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hidePivotFieldList="1" defaultThemeVersion="124226"/>
  <mc:AlternateContent xmlns:mc="http://schemas.openxmlformats.org/markup-compatibility/2006">
    <mc:Choice Requires="x15">
      <x15ac:absPath xmlns:x15ac="http://schemas.microsoft.com/office/spreadsheetml/2010/11/ac" url="C:\Users\SusannaA\Desktop\Gorcer\2024\12 December\42400Krtutyun toshak\թոշակ լրամշակված\"/>
    </mc:Choice>
  </mc:AlternateContent>
  <bookViews>
    <workbookView xWindow="0" yWindow="0" windowWidth="28800" windowHeight="12180" tabRatio="759" activeTab="2"/>
  </bookViews>
  <sheets>
    <sheet name="Havelvac 1" sheetId="27" r:id="rId1"/>
    <sheet name="Havelvas 2 " sheetId="32" r:id="rId2"/>
    <sheet name="Havelvac 3" sheetId="55" r:id="rId3"/>
    <sheet name="Havelvac 4" sheetId="56" r:id="rId4"/>
    <sheet name="Havelvac 5.." sheetId="57" r:id="rId5"/>
    <sheet name="Havelva 6" sheetId="53" r:id="rId6"/>
  </sheets>
  <definedNames>
    <definedName name="AgencyCode" localSheetId="3">#REF!</definedName>
    <definedName name="AgencyCode" localSheetId="4">#REF!</definedName>
    <definedName name="AgencyCode" localSheetId="1">#REF!</definedName>
    <definedName name="AgencyCode">#REF!</definedName>
    <definedName name="AgencyName" localSheetId="3">#REF!</definedName>
    <definedName name="AgencyName" localSheetId="4">#REF!</definedName>
    <definedName name="AgencyName" localSheetId="1">#REF!</definedName>
    <definedName name="AgencyName">#REF!</definedName>
    <definedName name="davit" localSheetId="3">#REF!</definedName>
    <definedName name="davit" localSheetId="4">#REF!</definedName>
    <definedName name="davit">#REF!</definedName>
    <definedName name="Functional1" localSheetId="3">#REF!</definedName>
    <definedName name="Functional1" localSheetId="4">#REF!</definedName>
    <definedName name="Functional1" localSheetId="1">#REF!</definedName>
    <definedName name="Functional1">#REF!</definedName>
    <definedName name="ggg" localSheetId="3">#REF!</definedName>
    <definedName name="ggg" localSheetId="4">#REF!</definedName>
    <definedName name="ggg">#REF!</definedName>
    <definedName name="h" localSheetId="4">#REF!</definedName>
    <definedName name="h">#REF!</definedName>
    <definedName name="PANature" localSheetId="3">#REF!</definedName>
    <definedName name="PANature" localSheetId="4">#REF!</definedName>
    <definedName name="PANature" localSheetId="1">#REF!</definedName>
    <definedName name="PANature">#REF!</definedName>
    <definedName name="PAType" localSheetId="3">#REF!</definedName>
    <definedName name="PAType" localSheetId="4">#REF!</definedName>
    <definedName name="PAType" localSheetId="1">#REF!</definedName>
    <definedName name="PAType">#REF!</definedName>
    <definedName name="Performance2" localSheetId="3">#REF!</definedName>
    <definedName name="Performance2" localSheetId="4">#REF!</definedName>
    <definedName name="Performance2" localSheetId="1">#REF!</definedName>
    <definedName name="Performance2">#REF!</definedName>
    <definedName name="PerformanceType" localSheetId="3">#REF!</definedName>
    <definedName name="PerformanceType" localSheetId="4">#REF!</definedName>
    <definedName name="PerformanceType" localSheetId="1">#REF!</definedName>
    <definedName name="PerformanceType">#REF!</definedName>
    <definedName name="_xlnm.Print_Area" localSheetId="0">'Havelvac 1'!$A$1:$F$42</definedName>
    <definedName name="_xlnm.Print_Area" localSheetId="1">'Havelvas 2 '!$A$1:$I$150</definedName>
    <definedName name="Z_1BC40B6C_7C47_4200_9441_E27EEF8ABF93_.wvu.Rows" localSheetId="2" hidden="1">'Havelvac 3'!$9:$10</definedName>
    <definedName name="Z_388735A0_78AE_4471_8576_6714A31E1421_.wvu.Rows" localSheetId="2" hidden="1">'Havelvac 3'!$9:$10</definedName>
    <definedName name="Z_39E48EBD_D48E_4BB3_ACFC_5C8CECEE8FAD_.wvu.Rows" localSheetId="2" hidden="1">'Havelvac 3'!$9:$10</definedName>
    <definedName name="Z_514418C3_6394_413F_B852_408488DB2FF7_.wvu.Rows" localSheetId="2" hidden="1">'Havelvac 3'!$9:$10</definedName>
    <definedName name="Z_67BE5DEC_F50E_49E9_874E_AC9681F80A5E_.wvu.Rows" localSheetId="2" hidden="1">'Havelvac 3'!$9:$10</definedName>
    <definedName name="Z_A80A2091_9B50_41AF_8A15_68887D38AD92_.wvu.Rows" localSheetId="2" hidden="1">'Havelvac 3'!$9:$10</definedName>
    <definedName name="Z_C26DFAEA_7A1B_49E9_B40A_4EE29787CA1E_.wvu.Rows" localSheetId="2" hidden="1">'Havelvac 3'!$9:$10</definedName>
    <definedName name="Z_C9081878_9A32_4BF2_979B_D70E9C442E00_.wvu.Rows" localSheetId="2" hidden="1">'Havelvac 3'!$9:$10</definedName>
    <definedName name="Z_D07DD8B6_134A_4F26_8D55_F982E0D49809_.wvu.Rows" localSheetId="2" hidden="1">'Havelvac 3'!$9:$10</definedName>
    <definedName name="Z_E19B1558_60C9_47B1_9907_D608456849A3_.wvu.Rows" localSheetId="2" hidden="1">'Havelvac 3'!$9:$10</definedName>
    <definedName name="Z_F476A800_2092_4517_A711_DAB738939D5A_.wvu.Rows" localSheetId="2" hidden="1">'Havelvac 3'!$9:$10</definedName>
    <definedName name="Հավելված" localSheetId="3">#REF!</definedName>
    <definedName name="Հավելված" localSheetId="4">#REF!</definedName>
    <definedName name="Հավելված">#REF!</definedName>
    <definedName name="Մաս" localSheetId="3">#REF!</definedName>
    <definedName name="Մաս" localSheetId="4">#REF!</definedName>
    <definedName name="Մաս">#REF!</definedName>
    <definedName name="շախմատիստ" localSheetId="2">#REF!</definedName>
    <definedName name="շախմատիստ" localSheetId="3">#REF!</definedName>
    <definedName name="շախմատիստ" localSheetId="4">#REF!</definedName>
    <definedName name="շախմատիստ">#REF!</definedName>
  </definedNames>
  <calcPr calcId="162913"/>
</workbook>
</file>

<file path=xl/calcChain.xml><?xml version="1.0" encoding="utf-8"?>
<calcChain xmlns="http://schemas.openxmlformats.org/spreadsheetml/2006/main">
  <c r="D12" i="27" l="1"/>
  <c r="D98" i="27"/>
  <c r="D97" i="27" s="1"/>
  <c r="D125" i="57" l="1"/>
  <c r="G78" i="32" l="1"/>
  <c r="G25" i="53" l="1"/>
  <c r="G26" i="53"/>
  <c r="G16" i="53" l="1"/>
  <c r="G176" i="32"/>
  <c r="G175" i="32" s="1"/>
  <c r="G174" i="32" s="1"/>
  <c r="G172" i="32" s="1"/>
  <c r="G170" i="32" s="1"/>
  <c r="G168" i="32"/>
  <c r="G167" i="32" s="1"/>
  <c r="G166" i="32" s="1"/>
  <c r="G164" i="32" s="1"/>
  <c r="G162" i="32" s="1"/>
  <c r="G160" i="32"/>
  <c r="G158" i="32" s="1"/>
  <c r="G156" i="32" s="1"/>
  <c r="G154" i="32" s="1"/>
  <c r="G152" i="32" s="1"/>
  <c r="G151" i="32" s="1"/>
  <c r="G15" i="53" l="1"/>
  <c r="G14" i="53" s="1"/>
  <c r="D125" i="56"/>
  <c r="H15" i="55" l="1"/>
  <c r="H31" i="55"/>
  <c r="H43" i="55" l="1"/>
  <c r="H41" i="55"/>
  <c r="H38" i="55"/>
  <c r="H35" i="55"/>
  <c r="H33" i="55"/>
  <c r="H18" i="55"/>
  <c r="H13" i="55"/>
  <c r="H12" i="55" s="1"/>
  <c r="H37" i="55" l="1"/>
  <c r="H17" i="55"/>
  <c r="H11" i="55" l="1"/>
  <c r="H9" i="55" s="1"/>
  <c r="D73" i="27"/>
  <c r="G140" i="32" l="1"/>
  <c r="G139" i="32" s="1"/>
  <c r="G138" i="32" s="1"/>
  <c r="G137" i="32" s="1"/>
  <c r="G135" i="32" s="1"/>
  <c r="G133" i="32" s="1"/>
  <c r="G91" i="32" l="1"/>
  <c r="G90" i="32" s="1"/>
  <c r="G82" i="32"/>
  <c r="G81" i="32" s="1"/>
  <c r="G75" i="32"/>
  <c r="G74" i="32" s="1"/>
  <c r="G77" i="32" l="1"/>
  <c r="D43" i="27"/>
  <c r="D11" i="27" s="1"/>
  <c r="G73" i="32" l="1"/>
  <c r="G72" i="32" s="1"/>
  <c r="G70" i="32" s="1"/>
  <c r="G68" i="32" s="1"/>
  <c r="G131" i="32"/>
  <c r="G130" i="32" s="1"/>
  <c r="G129" i="32" s="1"/>
  <c r="G128" i="32" s="1"/>
  <c r="G126" i="32" s="1"/>
  <c r="G124" i="32" s="1"/>
  <c r="G58" i="32" l="1"/>
  <c r="G57" i="32" s="1"/>
  <c r="G56" i="32" s="1"/>
  <c r="G55" i="32" s="1"/>
  <c r="G53" i="32" s="1"/>
  <c r="G51" i="32" s="1"/>
  <c r="G94" i="32" l="1"/>
  <c r="G103" i="32"/>
  <c r="G102" i="32" s="1"/>
  <c r="G101" i="32" s="1"/>
  <c r="G100" i="32" s="1"/>
  <c r="G98" i="32" s="1"/>
  <c r="G96" i="32" s="1"/>
  <c r="G112" i="32"/>
  <c r="G111" i="32" s="1"/>
  <c r="G110" i="32" s="1"/>
  <c r="G109" i="32" s="1"/>
  <c r="G107" i="32" s="1"/>
  <c r="G105" i="32" s="1"/>
  <c r="G93" i="32" l="1"/>
  <c r="G89" i="32" s="1"/>
  <c r="G88" i="32" s="1"/>
  <c r="G86" i="32" s="1"/>
  <c r="G84" i="32" s="1"/>
  <c r="G66" i="32" s="1"/>
  <c r="G64" i="32" s="1"/>
  <c r="G62" i="32" s="1"/>
  <c r="G60" i="32" s="1"/>
  <c r="G49" i="32" l="1"/>
  <c r="G48" i="32" s="1"/>
  <c r="G47" i="32" s="1"/>
  <c r="G46" i="32" l="1"/>
  <c r="G44" i="32" s="1"/>
  <c r="G42" i="32" s="1"/>
  <c r="G149" i="32" l="1"/>
  <c r="G148" i="32" s="1"/>
  <c r="G147" i="32" s="1"/>
  <c r="G146" i="32" s="1"/>
  <c r="G144" i="32" s="1"/>
  <c r="G142" i="32" s="1"/>
  <c r="G122" i="32" s="1"/>
  <c r="G31" i="32"/>
  <c r="G30" i="32" s="1"/>
  <c r="G29" i="32" s="1"/>
  <c r="G28" i="32" s="1"/>
  <c r="G26" i="32" s="1"/>
  <c r="G24" i="32" s="1"/>
  <c r="G22" i="32" s="1"/>
  <c r="G40" i="32"/>
  <c r="G39" i="32" s="1"/>
  <c r="G38" i="32" s="1"/>
  <c r="G37" i="32" s="1"/>
  <c r="G35" i="32" s="1"/>
  <c r="G33" i="32" s="1"/>
  <c r="G18" i="32" l="1"/>
  <c r="G120" i="32"/>
  <c r="G20" i="32" l="1"/>
  <c r="G118" i="32"/>
  <c r="G116" i="32" s="1"/>
  <c r="G114" i="32" s="1"/>
  <c r="D9" i="27"/>
  <c r="G16" i="32" l="1"/>
  <c r="G14" i="32" s="1"/>
  <c r="G13" i="32" s="1"/>
  <c r="G11" i="32" l="1"/>
  <c r="G12" i="53"/>
  <c r="G11" i="53" l="1"/>
  <c r="G10" i="53" s="1"/>
  <c r="G9" i="53" s="1"/>
</calcChain>
</file>

<file path=xl/sharedStrings.xml><?xml version="1.0" encoding="utf-8"?>
<sst xmlns="http://schemas.openxmlformats.org/spreadsheetml/2006/main" count="909" uniqueCount="269">
  <si>
    <t>Արդյունքի չափորոշիչներ</t>
  </si>
  <si>
    <t>Ծրագրի դասիչը</t>
  </si>
  <si>
    <t>Ծրագրի անվանումը</t>
  </si>
  <si>
    <t>Ծրագրի միջոցառումները</t>
  </si>
  <si>
    <t>Ծրագրի դասիչը՝</t>
  </si>
  <si>
    <t>Միջոցառման դասիչը՝</t>
  </si>
  <si>
    <t>Միջոցառման անվանումը՝</t>
  </si>
  <si>
    <t>Միջոցառման տեսակը՝</t>
  </si>
  <si>
    <t>Միջոցառման վրա կատարվող ծախսը (հազար դրամ)</t>
  </si>
  <si>
    <t>______________ ի    ___Ն որոշման</t>
  </si>
  <si>
    <t>Նկարագրությունը՝</t>
  </si>
  <si>
    <t>ՄԱՍ 2. ՊԵՏԱԿԱՆ ՄԱՐՄՆԻ ԳԾՈՎ ԱՐԴՅՈՒՆՔԱՅԻՆ (ԿԱՏԱՐՈՂԱԿԱՆ) ՑՈՒՑԱՆԻՇՆԵՐԸ</t>
  </si>
  <si>
    <t xml:space="preserve"> Տարի </t>
  </si>
  <si>
    <t xml:space="preserve"> Ծրագրային դասիչը</t>
  </si>
  <si>
    <t xml:space="preserve"> Բյուջետային հատկացումների գլխավոր կարգադրիչների, ծրագրերի և միջոցառումների անվանումները</t>
  </si>
  <si>
    <t xml:space="preserve"> Տարի</t>
  </si>
  <si>
    <t xml:space="preserve"> Ծրագիր</t>
  </si>
  <si>
    <t xml:space="preserve"> Միջոցառում</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</si>
  <si>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</si>
  <si>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այդ թվում`</t>
  </si>
  <si>
    <t xml:space="preserve"> ԸՆԴԱՄԵՆԸ ԾԱԽՍԵՐ</t>
  </si>
  <si>
    <t xml:space="preserve"> ԸՆԹԱՑԻԿ ԾԱԽՍԵՐ</t>
  </si>
  <si>
    <t xml:space="preserve"> ԸՆԴԱՄԵՆԸ</t>
  </si>
  <si>
    <t xml:space="preserve"> Գործառական դասիչը</t>
  </si>
  <si>
    <t xml:space="preserve"> Դաս</t>
  </si>
  <si>
    <t xml:space="preserve"> Ծրագրի անվանումը`</t>
  </si>
  <si>
    <t xml:space="preserve"> Ծրագրի նպատակը`</t>
  </si>
  <si>
    <t xml:space="preserve"> Վերջնական արդյունքի նկարագրությունը`</t>
  </si>
  <si>
    <t xml:space="preserve"> Միջոցառման անվանումը`</t>
  </si>
  <si>
    <t xml:space="preserve"> Միջոցառման նկարագրությունը`</t>
  </si>
  <si>
    <t xml:space="preserve"> Միջոցառման տեսակը</t>
  </si>
  <si>
    <t>այդ թվում</t>
  </si>
  <si>
    <t>ՀՀ կրթության, գիտության, մշակույթի և սպորտի նախարարություն</t>
  </si>
  <si>
    <t xml:space="preserve">այդ թվում՝ բյուջետային ծախսերի տնտեսագիտական դասակարգման հոդվածներ
</t>
  </si>
  <si>
    <t xml:space="preserve"> Ծրագրի միջոցառումներ</t>
  </si>
  <si>
    <t>Ծրագիր</t>
  </si>
  <si>
    <t>Միջոցառում</t>
  </si>
  <si>
    <t xml:space="preserve"> այդ թվում` ըստ կատարողների</t>
  </si>
  <si>
    <t>ՀՀ ԿՐԹՈՒԹՅԱՆ, ԳԻՏՈՒԹՅԱՆ, ՄՇԱԿՈՒՅԹԻ ԵՎ ՍՊՈՐՏԻ ՆԱԽԱՐԱՐՈՒԹՅՈՒՆ</t>
  </si>
  <si>
    <t>01</t>
  </si>
  <si>
    <t>08</t>
  </si>
  <si>
    <t xml:space="preserve">ՀՀ կրթության, գիտության, մշակույթի և սպորտի նախարարություն </t>
  </si>
  <si>
    <t xml:space="preserve">Ցուցանիշների փոփոխությունը (ավելացումները նշված են դրական նշանով, իսկ նվազեցումները՝ փակագծերում)  </t>
  </si>
  <si>
    <t>Բաժին</t>
  </si>
  <si>
    <t>Խումբ</t>
  </si>
  <si>
    <t xml:space="preserve"> ՀԱՆԳԻՍՏ, ՄՇԱԿՈՒՅԹ ԵՎ ԿՐՈՆ</t>
  </si>
  <si>
    <t xml:space="preserve"> Հանգստի և սպորտի ծառայություններ</t>
  </si>
  <si>
    <t>Աղյուսակ 9․13</t>
  </si>
  <si>
    <t>Ցուցանիշների փոփոխությունը  (ավելացումները նշված են դրական նշանով)</t>
  </si>
  <si>
    <t>Մեծ նվաճումների սպորտ</t>
  </si>
  <si>
    <t>Նպաստել Հայաստանում մեծ սպորտի շարունակական զարգացմանը և միջազգային հարթակներում ՀՀ դիրքի բարելավմանը</t>
  </si>
  <si>
    <t xml:space="preserve"> ՀՀ առաջնությունների ընդլայնում, միջազգային սպորտային միջոցառումներին մասնակցության և նվաճումների ապահովում</t>
  </si>
  <si>
    <t>Հավելված N 4</t>
  </si>
  <si>
    <t>Տրանսֆերտների տրամադրում</t>
  </si>
  <si>
    <t xml:space="preserve"> Ցուցանիշների փոփոխությունը (ավելացումները նշված են դրական նշանով, իսկ նվազեցումները՝ փակագծերում)  </t>
  </si>
  <si>
    <t xml:space="preserve">  ՍՈՑԻԱԼԱԿԱՆ  ՆՊԱՍՏՆԵՐ ԵՎ ԿԵՆՍԱԹՈՇԱԿՆԵՐ</t>
  </si>
  <si>
    <t xml:space="preserve"> Սոցիալական օգնության դրամական արտահայտությամբ նպաստներ (բյուջեից)</t>
  </si>
  <si>
    <t xml:space="preserve"> - Կրթական, մշակութային և սպորտային նպաստներ բյուջեից</t>
  </si>
  <si>
    <t xml:space="preserve">  Տրանսֆերտների տրամադրում </t>
  </si>
  <si>
    <t xml:space="preserve"> Շահառուների ընտրության չափանիշները </t>
  </si>
  <si>
    <t xml:space="preserve"> Տրանսֆերտների տրամադրում </t>
  </si>
  <si>
    <t>ՄԱՍ 1. ՊԵՏԱԿԱՆ ՄԱՐՄՆԻ ԳԾՈՎ ԱՐԴՅՈՒՆՔԱՅԻՆ (ԿԱՏԱՐՈՂԱԿԱՆ) ՑՈՒՑԱՆԻՇՆԵՐԸ</t>
  </si>
  <si>
    <t xml:space="preserve"> Ծառայությունների մատուցում</t>
  </si>
  <si>
    <t>հազ. դրամներով</t>
  </si>
  <si>
    <t>Օլիմպիական խաղերում, աշխարհի և Եվրոպայի առաջնություններում բարձր արդյունքների հասած ՀՀ հավաքական թիմերի մարզիկներին և նրանց մարզիչներին  անվանական թոշակի հատկացում</t>
  </si>
  <si>
    <t xml:space="preserve"> Աջակցություն հայկական կոխ ըմբշամարտ մարզաձևի զարգացմանը</t>
  </si>
  <si>
    <t xml:space="preserve"> Տրանսֆերտների տրամադրում</t>
  </si>
  <si>
    <t xml:space="preserve"> Արտադպրոցական դաստիարակության ծրագիր</t>
  </si>
  <si>
    <t xml:space="preserve"> Նպաստել հանրակրթական ուսուցման համակարգում  ընդգրկված երեխաների ֆիզիկական, հոգևոր և գեղագիտական զարգացմանը, բնապահպանական և կիրառական գիտելիքների ձեռքբերմանը</t>
  </si>
  <si>
    <t xml:space="preserve"> Ստեղծել պայմաններ սովորողների ազատ ժամանացի  կազմակերպան միջոցով նրանց հետաքրքրությունների բացահայտման, ձևավորման  և զարգացման համար</t>
  </si>
  <si>
    <t xml:space="preserve"> ԴՐԱՄԱՇՆՈՐՀՆԵՐ</t>
  </si>
  <si>
    <t xml:space="preserve"> Ընթացիկ դրամաշնորհներ պետական հատվածի այլ մակարդակներին</t>
  </si>
  <si>
    <t xml:space="preserve"> - Այլ ընթացիկ դրամաշնորհներ</t>
  </si>
  <si>
    <t xml:space="preserve"> ԾԱՌԱՅՈՒԹՅՈՒՆՆԵՐԻ  ԵՎ   ԱՊՐԱՆՔՆԵՐԻ  ՁԵՌՔԲԵՐՈՒՄ</t>
  </si>
  <si>
    <t xml:space="preserve"> Պայմանագրային այլ ծառայությունների ձեռքբերում</t>
  </si>
  <si>
    <t xml:space="preserve"> ԿՐԹՈՒԹՅՈՒՆ</t>
  </si>
  <si>
    <t>05</t>
  </si>
  <si>
    <t>09</t>
  </si>
  <si>
    <t xml:space="preserve">  Ըստ մակարդակների չդասակարգվող կրթություն</t>
  </si>
  <si>
    <t>Արտադպրոցական դաստիարակություն</t>
  </si>
  <si>
    <t xml:space="preserve"> - Ընթացիկ դրամաշնորհներ պետական և համայնքների ոչ առևտրային կազմակերպություններին</t>
  </si>
  <si>
    <t xml:space="preserve">  ԴՐԱՄԱՇՆՈՐՀՆԵՐ</t>
  </si>
  <si>
    <t>Բյուջետային հատկացումների գլխավոր կարգադրիչների, ծրագրերի, միջոցառումների, ծախսային ուղղությունների անվանումները</t>
  </si>
  <si>
    <t>Միջոցառումները կատարող պետական մարմինների և դրամաշնորհ ստացող տնտեսվարող սուբյեկտների անվանումները</t>
  </si>
  <si>
    <t>Աջակցություն հայկական կոխ ըմբշամարտ մարզաձևի զարգացմանը</t>
  </si>
  <si>
    <t>«Հայկական ազգային կոխի ֆեդերացիա» ՀԿ</t>
  </si>
  <si>
    <t>————————   N    -Ն որոշման</t>
  </si>
  <si>
    <t>Կոդը</t>
  </si>
  <si>
    <t>Անվանումը</t>
  </si>
  <si>
    <t>Գնման ձևը</t>
  </si>
  <si>
    <t>Չափի
միավորը</t>
  </si>
  <si>
    <t>միավորի գինը</t>
  </si>
  <si>
    <t>քանակը</t>
  </si>
  <si>
    <t>գումարը (հազար դրամով)</t>
  </si>
  <si>
    <t>Խումբ N 01</t>
  </si>
  <si>
    <t xml:space="preserve">Դաս N 01  </t>
  </si>
  <si>
    <t xml:space="preserve"> ՄԱՍ III. ԾԱՌԱՅՈՒԹՅՈՒՆՆԵՐ</t>
  </si>
  <si>
    <t xml:space="preserve">  սպորտային միջոցառումների կազմակերպման ծառայություններ</t>
  </si>
  <si>
    <t>էԱՃ</t>
  </si>
  <si>
    <t>դրամ</t>
  </si>
  <si>
    <t>Բաժին N 08</t>
  </si>
  <si>
    <t>Հավելված  N  6</t>
  </si>
  <si>
    <t xml:space="preserve">Ծառայությունների մատուցում </t>
  </si>
  <si>
    <t xml:space="preserve"> Ծառայությունը մատուցող կազմակերպությունների անվանումը </t>
  </si>
  <si>
    <t xml:space="preserve"> Աջակցություն հայկական կոխ ըմբշամարտ մարզաձևի զարգացմանը </t>
  </si>
  <si>
    <t xml:space="preserve">  Աջակցություն հայկական կոխ ըմբշամարտ մարզաձևի զարգացմանը </t>
  </si>
  <si>
    <t xml:space="preserve">    Մասնագիտացված կազմակերպություններ </t>
  </si>
  <si>
    <t xml:space="preserve"> Միջոցառումների քանակ, հատ </t>
  </si>
  <si>
    <t xml:space="preserve"> Մասնակիցների թիվ, մարդ </t>
  </si>
  <si>
    <t xml:space="preserve"> Ծառայությունների մատուցում </t>
  </si>
  <si>
    <t xml:space="preserve"> Ծառայությունը մատուցող կազմակերպությունների անվանումը</t>
  </si>
  <si>
    <t xml:space="preserve">«Գնումների մասին» ՀՀ օրենքի համաձայն ընտրված կազմակերպություն </t>
  </si>
  <si>
    <t xml:space="preserve">  Ծառայությունների մատուցում </t>
  </si>
  <si>
    <t xml:space="preserve">Ծառայությունը մատուցող կազմակերպության(ների) անվանում(ներ)ը՛ </t>
  </si>
  <si>
    <t xml:space="preserve"> Մասնագիտացված կազմակերպություններ </t>
  </si>
  <si>
    <t>այդ թվում՝ բյուջետային ծախսերի տնտեսագիտական դասակարգման հոդվածներ</t>
  </si>
  <si>
    <t>ՀՀ կրթության, գիտության, մշաույթի և սպորտի նախարարություն</t>
  </si>
  <si>
    <t>Միջոցառման անվանումը`</t>
  </si>
  <si>
    <t>Միջոցառման նկարագրությունը`</t>
  </si>
  <si>
    <t>ԸՆԹԱՑԻԿ ԾԱԽՍԵՐ</t>
  </si>
  <si>
    <t>Ցուցանիշների փոփոխությունը (նվազեցումները նշված են փակագծերում)</t>
  </si>
  <si>
    <t>Արտադպրոցական դաստիարակություն հասարակական կազմակերպությունների կողմից</t>
  </si>
  <si>
    <t>Մարզական հասարակական  կազմակերպությունների կողմից մարզիկների պատրաստում և առաջնությունների անցկացում</t>
  </si>
  <si>
    <t>Երիտասարդության ծրագիր</t>
  </si>
  <si>
    <t xml:space="preserve"> Նպաստել սոցիալ-տնտեսական, քաղաքական և մշակութային կյանքին երիտասարդների լիարժեք ներգրավմանը և նրանց ստեղծագործական ներուժի ամբողջական դրսևորմանը</t>
  </si>
  <si>
    <t>Հասարակական կյանքում երիտասարդների արդյունավետ ներգրավվածության և դրսևորման ընդլայնում</t>
  </si>
  <si>
    <t>Մարդկանց շահագործման (թրաֆիքինգի) կանխարգելմանն ուղղված քարոզչական միջոցառումներ</t>
  </si>
  <si>
    <t xml:space="preserve"> ՀՀ տարվա երիտասարդական մայրաքաղաք</t>
  </si>
  <si>
    <t xml:space="preserve"> Տարածքային համաչափ զարգացում, մարզերում երիտասարդական ծրագրերի մշակմանն ու իրականացմանը նպաստում</t>
  </si>
  <si>
    <t>04</t>
  </si>
  <si>
    <t>Կրոնական և հասարակական  այլ ծառայություններ</t>
  </si>
  <si>
    <t>Երիտասարդական ծրագրերի շրջանակներում թրաֆիքինգի դեմ պայքարի միջոցառումներ</t>
  </si>
  <si>
    <t xml:space="preserve"> Երիտասարդական ծրագրեր</t>
  </si>
  <si>
    <t>այդ թվում`</t>
  </si>
  <si>
    <t>Արտադպրոցական դաստիարակության ծրագիր</t>
  </si>
  <si>
    <t xml:space="preserve"> ՀՀ  կրթության , գիտության, մշակույթի և սպորտի նախարարություն</t>
  </si>
  <si>
    <t xml:space="preserve"> այդ թվում` բյուջետային ծախսերի տնտեսագիտական դասակարգման հոդվածներ</t>
  </si>
  <si>
    <t xml:space="preserve"> ՀՀ հավաքական թիմերի մարզիկների ֆունկցիոնալ վիճակի արդյունավետության բարձրացման նպատակով վիտամինիզացիայի և  սպորտում չարգելված կենսաբանական ակտիվ հավելումներով ապահովում</t>
  </si>
  <si>
    <t xml:space="preserve"> ՀՀ հավաքական թիմերի մարզիկների ֆունկցիոնալ վիճակի արդյունավետության բարձրացման նպատակով անհրաժեշտ վիտամինիզացիայի և  սպորտում չարգելված կենսաբանական ակտիվ հավելումներով ապահովում</t>
  </si>
  <si>
    <t>Հայաստանում կազմակերպվող աշխարհի, Եվրոպայի առաջնությունների, միջազգային համաժողովների կազմակերպում, անցկացում</t>
  </si>
  <si>
    <t>Հայաստանում կազնակերպվող աշխարհի և Եվրապայի առաջնությունների, միջազգային համաժողովների կազմկերպման  և անցկացման ապահովում</t>
  </si>
  <si>
    <t xml:space="preserve"> - Ընդհանուր բնույթի այլ ծառայություններ</t>
  </si>
  <si>
    <t xml:space="preserve"> </t>
  </si>
  <si>
    <t>1041  11043</t>
  </si>
  <si>
    <t xml:space="preserve"> 92621110-1</t>
  </si>
  <si>
    <t xml:space="preserve">ՀԱՅԱՍՏԱՆԻ ՀԱՆՐԱՊԵՏՈՒԹՅԱՆ ԿԱՌԱՎԱՐՈՒԹՅԱՆ 2023 ԹՎԱԿԱՆԻ ԴԵԿՏԵՄԲԵՐԻ 28-Ի N 2323-Ն ՈՐՈՇՄԱՆ N 10 ՀԱՎԵԼՎԱԾԻ ՑՈՒՑԱՆԻՇՆԵՐՈՒՄ ԿԱՏԱՐՎՈՂ ՓՈՓՈԽՈՒԹՅՈՒՆՆԵՐԸ </t>
  </si>
  <si>
    <t xml:space="preserve">ՀՀ կառավարության 2024 թվականի  </t>
  </si>
  <si>
    <t xml:space="preserve"> Աջակցություն երիտասարդ ընտանիքներին</t>
  </si>
  <si>
    <t xml:space="preserve">  Աջակցություն երիտասարդ ընտանիքներին</t>
  </si>
  <si>
    <t>«Երիտասարդ ընտանիքներին մատչելի բնակարաններ» պետական նպատակային ծրագրի համաֆինանսավորում</t>
  </si>
  <si>
    <t>Աջակցություն երիտասարդ ընտանիքներին</t>
  </si>
  <si>
    <t xml:space="preserve"> Երիտասարդական պետական քաղաքականությանն ուղղված ծրագրեր և միջոցառումներ</t>
  </si>
  <si>
    <t xml:space="preserve"> Հասարակական կյանքին երիտասարդների ակտիվ մասնակցության,  երիտասարդության շրջանում առողջ ապրելակերպի, հոգևոր-մշակութային, հայրենասիրական դաստիարակության խթանում, երիտասարդների զբաղվածության հնարավորությունների մեծացում</t>
  </si>
  <si>
    <t>Երիտասարդական պետական քաղաքականությանն ուղղված ծրագրեր և միջոցառումներ</t>
  </si>
  <si>
    <t>Մրցույթով ընտրված կազմակերպություններ</t>
  </si>
  <si>
    <t>«Բնակարան երիտասարդներին» վերաֆինանսավորում իրականացնող վարկային կազմակերպություն» ՓԲԸ</t>
  </si>
  <si>
    <t>«Հայաստան» մարզական միություն» ՀԿ</t>
  </si>
  <si>
    <t xml:space="preserve"> ՍՈՑԻԱԼԱԿԱՆ  ՆՊԱՍՏՆԵՐ ԵՎ ԿԵՆՍԱԹՈՇԱԿՆԵՐ</t>
  </si>
  <si>
    <t xml:space="preserve"> - Այլ նպաստներ բյուջեից</t>
  </si>
  <si>
    <t>ԴՐԱՄԱՇՆՈՐՀՆԵՐ</t>
  </si>
  <si>
    <t xml:space="preserve">Մասնագիտացված կազմակերպություններ </t>
  </si>
  <si>
    <t xml:space="preserve">ՀՀ կառավարության  2024 թվականի </t>
  </si>
  <si>
    <t>Հավելված N 1</t>
  </si>
  <si>
    <t xml:space="preserve">                                      Հավելված N 2</t>
  </si>
  <si>
    <t xml:space="preserve">ՀՀ կառավարության  2024թվականի </t>
  </si>
  <si>
    <t xml:space="preserve">  Երիտասարդական պետական քաղաքականությանն ուղղված ծրագրեր և միջոցառումներ</t>
  </si>
  <si>
    <t xml:space="preserve">  Հասարակական կյանքին երիտասարդների ակտիվ մասնակցության,  երիտասարդության շրջանում առողջ ապրելակերպի, հոգևոր-մշակութային, հայրենասիրական դաստիարակության խթանում, երիտասարդների զբաղվածության հնարավորությունների մեծացում</t>
  </si>
  <si>
    <t xml:space="preserve">  ՀՀ տարվա երիտասարդական մայրաքաղաք</t>
  </si>
  <si>
    <t xml:space="preserve"> «Գնումների մասին» ՀՀ օրենքի համաձայն ընտրված կազմակերպություն, մասնագիտացված կազմակերպություն, ՀՀ կրթության, գիտության, մշակույթի և սպորտի նախարարություն </t>
  </si>
  <si>
    <t xml:space="preserve">«Երիտասարդ ընտանիքներին մատչելի բնակարաններ» պետական նպատակային ծրագրի համաֆինանսավորում </t>
  </si>
  <si>
    <t xml:space="preserve"> Շահառուների ընտրության չափանիշները  </t>
  </si>
  <si>
    <t xml:space="preserve">  ՀՀ կառավարության 2010 թվականի հունվարի 29-ի  «Երիտասարդ ընտանիքին մատչելի բնակարան»  պետական նպատակային ծրագիրը հսատատելու մասին N 98-Ն որոշմամբ սահմանված երիտասարդ ընտանիքներ </t>
  </si>
  <si>
    <t xml:space="preserve"> Երիտասարդների համար միջազգային ամառային կրթամշակութային ծրագրի իրականացում 
</t>
  </si>
  <si>
    <t xml:space="preserve">Հայաստանի և Վրաստանի 16-25 տարեկան երիտասարդների
համար ամառային միջազգային կրթամշակութային-երիտասարդական ծրագրի իրականացում 
</t>
  </si>
  <si>
    <t xml:space="preserve"> ՀՀ դպրոցականների աշխարհի, Եվրոպայի և համաշխարհային գիմնազիադայի մասնակցության և ՀՀ տարածքում կազմակերպման ապահովում</t>
  </si>
  <si>
    <t>Երիտասարդների համար միջազգային ամառային
կրթամշակութային ծրագրի իրականացում</t>
  </si>
  <si>
    <t>«Դպրոցականների հանրապետական մարզական ֆեդերացիա» ՀԿ</t>
  </si>
  <si>
    <t>«Հայաստանի մանուկներ»
բարեգործական հիմնադրամ</t>
  </si>
  <si>
    <t xml:space="preserve">այդ թվում՝ ըստ ուղղությունների </t>
  </si>
  <si>
    <t>հազար դրամներով</t>
  </si>
  <si>
    <t>Ծրագրային դասիչ</t>
  </si>
  <si>
    <t>Տարի</t>
  </si>
  <si>
    <t>ԸՆԴԱՄԵՆԸ</t>
  </si>
  <si>
    <t xml:space="preserve"> ՀՀ կրթության, գիտության, մշակույթի և սպորտի նախարարություն </t>
  </si>
  <si>
    <t>ՀՀ  կրթության, գիտության, մշակույթի և սպորտի նախարարություն</t>
  </si>
  <si>
    <t xml:space="preserve">ՀՀ հավաքական թիմերի մարզիկների ֆունկցիոնալ վիճակի արդյունավետության բարձրացման նպատակով վիտամինիզացիայի և սպորտում չարգելված կենսաբանական ակտիվ հավելումներով ապահովում </t>
  </si>
  <si>
    <t>ժողովրդավարական և քաղաքացիական մասնակցության, կոռուպցիայի վերաբերյալ տեղեկացվածության բարձրացմանն ուղղված հանրային միջոցառումների կազմակերպում ազգային մակարդակով՝ ներառելով հաշմանդամություն ունեցող երիտասարդներին</t>
  </si>
  <si>
    <t>Երիտասարդության շրջանում բնակչության պաշտպանության  և աղետների ռիսկի կառավարման կարողությունների զարգացում, առկա հնարավորությունների վերաբերյալ տեղեկատվության տարածում, առաջին օգնության ցուցաբերման հմտությունների վերաբերյալ գործնական և տեսական դասընթացների և վարժանքների կազմակերպում և համանման նախաձեռնությունների խրախուսում</t>
  </si>
  <si>
    <t>Հայրենաճանաչությանը միտված նախաձեռնությունների (այդ թվում արշավների, գիտաժողովների, օլիմպիադաների և այլն) խթանում՝ այդ թվում նաև Սփյուռքի և ԼՂ երիտասարդների ակտիվ ներգրավմամբ</t>
  </si>
  <si>
    <t>Ամենամյա երիտասարդական ֆորում</t>
  </si>
  <si>
    <t>Մարզաբնակ երիտասարդների կարողությունների զարգացում՝ ուղղված մեդիագրագիտությանը, թվային գրագիտությանը և կիբեռգրագիտությանը</t>
  </si>
  <si>
    <t>Երիտասարդության ֆինանսական գրագիտության բարձրացում՝ տեղեկատվության բարձրացման, կրթական ռեսուրսների հասանելիության բարձրացման, համանման կրթական նախաձեռնությունների խրախուսման, հարթակների զարգացման (սոցիալական նորարարության խթանման, ինչպես օրինակ Ֆինանսական գրագիտությունը զարգացնող առցանց խաղի մշակումը և այլն) և այլ միջոցներով, ինչպես նաև՝ կոռուպցիայի վերաբերյալ դասընթացների կազմակերպում</t>
  </si>
  <si>
    <t>«Սոցիալական ձեռնարկատիրությունը` որպես երիտասարդության առաջընթացի, երիտասարդների շրջանում գործարարության, սոցիալիզացիայի, առաջնորդության (այդ թվում՝ երիտասարդ կանանց) խթանման մեխանիզմ» ծրագրի իրականացում</t>
  </si>
  <si>
    <t>Երիտասարդների շրջանում առողջ ապրելակերպի (առողջ և անվտանգ սննդի օգտագործումը, ֆիզիկական ակտիվությունը, անվտանգ վարքագծի պահպանումը, վնասվածքների կանխարգելումը, ծխախոտի, ալկոհոլի, թմրանյութերի օգտագործումից զերծ մնալը) խթանմանն ուղղված միջոցառումների կազմակերպում և համանման նախաձեռնությունների խրախուսում</t>
  </si>
  <si>
    <t>Ոչ ֆորմալ կրթական գործիքակազմով մասնագիտական վերապատրաստման հնարավորությունների, մասնագիտական կողմնորոշման ծրագրերի մասին երիտասարդների (այդ թվում՝ արցախյան վերջին պատերազմի մասնակիցների, պատերազմից ներազդված հասարակության այլ շերտերի երիտասարդների) իրազեկության և ներգրավվածության բարձրացման դասընթացների կազմակերպում</t>
  </si>
  <si>
    <t>Երիտասարդների համար երիտասարդական աշխատանքի և կամավորության խթանում</t>
  </si>
  <si>
    <t>Երիտասարդական աշխատողի վերապատրաստում</t>
  </si>
  <si>
    <t>Թրաֆիքինգի ռիսկերի մասին երիտասարդների իրազեկում</t>
  </si>
  <si>
    <t>ՀՀ տարվա երիտասարդական մայրաքաղաք</t>
  </si>
  <si>
    <t xml:space="preserve">Արտադպրոցական դաստիարակության ծրագիր </t>
  </si>
  <si>
    <t>«Աշխատանքային ռեզերվներ» մարզական ՀԿ</t>
  </si>
  <si>
    <t xml:space="preserve">ՀՀ դպրոցականների աշխարհի, Եվրոպայի և համաշխարհային գիմնազիադայի մասնակցության և ՀՀ տարածքում կազմակերպման ապահովում </t>
  </si>
  <si>
    <t>Հավելված N 3</t>
  </si>
  <si>
    <t>«Հայաստանի բասկետբոլի ֆեդերացիա» ՀԿ, «Հայաստանի Հանրապետության բռնցքամարտի ֆեդերացիա» ՀԿ, «Հայաստանի դահուկային սպորտի ֆեդերացիա» ՀԿ , «Հայաստանի ըմբշամարտի ֆեդերացիա» ՀԿ, «Հայաստանի թաեքվոնդոյի ֆեդերացիա» ՀԿ, «Լողի հայկական դաշնություն» ՀԿ, «Հայաստանի կարատեի ֆեդերացիա» ՀԿ, «Հայաստանի ծանրամարտի ֆեդերացիա» ՀԿ, «Հայաստանի հեծանվային մարզաձևի ֆեդերացիա» ՀԿ, «Հայաստանի հրաձգության ֆեդերացիա» ՀԿ, «Հայաստանի ձյուդոյի ֆեդերացիա» ՀԿ, «Հայաստանի մարմնամարզության ֆեդերացիա» ՀԿ, «Հայաստանի սամբոյի ֆեդերացիա» ՀԿ, «Հայաստանի սուսերամարտի ֆեդերացիա» ՀԿ, «Հայաստանի բադմինթոնի ֆեդերացիա» ՀԿ</t>
  </si>
  <si>
    <t xml:space="preserve">ՀՀ մարզական ֆեդերացիաների քանակ, հատ </t>
  </si>
  <si>
    <t xml:space="preserve"> ՀՀ դպրոցականների աշխարհի, Եվրոպայի և համաշխարհային գիմնազիադայի մասնակցության և ՀՀ տարածքում կազմակերպման ապահովում </t>
  </si>
  <si>
    <t xml:space="preserve">Մարզիկ դպրոցականների մասնակցության ապահովում «Գիմնազիադա» համաշխարհային խաղերին </t>
  </si>
  <si>
    <t xml:space="preserve">Երիտասարդների համար միջազգային ամառային կրթամշակութային
ծրագրի իրականացում 
</t>
  </si>
  <si>
    <t xml:space="preserve">Հայաստանի և Վրաստանի 16-25 տարեկան երիտասարդների համար
ամառային միջազգային կրթամշակութային-երիտասարդական ծրագրի
իրականացում </t>
  </si>
  <si>
    <t xml:space="preserve">Միջազգային ամառային կրթամշակութային ծրագրի մասնակից երիտասարդների թիվը, մարդ </t>
  </si>
  <si>
    <t>Միջազգային ամառային կրթամշակութային ծրագրի մասնակից երկրի ուղեկցողների թիվը, մարդ</t>
  </si>
  <si>
    <t xml:space="preserve">  իգական սեռի </t>
  </si>
  <si>
    <t xml:space="preserve">  արական սեռի </t>
  </si>
  <si>
    <t>ՀՀ ԿԱՌԱՎԱՐՈՒԹՅՈՒՆ</t>
  </si>
  <si>
    <t xml:space="preserve"> ՀՀ կառավարության պահուստային ֆոնդ</t>
  </si>
  <si>
    <t xml:space="preserve"> Պետական բյուջեում չկանխատեսված, ինչպես նաև բյուջետային երաշխիքների ապահովման ծախսերի ֆինանսավորման ապահովում</t>
  </si>
  <si>
    <t xml:space="preserve"> Պահուստային ֆոնդի կառավարման արդյունավետության և թափանցիկության ապահովում</t>
  </si>
  <si>
    <t xml:space="preserve"> 11001</t>
  </si>
  <si>
    <t xml:space="preserve"> 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</si>
  <si>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 xml:space="preserve"> 11</t>
  </si>
  <si>
    <t xml:space="preserve"> ՀԻՄՆԱԿԱՆ ԲԱԺԻՆՆԵՐԻՆ ՉԴԱՍՎՈՂ ՊԱՀՈՒՍՏԱՅԻՆ ՖՈՆԴԵՐ</t>
  </si>
  <si>
    <t xml:space="preserve"> 01</t>
  </si>
  <si>
    <t xml:space="preserve"> ՀՀ կառավարության և համայնքների պահուստային ֆոնդ</t>
  </si>
  <si>
    <t xml:space="preserve"> ՀՀ կառավարություն</t>
  </si>
  <si>
    <t xml:space="preserve"> 1139</t>
  </si>
  <si>
    <t>ՀՀ կառավարության պահուստային ֆոնդ</t>
  </si>
  <si>
    <t xml:space="preserve"> ԱՅԼ ԾԱԽՍԵՐ</t>
  </si>
  <si>
    <t xml:space="preserve"> Պահուստային միջոցներ</t>
  </si>
  <si>
    <t>Աղյուսակ 9․48</t>
  </si>
  <si>
    <t>ՀՀ կառավարություն</t>
  </si>
  <si>
    <t xml:space="preserve">Տարի </t>
  </si>
  <si>
    <t>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</si>
  <si>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Ծառայությունների մատուցում</t>
  </si>
  <si>
    <t xml:space="preserve">Միջոցառումն իրականացնողի անվանումը </t>
  </si>
  <si>
    <t>Միջոցառման վրա կատարվող ծախսը (հազ. դրամ)</t>
  </si>
  <si>
    <t>1115-11001</t>
  </si>
  <si>
    <t xml:space="preserve"> 60171100-1</t>
  </si>
  <si>
    <t xml:space="preserve">  ուղևորափոխադրող ավտոմեքենաների վարձակալություն` վարորդի հետ միասին</t>
  </si>
  <si>
    <t xml:space="preserve">  ճամփորդությունների կազմակերպման ծառայություններ</t>
  </si>
  <si>
    <t xml:space="preserve">  էլեկտրոնային տեղեկատվական ծառայություններ</t>
  </si>
  <si>
    <t xml:space="preserve">  միջոցառումների հետ կապված ծառայություններ</t>
  </si>
  <si>
    <t xml:space="preserve"> 79951100-4</t>
  </si>
  <si>
    <t xml:space="preserve">  հեռուստատեսային արտադրանքի հետ կապված ծառայություններ</t>
  </si>
  <si>
    <t xml:space="preserve"> 64211340-501</t>
  </si>
  <si>
    <t xml:space="preserve"> 63511100-501</t>
  </si>
  <si>
    <t xml:space="preserve"> 92221100-502</t>
  </si>
  <si>
    <t xml:space="preserve"> 79951100-510</t>
  </si>
  <si>
    <t xml:space="preserve"> 79951100-508</t>
  </si>
  <si>
    <t xml:space="preserve"> 79951100-511</t>
  </si>
  <si>
    <t xml:space="preserve">  Երիտասարդական ծրագրեր</t>
  </si>
  <si>
    <t>Խումբ N 04</t>
  </si>
  <si>
    <t>1115-11002</t>
  </si>
  <si>
    <t xml:space="preserve"> 79951100-514</t>
  </si>
  <si>
    <t>ՀԱՅԱՍՏԱՆԻ ՀԱՆՐԱՊԵՏՈՒԹՅԱՆ ԿԱՌԱՎԱՐՈՒԹՅԱՆ 2023 ԹՎԱԿԱՆԻ ԴԵԿՏԵՄԲԵՐԻ 28-Ի N2323-Ն ՈՐՈՇՄԱՆ N 3 ԵՎ N 4 ՀԱՎԵԼՎԱԾՆԵՐՈՒՄ ԿԱՏԱՐՎՈՂ  ՓՈՓՈԽՈՒԹՅՈՒՆՆԵՐԸ ԵՎ ԼՐԱՑՈՒՄՆԵՐԸ</t>
  </si>
  <si>
    <t>«ՀԱՅԱUՏԱՆԻ ՀԱՆՐԱՊԵՏՈՒԹՅԱՆ 2024 ԹՎԱԿԱՆԻ ՊԵՏԱԿԱՆ ԲՅՈՒՋԵԻ ՄԱUԻՆ» ՀԱՅԱUՏԱՆԻ ՀԱՆՐԱՊԵՏՈՒԹՅԱՆ OՐԵՆՔԻ N 1 ՀԱՎԵԼՎԱԾԻ N 2 ԱՂՅՈՒՍԱԿՈՒՄ ԿԱՏԱՐՎՈՂ ՎԵՐԱԲԱՇԽՈՒՄԸ ԵՎ ՀԱՅԱՍՏԱՆԻ ՀԱՆՐԱՊԵՏՈՒԹՅԱՆ ԿԱՌԱՎԱՐՈՒԹՅԱՆ 2024ԹՎԱԿԱՆԻ ԴԵԿՏԵՄԲԵՐԻ 28-Ի N 2323-Ն ՈՐՈՇՄԱՆ N 5 ՀԱՎԵԼՎԱԾԻ N 1 ԱՂՅՈՒՍԱԿՈՒՄ ԿԱՏԱՐՎՈՂ ՓՈՓՈԽՈՒԹՅՈՒՆՆԵՐԸ ԵՎ ԼՐԱՑՈՒՄՆԵՐԸ</t>
  </si>
  <si>
    <t>ՀԱՅԱՍՏԱՆԻ ՀԱՆՐԱՊԵՏՈՒԹՅԱՆ ԿԱՌԱՎԱՐՈՒԹՅԱՆ 2023 ԹՎԱԿԱՆԻ ԴԵԿՏԵՄԲԵՐԻ 28-Ի N 2323-Ն ՈՐՈՇՄԱՆ N 5 ՀԱՎԵԼՎԱԾԻ N 7  ԱՂՅՈՒՍԱԿՈՒՄ  ԿԱՏԱՐՎՈՂ ՓՈՓՈԽՈՒԹՅՈՒՆՆԵՐԸ ԵՎ ԼՐԱՑՈՒՄՆԵՐԸ</t>
  </si>
  <si>
    <t>ՀՀ դպրոցականների աշխարհի, Եվրոպայի և համաշխարհային գիմնազիադայի մասնակցության և ՀՀ տարածքում կազմակերպման ապահովում</t>
  </si>
  <si>
    <t xml:space="preserve"> Մարզիկ դպրոցականների մասնակցության ապահովում «Գիմնազիադա» համաշխարհային խաղերին </t>
  </si>
  <si>
    <t xml:space="preserve">Ընթացիկ դրամաշնորհներ պետական հատվածի այլ
մակարդակներին </t>
  </si>
  <si>
    <t xml:space="preserve">  Սաների թիվ, մարդ, այդ թվում </t>
  </si>
  <si>
    <t>ՄԱ</t>
  </si>
  <si>
    <t>ԳՀ</t>
  </si>
  <si>
    <t>Հավելված N 5</t>
  </si>
  <si>
    <t xml:space="preserve">     ՀՀ կառավարության 2020 թվականի N 1096-Ն որոշմամբ սահմանված ՀՀ հավաքական թիմերի կազմում բարձր արդյունքներ ցուցաբերած մարզիկներ և նրանց մարզիչներ </t>
  </si>
  <si>
    <t xml:space="preserve">    ՀՀ կառավարության 2020 թվականի N 1096-Ն որոշմամբ սահմանված ՀՀ հավաքական թիմերի կազմում բարձր արդյունքներ ցուցաբերած մարզիկներ և նրանց մարզիչներ </t>
  </si>
  <si>
    <t>ՀԱՅԱՍՏԱՆԻ ՀԱՆՐԱՊԵՏՈՒԹՅԱՆ ԿԱՌԱՎԱՐՈՒԹՅԱՆ 2023 ԹՎԱԿԱՆԻ ԴԵԿՏԵՄԲԵՐԻ 28-Ի N 2323-Ն ՈՐՈՇՄԱՆ N 9 ՀԱՎԵԼՎԱԾԻ  N 9.13 ԵՎ 9.48 ԱՂՅՈՒՍԱԿՆԵՐՈՒՄ ԿԱՏԱՐՎՈՂ ՓՈՓՈԽՈՒԹՅՈՒՆՆԵՐԸ  ԵՎ ԼՐԱՑՈՒՄՆԵՐԸ</t>
  </si>
  <si>
    <r>
      <t>ՀԱՅԱՍՏԱՆԻ ՀԱՆՐԱՊԵՏՈՒԹՅԱՆ ԿԱՌԱՎԱՐՈՒԹՅԱՆ 2023 ԹՎԱԿԱՆԻ ԴԵԿՏԵՄԲԵՐԻ 28-Ի N 2323-Ն ՈՐՈՇՄԱՆ N 9.1 ՀԱՎԵԼՎԱԾԻ  N 9.1.13 ԵՎ 9.1.58</t>
    </r>
    <r>
      <rPr>
        <b/>
        <sz val="12"/>
        <color rgb="FFFF0000"/>
        <rFont val="GHEA Grapalat"/>
        <family val="3"/>
      </rPr>
      <t xml:space="preserve"> </t>
    </r>
    <r>
      <rPr>
        <b/>
        <sz val="12"/>
        <color theme="1"/>
        <rFont val="GHEA Grapalat"/>
        <family val="3"/>
      </rPr>
      <t xml:space="preserve"> ԱՂՅՈՒՍԱԿՆԵՐՈՒՄ ԿԱՏԱՐՎՈՂ ՓՈՓՈԽՈՒԹՅՈՒՆՆԵՐԸ  ԵՎ ԼՐԱՑՈՒՄՆԵՐԸ</t>
    </r>
  </si>
  <si>
    <t>Աղյուսակ 9․1.13</t>
  </si>
  <si>
    <t>Աղյուսակ 9․1.58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</si>
</sst>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3" formatCode="_(* #,##0.00_);_(* \(#,##0.00\);_(* &quot;-&quot;??_);_(@_)"/>
    <numFmt numFmtId="164" formatCode="_-* #,##0.00\ _₽_-;\-* #,##0.00\ _₽_-;_-* &quot;-&quot;??\ _₽_-;_-@_-"/>
    <numFmt numFmtId="165" formatCode="##,##0.0;\(##,##0.0\);\-"/>
    <numFmt numFmtId="166" formatCode="0.0"/>
    <numFmt numFmtId="167" formatCode="#,##0.0_);\(#,##0.0\)"/>
    <numFmt numFmtId="168" formatCode="_-* #,##0.00_р_._-;\-* #,##0.00_р_._-;_-* &quot;-&quot;??_р_._-;_-@_-"/>
    <numFmt numFmtId="169" formatCode="General_)"/>
    <numFmt numFmtId="170" formatCode="0.0_);\(0.0\)"/>
    <numFmt numFmtId="171" formatCode="_(* #,##0.0_);_(* \(#,##0.0\);_(* &quot;-&quot;??_);_(@_)"/>
    <numFmt numFmtId="172" formatCode="_(* #,##0_);_(* \(#,##0\);_(* &quot;-&quot;??_);_(@_)"/>
    <numFmt numFmtId="173" formatCode="0.00_);\(0.00\)"/>
    <numFmt numFmtId="174" formatCode="0_);\(0\)"/>
    <numFmt numFmtId="175" formatCode="#,##0.0"/>
    <numFmt numFmtId="176" formatCode="_(* #,##0.0_);_(* \(#,##0.0\);_(* &quot;-&quot;?_);_(@_)"/>
    <numFmt numFmtId="177" formatCode="#,##0.000_);\(#,##0.000\)"/>
  </numFmts>
  <fonts count="103">
    <font>
      <sz val="11"/>
      <color theme="1"/>
      <name val="Calibri"/>
      <family val="2"/>
      <charset val="1"/>
      <scheme val="minor"/>
    </font>
    <font>
      <sz val="11"/>
      <color theme="1"/>
      <name val="Calibri"/>
      <family val="2"/>
      <scheme val="minor"/>
    </font>
    <font>
      <sz val="11"/>
      <color theme="1"/>
      <name val="Calibri"/>
      <family val="2"/>
      <charset val="20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GHEA Grapalat"/>
      <family val="3"/>
    </font>
    <font>
      <sz val="8"/>
      <name val="GHEA Grapalat"/>
      <family val="3"/>
    </font>
    <font>
      <sz val="10"/>
      <name val="Arial"/>
      <family val="2"/>
    </font>
    <font>
      <sz val="8"/>
      <name val="Arial Armenian"/>
      <family val="2"/>
    </font>
    <font>
      <sz val="11"/>
      <color theme="1"/>
      <name val="Calibri"/>
      <family val="2"/>
      <charset val="1"/>
      <scheme val="minor"/>
    </font>
    <font>
      <b/>
      <sz val="12"/>
      <color theme="1"/>
      <name val="GHEA Grapalat"/>
      <family val="3"/>
    </font>
    <font>
      <sz val="8"/>
      <name val="GHEA Grapalat"/>
      <family val="2"/>
    </font>
    <font>
      <sz val="10"/>
      <name val="Arial Armenian"/>
      <family val="2"/>
    </font>
    <font>
      <b/>
      <sz val="12"/>
      <name val="GHEA Grapalat"/>
      <family val="3"/>
    </font>
    <font>
      <sz val="10"/>
      <name val="Times Armenian"/>
      <family val="1"/>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3"/>
      <name val="Cambria"/>
      <family val="2"/>
      <scheme val="maj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scheme val="major"/>
    </font>
    <font>
      <b/>
      <sz val="11"/>
      <color theme="1"/>
      <name val="Calibri"/>
      <family val="2"/>
      <charset val="1"/>
      <scheme val="minor"/>
    </font>
    <font>
      <sz val="11"/>
      <color rgb="FFFF0000"/>
      <name val="Calibri"/>
      <family val="2"/>
      <charset val="1"/>
      <scheme val="minor"/>
    </font>
    <font>
      <sz val="11"/>
      <color indexed="8"/>
      <name val="Calibri"/>
      <family val="2"/>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2"/>
      <name val="Arial Armenian"/>
      <family val="2"/>
    </font>
    <font>
      <sz val="10"/>
      <name val="Arial Unicode"/>
      <family val="2"/>
    </font>
    <font>
      <sz val="12"/>
      <name val="GHEA Grapalat"/>
      <family val="3"/>
    </font>
    <font>
      <sz val="12"/>
      <color theme="1"/>
      <name val="GHEA Grapalat"/>
      <family val="3"/>
    </font>
    <font>
      <sz val="18"/>
      <name val="Times New Roman"/>
      <family val="1"/>
      <charset val="204"/>
    </font>
    <font>
      <b/>
      <sz val="13"/>
      <name val="Times New Roman"/>
      <family val="1"/>
      <charset val="204"/>
    </font>
    <font>
      <b/>
      <i/>
      <sz val="12"/>
      <name val="Times New Roman"/>
      <family val="1"/>
      <charset val="204"/>
    </font>
    <font>
      <i/>
      <sz val="12"/>
      <name val="Times New Roman"/>
      <family val="1"/>
      <charset val="204"/>
    </font>
    <font>
      <sz val="11"/>
      <name val="Times New Roman"/>
      <family val="1"/>
      <charset val="204"/>
    </font>
    <font>
      <sz val="11"/>
      <name val="Times New Roman"/>
      <family val="1"/>
    </font>
    <font>
      <sz val="10"/>
      <name val="Arial Cyr"/>
      <family val="2"/>
    </font>
    <font>
      <sz val="10"/>
      <name val="Arial Cyr"/>
      <family val="2"/>
      <charset val="204"/>
    </font>
    <font>
      <b/>
      <sz val="10"/>
      <color indexed="12"/>
      <name val="Arial Cyr"/>
      <family val="2"/>
      <charset val="204"/>
    </font>
    <font>
      <sz val="11"/>
      <color theme="1"/>
      <name val="Calibri"/>
      <family val="2"/>
      <charset val="204"/>
      <scheme val="minor"/>
    </font>
    <font>
      <i/>
      <sz val="12"/>
      <name val="GHEA Grapalat"/>
      <family val="3"/>
    </font>
    <font>
      <b/>
      <i/>
      <sz val="12"/>
      <color theme="1"/>
      <name val="GHEA Grapalat"/>
      <family val="3"/>
    </font>
    <font>
      <i/>
      <sz val="12"/>
      <name val="GHEA Grapalat"/>
      <family val="2"/>
    </font>
    <font>
      <b/>
      <sz val="12"/>
      <color rgb="FFFF0000"/>
      <name val="GHEA Grapalat"/>
      <family val="3"/>
    </font>
    <font>
      <i/>
      <sz val="12"/>
      <color theme="1"/>
      <name val="GHEA Grapalat"/>
      <family val="3"/>
    </font>
    <font>
      <i/>
      <sz val="10"/>
      <name val="GHEA Grapalat"/>
      <family val="3"/>
    </font>
    <font>
      <sz val="10"/>
      <color indexed="8"/>
      <name val="MS Sans Serif"/>
      <family val="2"/>
      <charset val="204"/>
    </font>
    <font>
      <sz val="12"/>
      <color indexed="8"/>
      <name val="GHEA Grapalat"/>
      <family val="3"/>
    </font>
    <font>
      <b/>
      <sz val="12"/>
      <color indexed="8"/>
      <name val="GHEA Grapalat"/>
      <family val="3"/>
    </font>
    <font>
      <sz val="10"/>
      <color indexed="8"/>
      <name val="GHEA Grapalat"/>
      <family val="3"/>
    </font>
    <font>
      <sz val="10"/>
      <name val="GHEA Grapalat"/>
      <family val="3"/>
    </font>
    <font>
      <sz val="11"/>
      <color theme="1"/>
      <name val="GHEA Grapalat"/>
      <family val="3"/>
    </font>
    <font>
      <sz val="11"/>
      <name val="GHEA Grapalat"/>
      <family val="3"/>
    </font>
    <font>
      <b/>
      <sz val="11"/>
      <color theme="1"/>
      <name val="GHEA Grapalat"/>
      <family val="3"/>
    </font>
    <font>
      <i/>
      <sz val="11"/>
      <color theme="1"/>
      <name val="GHEA Grapalat"/>
      <family val="3"/>
    </font>
    <font>
      <b/>
      <sz val="11"/>
      <name val="GHEA Grapalat"/>
      <family val="3"/>
    </font>
    <font>
      <i/>
      <sz val="11"/>
      <name val="GHEA Grapalat"/>
      <family val="3"/>
    </font>
  </fonts>
  <fills count="58">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7"/>
        <bgColor indexed="64"/>
      </patternFill>
    </fill>
    <fill>
      <patternFill patternType="solid">
        <fgColor indexed="9"/>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indexed="64"/>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hair">
        <color indexed="64"/>
      </left>
      <right/>
      <top style="hair">
        <color indexed="64"/>
      </top>
      <bottom style="hair">
        <color indexed="9"/>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auto="1"/>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indexed="64"/>
      </left>
      <right/>
      <top/>
      <bottom style="thin">
        <color indexed="64"/>
      </bottom>
      <diagonal/>
    </border>
  </borders>
  <cellStyleXfs count="2026">
    <xf numFmtId="0" fontId="0" fillId="0" borderId="0"/>
    <xf numFmtId="0" fontId="10" fillId="0" borderId="0"/>
    <xf numFmtId="9" fontId="11" fillId="0" borderId="0" applyFont="0" applyFill="0" applyBorder="0" applyAlignment="0" applyProtection="0"/>
    <xf numFmtId="0" fontId="12" fillId="0" borderId="0"/>
    <xf numFmtId="0" fontId="13" fillId="0" borderId="0">
      <alignment horizontal="left" vertical="top" wrapText="1"/>
    </xf>
    <xf numFmtId="0" fontId="14" fillId="0" borderId="0"/>
    <xf numFmtId="165" fontId="16" fillId="0" borderId="0" applyFill="0" applyBorder="0" applyProtection="0">
      <alignment horizontal="right" vertical="top"/>
    </xf>
    <xf numFmtId="43" fontId="14" fillId="0" borderId="0" applyFont="0" applyFill="0" applyBorder="0" applyAlignment="0" applyProtection="0"/>
    <xf numFmtId="0" fontId="16" fillId="0" borderId="0">
      <alignment horizontal="left" vertical="top" wrapText="1"/>
    </xf>
    <xf numFmtId="0" fontId="17" fillId="0" borderId="0"/>
    <xf numFmtId="43" fontId="17" fillId="0" borderId="0" applyFont="0" applyFill="0" applyBorder="0" applyAlignment="0" applyProtection="0"/>
    <xf numFmtId="0" fontId="19" fillId="0" borderId="0"/>
    <xf numFmtId="0" fontId="20" fillId="0" borderId="10"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0" applyNumberFormat="0" applyFill="0" applyBorder="0" applyAlignment="0" applyProtection="0"/>
    <xf numFmtId="0" fontId="23" fillId="3" borderId="0" applyNumberFormat="0" applyBorder="0" applyAlignment="0" applyProtection="0"/>
    <xf numFmtId="0" fontId="24" fillId="4" borderId="0" applyNumberFormat="0" applyBorder="0" applyAlignment="0" applyProtection="0"/>
    <xf numFmtId="0" fontId="25" fillId="5" borderId="0" applyNumberFormat="0" applyBorder="0" applyAlignment="0" applyProtection="0"/>
    <xf numFmtId="0" fontId="26" fillId="6" borderId="13" applyNumberFormat="0" applyAlignment="0" applyProtection="0"/>
    <xf numFmtId="0" fontId="27" fillId="7" borderId="14" applyNumberFormat="0" applyAlignment="0" applyProtection="0"/>
    <xf numFmtId="0" fontId="28" fillId="7" borderId="13" applyNumberFormat="0" applyAlignment="0" applyProtection="0"/>
    <xf numFmtId="0" fontId="29" fillId="0" borderId="15" applyNumberFormat="0" applyFill="0" applyAlignment="0" applyProtection="0"/>
    <xf numFmtId="0" fontId="30" fillId="8" borderId="16" applyNumberFormat="0" applyAlignment="0" applyProtection="0"/>
    <xf numFmtId="0" fontId="31" fillId="0" borderId="0" applyNumberFormat="0" applyFill="0" applyBorder="0" applyAlignment="0" applyProtection="0"/>
    <xf numFmtId="0" fontId="14" fillId="9" borderId="17" applyNumberFormat="0" applyFont="0" applyAlignment="0" applyProtection="0"/>
    <xf numFmtId="0" fontId="32" fillId="0" borderId="0" applyNumberFormat="0" applyFill="0" applyBorder="0" applyAlignment="0" applyProtection="0"/>
    <xf numFmtId="0" fontId="33" fillId="0" borderId="18" applyNumberFormat="0" applyFill="0" applyAlignment="0" applyProtection="0"/>
    <xf numFmtId="0" fontId="34"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34" fillId="17" borderId="0" applyNumberFormat="0" applyBorder="0" applyAlignment="0" applyProtection="0"/>
    <xf numFmtId="0" fontId="34"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34" fillId="21" borderId="0" applyNumberFormat="0" applyBorder="0" applyAlignment="0" applyProtection="0"/>
    <xf numFmtId="0" fontId="34"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34" fillId="25" borderId="0" applyNumberFormat="0" applyBorder="0" applyAlignment="0" applyProtection="0"/>
    <xf numFmtId="0" fontId="34"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34" fillId="29" borderId="0" applyNumberFormat="0" applyBorder="0" applyAlignment="0" applyProtection="0"/>
    <xf numFmtId="0" fontId="34"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34" fillId="33" borderId="0" applyNumberFormat="0" applyBorder="0" applyAlignment="0" applyProtection="0"/>
    <xf numFmtId="0" fontId="35" fillId="0" borderId="0" applyNumberFormat="0" applyFill="0" applyBorder="0" applyAlignment="0" applyProtection="0"/>
    <xf numFmtId="0" fontId="36" fillId="14" borderId="0" applyNumberFormat="0" applyBorder="0" applyAlignment="0" applyProtection="0"/>
    <xf numFmtId="0" fontId="9" fillId="9" borderId="17" applyNumberFormat="0" applyFont="0" applyAlignment="0" applyProtection="0"/>
    <xf numFmtId="0" fontId="36" fillId="33" borderId="0" applyNumberFormat="0" applyBorder="0" applyAlignment="0" applyProtection="0"/>
    <xf numFmtId="0" fontId="36" fillId="21" borderId="0" applyNumberFormat="0" applyBorder="0" applyAlignment="0" applyProtection="0"/>
    <xf numFmtId="0" fontId="36" fillId="10" borderId="0" applyNumberFormat="0" applyBorder="0" applyAlignment="0" applyProtection="0"/>
    <xf numFmtId="0" fontId="36"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16" borderId="0" applyNumberFormat="0" applyBorder="0" applyAlignment="0" applyProtection="0"/>
    <xf numFmtId="0" fontId="36" fillId="17" borderId="0" applyNumberFormat="0" applyBorder="0" applyAlignment="0" applyProtection="0"/>
    <xf numFmtId="0" fontId="44" fillId="0" borderId="0" applyNumberFormat="0" applyFill="0" applyBorder="0" applyAlignment="0" applyProtection="0"/>
    <xf numFmtId="0" fontId="36" fillId="13" borderId="0" applyNumberFormat="0" applyBorder="0" applyAlignment="0" applyProtection="0"/>
    <xf numFmtId="0" fontId="42" fillId="0" borderId="10" applyNumberFormat="0" applyFill="0" applyAlignment="0" applyProtection="0"/>
    <xf numFmtId="0" fontId="36" fillId="25" borderId="0" applyNumberFormat="0" applyBorder="0" applyAlignment="0" applyProtection="0"/>
    <xf numFmtId="0" fontId="44" fillId="0" borderId="12" applyNumberFormat="0" applyFill="0" applyAlignment="0" applyProtection="0"/>
    <xf numFmtId="0" fontId="51" fillId="0" borderId="0" applyNumberFormat="0" applyFill="0" applyBorder="0" applyAlignment="0" applyProtection="0"/>
    <xf numFmtId="0" fontId="14" fillId="11" borderId="0" applyNumberFormat="0" applyBorder="0" applyAlignment="0" applyProtection="0"/>
    <xf numFmtId="0" fontId="46" fillId="0" borderId="15" applyNumberFormat="0" applyFill="0" applyAlignment="0" applyProtection="0"/>
    <xf numFmtId="0" fontId="14" fillId="19" borderId="0" applyNumberFormat="0" applyBorder="0" applyAlignment="0" applyProtection="0"/>
    <xf numFmtId="0" fontId="14" fillId="15" borderId="0" applyNumberFormat="0" applyBorder="0" applyAlignment="0" applyProtection="0"/>
    <xf numFmtId="0" fontId="36" fillId="29" borderId="0" applyNumberFormat="0" applyBorder="0" applyAlignment="0" applyProtection="0"/>
    <xf numFmtId="0" fontId="40" fillId="0" borderId="0" applyNumberFormat="0" applyFill="0" applyBorder="0" applyAlignment="0" applyProtection="0"/>
    <xf numFmtId="0" fontId="36" fillId="22" borderId="0" applyNumberFormat="0" applyBorder="0" applyAlignment="0" applyProtection="0"/>
    <xf numFmtId="0" fontId="47" fillId="5" borderId="0" applyNumberFormat="0" applyBorder="0" applyAlignment="0" applyProtection="0"/>
    <xf numFmtId="0" fontId="14" fillId="28" borderId="0" applyNumberFormat="0" applyBorder="0" applyAlignment="0" applyProtection="0"/>
    <xf numFmtId="0" fontId="14" fillId="24" borderId="0" applyNumberFormat="0" applyBorder="0" applyAlignment="0" applyProtection="0"/>
    <xf numFmtId="0" fontId="38" fillId="7" borderId="13" applyNumberFormat="0" applyAlignment="0" applyProtection="0"/>
    <xf numFmtId="0" fontId="41" fillId="3" borderId="0" applyNumberFormat="0" applyBorder="0" applyAlignment="0" applyProtection="0"/>
    <xf numFmtId="0" fontId="48" fillId="7" borderId="14" applyNumberFormat="0" applyAlignment="0" applyProtection="0"/>
    <xf numFmtId="0" fontId="45" fillId="6" borderId="13" applyNumberFormat="0" applyAlignment="0" applyProtection="0"/>
    <xf numFmtId="0" fontId="43" fillId="0" borderId="11" applyNumberFormat="0" applyFill="0" applyAlignment="0" applyProtection="0"/>
    <xf numFmtId="0" fontId="49" fillId="0" borderId="0" applyNumberFormat="0" applyFill="0" applyBorder="0" applyAlignment="0" applyProtection="0"/>
    <xf numFmtId="0" fontId="36" fillId="26" borderId="0" applyNumberFormat="0" applyBorder="0" applyAlignment="0" applyProtection="0"/>
    <xf numFmtId="0" fontId="39" fillId="8" borderId="16" applyNumberFormat="0" applyAlignment="0" applyProtection="0"/>
    <xf numFmtId="0" fontId="14" fillId="20" borderId="0" applyNumberFormat="0" applyBorder="0" applyAlignment="0" applyProtection="0"/>
    <xf numFmtId="0" fontId="14" fillId="23" borderId="0" applyNumberFormat="0" applyBorder="0" applyAlignment="0" applyProtection="0"/>
    <xf numFmtId="0" fontId="50" fillId="0" borderId="18" applyNumberFormat="0" applyFill="0" applyAlignment="0" applyProtection="0"/>
    <xf numFmtId="0" fontId="36" fillId="18" borderId="0" applyNumberFormat="0" applyBorder="0" applyAlignment="0" applyProtection="0"/>
    <xf numFmtId="0" fontId="14" fillId="27" borderId="0" applyNumberFormat="0" applyBorder="0" applyAlignment="0" applyProtection="0"/>
    <xf numFmtId="0" fontId="37" fillId="4" borderId="0" applyNumberFormat="0" applyBorder="0" applyAlignment="0" applyProtection="0"/>
    <xf numFmtId="0" fontId="14" fillId="12" borderId="0" applyNumberFormat="0" applyBorder="0" applyAlignment="0" applyProtection="0"/>
    <xf numFmtId="0" fontId="8" fillId="0" borderId="0"/>
    <xf numFmtId="43" fontId="8" fillId="0" borderId="0" applyFont="0" applyFill="0" applyBorder="0" applyAlignment="0" applyProtection="0"/>
    <xf numFmtId="0" fontId="17" fillId="0" borderId="0"/>
    <xf numFmtId="9" fontId="17"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0" fontId="53" fillId="0" borderId="0"/>
    <xf numFmtId="0" fontId="54" fillId="5" borderId="0" applyNumberFormat="0" applyBorder="0" applyAlignment="0" applyProtection="0"/>
    <xf numFmtId="0" fontId="19" fillId="0" borderId="0"/>
    <xf numFmtId="0" fontId="12" fillId="0" borderId="0"/>
    <xf numFmtId="0" fontId="52" fillId="34" borderId="0" applyNumberFormat="0" applyBorder="0" applyAlignment="0" applyProtection="0"/>
    <xf numFmtId="0" fontId="52" fillId="35" borderId="0" applyNumberFormat="0" applyBorder="0" applyAlignment="0" applyProtection="0"/>
    <xf numFmtId="0" fontId="52" fillId="36" borderId="0" applyNumberFormat="0" applyBorder="0" applyAlignment="0" applyProtection="0"/>
    <xf numFmtId="0" fontId="52" fillId="37" borderId="0" applyNumberFormat="0" applyBorder="0" applyAlignment="0" applyProtection="0"/>
    <xf numFmtId="0" fontId="52" fillId="41" borderId="0" applyNumberFormat="0" applyBorder="0" applyAlignment="0" applyProtection="0"/>
    <xf numFmtId="0" fontId="52" fillId="42" borderId="0" applyNumberFormat="0" applyBorder="0" applyAlignment="0" applyProtection="0"/>
    <xf numFmtId="0" fontId="52" fillId="43" borderId="0" applyNumberFormat="0" applyBorder="0" applyAlignment="0" applyProtection="0"/>
    <xf numFmtId="0" fontId="52" fillId="44" borderId="0" applyNumberFormat="0" applyBorder="0" applyAlignment="0" applyProtection="0"/>
    <xf numFmtId="0" fontId="52" fillId="38" borderId="0" applyNumberFormat="0" applyBorder="0" applyAlignment="0" applyProtection="0"/>
    <xf numFmtId="0" fontId="52" fillId="37" borderId="0" applyNumberFormat="0" applyBorder="0" applyAlignment="0" applyProtection="0"/>
    <xf numFmtId="0" fontId="52" fillId="43" borderId="0" applyNumberFormat="0" applyBorder="0" applyAlignment="0" applyProtection="0"/>
    <xf numFmtId="0" fontId="52" fillId="45" borderId="0" applyNumberFormat="0" applyBorder="0" applyAlignment="0" applyProtection="0"/>
    <xf numFmtId="0" fontId="55" fillId="46" borderId="0" applyNumberFormat="0" applyBorder="0" applyAlignment="0" applyProtection="0"/>
    <xf numFmtId="0" fontId="55" fillId="44" borderId="0" applyNumberFormat="0" applyBorder="0" applyAlignment="0" applyProtection="0"/>
    <xf numFmtId="0" fontId="55" fillId="38" borderId="0" applyNumberFormat="0" applyBorder="0" applyAlignment="0" applyProtection="0"/>
    <xf numFmtId="0" fontId="55" fillId="39" borderId="0" applyNumberFormat="0" applyBorder="0" applyAlignment="0" applyProtection="0"/>
    <xf numFmtId="0" fontId="55" fillId="47" borderId="0" applyNumberFormat="0" applyBorder="0" applyAlignment="0" applyProtection="0"/>
    <xf numFmtId="0" fontId="55" fillId="40" borderId="0" applyNumberFormat="0" applyBorder="0" applyAlignment="0" applyProtection="0"/>
    <xf numFmtId="0" fontId="55" fillId="48" borderId="0" applyNumberFormat="0" applyBorder="0" applyAlignment="0" applyProtection="0"/>
    <xf numFmtId="0" fontId="55" fillId="49" borderId="0" applyNumberFormat="0" applyBorder="0" applyAlignment="0" applyProtection="0"/>
    <xf numFmtId="0" fontId="55" fillId="50" borderId="0" applyNumberFormat="0" applyBorder="0" applyAlignment="0" applyProtection="0"/>
    <xf numFmtId="0" fontId="55" fillId="39" borderId="0" applyNumberFormat="0" applyBorder="0" applyAlignment="0" applyProtection="0"/>
    <xf numFmtId="0" fontId="55" fillId="47" borderId="0" applyNumberFormat="0" applyBorder="0" applyAlignment="0" applyProtection="0"/>
    <xf numFmtId="0" fontId="55" fillId="51" borderId="0" applyNumberFormat="0" applyBorder="0" applyAlignment="0" applyProtection="0"/>
    <xf numFmtId="0" fontId="56" fillId="35" borderId="0" applyNumberFormat="0" applyBorder="0" applyAlignment="0" applyProtection="0"/>
    <xf numFmtId="0" fontId="57" fillId="52" borderId="19" applyNumberFormat="0" applyAlignment="0" applyProtection="0"/>
    <xf numFmtId="0" fontId="58" fillId="53" borderId="20" applyNumberFormat="0" applyAlignment="0" applyProtection="0"/>
    <xf numFmtId="43" fontId="17" fillId="0" borderId="0" applyFont="0" applyFill="0" applyBorder="0" applyAlignment="0" applyProtection="0"/>
    <xf numFmtId="43" fontId="8" fillId="0" borderId="0" applyFont="0" applyFill="0" applyBorder="0" applyAlignment="0" applyProtection="0"/>
    <xf numFmtId="0" fontId="59" fillId="0" borderId="0" applyNumberFormat="0" applyFill="0" applyBorder="0" applyAlignment="0" applyProtection="0"/>
    <xf numFmtId="0" fontId="60" fillId="36" borderId="0" applyNumberFormat="0" applyBorder="0" applyAlignment="0" applyProtection="0"/>
    <xf numFmtId="0" fontId="61" fillId="0" borderId="21" applyNumberFormat="0" applyFill="0" applyAlignment="0" applyProtection="0"/>
    <xf numFmtId="0" fontId="62" fillId="0" borderId="22" applyNumberFormat="0" applyFill="0" applyAlignment="0" applyProtection="0"/>
    <xf numFmtId="0" fontId="63" fillId="0" borderId="23" applyNumberFormat="0" applyFill="0" applyAlignment="0" applyProtection="0"/>
    <xf numFmtId="0" fontId="63" fillId="0" borderId="0" applyNumberFormat="0" applyFill="0" applyBorder="0" applyAlignment="0" applyProtection="0"/>
    <xf numFmtId="0" fontId="64" fillId="42" borderId="19" applyNumberFormat="0" applyAlignment="0" applyProtection="0"/>
    <xf numFmtId="0" fontId="65" fillId="0" borderId="24" applyNumberFormat="0" applyFill="0" applyAlignment="0" applyProtection="0"/>
    <xf numFmtId="0" fontId="66" fillId="54" borderId="0" applyNumberFormat="0" applyBorder="0" applyAlignment="0" applyProtection="0"/>
    <xf numFmtId="1" fontId="72" fillId="0" borderId="0"/>
    <xf numFmtId="1" fontId="72" fillId="0" borderId="0"/>
    <xf numFmtId="1" fontId="72" fillId="0" borderId="0"/>
    <xf numFmtId="0" fontId="8" fillId="0" borderId="0"/>
    <xf numFmtId="0" fontId="12" fillId="0" borderId="0"/>
    <xf numFmtId="0" fontId="12" fillId="0" borderId="0"/>
    <xf numFmtId="0" fontId="17" fillId="55" borderId="25" applyNumberFormat="0" applyFont="0" applyAlignment="0" applyProtection="0"/>
    <xf numFmtId="0" fontId="67" fillId="52" borderId="26" applyNumberFormat="0" applyAlignment="0" applyProtection="0"/>
    <xf numFmtId="0" fontId="71" fillId="0" borderId="0"/>
    <xf numFmtId="0" fontId="71" fillId="0" borderId="0"/>
    <xf numFmtId="0" fontId="71" fillId="0" borderId="0"/>
    <xf numFmtId="0" fontId="68" fillId="0" borderId="0" applyNumberFormat="0" applyFill="0" applyBorder="0" applyAlignment="0" applyProtection="0"/>
    <xf numFmtId="0" fontId="69" fillId="0" borderId="27" applyNumberFormat="0" applyFill="0" applyAlignment="0" applyProtection="0"/>
    <xf numFmtId="0" fontId="70" fillId="0" borderId="0" applyNumberFormat="0" applyFill="0" applyBorder="0" applyAlignment="0" applyProtection="0"/>
    <xf numFmtId="0" fontId="53" fillId="0" borderId="0"/>
    <xf numFmtId="1" fontId="72" fillId="0" borderId="0"/>
    <xf numFmtId="0" fontId="73" fillId="0" borderId="0"/>
    <xf numFmtId="0" fontId="12" fillId="0" borderId="0"/>
    <xf numFmtId="0" fontId="8" fillId="0" borderId="0"/>
    <xf numFmtId="0" fontId="16" fillId="0" borderId="0">
      <alignment horizontal="left" vertical="top" wrapText="1"/>
    </xf>
    <xf numFmtId="0" fontId="7" fillId="9" borderId="17" applyNumberFormat="0" applyFont="0" applyAlignment="0" applyProtection="0"/>
    <xf numFmtId="0" fontId="7" fillId="11" borderId="0" applyNumberFormat="0" applyBorder="0" applyAlignment="0" applyProtection="0"/>
    <xf numFmtId="0" fontId="7" fillId="12"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71" fillId="0" borderId="0"/>
    <xf numFmtId="0" fontId="6" fillId="0" borderId="0"/>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5" fillId="9" borderId="17" applyNumberFormat="0" applyFont="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19" fillId="0" borderId="0"/>
    <xf numFmtId="164" fontId="19" fillId="0" borderId="0" applyFont="0" applyFill="0" applyBorder="0" applyAlignment="0" applyProtection="0"/>
    <xf numFmtId="168" fontId="17" fillId="0" borderId="0" applyFont="0" applyFill="0" applyBorder="0" applyAlignment="0" applyProtection="0"/>
    <xf numFmtId="168" fontId="53"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52" fillId="0" borderId="0" applyFont="0" applyFill="0" applyBorder="0" applyAlignment="0" applyProtection="0"/>
    <xf numFmtId="43" fontId="19" fillId="0" borderId="0" applyFont="0" applyFill="0" applyBorder="0" applyAlignment="0" applyProtection="0"/>
    <xf numFmtId="43" fontId="12" fillId="0" borderId="0" applyFont="0" applyFill="0" applyBorder="0" applyAlignment="0" applyProtection="0"/>
    <xf numFmtId="43" fontId="14"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53" fillId="0" borderId="0" applyFont="0" applyFill="0" applyBorder="0" applyAlignment="0" applyProtection="0"/>
    <xf numFmtId="38" fontId="76" fillId="0" borderId="0"/>
    <xf numFmtId="38" fontId="77" fillId="0" borderId="0"/>
    <xf numFmtId="38" fontId="78" fillId="0" borderId="0"/>
    <xf numFmtId="38" fontId="79" fillId="0" borderId="0"/>
    <xf numFmtId="0" fontId="80" fillId="0" borderId="0"/>
    <xf numFmtId="0" fontId="80" fillId="0" borderId="0"/>
    <xf numFmtId="0" fontId="81" fillId="0" borderId="0"/>
    <xf numFmtId="0" fontId="53" fillId="0" borderId="0"/>
    <xf numFmtId="0" fontId="19" fillId="0" borderId="0"/>
    <xf numFmtId="0" fontId="12" fillId="0" borderId="0"/>
    <xf numFmtId="0" fontId="12" fillId="0" borderId="0"/>
    <xf numFmtId="0" fontId="12" fillId="0" borderId="0"/>
    <xf numFmtId="0" fontId="53" fillId="0" borderId="0"/>
    <xf numFmtId="0" fontId="17" fillId="0" borderId="0"/>
    <xf numFmtId="0" fontId="10" fillId="0" borderId="0"/>
    <xf numFmtId="0" fontId="17" fillId="0" borderId="0"/>
    <xf numFmtId="0" fontId="17" fillId="0" borderId="0"/>
    <xf numFmtId="0" fontId="82" fillId="0" borderId="0"/>
    <xf numFmtId="0" fontId="12" fillId="0" borderId="0"/>
    <xf numFmtId="0" fontId="14" fillId="0" borderId="0"/>
    <xf numFmtId="0" fontId="12" fillId="0" borderId="0"/>
    <xf numFmtId="0" fontId="17" fillId="0" borderId="0"/>
    <xf numFmtId="0" fontId="12" fillId="0" borderId="0"/>
    <xf numFmtId="0" fontId="19" fillId="0" borderId="0"/>
    <xf numFmtId="0" fontId="53" fillId="0" borderId="0"/>
    <xf numFmtId="0" fontId="82" fillId="0" borderId="0"/>
    <xf numFmtId="0" fontId="52" fillId="55" borderId="34" applyNumberFormat="0" applyFont="0" applyAlignment="0" applyProtection="0"/>
    <xf numFmtId="9" fontId="53" fillId="0" borderId="0" applyFont="0" applyFill="0" applyBorder="0" applyAlignment="0" applyProtection="0"/>
    <xf numFmtId="9" fontId="17" fillId="0" borderId="0" applyFont="0" applyFill="0" applyBorder="0" applyAlignment="0" applyProtection="0"/>
    <xf numFmtId="9" fontId="10"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169" fontId="83" fillId="0" borderId="35">
      <protection locked="0"/>
    </xf>
    <xf numFmtId="169" fontId="84" fillId="56" borderId="35"/>
    <xf numFmtId="0" fontId="12" fillId="0" borderId="0"/>
    <xf numFmtId="0" fontId="12" fillId="0" borderId="0"/>
    <xf numFmtId="0" fontId="12" fillId="0" borderId="0"/>
    <xf numFmtId="0" fontId="12" fillId="0" borderId="0"/>
    <xf numFmtId="0" fontId="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3" fillId="0" borderId="0"/>
    <xf numFmtId="0" fontId="52" fillId="0" borderId="0"/>
    <xf numFmtId="0" fontId="12" fillId="0" borderId="0"/>
    <xf numFmtId="0" fontId="52" fillId="0" borderId="0"/>
    <xf numFmtId="0" fontId="16" fillId="0" borderId="0">
      <alignment horizontal="left" vertical="top" wrapText="1"/>
    </xf>
    <xf numFmtId="0" fontId="71" fillId="0" borderId="0"/>
    <xf numFmtId="43" fontId="12" fillId="0" borderId="0" applyFont="0" applyFill="0" applyBorder="0" applyAlignment="0" applyProtection="0"/>
    <xf numFmtId="43" fontId="12" fillId="0" borderId="0" applyFont="0" applyFill="0" applyBorder="0" applyAlignment="0" applyProtection="0"/>
    <xf numFmtId="0" fontId="85" fillId="0" borderId="0"/>
    <xf numFmtId="43" fontId="14" fillId="0" borderId="0" applyFont="0" applyFill="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57" fillId="5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64" fillId="42" borderId="19" applyNumberForma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17" fillId="55" borderId="25" applyNumberFormat="0" applyFon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7" fillId="52" borderId="26" applyNumberFormat="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69" fillId="0" borderId="27" applyNumberFormat="0" applyFill="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6" fillId="6" borderId="13"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7" fillId="7" borderId="14"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8" fillId="7" borderId="13" applyNumberFormat="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30" fillId="8" borderId="16" applyNumberFormat="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2" fillId="0" borderId="0"/>
    <xf numFmtId="0" fontId="12" fillId="0" borderId="0"/>
    <xf numFmtId="0" fontId="12" fillId="0" borderId="0"/>
    <xf numFmtId="0" fontId="12" fillId="0" borderId="0"/>
    <xf numFmtId="0" fontId="3" fillId="0" borderId="0"/>
    <xf numFmtId="0" fontId="19" fillId="0" borderId="0"/>
    <xf numFmtId="0" fontId="19" fillId="0" borderId="0"/>
    <xf numFmtId="0" fontId="19" fillId="0" borderId="0"/>
    <xf numFmtId="0" fontId="19" fillId="0" borderId="0"/>
    <xf numFmtId="0" fontId="19"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0" fontId="1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0" fontId="1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 fillId="0" borderId="0"/>
    <xf numFmtId="0" fontId="14" fillId="0" borderId="0"/>
    <xf numFmtId="0" fontId="14" fillId="0" borderId="0"/>
    <xf numFmtId="0" fontId="14" fillId="0" borderId="0"/>
    <xf numFmtId="0" fontId="14" fillId="0" borderId="0"/>
    <xf numFmtId="0" fontId="14" fillId="0" borderId="0"/>
    <xf numFmtId="0" fontId="14" fillId="0" borderId="0"/>
    <xf numFmtId="0" fontId="52"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alignment horizontal="left" vertical="top" wrapText="1"/>
    </xf>
    <xf numFmtId="0" fontId="14" fillId="0" borderId="0"/>
    <xf numFmtId="0" fontId="14" fillId="0" borderId="0"/>
    <xf numFmtId="0" fontId="14" fillId="0" borderId="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14" fillId="9" borderId="17" applyNumberFormat="0" applyFont="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29" fillId="0" borderId="15" applyNumberFormat="0" applyFill="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 fillId="0" borderId="0"/>
    <xf numFmtId="0" fontId="92" fillId="0" borderId="0"/>
    <xf numFmtId="0" fontId="1" fillId="0" borderId="0"/>
    <xf numFmtId="43" fontId="1" fillId="0" borderId="0" applyFont="0" applyFill="0" applyBorder="0" applyAlignment="0" applyProtection="0"/>
    <xf numFmtId="0" fontId="1" fillId="0" borderId="0"/>
  </cellStyleXfs>
  <cellXfs count="370">
    <xf numFmtId="0" fontId="0" fillId="0" borderId="0" xfId="0"/>
    <xf numFmtId="0" fontId="74" fillId="0" borderId="29" xfId="0" applyFont="1" applyBorder="1" applyAlignment="1">
      <alignment horizontal="center" vertical="center" wrapText="1"/>
    </xf>
    <xf numFmtId="0" fontId="74" fillId="0" borderId="0" xfId="0" applyFont="1"/>
    <xf numFmtId="0" fontId="74" fillId="0" borderId="0" xfId="0" applyFont="1" applyAlignment="1">
      <alignment horizontal="left" vertical="top" wrapText="1"/>
    </xf>
    <xf numFmtId="0" fontId="74" fillId="0" borderId="0" xfId="0" applyFont="1" applyFill="1" applyBorder="1" applyAlignment="1">
      <alignment horizontal="left" vertical="top" wrapText="1"/>
    </xf>
    <xf numFmtId="0" fontId="74" fillId="0" borderId="0" xfId="0" applyFont="1" applyFill="1" applyAlignment="1">
      <alignment horizontal="left" vertical="top" wrapText="1"/>
    </xf>
    <xf numFmtId="0" fontId="74" fillId="0" borderId="40" xfId="0" applyFont="1" applyBorder="1" applyAlignment="1">
      <alignment horizontal="left" vertical="top" wrapText="1"/>
    </xf>
    <xf numFmtId="0" fontId="18" fillId="2" borderId="40" xfId="0" applyFont="1" applyFill="1" applyBorder="1" applyAlignment="1">
      <alignment horizontal="center" vertical="center" wrapText="1"/>
    </xf>
    <xf numFmtId="0" fontId="86" fillId="0" borderId="29" xfId="165" applyFont="1" applyFill="1" applyBorder="1">
      <alignment horizontal="left" vertical="top" wrapText="1"/>
    </xf>
    <xf numFmtId="0" fontId="74" fillId="0" borderId="29" xfId="165" applyFont="1" applyFill="1" applyBorder="1" applyAlignment="1">
      <alignment horizontal="left" vertical="top" wrapText="1"/>
    </xf>
    <xf numFmtId="0" fontId="18" fillId="0" borderId="29" xfId="0" applyFont="1" applyFill="1" applyBorder="1" applyAlignment="1">
      <alignment horizontal="left" vertical="top" wrapText="1"/>
    </xf>
    <xf numFmtId="0" fontId="75" fillId="0" borderId="0" xfId="0" applyFont="1" applyFill="1"/>
    <xf numFmtId="0" fontId="15" fillId="0" borderId="0" xfId="0" applyFont="1" applyFill="1" applyAlignment="1">
      <alignment wrapText="1"/>
    </xf>
    <xf numFmtId="0" fontId="15" fillId="0" borderId="30" xfId="0" applyFont="1" applyFill="1" applyBorder="1" applyAlignment="1">
      <alignment horizontal="center" vertical="top" wrapText="1"/>
    </xf>
    <xf numFmtId="0" fontId="15" fillId="0" borderId="0" xfId="0" applyFont="1" applyFill="1" applyAlignment="1">
      <alignment horizontal="center"/>
    </xf>
    <xf numFmtId="0" fontId="75" fillId="0" borderId="0" xfId="0" applyFont="1" applyFill="1" applyBorder="1"/>
    <xf numFmtId="0" fontId="74" fillId="0" borderId="0" xfId="0" applyFont="1" applyFill="1" applyBorder="1"/>
    <xf numFmtId="166" fontId="75" fillId="0" borderId="0" xfId="0" applyNumberFormat="1" applyFont="1" applyFill="1" applyBorder="1" applyAlignment="1">
      <alignment horizontal="center"/>
    </xf>
    <xf numFmtId="0" fontId="18" fillId="0" borderId="36" xfId="0" applyFont="1" applyFill="1" applyBorder="1" applyAlignment="1">
      <alignment vertical="top" wrapText="1"/>
    </xf>
    <xf numFmtId="0" fontId="74" fillId="0" borderId="36" xfId="0" applyFont="1" applyFill="1" applyBorder="1" applyAlignment="1">
      <alignment horizontal="left" vertical="top" wrapText="1"/>
    </xf>
    <xf numFmtId="0" fontId="74" fillId="0" borderId="0" xfId="0" applyFont="1" applyFill="1"/>
    <xf numFmtId="0" fontId="74" fillId="0" borderId="1" xfId="0" applyFont="1" applyFill="1" applyBorder="1" applyAlignment="1">
      <alignment horizontal="left" vertical="top" wrapText="1"/>
    </xf>
    <xf numFmtId="0" fontId="74" fillId="0" borderId="1" xfId="0" applyFont="1" applyFill="1" applyBorder="1" applyAlignment="1">
      <alignment horizontal="center" vertical="center" wrapText="1"/>
    </xf>
    <xf numFmtId="0" fontId="74" fillId="0" borderId="4" xfId="0" applyFont="1" applyFill="1" applyBorder="1" applyAlignment="1">
      <alignment horizontal="center" vertical="center" wrapText="1"/>
    </xf>
    <xf numFmtId="0" fontId="18" fillId="0" borderId="4" xfId="0" applyFont="1" applyFill="1" applyBorder="1" applyAlignment="1">
      <alignment vertical="center" wrapText="1"/>
    </xf>
    <xf numFmtId="0" fontId="74" fillId="0" borderId="7" xfId="0" applyFont="1" applyFill="1" applyBorder="1" applyAlignment="1">
      <alignment horizontal="center" vertical="center" wrapText="1"/>
    </xf>
    <xf numFmtId="0" fontId="18" fillId="0" borderId="1" xfId="0" applyFont="1" applyFill="1" applyBorder="1" applyAlignment="1">
      <alignment horizontal="left" vertical="center" wrapText="1"/>
    </xf>
    <xf numFmtId="166" fontId="18" fillId="0" borderId="29" xfId="6" applyNumberFormat="1" applyFont="1" applyFill="1" applyBorder="1" applyAlignment="1">
      <alignment vertical="center"/>
    </xf>
    <xf numFmtId="0" fontId="74" fillId="0" borderId="0" xfId="0" applyFont="1" applyFill="1" applyAlignment="1">
      <alignment horizontal="left" vertical="center" wrapText="1"/>
    </xf>
    <xf numFmtId="0" fontId="18" fillId="0" borderId="4" xfId="0" applyFont="1" applyFill="1" applyBorder="1" applyAlignment="1">
      <alignment vertical="top" wrapText="1"/>
    </xf>
    <xf numFmtId="0" fontId="74" fillId="0" borderId="7" xfId="0" applyFont="1" applyFill="1" applyBorder="1" applyAlignment="1">
      <alignment horizontal="center" vertical="top" wrapText="1"/>
    </xf>
    <xf numFmtId="0" fontId="18" fillId="0" borderId="6" xfId="0" applyFont="1" applyFill="1" applyBorder="1" applyAlignment="1">
      <alignment vertical="top" wrapText="1"/>
    </xf>
    <xf numFmtId="0" fontId="18" fillId="0" borderId="37" xfId="0" applyFont="1" applyFill="1" applyBorder="1" applyAlignment="1">
      <alignment vertical="top" wrapText="1"/>
    </xf>
    <xf numFmtId="0" fontId="86" fillId="0" borderId="29" xfId="0" applyFont="1" applyFill="1" applyBorder="1" applyAlignment="1">
      <alignment horizontal="left" vertical="top" wrapText="1"/>
    </xf>
    <xf numFmtId="0" fontId="18" fillId="0" borderId="29" xfId="0" applyFont="1" applyFill="1" applyBorder="1" applyAlignment="1">
      <alignment horizontal="left" vertical="center" wrapText="1"/>
    </xf>
    <xf numFmtId="0" fontId="74" fillId="0" borderId="0" xfId="0" applyFont="1" applyFill="1" applyAlignment="1"/>
    <xf numFmtId="0" fontId="74" fillId="0" borderId="0" xfId="0" applyFont="1" applyAlignment="1">
      <alignment horizontal="right"/>
    </xf>
    <xf numFmtId="0" fontId="15" fillId="0" borderId="0" xfId="0" applyFont="1" applyFill="1" applyBorder="1" applyAlignment="1">
      <alignment horizontal="center" vertical="top" wrapText="1"/>
    </xf>
    <xf numFmtId="0" fontId="18" fillId="0" borderId="40" xfId="0" applyFont="1" applyFill="1" applyBorder="1" applyAlignment="1">
      <alignment vertical="top" wrapText="1"/>
    </xf>
    <xf numFmtId="0" fontId="75" fillId="0" borderId="40" xfId="0" applyFont="1" applyFill="1" applyBorder="1" applyAlignment="1">
      <alignment vertical="top" wrapText="1"/>
    </xf>
    <xf numFmtId="0" fontId="75" fillId="0" borderId="0" xfId="0" applyFont="1" applyFill="1" applyBorder="1" applyAlignment="1">
      <alignment vertical="top" wrapText="1"/>
    </xf>
    <xf numFmtId="0" fontId="86" fillId="0" borderId="40" xfId="0" applyFont="1" applyFill="1" applyBorder="1" applyAlignment="1">
      <alignment horizontal="left" vertical="top" wrapText="1"/>
    </xf>
    <xf numFmtId="0" fontId="74" fillId="0" borderId="40" xfId="0" applyFont="1" applyBorder="1" applyAlignment="1">
      <alignment horizontal="center" vertical="center" wrapText="1"/>
    </xf>
    <xf numFmtId="0" fontId="74" fillId="2" borderId="40" xfId="0" applyFont="1" applyFill="1" applyBorder="1" applyAlignment="1">
      <alignment horizontal="left" vertical="top" wrapText="1"/>
    </xf>
    <xf numFmtId="0" fontId="18" fillId="0" borderId="39" xfId="0" applyFont="1" applyFill="1" applyBorder="1" applyAlignment="1"/>
    <xf numFmtId="0" fontId="18" fillId="0" borderId="37" xfId="0" applyFont="1" applyFill="1" applyBorder="1" applyAlignment="1"/>
    <xf numFmtId="0" fontId="74" fillId="0" borderId="40" xfId="0" applyFont="1" applyFill="1" applyBorder="1" applyAlignment="1">
      <alignment vertical="center" wrapText="1"/>
    </xf>
    <xf numFmtId="0" fontId="74" fillId="0" borderId="0" xfId="0" applyFont="1" applyFill="1" applyBorder="1" applyAlignment="1">
      <alignment horizontal="left" vertical="top"/>
    </xf>
    <xf numFmtId="0" fontId="18" fillId="2" borderId="40" xfId="0" applyFont="1" applyFill="1" applyBorder="1" applyAlignment="1">
      <alignment horizontal="left" vertical="top" wrapText="1"/>
    </xf>
    <xf numFmtId="0" fontId="74" fillId="2" borderId="40" xfId="0" applyFont="1" applyFill="1" applyBorder="1" applyAlignment="1">
      <alignment horizontal="left" vertical="center" wrapText="1"/>
    </xf>
    <xf numFmtId="0" fontId="74" fillId="0" borderId="40" xfId="0" applyFont="1" applyFill="1" applyBorder="1" applyAlignment="1">
      <alignment horizontal="left" vertical="top" wrapText="1"/>
    </xf>
    <xf numFmtId="0" fontId="74" fillId="0" borderId="0" xfId="0" applyFont="1" applyFill="1" applyAlignment="1"/>
    <xf numFmtId="0" fontId="74" fillId="0" borderId="0" xfId="0" applyFont="1" applyFill="1" applyBorder="1" applyAlignment="1">
      <alignment wrapText="1"/>
    </xf>
    <xf numFmtId="0" fontId="87" fillId="0" borderId="0" xfId="0" applyFont="1" applyFill="1" applyBorder="1" applyAlignment="1">
      <alignment vertical="top" wrapText="1"/>
    </xf>
    <xf numFmtId="0" fontId="75" fillId="0" borderId="0" xfId="0" applyFont="1" applyFill="1" applyAlignment="1"/>
    <xf numFmtId="167" fontId="18" fillId="2" borderId="40" xfId="7" applyNumberFormat="1" applyFont="1" applyFill="1" applyBorder="1" applyAlignment="1">
      <alignment horizontal="right" vertical="center" wrapText="1"/>
    </xf>
    <xf numFmtId="167" fontId="18" fillId="0" borderId="40" xfId="7" applyNumberFormat="1" applyFont="1" applyFill="1" applyBorder="1" applyAlignment="1">
      <alignment horizontal="right" vertical="center" wrapText="1"/>
    </xf>
    <xf numFmtId="0" fontId="74" fillId="0" borderId="30" xfId="0" applyFont="1" applyBorder="1" applyAlignment="1">
      <alignment horizontal="center" vertical="center" wrapText="1"/>
    </xf>
    <xf numFmtId="0" fontId="74" fillId="0" borderId="39" xfId="0" applyFont="1" applyBorder="1" applyAlignment="1">
      <alignment vertical="center" wrapText="1"/>
    </xf>
    <xf numFmtId="0" fontId="74" fillId="0" borderId="2" xfId="0" applyFont="1" applyBorder="1" applyAlignment="1">
      <alignment horizontal="center" vertical="center" wrapText="1"/>
    </xf>
    <xf numFmtId="165" fontId="74" fillId="0" borderId="1" xfId="6" applyNumberFormat="1" applyFont="1" applyFill="1" applyBorder="1" applyAlignment="1">
      <alignment horizontal="right" vertical="top"/>
    </xf>
    <xf numFmtId="0" fontId="18" fillId="0" borderId="40" xfId="165" applyFont="1" applyFill="1" applyBorder="1" applyAlignment="1">
      <alignment horizontal="left" vertical="top" wrapText="1"/>
    </xf>
    <xf numFmtId="0" fontId="74" fillId="0" borderId="0" xfId="0" applyFont="1" applyFill="1" applyAlignment="1">
      <alignment horizontal="left" vertical="top"/>
    </xf>
    <xf numFmtId="167" fontId="18" fillId="0" borderId="40" xfId="0" applyNumberFormat="1" applyFont="1" applyBorder="1" applyAlignment="1">
      <alignment horizontal="right" vertical="top" wrapText="1"/>
    </xf>
    <xf numFmtId="165" fontId="74" fillId="0" borderId="0" xfId="6" applyNumberFormat="1" applyFont="1" applyFill="1" applyBorder="1" applyAlignment="1">
      <alignment horizontal="right" vertical="top"/>
    </xf>
    <xf numFmtId="0" fontId="74" fillId="0" borderId="3" xfId="0" applyFont="1" applyFill="1" applyBorder="1"/>
    <xf numFmtId="0" fontId="74" fillId="0" borderId="32" xfId="0" applyFont="1" applyFill="1" applyBorder="1"/>
    <xf numFmtId="0" fontId="74" fillId="0" borderId="41" xfId="0" applyFont="1" applyFill="1" applyBorder="1"/>
    <xf numFmtId="0" fontId="74" fillId="0" borderId="28" xfId="0" applyFont="1" applyFill="1" applyBorder="1"/>
    <xf numFmtId="0" fontId="74" fillId="0" borderId="40" xfId="0" applyFont="1" applyFill="1" applyBorder="1" applyAlignment="1">
      <alignment horizontal="center" vertical="center" wrapText="1"/>
    </xf>
    <xf numFmtId="0" fontId="74" fillId="0" borderId="9" xfId="0" applyFont="1" applyFill="1" applyBorder="1" applyAlignment="1">
      <alignment horizontal="center" wrapText="1"/>
    </xf>
    <xf numFmtId="0" fontId="74" fillId="2" borderId="1" xfId="0" applyFont="1" applyFill="1" applyBorder="1" applyAlignment="1">
      <alignment vertical="top" wrapText="1"/>
    </xf>
    <xf numFmtId="0" fontId="86" fillId="2" borderId="1" xfId="0" applyFont="1" applyFill="1" applyBorder="1" applyAlignment="1">
      <alignment horizontal="left" vertical="top" wrapText="1"/>
    </xf>
    <xf numFmtId="0" fontId="86" fillId="2" borderId="40" xfId="0" applyFont="1" applyFill="1" applyBorder="1" applyAlignment="1">
      <alignment horizontal="left" vertical="top" wrapText="1"/>
    </xf>
    <xf numFmtId="0" fontId="18" fillId="2" borderId="40" xfId="165" applyFont="1" applyFill="1" applyBorder="1" applyAlignment="1">
      <alignment horizontal="left" vertical="top" wrapText="1"/>
    </xf>
    <xf numFmtId="0" fontId="74" fillId="2" borderId="40" xfId="165" applyFont="1" applyFill="1" applyBorder="1" applyAlignment="1">
      <alignment horizontal="left" vertical="top" wrapText="1"/>
    </xf>
    <xf numFmtId="0" fontId="74" fillId="2" borderId="1" xfId="0" applyFont="1" applyFill="1" applyBorder="1" applyAlignment="1">
      <alignment horizontal="left" vertical="top" wrapText="1"/>
    </xf>
    <xf numFmtId="0" fontId="88" fillId="2" borderId="3" xfId="0" applyFont="1" applyFill="1" applyBorder="1" applyAlignment="1">
      <alignment horizontal="left" vertical="top" wrapText="1"/>
    </xf>
    <xf numFmtId="0" fontId="74" fillId="2" borderId="1" xfId="0" applyFont="1" applyFill="1" applyBorder="1" applyAlignment="1">
      <alignment horizontal="left" vertical="top"/>
    </xf>
    <xf numFmtId="0" fontId="86" fillId="2" borderId="29" xfId="165" applyFont="1" applyFill="1" applyBorder="1">
      <alignment horizontal="left" vertical="top" wrapText="1"/>
    </xf>
    <xf numFmtId="0" fontId="18" fillId="2" borderId="29" xfId="165" applyFont="1" applyFill="1" applyBorder="1" applyAlignment="1">
      <alignment horizontal="left" vertical="top" wrapText="1"/>
    </xf>
    <xf numFmtId="0" fontId="18" fillId="0" borderId="40" xfId="0" applyFont="1" applyBorder="1" applyAlignment="1">
      <alignment horizontal="left" vertical="top" wrapText="1"/>
    </xf>
    <xf numFmtId="0" fontId="74" fillId="0" borderId="40" xfId="0" applyFont="1" applyBorder="1" applyAlignment="1">
      <alignment horizontal="center" vertical="top" wrapText="1"/>
    </xf>
    <xf numFmtId="0" fontId="75" fillId="0" borderId="0" xfId="0" applyFont="1" applyFill="1" applyAlignment="1">
      <alignment horizontal="center"/>
    </xf>
    <xf numFmtId="0" fontId="86" fillId="0" borderId="3" xfId="0" applyFont="1" applyFill="1" applyBorder="1" applyAlignment="1">
      <alignment horizontal="left" vertical="top" wrapText="1"/>
    </xf>
    <xf numFmtId="0" fontId="18" fillId="0" borderId="40" xfId="0" applyFont="1" applyFill="1" applyBorder="1" applyAlignment="1">
      <alignment horizontal="left" vertical="top" wrapText="1"/>
    </xf>
    <xf numFmtId="0" fontId="74" fillId="0" borderId="40" xfId="8" applyFont="1" applyFill="1" applyBorder="1" applyAlignment="1">
      <alignment horizontal="left" vertical="top" wrapText="1"/>
    </xf>
    <xf numFmtId="0" fontId="74" fillId="0" borderId="30" xfId="8" applyFont="1" applyFill="1" applyBorder="1" applyAlignment="1">
      <alignment horizontal="left" vertical="top" wrapText="1"/>
    </xf>
    <xf numFmtId="0" fontId="18" fillId="0" borderId="40" xfId="8" applyFont="1" applyFill="1" applyBorder="1" applyAlignment="1">
      <alignment horizontal="left" vertical="center" wrapText="1"/>
    </xf>
    <xf numFmtId="0" fontId="75" fillId="0" borderId="40" xfId="0" applyFont="1" applyFill="1" applyBorder="1" applyAlignment="1">
      <alignment wrapText="1"/>
    </xf>
    <xf numFmtId="0" fontId="74" fillId="0" borderId="40" xfId="0" applyFont="1" applyBorder="1" applyAlignment="1">
      <alignment vertical="center" wrapText="1"/>
    </xf>
    <xf numFmtId="0" fontId="74" fillId="0" borderId="0" xfId="0" applyFont="1" applyAlignment="1"/>
    <xf numFmtId="0" fontId="74" fillId="0" borderId="40" xfId="0" applyFont="1" applyFill="1" applyBorder="1" applyAlignment="1">
      <alignment wrapText="1"/>
    </xf>
    <xf numFmtId="0" fontId="74" fillId="0" borderId="40" xfId="165" applyFont="1" applyFill="1" applyBorder="1" applyAlignment="1">
      <alignment horizontal="left" vertical="top" wrapText="1"/>
    </xf>
    <xf numFmtId="0" fontId="74" fillId="0" borderId="40" xfId="165" applyFont="1" applyFill="1" applyBorder="1" applyAlignment="1">
      <alignment horizontal="center" vertical="top" wrapText="1"/>
    </xf>
    <xf numFmtId="170" fontId="74" fillId="0" borderId="40" xfId="0" applyNumberFormat="1" applyFont="1" applyFill="1" applyBorder="1" applyAlignment="1">
      <alignment horizontal="right" vertical="top" wrapText="1"/>
    </xf>
    <xf numFmtId="0" fontId="74" fillId="0" borderId="39" xfId="0" applyFont="1" applyBorder="1" applyAlignment="1">
      <alignment horizontal="center" vertical="center" wrapText="1"/>
    </xf>
    <xf numFmtId="49" fontId="18" fillId="0" borderId="3" xfId="8" applyNumberFormat="1" applyFont="1" applyFill="1" applyBorder="1" applyAlignment="1">
      <alignment horizontal="center" wrapText="1"/>
    </xf>
    <xf numFmtId="0" fontId="74" fillId="0" borderId="39" xfId="0" applyFont="1" applyBorder="1" applyAlignment="1">
      <alignment horizontal="center" vertical="center" wrapText="1"/>
    </xf>
    <xf numFmtId="0" fontId="74" fillId="0" borderId="38" xfId="0" applyFont="1" applyBorder="1" applyAlignment="1">
      <alignment horizontal="center" vertical="center" wrapText="1"/>
    </xf>
    <xf numFmtId="0" fontId="74" fillId="0" borderId="41" xfId="0" applyFont="1" applyBorder="1" applyAlignment="1">
      <alignment horizontal="center" vertical="center" wrapText="1"/>
    </xf>
    <xf numFmtId="0" fontId="18" fillId="2" borderId="39" xfId="0" applyFont="1" applyFill="1" applyBorder="1" applyAlignment="1">
      <alignment vertical="top" wrapText="1"/>
    </xf>
    <xf numFmtId="0" fontId="18" fillId="2" borderId="38" xfId="0" applyFont="1" applyFill="1" applyBorder="1" applyAlignment="1">
      <alignment vertical="top" wrapText="1"/>
    </xf>
    <xf numFmtId="170" fontId="74" fillId="0" borderId="40" xfId="0" applyNumberFormat="1" applyFont="1" applyFill="1" applyBorder="1" applyAlignment="1">
      <alignment horizontal="right" wrapText="1"/>
    </xf>
    <xf numFmtId="170" fontId="18" fillId="0" borderId="40" xfId="0" applyNumberFormat="1" applyFont="1" applyFill="1" applyBorder="1" applyAlignment="1">
      <alignment horizontal="right" wrapText="1"/>
    </xf>
    <xf numFmtId="4" fontId="18" fillId="2" borderId="38" xfId="8" applyNumberFormat="1" applyFont="1" applyFill="1" applyBorder="1" applyAlignment="1">
      <alignment horizontal="center" vertical="center" wrapText="1"/>
    </xf>
    <xf numFmtId="0" fontId="90" fillId="0" borderId="40" xfId="0" applyFont="1" applyFill="1" applyBorder="1" applyAlignment="1">
      <alignment vertical="center" wrapText="1"/>
    </xf>
    <xf numFmtId="165" fontId="91" fillId="2" borderId="40" xfId="6" applyNumberFormat="1" applyFont="1" applyFill="1" applyBorder="1" applyAlignment="1">
      <alignment horizontal="right" vertical="center"/>
    </xf>
    <xf numFmtId="0" fontId="93" fillId="0" borderId="0" xfId="2022" applyFont="1"/>
    <xf numFmtId="0" fontId="93" fillId="0" borderId="0" xfId="2022" applyFont="1" applyAlignment="1" applyProtection="1">
      <alignment horizontal="left" wrapText="1"/>
      <protection locked="0"/>
    </xf>
    <xf numFmtId="0" fontId="94" fillId="0" borderId="0" xfId="2022" applyFont="1" applyAlignment="1" applyProtection="1">
      <protection locked="0"/>
    </xf>
    <xf numFmtId="0" fontId="94" fillId="0" borderId="0" xfId="2022" applyFont="1" applyAlignment="1" applyProtection="1">
      <alignment horizontal="right"/>
      <protection locked="0"/>
    </xf>
    <xf numFmtId="0" fontId="74" fillId="0" borderId="0" xfId="2022" applyFont="1" applyBorder="1" applyAlignment="1" applyProtection="1">
      <alignment vertical="center" wrapText="1"/>
      <protection locked="0"/>
    </xf>
    <xf numFmtId="0" fontId="93" fillId="0" borderId="0" xfId="2022" applyFont="1" applyAlignment="1" applyProtection="1">
      <alignment horizontal="center"/>
      <protection locked="0"/>
    </xf>
    <xf numFmtId="0" fontId="93" fillId="0" borderId="0" xfId="2022" applyFont="1" applyProtection="1">
      <protection locked="0"/>
    </xf>
    <xf numFmtId="0" fontId="74" fillId="0" borderId="40" xfId="2022" applyFont="1" applyBorder="1" applyAlignment="1" applyProtection="1">
      <alignment horizontal="center" vertical="center" wrapText="1"/>
      <protection locked="0"/>
    </xf>
    <xf numFmtId="0" fontId="93" fillId="0" borderId="40" xfId="2022" applyFont="1" applyBorder="1" applyAlignment="1">
      <alignment horizontal="center" vertical="center"/>
    </xf>
    <xf numFmtId="0" fontId="75" fillId="0" borderId="40" xfId="4" applyFont="1" applyBorder="1" applyAlignment="1">
      <alignment vertical="top" wrapText="1"/>
    </xf>
    <xf numFmtId="167" fontId="18" fillId="0" borderId="40" xfId="8" applyNumberFormat="1" applyFont="1" applyFill="1" applyBorder="1" applyAlignment="1">
      <alignment horizontal="right" vertical="center" wrapText="1"/>
    </xf>
    <xf numFmtId="43" fontId="18" fillId="0" borderId="39" xfId="95" applyFont="1" applyBorder="1" applyAlignment="1" applyProtection="1">
      <alignment vertical="center" wrapText="1"/>
      <protection locked="0"/>
    </xf>
    <xf numFmtId="0" fontId="18" fillId="2" borderId="40" xfId="2022" applyFont="1" applyFill="1" applyBorder="1" applyAlignment="1" applyProtection="1">
      <alignment vertical="center" wrapText="1"/>
      <protection locked="0"/>
    </xf>
    <xf numFmtId="171" fontId="18" fillId="2" borderId="40" xfId="95" applyNumberFormat="1" applyFont="1" applyFill="1" applyBorder="1" applyAlignment="1">
      <alignment horizontal="center" vertical="top"/>
    </xf>
    <xf numFmtId="0" fontId="75" fillId="2" borderId="40" xfId="4" applyFont="1" applyFill="1" applyBorder="1" applyAlignment="1">
      <alignment horizontal="left" vertical="top" wrapText="1"/>
    </xf>
    <xf numFmtId="0" fontId="15" fillId="2" borderId="40" xfId="4" applyFont="1" applyFill="1" applyBorder="1" applyAlignment="1">
      <alignment horizontal="center" vertical="center" wrapText="1"/>
    </xf>
    <xf numFmtId="0" fontId="74" fillId="2" borderId="40" xfId="2022" applyFont="1" applyFill="1" applyBorder="1" applyAlignment="1" applyProtection="1">
      <alignment horizontal="center" vertical="center" wrapText="1"/>
      <protection locked="0"/>
    </xf>
    <xf numFmtId="0" fontId="75" fillId="2" borderId="40" xfId="4" applyFont="1" applyFill="1" applyBorder="1" applyAlignment="1">
      <alignment horizontal="right" vertical="top" wrapText="1"/>
    </xf>
    <xf numFmtId="171" fontId="74" fillId="2" borderId="40" xfId="95" applyNumberFormat="1" applyFont="1" applyFill="1" applyBorder="1" applyAlignment="1">
      <alignment horizontal="center" vertical="top"/>
    </xf>
    <xf numFmtId="0" fontId="74" fillId="2" borderId="39" xfId="2022" applyFont="1" applyFill="1" applyBorder="1" applyAlignment="1" applyProtection="1">
      <alignment horizontal="center" vertical="center" wrapText="1"/>
      <protection locked="0"/>
    </xf>
    <xf numFmtId="0" fontId="75" fillId="2" borderId="40" xfId="4" applyFont="1" applyFill="1" applyBorder="1" applyAlignment="1">
      <alignment vertical="top" wrapText="1"/>
    </xf>
    <xf numFmtId="172" fontId="74" fillId="2" borderId="40" xfId="95" applyNumberFormat="1" applyFont="1" applyFill="1" applyBorder="1" applyAlignment="1">
      <alignment horizontal="center" vertical="center"/>
    </xf>
    <xf numFmtId="173" fontId="74" fillId="0" borderId="3" xfId="0" applyNumberFormat="1" applyFont="1" applyFill="1" applyBorder="1"/>
    <xf numFmtId="39" fontId="74" fillId="2" borderId="39" xfId="2022" applyNumberFormat="1" applyFont="1" applyFill="1" applyBorder="1" applyAlignment="1" applyProtection="1">
      <alignment horizontal="center" vertical="center" wrapText="1"/>
      <protection locked="0"/>
    </xf>
    <xf numFmtId="0" fontId="74" fillId="2" borderId="40" xfId="0" applyFont="1" applyFill="1" applyBorder="1" applyAlignment="1">
      <alignment horizontal="center" vertical="top" wrapText="1"/>
    </xf>
    <xf numFmtId="174" fontId="74" fillId="0" borderId="3" xfId="0" applyNumberFormat="1" applyFont="1" applyFill="1" applyBorder="1"/>
    <xf numFmtId="166" fontId="74" fillId="0" borderId="40" xfId="0" applyNumberFormat="1" applyFont="1" applyFill="1" applyBorder="1" applyAlignment="1">
      <alignment horizontal="left" vertical="top" wrapText="1"/>
    </xf>
    <xf numFmtId="166" fontId="18" fillId="0" borderId="29" xfId="6" applyNumberFormat="1" applyFont="1" applyFill="1" applyBorder="1" applyAlignment="1">
      <alignment horizontal="right" vertical="center"/>
    </xf>
    <xf numFmtId="166" fontId="18" fillId="0" borderId="29" xfId="0" applyNumberFormat="1" applyFont="1" applyFill="1" applyBorder="1" applyAlignment="1">
      <alignment horizontal="right" vertical="top" wrapText="1"/>
    </xf>
    <xf numFmtId="166" fontId="74" fillId="0" borderId="40" xfId="0" applyNumberFormat="1" applyFont="1" applyFill="1" applyBorder="1" applyAlignment="1">
      <alignment horizontal="right" vertical="top" wrapText="1"/>
    </xf>
    <xf numFmtId="166" fontId="18" fillId="0" borderId="40" xfId="0" applyNumberFormat="1" applyFont="1" applyFill="1" applyBorder="1" applyAlignment="1">
      <alignment vertical="center"/>
    </xf>
    <xf numFmtId="166" fontId="74" fillId="0" borderId="40" xfId="0" applyNumberFormat="1" applyFont="1" applyFill="1" applyBorder="1" applyAlignment="1">
      <alignment vertical="center"/>
    </xf>
    <xf numFmtId="166" fontId="18" fillId="2" borderId="40" xfId="0" applyNumberFormat="1" applyFont="1" applyFill="1" applyBorder="1" applyAlignment="1">
      <alignment vertical="center"/>
    </xf>
    <xf numFmtId="170" fontId="18" fillId="2" borderId="40" xfId="0" applyNumberFormat="1" applyFont="1" applyFill="1" applyBorder="1" applyAlignment="1">
      <alignment horizontal="right" vertical="center"/>
    </xf>
    <xf numFmtId="170" fontId="74" fillId="2" borderId="40" xfId="0" applyNumberFormat="1" applyFont="1" applyFill="1" applyBorder="1" applyAlignment="1">
      <alignment vertical="center"/>
    </xf>
    <xf numFmtId="0" fontId="74" fillId="0" borderId="40" xfId="0" applyFont="1" applyFill="1" applyBorder="1" applyAlignment="1">
      <alignment horizontal="center" vertical="top" wrapText="1"/>
    </xf>
    <xf numFmtId="170" fontId="74" fillId="0" borderId="40" xfId="0" quotePrefix="1" applyNumberFormat="1" applyFont="1" applyFill="1" applyBorder="1" applyAlignment="1">
      <alignment horizontal="right" vertical="top" wrapText="1"/>
    </xf>
    <xf numFmtId="0" fontId="18" fillId="2" borderId="39" xfId="2022" applyFont="1" applyFill="1" applyBorder="1" applyAlignment="1" applyProtection="1">
      <alignment horizontal="center" vertical="center" wrapText="1"/>
      <protection locked="0"/>
    </xf>
    <xf numFmtId="0" fontId="18" fillId="2" borderId="42" xfId="0" applyFont="1" applyFill="1" applyBorder="1" applyAlignment="1">
      <alignment horizontal="center" vertical="center" wrapText="1"/>
    </xf>
    <xf numFmtId="49" fontId="18" fillId="0" borderId="40" xfId="8" applyNumberFormat="1" applyFont="1" applyFill="1" applyBorder="1" applyAlignment="1">
      <alignment horizontal="center" wrapText="1"/>
    </xf>
    <xf numFmtId="0" fontId="18" fillId="0" borderId="40" xfId="0" applyFont="1" applyBorder="1" applyAlignment="1">
      <alignment horizontal="center" vertical="top" wrapText="1"/>
    </xf>
    <xf numFmtId="0" fontId="18" fillId="0" borderId="40" xfId="0" applyFont="1" applyBorder="1" applyAlignment="1">
      <alignment vertical="top" wrapText="1"/>
    </xf>
    <xf numFmtId="0" fontId="18" fillId="0" borderId="3" xfId="0" applyFont="1" applyBorder="1" applyAlignment="1">
      <alignment horizontal="center" vertical="top"/>
    </xf>
    <xf numFmtId="166" fontId="74" fillId="0" borderId="40" xfId="0" applyNumberFormat="1" applyFont="1" applyFill="1" applyBorder="1" applyAlignment="1">
      <alignment horizontal="right" wrapText="1"/>
    </xf>
    <xf numFmtId="166" fontId="18" fillId="0" borderId="40" xfId="0" applyNumberFormat="1" applyFont="1" applyFill="1" applyBorder="1" applyAlignment="1">
      <alignment horizontal="right" wrapText="1"/>
    </xf>
    <xf numFmtId="170" fontId="74" fillId="2" borderId="40" xfId="0" applyNumberFormat="1" applyFont="1" applyFill="1" applyBorder="1" applyAlignment="1">
      <alignment horizontal="right" vertical="center"/>
    </xf>
    <xf numFmtId="0" fontId="74" fillId="0" borderId="40" xfId="0" applyFont="1" applyFill="1" applyBorder="1" applyAlignment="1">
      <alignment horizontal="right" vertical="center" wrapText="1"/>
    </xf>
    <xf numFmtId="0" fontId="74" fillId="0" borderId="0" xfId="0" applyFont="1" applyFill="1" applyAlignment="1">
      <alignment wrapText="1"/>
    </xf>
    <xf numFmtId="0" fontId="74" fillId="0" borderId="40" xfId="0" applyFont="1" applyFill="1" applyBorder="1" applyAlignment="1">
      <alignment horizontal="right" wrapText="1"/>
    </xf>
    <xf numFmtId="0" fontId="18" fillId="0" borderId="0" xfId="0" applyFont="1" applyFill="1" applyAlignment="1">
      <alignment wrapText="1"/>
    </xf>
    <xf numFmtId="0" fontId="75" fillId="0" borderId="40" xfId="0" applyFont="1" applyFill="1" applyBorder="1" applyAlignment="1">
      <alignment horizontal="center"/>
    </xf>
    <xf numFmtId="0" fontId="18" fillId="0" borderId="0" xfId="0" applyFont="1" applyAlignment="1">
      <alignment vertical="center" wrapText="1"/>
    </xf>
    <xf numFmtId="0" fontId="74" fillId="2" borderId="0" xfId="0" applyFont="1" applyFill="1" applyBorder="1" applyAlignment="1">
      <alignment horizontal="left" vertical="top"/>
    </xf>
    <xf numFmtId="0" fontId="18" fillId="2" borderId="2"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18" fillId="0" borderId="40" xfId="8" applyFont="1" applyFill="1" applyBorder="1" applyAlignment="1">
      <alignment vertical="center" wrapText="1"/>
    </xf>
    <xf numFmtId="0" fontId="74" fillId="0" borderId="0" xfId="0" applyFont="1" applyFill="1" applyBorder="1" applyAlignment="1">
      <alignment horizontal="left" wrapText="1"/>
    </xf>
    <xf numFmtId="0" fontId="74" fillId="2" borderId="40" xfId="0" applyFont="1" applyFill="1" applyBorder="1" applyAlignment="1">
      <alignment horizontal="center" vertical="center" wrapText="1"/>
    </xf>
    <xf numFmtId="170" fontId="74" fillId="2" borderId="29" xfId="0" applyNumberFormat="1" applyFont="1" applyFill="1" applyBorder="1" applyAlignment="1">
      <alignment horizontal="right" wrapText="1"/>
    </xf>
    <xf numFmtId="166" fontId="74" fillId="2" borderId="40" xfId="0" applyNumberFormat="1" applyFont="1" applyFill="1" applyBorder="1" applyAlignment="1">
      <alignment horizontal="right" vertical="top" wrapText="1"/>
    </xf>
    <xf numFmtId="170" fontId="18" fillId="2" borderId="40" xfId="0" applyNumberFormat="1" applyFont="1" applyFill="1" applyBorder="1" applyAlignment="1">
      <alignment horizontal="right" vertical="top" wrapText="1"/>
    </xf>
    <xf numFmtId="170" fontId="74" fillId="2" borderId="40" xfId="0" quotePrefix="1" applyNumberFormat="1" applyFont="1" applyFill="1" applyBorder="1" applyAlignment="1">
      <alignment horizontal="right" vertical="top" wrapText="1"/>
    </xf>
    <xf numFmtId="0" fontId="97" fillId="2" borderId="0" xfId="2023" applyFont="1" applyFill="1" applyAlignment="1">
      <alignment horizontal="center" vertical="center"/>
    </xf>
    <xf numFmtId="0" fontId="97" fillId="2" borderId="0" xfId="2023" applyFont="1" applyFill="1" applyAlignment="1">
      <alignment vertical="center"/>
    </xf>
    <xf numFmtId="0" fontId="97" fillId="2" borderId="0" xfId="2023" applyFont="1" applyFill="1"/>
    <xf numFmtId="175" fontId="98" fillId="2" borderId="0" xfId="2024" applyNumberFormat="1" applyFont="1" applyFill="1" applyAlignment="1">
      <alignment horizontal="center" vertical="center"/>
    </xf>
    <xf numFmtId="0" fontId="99" fillId="2" borderId="40" xfId="2023" applyFont="1" applyFill="1" applyBorder="1" applyAlignment="1">
      <alignment horizontal="center" vertical="center" wrapText="1"/>
    </xf>
    <xf numFmtId="1" fontId="100" fillId="2" borderId="2" xfId="2023" applyNumberFormat="1" applyFont="1" applyFill="1" applyBorder="1" applyAlignment="1">
      <alignment horizontal="center" vertical="center"/>
    </xf>
    <xf numFmtId="175" fontId="99" fillId="2" borderId="40" xfId="2023" applyNumberFormat="1" applyFont="1" applyFill="1" applyBorder="1" applyAlignment="1">
      <alignment horizontal="center" vertical="center"/>
    </xf>
    <xf numFmtId="1" fontId="100" fillId="2" borderId="6" xfId="2023" applyNumberFormat="1" applyFont="1" applyFill="1" applyBorder="1" applyAlignment="1">
      <alignment horizontal="center" vertical="center"/>
    </xf>
    <xf numFmtId="1" fontId="100" fillId="2" borderId="0" xfId="2023" applyNumberFormat="1" applyFont="1" applyFill="1" applyAlignment="1">
      <alignment horizontal="center" vertical="center"/>
    </xf>
    <xf numFmtId="1" fontId="100" fillId="2" borderId="41" xfId="2023" applyNumberFormat="1" applyFont="1" applyFill="1" applyBorder="1" applyAlignment="1">
      <alignment horizontal="center" vertical="center"/>
    </xf>
    <xf numFmtId="175" fontId="100" fillId="2" borderId="28" xfId="2023" applyNumberFormat="1" applyFont="1" applyFill="1" applyBorder="1" applyAlignment="1">
      <alignment horizontal="center" vertical="center"/>
    </xf>
    <xf numFmtId="0" fontId="99" fillId="2" borderId="3" xfId="2023" applyFont="1" applyFill="1" applyBorder="1" applyAlignment="1">
      <alignment horizontal="center" vertical="center" wrapText="1"/>
    </xf>
    <xf numFmtId="0" fontId="101" fillId="2" borderId="40" xfId="2023" applyFont="1" applyFill="1" applyBorder="1" applyAlignment="1">
      <alignment horizontal="center" vertical="center"/>
    </xf>
    <xf numFmtId="0" fontId="102" fillId="2" borderId="3" xfId="2023" applyFont="1" applyFill="1" applyBorder="1" applyAlignment="1">
      <alignment horizontal="left" vertical="center" wrapText="1"/>
    </xf>
    <xf numFmtId="0" fontId="101" fillId="2" borderId="3" xfId="2023" applyFont="1" applyFill="1" applyBorder="1" applyAlignment="1">
      <alignment horizontal="center" vertical="center"/>
    </xf>
    <xf numFmtId="0" fontId="101" fillId="2" borderId="40" xfId="2023" applyFont="1" applyFill="1" applyBorder="1" applyAlignment="1">
      <alignment horizontal="center" vertical="center" wrapText="1"/>
    </xf>
    <xf numFmtId="0" fontId="101" fillId="2" borderId="40" xfId="2023" applyFont="1" applyFill="1" applyBorder="1" applyAlignment="1">
      <alignment horizontal="left" vertical="center" wrapText="1"/>
    </xf>
    <xf numFmtId="0" fontId="102" fillId="2" borderId="37" xfId="2023" applyFont="1" applyFill="1" applyBorder="1" applyAlignment="1">
      <alignment horizontal="left" vertical="center" wrapText="1"/>
    </xf>
    <xf numFmtId="0" fontId="98" fillId="2" borderId="40" xfId="2023" applyFont="1" applyFill="1" applyBorder="1" applyAlignment="1">
      <alignment vertical="center"/>
    </xf>
    <xf numFmtId="0" fontId="98" fillId="2" borderId="40" xfId="2023" applyFont="1" applyFill="1" applyBorder="1" applyAlignment="1">
      <alignment horizontal="left" vertical="center" wrapText="1"/>
    </xf>
    <xf numFmtId="0" fontId="101" fillId="2" borderId="3" xfId="2023" applyFont="1" applyFill="1" applyBorder="1" applyAlignment="1">
      <alignment horizontal="center" vertical="center" wrapText="1"/>
    </xf>
    <xf numFmtId="0" fontId="98" fillId="2" borderId="40" xfId="2023" applyFont="1" applyFill="1" applyBorder="1" applyAlignment="1">
      <alignment horizontal="left" vertical="center"/>
    </xf>
    <xf numFmtId="0" fontId="102" fillId="2" borderId="40" xfId="2023" applyFont="1" applyFill="1" applyBorder="1" applyAlignment="1">
      <alignment horizontal="left" vertical="center" wrapText="1"/>
    </xf>
    <xf numFmtId="0" fontId="98" fillId="2" borderId="40" xfId="2023" applyFont="1" applyFill="1" applyBorder="1" applyAlignment="1">
      <alignment horizontal="center" vertical="center"/>
    </xf>
    <xf numFmtId="0" fontId="102" fillId="2" borderId="40" xfId="2023" applyFont="1" applyFill="1" applyBorder="1" applyAlignment="1">
      <alignment horizontal="center" vertical="center" wrapText="1"/>
    </xf>
    <xf numFmtId="0" fontId="101" fillId="2" borderId="9" xfId="2023" applyFont="1" applyFill="1" applyBorder="1" applyAlignment="1">
      <alignment horizontal="center" vertical="center"/>
    </xf>
    <xf numFmtId="0" fontId="98" fillId="2" borderId="40" xfId="2023" applyFont="1" applyFill="1" applyBorder="1" applyAlignment="1">
      <alignment vertical="center" wrapText="1"/>
    </xf>
    <xf numFmtId="0" fontId="98" fillId="2" borderId="39" xfId="2023" applyFont="1" applyFill="1" applyBorder="1" applyAlignment="1">
      <alignment horizontal="center" vertical="center"/>
    </xf>
    <xf numFmtId="0" fontId="98" fillId="2" borderId="37" xfId="2023" applyFont="1" applyFill="1" applyBorder="1" applyAlignment="1">
      <alignment horizontal="center" vertical="center"/>
    </xf>
    <xf numFmtId="0" fontId="98" fillId="2" borderId="38" xfId="2023" applyFont="1" applyFill="1" applyBorder="1" applyAlignment="1">
      <alignment vertical="center" wrapText="1"/>
    </xf>
    <xf numFmtId="175" fontId="97" fillId="2" borderId="0" xfId="2023" applyNumberFormat="1" applyFont="1" applyFill="1"/>
    <xf numFmtId="175" fontId="97" fillId="2" borderId="0" xfId="2023" applyNumberFormat="1" applyFont="1" applyFill="1" applyAlignment="1">
      <alignment horizontal="center" vertical="center"/>
    </xf>
    <xf numFmtId="0" fontId="74" fillId="0" borderId="0" xfId="0" applyFont="1" applyFill="1" applyAlignment="1">
      <alignment horizontal="center"/>
    </xf>
    <xf numFmtId="0" fontId="87" fillId="0" borderId="0" xfId="0" applyFont="1" applyFill="1" applyBorder="1" applyAlignment="1">
      <alignment horizontal="right" vertical="top" wrapText="1"/>
    </xf>
    <xf numFmtId="0" fontId="97" fillId="2" borderId="0" xfId="2023" applyFont="1" applyFill="1" applyAlignment="1">
      <alignment horizontal="center" vertical="center" wrapText="1"/>
    </xf>
    <xf numFmtId="0" fontId="97" fillId="2" borderId="0" xfId="2023" applyFont="1" applyFill="1" applyAlignment="1">
      <alignment vertical="center" wrapText="1"/>
    </xf>
    <xf numFmtId="175" fontId="98" fillId="2" borderId="0" xfId="2023" applyNumberFormat="1" applyFont="1" applyFill="1" applyAlignment="1">
      <alignment horizontal="center" vertical="center" wrapText="1"/>
    </xf>
    <xf numFmtId="170" fontId="74" fillId="0" borderId="0" xfId="0" applyNumberFormat="1" applyFont="1" applyFill="1" applyAlignment="1">
      <alignment horizontal="left" vertical="top" wrapText="1"/>
    </xf>
    <xf numFmtId="0" fontId="18" fillId="0" borderId="39" xfId="0" applyFont="1" applyFill="1" applyBorder="1" applyAlignment="1">
      <alignment vertical="top" wrapText="1"/>
    </xf>
    <xf numFmtId="0" fontId="18" fillId="0" borderId="40" xfId="0" applyFont="1" applyFill="1" applyBorder="1" applyAlignment="1">
      <alignment horizontal="left" vertical="center" wrapText="1"/>
    </xf>
    <xf numFmtId="167" fontId="18" fillId="0" borderId="40" xfId="0" applyNumberFormat="1" applyFont="1" applyFill="1" applyBorder="1" applyAlignment="1">
      <alignment vertical="center"/>
    </xf>
    <xf numFmtId="167" fontId="74" fillId="0" borderId="40" xfId="0" applyNumberFormat="1" applyFont="1" applyFill="1" applyBorder="1" applyAlignment="1">
      <alignment vertical="center"/>
    </xf>
    <xf numFmtId="175" fontId="74" fillId="0" borderId="40" xfId="0" applyNumberFormat="1" applyFont="1" applyFill="1" applyBorder="1" applyAlignment="1">
      <alignment vertical="center"/>
    </xf>
    <xf numFmtId="167" fontId="18" fillId="0" borderId="40" xfId="0" applyNumberFormat="1" applyFont="1" applyFill="1" applyBorder="1" applyAlignment="1"/>
    <xf numFmtId="167" fontId="74" fillId="0" borderId="30" xfId="0" applyNumberFormat="1" applyFont="1" applyFill="1" applyBorder="1" applyAlignment="1">
      <alignment vertical="center"/>
    </xf>
    <xf numFmtId="0" fontId="74" fillId="0" borderId="40" xfId="0" applyFont="1" applyFill="1" applyBorder="1" applyAlignment="1">
      <alignment horizontal="left" vertical="center" wrapText="1"/>
    </xf>
    <xf numFmtId="0" fontId="74" fillId="0" borderId="0" xfId="0" applyFont="1" applyFill="1" applyAlignment="1">
      <alignment horizontal="left" wrapText="1"/>
    </xf>
    <xf numFmtId="0" fontId="74" fillId="0" borderId="40" xfId="0" applyFont="1" applyFill="1" applyBorder="1"/>
    <xf numFmtId="0" fontId="18" fillId="0" borderId="40" xfId="0" applyFont="1" applyFill="1" applyBorder="1" applyAlignment="1">
      <alignment wrapText="1"/>
    </xf>
    <xf numFmtId="0" fontId="18" fillId="0" borderId="40" xfId="0" applyFont="1" applyFill="1" applyBorder="1" applyAlignment="1">
      <alignment horizontal="center" wrapText="1"/>
    </xf>
    <xf numFmtId="167" fontId="86" fillId="0" borderId="40" xfId="7" applyNumberFormat="1" applyFont="1" applyFill="1" applyBorder="1" applyAlignment="1">
      <alignment horizontal="right" vertical="center" wrapText="1"/>
    </xf>
    <xf numFmtId="167" fontId="74" fillId="0" borderId="40" xfId="7" applyNumberFormat="1" applyFont="1" applyFill="1" applyBorder="1" applyAlignment="1">
      <alignment horizontal="right" vertical="center" wrapText="1"/>
    </xf>
    <xf numFmtId="0" fontId="74" fillId="0" borderId="40" xfId="8" applyFont="1" applyFill="1" applyBorder="1" applyAlignment="1">
      <alignment horizontal="center" vertical="top" wrapText="1"/>
    </xf>
    <xf numFmtId="0" fontId="74" fillId="0" borderId="42" xfId="0" applyFont="1" applyFill="1" applyBorder="1"/>
    <xf numFmtId="0" fontId="74" fillId="0" borderId="9" xfId="0" applyFont="1" applyFill="1" applyBorder="1"/>
    <xf numFmtId="166" fontId="75" fillId="0" borderId="28" xfId="0" applyNumberFormat="1" applyFont="1" applyFill="1" applyBorder="1" applyAlignment="1">
      <alignment horizontal="center"/>
    </xf>
    <xf numFmtId="0" fontId="75" fillId="0" borderId="0" xfId="0" applyFont="1" applyFill="1" applyBorder="1" applyAlignment="1">
      <alignment horizontal="center"/>
    </xf>
    <xf numFmtId="0" fontId="75" fillId="0" borderId="39" xfId="0" applyFont="1" applyFill="1" applyBorder="1" applyAlignment="1">
      <alignment vertical="top" wrapText="1"/>
    </xf>
    <xf numFmtId="0" fontId="75" fillId="0" borderId="38" xfId="0" applyFont="1" applyFill="1" applyBorder="1" applyAlignment="1">
      <alignment vertical="top" wrapText="1"/>
    </xf>
    <xf numFmtId="0" fontId="75" fillId="0" borderId="40" xfId="0" applyFont="1" applyFill="1" applyBorder="1" applyAlignment="1"/>
    <xf numFmtId="0" fontId="74" fillId="0" borderId="40" xfId="0" applyFont="1" applyFill="1" applyBorder="1" applyAlignment="1">
      <alignment vertical="top" wrapText="1"/>
    </xf>
    <xf numFmtId="0" fontId="86" fillId="0" borderId="40" xfId="0" applyFont="1" applyFill="1" applyBorder="1" applyAlignment="1">
      <alignment horizontal="left" vertical="center" wrapText="1"/>
    </xf>
    <xf numFmtId="0" fontId="74" fillId="0" borderId="39" xfId="0" applyFont="1" applyFill="1" applyBorder="1" applyAlignment="1">
      <alignment vertical="top" wrapText="1"/>
    </xf>
    <xf numFmtId="0" fontId="74" fillId="0" borderId="38" xfId="0" applyFont="1" applyFill="1" applyBorder="1" applyAlignment="1">
      <alignment vertical="top" wrapText="1"/>
    </xf>
    <xf numFmtId="165" fontId="74" fillId="0" borderId="40" xfId="6" applyNumberFormat="1" applyFont="1" applyFill="1" applyBorder="1" applyAlignment="1">
      <alignment horizontal="right" vertical="center"/>
    </xf>
    <xf numFmtId="39" fontId="74" fillId="2" borderId="40" xfId="2022" applyNumberFormat="1" applyFont="1" applyFill="1" applyBorder="1" applyAlignment="1" applyProtection="1">
      <alignment horizontal="center" vertical="center" wrapText="1"/>
      <protection locked="0"/>
    </xf>
    <xf numFmtId="0" fontId="0" fillId="0" borderId="40" xfId="0" applyBorder="1"/>
    <xf numFmtId="0" fontId="75" fillId="2" borderId="39" xfId="2022" applyFont="1" applyFill="1" applyBorder="1" applyAlignment="1" applyProtection="1">
      <alignment horizontal="center" vertical="center" wrapText="1"/>
      <protection locked="0"/>
    </xf>
    <xf numFmtId="177" fontId="18" fillId="0" borderId="40" xfId="8" applyNumberFormat="1" applyFont="1" applyFill="1" applyBorder="1" applyAlignment="1">
      <alignment horizontal="right" vertical="center" wrapText="1"/>
    </xf>
    <xf numFmtId="0" fontId="74" fillId="0" borderId="0" xfId="0" applyFont="1" applyFill="1" applyAlignment="1">
      <alignment horizontal="center"/>
    </xf>
    <xf numFmtId="0" fontId="74" fillId="0" borderId="40" xfId="8" applyFont="1" applyFill="1" applyBorder="1" applyAlignment="1">
      <alignment horizontal="center" vertical="top" wrapText="1"/>
    </xf>
    <xf numFmtId="0" fontId="87" fillId="0" borderId="0" xfId="0" applyFont="1" applyFill="1" applyBorder="1" applyAlignment="1">
      <alignment horizontal="right" vertical="top" wrapText="1"/>
    </xf>
    <xf numFmtId="0" fontId="18" fillId="0" borderId="30" xfId="0" applyFont="1" applyFill="1" applyBorder="1" applyAlignment="1">
      <alignment horizontal="center" vertical="top" wrapText="1"/>
    </xf>
    <xf numFmtId="0" fontId="18" fillId="0" borderId="2" xfId="0" applyFont="1" applyFill="1" applyBorder="1" applyAlignment="1">
      <alignment horizontal="center" vertical="top" wrapText="1"/>
    </xf>
    <xf numFmtId="0" fontId="18" fillId="0" borderId="3" xfId="0" applyFont="1" applyFill="1" applyBorder="1" applyAlignment="1">
      <alignment horizontal="center" vertical="top" wrapText="1"/>
    </xf>
    <xf numFmtId="0" fontId="74" fillId="0" borderId="30" xfId="0" applyFont="1" applyFill="1" applyBorder="1" applyAlignment="1">
      <alignment horizontal="center" vertical="top" wrapText="1"/>
    </xf>
    <xf numFmtId="0" fontId="74" fillId="0" borderId="2" xfId="0" applyFont="1" applyFill="1" applyBorder="1" applyAlignment="1">
      <alignment horizontal="center" vertical="top" wrapText="1"/>
    </xf>
    <xf numFmtId="0" fontId="74" fillId="0" borderId="3" xfId="0" applyFont="1" applyFill="1" applyBorder="1" applyAlignment="1">
      <alignment horizontal="center" vertical="top" wrapText="1"/>
    </xf>
    <xf numFmtId="0" fontId="18" fillId="0" borderId="0" xfId="0" applyFont="1" applyFill="1" applyAlignment="1">
      <alignment horizontal="center" wrapText="1"/>
    </xf>
    <xf numFmtId="0" fontId="18" fillId="0" borderId="29" xfId="0" applyFont="1" applyFill="1" applyBorder="1" applyAlignment="1">
      <alignment horizontal="left" vertical="top" wrapText="1"/>
    </xf>
    <xf numFmtId="0" fontId="74" fillId="0" borderId="29" xfId="0" applyFont="1" applyFill="1" applyBorder="1" applyAlignment="1">
      <alignment wrapText="1"/>
    </xf>
    <xf numFmtId="0" fontId="74" fillId="0" borderId="8" xfId="0" applyFont="1" applyFill="1" applyBorder="1" applyAlignment="1">
      <alignment horizontal="center" vertical="center" wrapText="1"/>
    </xf>
    <xf numFmtId="0" fontId="74" fillId="0" borderId="3" xfId="0" applyFont="1" applyFill="1" applyBorder="1" applyAlignment="1">
      <alignment horizontal="center" vertical="center" wrapText="1"/>
    </xf>
    <xf numFmtId="0" fontId="74" fillId="0" borderId="4" xfId="0" applyFont="1" applyFill="1" applyBorder="1" applyAlignment="1">
      <alignment horizontal="center" vertical="center" wrapText="1"/>
    </xf>
    <xf numFmtId="0" fontId="74" fillId="0" borderId="7" xfId="0" applyFont="1" applyFill="1" applyBorder="1" applyAlignment="1">
      <alignment horizontal="center" vertical="center" wrapText="1"/>
    </xf>
    <xf numFmtId="0" fontId="74" fillId="0" borderId="0" xfId="0" applyFont="1" applyFill="1" applyAlignment="1">
      <alignment horizontal="center"/>
    </xf>
    <xf numFmtId="0" fontId="18" fillId="0" borderId="32" xfId="0" applyFont="1" applyFill="1" applyBorder="1" applyAlignment="1">
      <alignment horizontal="center" vertical="top" wrapText="1"/>
    </xf>
    <xf numFmtId="0" fontId="18" fillId="0" borderId="41" xfId="0" applyFont="1" applyFill="1" applyBorder="1" applyAlignment="1">
      <alignment horizontal="center" vertical="top" wrapText="1"/>
    </xf>
    <xf numFmtId="0" fontId="74" fillId="0" borderId="30" xfId="0" applyFont="1" applyFill="1" applyBorder="1" applyAlignment="1">
      <alignment horizontal="center" vertical="center" wrapText="1"/>
    </xf>
    <xf numFmtId="0" fontId="74" fillId="0" borderId="2" xfId="0" applyFont="1" applyFill="1" applyBorder="1" applyAlignment="1">
      <alignment horizontal="center" vertical="center" wrapText="1"/>
    </xf>
    <xf numFmtId="0" fontId="18" fillId="0" borderId="40" xfId="0" applyFont="1" applyFill="1" applyBorder="1" applyAlignment="1">
      <alignment horizontal="center" vertical="top" wrapText="1"/>
    </xf>
    <xf numFmtId="0" fontId="18" fillId="0" borderId="40" xfId="8" applyFont="1" applyFill="1" applyBorder="1" applyAlignment="1">
      <alignment horizontal="center" vertical="top" wrapText="1"/>
    </xf>
    <xf numFmtId="0" fontId="18" fillId="0" borderId="30" xfId="8" applyFont="1" applyFill="1" applyBorder="1" applyAlignment="1">
      <alignment horizontal="center" vertical="top" wrapText="1"/>
    </xf>
    <xf numFmtId="0" fontId="18" fillId="0" borderId="2" xfId="8" applyFont="1" applyFill="1" applyBorder="1" applyAlignment="1">
      <alignment horizontal="center" vertical="top" wrapText="1"/>
    </xf>
    <xf numFmtId="0" fontId="18" fillId="0" borderId="3" xfId="8" applyFont="1" applyFill="1" applyBorder="1" applyAlignment="1">
      <alignment horizontal="center" vertical="top" wrapText="1"/>
    </xf>
    <xf numFmtId="0" fontId="18" fillId="0" borderId="40" xfId="0" applyFont="1" applyFill="1" applyBorder="1" applyAlignment="1">
      <alignment horizontal="left" wrapText="1"/>
    </xf>
    <xf numFmtId="0" fontId="74" fillId="0" borderId="40" xfId="8" applyFont="1" applyFill="1" applyBorder="1" applyAlignment="1">
      <alignment horizontal="center" vertical="top" wrapText="1"/>
    </xf>
    <xf numFmtId="0" fontId="18" fillId="0" borderId="38" xfId="8" applyFont="1" applyFill="1" applyBorder="1" applyAlignment="1">
      <alignment horizontal="center" vertical="top" wrapText="1"/>
    </xf>
    <xf numFmtId="0" fontId="18" fillId="0" borderId="30" xfId="0" applyFont="1" applyBorder="1" applyAlignment="1">
      <alignment horizontal="center" vertical="top" wrapText="1"/>
    </xf>
    <xf numFmtId="0" fontId="18" fillId="0" borderId="2" xfId="0" applyFont="1" applyBorder="1" applyAlignment="1">
      <alignment horizontal="center" vertical="top" wrapText="1"/>
    </xf>
    <xf numFmtId="49" fontId="18" fillId="0" borderId="30" xfId="8" applyNumberFormat="1" applyFont="1" applyFill="1" applyBorder="1" applyAlignment="1">
      <alignment horizontal="center" wrapText="1"/>
    </xf>
    <xf numFmtId="49" fontId="18" fillId="0" borderId="2" xfId="8" applyNumberFormat="1" applyFont="1" applyFill="1" applyBorder="1" applyAlignment="1">
      <alignment horizontal="center" wrapText="1"/>
    </xf>
    <xf numFmtId="49" fontId="18" fillId="0" borderId="3" xfId="8" applyNumberFormat="1" applyFont="1" applyFill="1" applyBorder="1" applyAlignment="1">
      <alignment horizontal="center" wrapText="1"/>
    </xf>
    <xf numFmtId="0" fontId="18" fillId="0" borderId="3" xfId="0" applyFont="1" applyBorder="1" applyAlignment="1">
      <alignment horizontal="center" vertical="top" wrapText="1"/>
    </xf>
    <xf numFmtId="0" fontId="74" fillId="0" borderId="39" xfId="0" applyFont="1" applyBorder="1" applyAlignment="1">
      <alignment horizontal="center" vertical="center" wrapText="1"/>
    </xf>
    <xf numFmtId="0" fontId="74" fillId="0" borderId="38" xfId="0" applyFont="1" applyBorder="1" applyAlignment="1">
      <alignment horizontal="center" vertical="center" wrapText="1"/>
    </xf>
    <xf numFmtId="0" fontId="74" fillId="0" borderId="30" xfId="0" applyFont="1" applyBorder="1" applyAlignment="1">
      <alignment horizontal="center" vertical="top" wrapText="1"/>
    </xf>
    <xf numFmtId="0" fontId="74" fillId="0" borderId="2" xfId="0" applyFont="1" applyBorder="1" applyAlignment="1">
      <alignment horizontal="center" vertical="top" wrapText="1"/>
    </xf>
    <xf numFmtId="0" fontId="18" fillId="2" borderId="30" xfId="0" applyFont="1" applyFill="1" applyBorder="1" applyAlignment="1">
      <alignment horizontal="center" vertical="center" wrapText="1"/>
    </xf>
    <xf numFmtId="0" fontId="18" fillId="2" borderId="2"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74" fillId="0" borderId="30" xfId="0" applyFont="1" applyBorder="1" applyAlignment="1">
      <alignment horizontal="center"/>
    </xf>
    <xf numFmtId="0" fontId="74" fillId="0" borderId="2" xfId="0" applyFont="1" applyBorder="1" applyAlignment="1">
      <alignment horizontal="center"/>
    </xf>
    <xf numFmtId="0" fontId="74" fillId="0" borderId="3" xfId="0" applyFont="1" applyBorder="1" applyAlignment="1">
      <alignment horizontal="center"/>
    </xf>
    <xf numFmtId="0" fontId="18" fillId="0" borderId="30" xfId="0" applyFont="1" applyBorder="1" applyAlignment="1">
      <alignment horizontal="center" vertical="top"/>
    </xf>
    <xf numFmtId="0" fontId="18" fillId="0" borderId="2" xfId="0" applyFont="1" applyBorder="1" applyAlignment="1">
      <alignment horizontal="center" vertical="top"/>
    </xf>
    <xf numFmtId="0" fontId="18" fillId="0" borderId="3" xfId="0" applyFont="1" applyBorder="1" applyAlignment="1">
      <alignment horizontal="center" vertical="top"/>
    </xf>
    <xf numFmtId="49" fontId="18" fillId="0" borderId="41" xfId="8" applyNumberFormat="1" applyFont="1" applyFill="1" applyBorder="1" applyAlignment="1">
      <alignment horizontal="center" wrapText="1"/>
    </xf>
    <xf numFmtId="49" fontId="18" fillId="0" borderId="28" xfId="8" applyNumberFormat="1" applyFont="1" applyFill="1" applyBorder="1" applyAlignment="1">
      <alignment horizontal="center" wrapText="1"/>
    </xf>
    <xf numFmtId="0" fontId="74" fillId="0" borderId="29" xfId="0" applyFont="1" applyBorder="1" applyAlignment="1">
      <alignment horizontal="center" vertical="center" wrapText="1"/>
    </xf>
    <xf numFmtId="0" fontId="18" fillId="2" borderId="39" xfId="0" applyFont="1" applyFill="1" applyBorder="1" applyAlignment="1">
      <alignment horizontal="center" vertical="top"/>
    </xf>
    <xf numFmtId="0" fontId="18" fillId="2" borderId="38" xfId="0" applyFont="1" applyFill="1" applyBorder="1" applyAlignment="1">
      <alignment horizontal="center" vertical="top"/>
    </xf>
    <xf numFmtId="0" fontId="18" fillId="0" borderId="0" xfId="0" applyFont="1" applyAlignment="1">
      <alignment horizontal="center" vertical="center" wrapText="1"/>
    </xf>
    <xf numFmtId="0" fontId="18" fillId="0" borderId="30" xfId="8" applyFont="1" applyFill="1" applyBorder="1" applyAlignment="1">
      <alignment horizontal="center" vertical="center" wrapText="1"/>
    </xf>
    <xf numFmtId="0" fontId="18" fillId="0" borderId="2" xfId="8" applyFont="1" applyFill="1" applyBorder="1" applyAlignment="1">
      <alignment horizontal="center" vertical="center" wrapText="1"/>
    </xf>
    <xf numFmtId="0" fontId="18" fillId="0" borderId="3" xfId="8" applyFont="1" applyFill="1" applyBorder="1" applyAlignment="1">
      <alignment horizontal="center" vertical="center" wrapText="1"/>
    </xf>
    <xf numFmtId="0" fontId="74" fillId="0" borderId="0" xfId="0" applyFont="1" applyBorder="1" applyAlignment="1">
      <alignment horizontal="center"/>
    </xf>
    <xf numFmtId="0" fontId="18" fillId="2" borderId="39" xfId="0" applyFont="1" applyFill="1" applyBorder="1" applyAlignment="1">
      <alignment horizontal="center" vertical="top" wrapText="1"/>
    </xf>
    <xf numFmtId="0" fontId="18" fillId="2" borderId="38" xfId="0" applyFont="1" applyFill="1" applyBorder="1" applyAlignment="1">
      <alignment horizontal="center" vertical="top" wrapText="1"/>
    </xf>
    <xf numFmtId="175" fontId="98" fillId="2" borderId="0" xfId="249" applyNumberFormat="1" applyFont="1" applyFill="1" applyAlignment="1">
      <alignment horizontal="right" vertical="center" wrapText="1"/>
    </xf>
    <xf numFmtId="0" fontId="97" fillId="2" borderId="0" xfId="2023" applyFont="1" applyFill="1" applyAlignment="1">
      <alignment horizontal="right" vertical="center"/>
    </xf>
    <xf numFmtId="0" fontId="99" fillId="2" borderId="39" xfId="2023" applyFont="1" applyFill="1" applyBorder="1" applyAlignment="1">
      <alignment horizontal="center" vertical="center"/>
    </xf>
    <xf numFmtId="0" fontId="99" fillId="2" borderId="37" xfId="2023" applyFont="1" applyFill="1" applyBorder="1" applyAlignment="1">
      <alignment horizontal="center" vertical="center"/>
    </xf>
    <xf numFmtId="0" fontId="99" fillId="2" borderId="38" xfId="2023" applyFont="1" applyFill="1" applyBorder="1" applyAlignment="1">
      <alignment horizontal="center" vertical="center"/>
    </xf>
    <xf numFmtId="0" fontId="101" fillId="2" borderId="0" xfId="2023" applyFont="1" applyFill="1" applyAlignment="1">
      <alignment horizontal="center" vertical="center" wrapText="1"/>
    </xf>
    <xf numFmtId="0" fontId="99" fillId="2" borderId="39" xfId="2023" applyFont="1" applyFill="1" applyBorder="1" applyAlignment="1">
      <alignment horizontal="center" vertical="center" wrapText="1"/>
    </xf>
    <xf numFmtId="0" fontId="99" fillId="2" borderId="38" xfId="2023" applyFont="1" applyFill="1" applyBorder="1" applyAlignment="1">
      <alignment horizontal="center" vertical="center" wrapText="1"/>
    </xf>
    <xf numFmtId="0" fontId="99" fillId="2" borderId="40" xfId="2023" applyFont="1" applyFill="1" applyBorder="1" applyAlignment="1">
      <alignment horizontal="center" vertical="center" wrapText="1"/>
    </xf>
    <xf numFmtId="175" fontId="99" fillId="2" borderId="40" xfId="2023" applyNumberFormat="1" applyFont="1" applyFill="1" applyBorder="1" applyAlignment="1">
      <alignment horizontal="center" vertical="center" wrapText="1"/>
    </xf>
    <xf numFmtId="1" fontId="100" fillId="2" borderId="2" xfId="2023" applyNumberFormat="1" applyFont="1" applyFill="1" applyBorder="1" applyAlignment="1">
      <alignment horizontal="center" vertical="center"/>
    </xf>
    <xf numFmtId="0" fontId="101" fillId="2" borderId="39" xfId="2023" applyFont="1" applyFill="1" applyBorder="1" applyAlignment="1">
      <alignment horizontal="center" vertical="center"/>
    </xf>
    <xf numFmtId="0" fontId="101" fillId="2" borderId="37" xfId="2023" applyFont="1" applyFill="1" applyBorder="1" applyAlignment="1">
      <alignment horizontal="center" vertical="center"/>
    </xf>
    <xf numFmtId="0" fontId="101" fillId="2" borderId="38" xfId="2023" applyFont="1" applyFill="1" applyBorder="1" applyAlignment="1">
      <alignment horizontal="center" vertical="center"/>
    </xf>
    <xf numFmtId="0" fontId="101" fillId="2" borderId="39" xfId="2023" applyFont="1" applyFill="1" applyBorder="1" applyAlignment="1">
      <alignment horizontal="center" vertical="center" wrapText="1"/>
    </xf>
    <xf numFmtId="0" fontId="101" fillId="2" borderId="37" xfId="2023" applyFont="1" applyFill="1" applyBorder="1" applyAlignment="1">
      <alignment horizontal="center" vertical="center" wrapText="1"/>
    </xf>
    <xf numFmtId="0" fontId="101" fillId="2" borderId="38" xfId="2023" applyFont="1" applyFill="1" applyBorder="1" applyAlignment="1">
      <alignment horizontal="center" vertical="center" wrapText="1"/>
    </xf>
    <xf numFmtId="0" fontId="97" fillId="2" borderId="2" xfId="2023" applyFont="1" applyFill="1" applyBorder="1" applyAlignment="1">
      <alignment horizontal="center" vertical="center"/>
    </xf>
    <xf numFmtId="0" fontId="101" fillId="2" borderId="39" xfId="2023" applyFont="1" applyFill="1" applyBorder="1" applyAlignment="1">
      <alignment horizontal="left" vertical="center" wrapText="1"/>
    </xf>
    <xf numFmtId="0" fontId="101" fillId="2" borderId="37" xfId="2023" applyFont="1" applyFill="1" applyBorder="1" applyAlignment="1">
      <alignment horizontal="left" vertical="center" wrapText="1"/>
    </xf>
    <xf numFmtId="0" fontId="101" fillId="2" borderId="38" xfId="2023" applyFont="1" applyFill="1" applyBorder="1" applyAlignment="1">
      <alignment horizontal="left" vertical="center" wrapText="1"/>
    </xf>
    <xf numFmtId="0" fontId="97" fillId="2" borderId="30" xfId="2023" applyFont="1" applyFill="1" applyBorder="1" applyAlignment="1">
      <alignment horizontal="center" vertical="center"/>
    </xf>
    <xf numFmtId="0" fontId="101" fillId="2" borderId="40" xfId="2023" applyFont="1" applyFill="1" applyBorder="1" applyAlignment="1">
      <alignment horizontal="left" vertical="center" wrapText="1"/>
    </xf>
    <xf numFmtId="176" fontId="102" fillId="2" borderId="38" xfId="98" applyNumberFormat="1" applyFont="1" applyFill="1" applyBorder="1" applyAlignment="1">
      <alignment horizontal="left" vertical="center" wrapText="1"/>
    </xf>
    <xf numFmtId="176" fontId="102" fillId="2" borderId="40" xfId="98" applyNumberFormat="1" applyFont="1" applyFill="1" applyBorder="1" applyAlignment="1">
      <alignment horizontal="left" vertical="center" wrapText="1"/>
    </xf>
    <xf numFmtId="0" fontId="99" fillId="2" borderId="2" xfId="2023" applyFont="1" applyFill="1" applyBorder="1" applyAlignment="1">
      <alignment horizontal="center" vertical="center" wrapText="1"/>
    </xf>
    <xf numFmtId="0" fontId="18" fillId="0" borderId="40" xfId="0" applyFont="1" applyFill="1" applyBorder="1" applyAlignment="1">
      <alignment horizontal="left" vertical="top" wrapText="1"/>
    </xf>
    <xf numFmtId="0" fontId="74" fillId="0" borderId="40" xfId="0" applyFont="1" applyFill="1" applyBorder="1" applyAlignment="1">
      <alignment horizontal="center" vertical="top" wrapText="1"/>
    </xf>
    <xf numFmtId="0" fontId="74" fillId="0" borderId="40" xfId="0" applyFont="1" applyFill="1" applyBorder="1" applyAlignment="1">
      <alignment horizontal="left" vertical="center"/>
    </xf>
    <xf numFmtId="0" fontId="87" fillId="0" borderId="0" xfId="0" applyFont="1" applyFill="1" applyBorder="1" applyAlignment="1">
      <alignment horizontal="right" vertical="top" wrapText="1"/>
    </xf>
    <xf numFmtId="0" fontId="18" fillId="0" borderId="39" xfId="0" applyFont="1" applyFill="1" applyBorder="1" applyAlignment="1">
      <alignment horizontal="left" vertical="top" wrapText="1"/>
    </xf>
    <xf numFmtId="0" fontId="18" fillId="0" borderId="38" xfId="0" applyFont="1" applyFill="1" applyBorder="1" applyAlignment="1">
      <alignment horizontal="left" vertical="top" wrapText="1"/>
    </xf>
    <xf numFmtId="0" fontId="75" fillId="0" borderId="39" xfId="0" applyFont="1" applyFill="1" applyBorder="1" applyAlignment="1">
      <alignment horizontal="left" vertical="top" wrapText="1"/>
    </xf>
    <xf numFmtId="0" fontId="75" fillId="0" borderId="38" xfId="0" applyFont="1" applyFill="1" applyBorder="1" applyAlignment="1">
      <alignment horizontal="left" vertical="top" wrapText="1"/>
    </xf>
    <xf numFmtId="0" fontId="18" fillId="0" borderId="39" xfId="0" applyFont="1" applyFill="1" applyBorder="1" applyAlignment="1">
      <alignment horizontal="center"/>
    </xf>
    <xf numFmtId="0" fontId="18" fillId="0" borderId="37" xfId="0" applyFont="1" applyFill="1" applyBorder="1" applyAlignment="1">
      <alignment horizontal="center"/>
    </xf>
    <xf numFmtId="0" fontId="18" fillId="0" borderId="38" xfId="0" applyFont="1" applyFill="1" applyBorder="1" applyAlignment="1">
      <alignment horizontal="center"/>
    </xf>
    <xf numFmtId="0" fontId="74" fillId="2" borderId="33" xfId="0" applyFont="1" applyFill="1" applyBorder="1" applyAlignment="1">
      <alignment horizontal="center" vertical="top" wrapText="1"/>
    </xf>
    <xf numFmtId="0" fontId="74" fillId="2" borderId="31" xfId="0" applyFont="1" applyFill="1" applyBorder="1" applyAlignment="1">
      <alignment horizontal="center" vertical="top" wrapText="1"/>
    </xf>
    <xf numFmtId="0" fontId="18" fillId="0" borderId="4" xfId="0" applyFont="1" applyFill="1" applyBorder="1" applyAlignment="1">
      <alignment horizontal="left" vertical="center" wrapText="1"/>
    </xf>
    <xf numFmtId="0" fontId="18" fillId="0" borderId="5" xfId="0" applyFont="1" applyFill="1" applyBorder="1" applyAlignment="1">
      <alignment vertical="center" wrapText="1"/>
    </xf>
    <xf numFmtId="0" fontId="74" fillId="2" borderId="39" xfId="0" applyFont="1" applyFill="1" applyBorder="1" applyAlignment="1">
      <alignment horizontal="left" vertical="top" wrapText="1"/>
    </xf>
    <xf numFmtId="0" fontId="74" fillId="2" borderId="38" xfId="0" applyFont="1" applyFill="1" applyBorder="1" applyAlignment="1">
      <alignment horizontal="left" vertical="top" wrapText="1"/>
    </xf>
    <xf numFmtId="0" fontId="74" fillId="2" borderId="39" xfId="0" applyFont="1" applyFill="1" applyBorder="1" applyAlignment="1">
      <alignment horizontal="center" vertical="top" wrapText="1"/>
    </xf>
    <xf numFmtId="0" fontId="74" fillId="2" borderId="38" xfId="0" applyFont="1" applyFill="1" applyBorder="1" applyAlignment="1">
      <alignment horizontal="center" vertical="top" wrapText="1"/>
    </xf>
    <xf numFmtId="0" fontId="18" fillId="0" borderId="39" xfId="0" applyFont="1" applyFill="1" applyBorder="1" applyAlignment="1">
      <alignment horizontal="left" vertical="center" wrapText="1"/>
    </xf>
    <xf numFmtId="0" fontId="18" fillId="0" borderId="38" xfId="0" applyFont="1" applyFill="1" applyBorder="1" applyAlignment="1">
      <alignment horizontal="left" vertical="center" wrapText="1"/>
    </xf>
    <xf numFmtId="0" fontId="75" fillId="0" borderId="0" xfId="0" applyFont="1" applyFill="1" applyAlignment="1">
      <alignment horizontal="right"/>
    </xf>
    <xf numFmtId="0" fontId="86" fillId="2" borderId="39" xfId="0" applyFont="1" applyFill="1" applyBorder="1" applyAlignment="1">
      <alignment horizontal="left" vertical="top" wrapText="1"/>
    </xf>
    <xf numFmtId="0" fontId="86" fillId="2" borderId="38" xfId="0" applyFont="1" applyFill="1" applyBorder="1" applyAlignment="1">
      <alignment horizontal="left" vertical="top" wrapText="1"/>
    </xf>
    <xf numFmtId="0" fontId="88" fillId="2" borderId="39" xfId="0" applyFont="1" applyFill="1" applyBorder="1" applyAlignment="1">
      <alignment horizontal="left" vertical="top" wrapText="1"/>
    </xf>
    <xf numFmtId="0" fontId="88" fillId="2" borderId="38" xfId="0" applyFont="1" applyFill="1" applyBorder="1" applyAlignment="1">
      <alignment horizontal="left" vertical="top" wrapText="1"/>
    </xf>
    <xf numFmtId="0" fontId="15" fillId="0" borderId="0" xfId="0" applyFont="1" applyFill="1" applyAlignment="1">
      <alignment horizontal="center" wrapText="1"/>
    </xf>
    <xf numFmtId="0" fontId="18" fillId="2" borderId="39" xfId="2022" applyFont="1" applyFill="1" applyBorder="1" applyAlignment="1" applyProtection="1">
      <alignment horizontal="left" vertical="center" wrapText="1"/>
      <protection locked="0"/>
    </xf>
    <xf numFmtId="0" fontId="18" fillId="2" borderId="37" xfId="2022" applyFont="1" applyFill="1" applyBorder="1" applyAlignment="1" applyProtection="1">
      <alignment horizontal="left" vertical="center" wrapText="1"/>
      <protection locked="0"/>
    </xf>
    <xf numFmtId="0" fontId="18" fillId="2" borderId="38" xfId="2022" applyFont="1" applyFill="1" applyBorder="1" applyAlignment="1" applyProtection="1">
      <alignment horizontal="left" vertical="center" wrapText="1"/>
      <protection locked="0"/>
    </xf>
    <xf numFmtId="43" fontId="18" fillId="0" borderId="39" xfId="95" applyFont="1" applyBorder="1" applyAlignment="1" applyProtection="1">
      <alignment horizontal="left" vertical="top" wrapText="1"/>
      <protection locked="0"/>
    </xf>
    <xf numFmtId="43" fontId="18" fillId="0" borderId="37" xfId="95" applyFont="1" applyBorder="1" applyAlignment="1" applyProtection="1">
      <alignment horizontal="left" vertical="top" wrapText="1"/>
      <protection locked="0"/>
    </xf>
    <xf numFmtId="43" fontId="18" fillId="0" borderId="38" xfId="95" applyFont="1" applyBorder="1" applyAlignment="1" applyProtection="1">
      <alignment horizontal="left" vertical="top" wrapText="1"/>
      <protection locked="0"/>
    </xf>
    <xf numFmtId="0" fontId="15" fillId="0" borderId="39" xfId="4" applyFont="1" applyBorder="1" applyAlignment="1">
      <alignment horizontal="center" vertical="center" wrapText="1"/>
    </xf>
    <xf numFmtId="0" fontId="15" fillId="0" borderId="37" xfId="4" applyFont="1" applyBorder="1" applyAlignment="1">
      <alignment horizontal="center" vertical="center" wrapText="1"/>
    </xf>
    <xf numFmtId="0" fontId="15" fillId="0" borderId="38" xfId="4" applyFont="1" applyBorder="1" applyAlignment="1">
      <alignment horizontal="center" vertical="center" wrapText="1"/>
    </xf>
    <xf numFmtId="0" fontId="95" fillId="0" borderId="0" xfId="2022" applyFont="1" applyAlignment="1" applyProtection="1">
      <alignment horizontal="right"/>
      <protection locked="0"/>
    </xf>
    <xf numFmtId="0" fontId="96" fillId="0" borderId="0" xfId="4" applyFont="1" applyFill="1" applyAlignment="1">
      <alignment horizontal="right"/>
    </xf>
    <xf numFmtId="0" fontId="94" fillId="57" borderId="0" xfId="2022" applyFont="1" applyFill="1" applyAlignment="1" applyProtection="1">
      <alignment horizontal="center" vertical="center" wrapText="1"/>
      <protection locked="0"/>
    </xf>
    <xf numFmtId="0" fontId="93" fillId="0" borderId="30" xfId="2022" applyFont="1" applyBorder="1" applyAlignment="1">
      <alignment horizontal="center" vertical="center" wrapText="1"/>
    </xf>
    <xf numFmtId="0" fontId="93" fillId="0" borderId="3" xfId="2022" applyFont="1" applyBorder="1" applyAlignment="1">
      <alignment horizontal="center" vertical="center" wrapText="1"/>
    </xf>
    <xf numFmtId="0" fontId="74" fillId="0" borderId="30" xfId="2022" applyFont="1" applyBorder="1" applyAlignment="1" applyProtection="1">
      <alignment horizontal="center" vertical="center" wrapText="1"/>
      <protection locked="0"/>
    </xf>
    <xf numFmtId="0" fontId="74" fillId="0" borderId="3" xfId="2022" applyFont="1" applyBorder="1" applyAlignment="1" applyProtection="1">
      <alignment horizontal="center" vertical="center" wrapText="1"/>
      <protection locked="0"/>
    </xf>
    <xf numFmtId="0" fontId="93" fillId="0" borderId="39" xfId="2022" applyFont="1" applyBorder="1" applyAlignment="1" applyProtection="1">
      <alignment horizontal="center" vertical="center" wrapText="1"/>
      <protection locked="0"/>
    </xf>
    <xf numFmtId="0" fontId="93" fillId="0" borderId="38" xfId="2022" applyFont="1" applyBorder="1" applyAlignment="1" applyProtection="1">
      <alignment horizontal="center" vertical="center" wrapText="1"/>
      <protection locked="0"/>
    </xf>
  </cellXfs>
  <cellStyles count="2026">
    <cellStyle name="20% - Accent1" xfId="29" builtinId="30" customBuiltin="1"/>
    <cellStyle name="20% - Accent1 2" xfId="69"/>
    <cellStyle name="20% - Accent1 2 2" xfId="108"/>
    <cellStyle name="20% - Accent1 3" xfId="167"/>
    <cellStyle name="20% - Accent1 4" xfId="191"/>
    <cellStyle name="20% - Accent2" xfId="33" builtinId="34" customBuiltin="1"/>
    <cellStyle name="20% - Accent2 2" xfId="72"/>
    <cellStyle name="20% - Accent2 2 2" xfId="109"/>
    <cellStyle name="20% - Accent2 3" xfId="169"/>
    <cellStyle name="20% - Accent2 4" xfId="193"/>
    <cellStyle name="20% - Accent3" xfId="37" builtinId="38" customBuiltin="1"/>
    <cellStyle name="20% - Accent3 2" xfId="71"/>
    <cellStyle name="20% - Accent3 2 2" xfId="110"/>
    <cellStyle name="20% - Accent3 3" xfId="171"/>
    <cellStyle name="20% - Accent3 4" xfId="195"/>
    <cellStyle name="20% - Accent4" xfId="41" builtinId="42" customBuiltin="1"/>
    <cellStyle name="20% - Accent4 2" xfId="88"/>
    <cellStyle name="20% - Accent4 2 2" xfId="111"/>
    <cellStyle name="20% - Accent4 3" xfId="173"/>
    <cellStyle name="20% - Accent4 4" xfId="197"/>
    <cellStyle name="20% - Accent5" xfId="45" builtinId="46" customBuiltin="1"/>
    <cellStyle name="20% - Accent5 2" xfId="91"/>
    <cellStyle name="20% - Accent5 2 2" xfId="112"/>
    <cellStyle name="20% - Accent5 3" xfId="175"/>
    <cellStyle name="20% - Accent5 4" xfId="199"/>
    <cellStyle name="20% - Accent6" xfId="49" builtinId="50" customBuiltin="1"/>
    <cellStyle name="20% - Accent6 2" xfId="59"/>
    <cellStyle name="20% - Accent6 2 2" xfId="113"/>
    <cellStyle name="20% - Accent6 3" xfId="177"/>
    <cellStyle name="20% - Accent6 4" xfId="201"/>
    <cellStyle name="20% - Акцент1 10" xfId="301"/>
    <cellStyle name="20% - Акцент1 11" xfId="302"/>
    <cellStyle name="20% - Акцент1 12" xfId="303"/>
    <cellStyle name="20% - Акцент1 13" xfId="304"/>
    <cellStyle name="20% - Акцент1 14" xfId="305"/>
    <cellStyle name="20% - Акцент1 15" xfId="306"/>
    <cellStyle name="20% - Акцент1 16" xfId="307"/>
    <cellStyle name="20% - Акцент1 17" xfId="308"/>
    <cellStyle name="20% - Акцент1 18" xfId="309"/>
    <cellStyle name="20% - Акцент1 19" xfId="310"/>
    <cellStyle name="20% - Акцент1 2" xfId="311"/>
    <cellStyle name="20% - Акцент1 20" xfId="312"/>
    <cellStyle name="20% - Акцент1 21" xfId="313"/>
    <cellStyle name="20% - Акцент1 22" xfId="314"/>
    <cellStyle name="20% - Акцент1 23" xfId="315"/>
    <cellStyle name="20% - Акцент1 24" xfId="316"/>
    <cellStyle name="20% - Акцент1 25" xfId="317"/>
    <cellStyle name="20% - Акцент1 26" xfId="318"/>
    <cellStyle name="20% - Акцент1 27" xfId="319"/>
    <cellStyle name="20% - Акцент1 28" xfId="320"/>
    <cellStyle name="20% - Акцент1 29" xfId="321"/>
    <cellStyle name="20% - Акцент1 3" xfId="322"/>
    <cellStyle name="20% - Акцент1 30" xfId="323"/>
    <cellStyle name="20% - Акцент1 31" xfId="324"/>
    <cellStyle name="20% - Акцент1 32" xfId="325"/>
    <cellStyle name="20% - Акцент1 33" xfId="326"/>
    <cellStyle name="20% - Акцент1 34" xfId="327"/>
    <cellStyle name="20% - Акцент1 35" xfId="328"/>
    <cellStyle name="20% - Акцент1 36" xfId="329"/>
    <cellStyle name="20% - Акцент1 4" xfId="330"/>
    <cellStyle name="20% - Акцент1 5" xfId="331"/>
    <cellStyle name="20% - Акцент1 6" xfId="332"/>
    <cellStyle name="20% - Акцент1 7" xfId="333"/>
    <cellStyle name="20% - Акцент1 8" xfId="334"/>
    <cellStyle name="20% - Акцент1 9" xfId="335"/>
    <cellStyle name="20% - Акцент2 10" xfId="336"/>
    <cellStyle name="20% - Акцент2 11" xfId="337"/>
    <cellStyle name="20% - Акцент2 12" xfId="338"/>
    <cellStyle name="20% - Акцент2 13" xfId="339"/>
    <cellStyle name="20% - Акцент2 14" xfId="340"/>
    <cellStyle name="20% - Акцент2 15" xfId="341"/>
    <cellStyle name="20% - Акцент2 16" xfId="342"/>
    <cellStyle name="20% - Акцент2 17" xfId="343"/>
    <cellStyle name="20% - Акцент2 18" xfId="344"/>
    <cellStyle name="20% - Акцент2 19" xfId="345"/>
    <cellStyle name="20% - Акцент2 2" xfId="346"/>
    <cellStyle name="20% - Акцент2 20" xfId="347"/>
    <cellStyle name="20% - Акцент2 21" xfId="348"/>
    <cellStyle name="20% - Акцент2 22" xfId="349"/>
    <cellStyle name="20% - Акцент2 23" xfId="350"/>
    <cellStyle name="20% - Акцент2 24" xfId="351"/>
    <cellStyle name="20% - Акцент2 25" xfId="352"/>
    <cellStyle name="20% - Акцент2 26" xfId="353"/>
    <cellStyle name="20% - Акцент2 27" xfId="354"/>
    <cellStyle name="20% - Акцент2 28" xfId="355"/>
    <cellStyle name="20% - Акцент2 29" xfId="356"/>
    <cellStyle name="20% - Акцент2 3" xfId="357"/>
    <cellStyle name="20% - Акцент2 30" xfId="358"/>
    <cellStyle name="20% - Акцент2 31" xfId="359"/>
    <cellStyle name="20% - Акцент2 32" xfId="360"/>
    <cellStyle name="20% - Акцент2 33" xfId="361"/>
    <cellStyle name="20% - Акцент2 34" xfId="362"/>
    <cellStyle name="20% - Акцент2 35" xfId="363"/>
    <cellStyle name="20% - Акцент2 36" xfId="364"/>
    <cellStyle name="20% - Акцент2 4" xfId="365"/>
    <cellStyle name="20% - Акцент2 5" xfId="366"/>
    <cellStyle name="20% - Акцент2 6" xfId="367"/>
    <cellStyle name="20% - Акцент2 7" xfId="368"/>
    <cellStyle name="20% - Акцент2 8" xfId="369"/>
    <cellStyle name="20% - Акцент2 9" xfId="370"/>
    <cellStyle name="20% - Акцент3 10" xfId="371"/>
    <cellStyle name="20% - Акцент3 11" xfId="372"/>
    <cellStyle name="20% - Акцент3 12" xfId="373"/>
    <cellStyle name="20% - Акцент3 13" xfId="374"/>
    <cellStyle name="20% - Акцент3 14" xfId="375"/>
    <cellStyle name="20% - Акцент3 15" xfId="376"/>
    <cellStyle name="20% - Акцент3 16" xfId="377"/>
    <cellStyle name="20% - Акцент3 17" xfId="378"/>
    <cellStyle name="20% - Акцент3 18" xfId="379"/>
    <cellStyle name="20% - Акцент3 19" xfId="380"/>
    <cellStyle name="20% - Акцент3 2" xfId="381"/>
    <cellStyle name="20% - Акцент3 20" xfId="382"/>
    <cellStyle name="20% - Акцент3 21" xfId="383"/>
    <cellStyle name="20% - Акцент3 22" xfId="384"/>
    <cellStyle name="20% - Акцент3 23" xfId="385"/>
    <cellStyle name="20% - Акцент3 24" xfId="386"/>
    <cellStyle name="20% - Акцент3 25" xfId="387"/>
    <cellStyle name="20% - Акцент3 26" xfId="388"/>
    <cellStyle name="20% - Акцент3 27" xfId="389"/>
    <cellStyle name="20% - Акцент3 28" xfId="390"/>
    <cellStyle name="20% - Акцент3 29" xfId="391"/>
    <cellStyle name="20% - Акцент3 3" xfId="392"/>
    <cellStyle name="20% - Акцент3 30" xfId="393"/>
    <cellStyle name="20% - Акцент3 31" xfId="394"/>
    <cellStyle name="20% - Акцент3 32" xfId="395"/>
    <cellStyle name="20% - Акцент3 33" xfId="396"/>
    <cellStyle name="20% - Акцент3 34" xfId="397"/>
    <cellStyle name="20% - Акцент3 35" xfId="398"/>
    <cellStyle name="20% - Акцент3 36" xfId="399"/>
    <cellStyle name="20% - Акцент3 4" xfId="400"/>
    <cellStyle name="20% - Акцент3 5" xfId="401"/>
    <cellStyle name="20% - Акцент3 6" xfId="402"/>
    <cellStyle name="20% - Акцент3 7" xfId="403"/>
    <cellStyle name="20% - Акцент3 8" xfId="404"/>
    <cellStyle name="20% - Акцент3 9" xfId="405"/>
    <cellStyle name="20% - Акцент4 10" xfId="406"/>
    <cellStyle name="20% - Акцент4 11" xfId="407"/>
    <cellStyle name="20% - Акцент4 12" xfId="408"/>
    <cellStyle name="20% - Акцент4 13" xfId="409"/>
    <cellStyle name="20% - Акцент4 14" xfId="410"/>
    <cellStyle name="20% - Акцент4 15" xfId="411"/>
    <cellStyle name="20% - Акцент4 16" xfId="412"/>
    <cellStyle name="20% - Акцент4 17" xfId="413"/>
    <cellStyle name="20% - Акцент4 18" xfId="414"/>
    <cellStyle name="20% - Акцент4 19" xfId="415"/>
    <cellStyle name="20% - Акцент4 2" xfId="416"/>
    <cellStyle name="20% - Акцент4 20" xfId="417"/>
    <cellStyle name="20% - Акцент4 21" xfId="418"/>
    <cellStyle name="20% - Акцент4 22" xfId="419"/>
    <cellStyle name="20% - Акцент4 23" xfId="420"/>
    <cellStyle name="20% - Акцент4 24" xfId="421"/>
    <cellStyle name="20% - Акцент4 25" xfId="422"/>
    <cellStyle name="20% - Акцент4 26" xfId="423"/>
    <cellStyle name="20% - Акцент4 27" xfId="424"/>
    <cellStyle name="20% - Акцент4 28" xfId="425"/>
    <cellStyle name="20% - Акцент4 29" xfId="426"/>
    <cellStyle name="20% - Акцент4 3" xfId="427"/>
    <cellStyle name="20% - Акцент4 30" xfId="428"/>
    <cellStyle name="20% - Акцент4 31" xfId="429"/>
    <cellStyle name="20% - Акцент4 32" xfId="430"/>
    <cellStyle name="20% - Акцент4 33" xfId="431"/>
    <cellStyle name="20% - Акцент4 34" xfId="432"/>
    <cellStyle name="20% - Акцент4 35" xfId="433"/>
    <cellStyle name="20% - Акцент4 36" xfId="434"/>
    <cellStyle name="20% - Акцент4 4" xfId="435"/>
    <cellStyle name="20% - Акцент4 5" xfId="436"/>
    <cellStyle name="20% - Акцент4 6" xfId="437"/>
    <cellStyle name="20% - Акцент4 7" xfId="438"/>
    <cellStyle name="20% - Акцент4 8" xfId="439"/>
    <cellStyle name="20% - Акцент4 9" xfId="440"/>
    <cellStyle name="20% - Акцент5 10" xfId="441"/>
    <cellStyle name="20% - Акцент5 11" xfId="442"/>
    <cellStyle name="20% - Акцент5 12" xfId="443"/>
    <cellStyle name="20% - Акцент5 13" xfId="444"/>
    <cellStyle name="20% - Акцент5 14" xfId="445"/>
    <cellStyle name="20% - Акцент5 15" xfId="446"/>
    <cellStyle name="20% - Акцент5 16" xfId="447"/>
    <cellStyle name="20% - Акцент5 17" xfId="448"/>
    <cellStyle name="20% - Акцент5 18" xfId="449"/>
    <cellStyle name="20% - Акцент5 19" xfId="450"/>
    <cellStyle name="20% - Акцент5 2" xfId="451"/>
    <cellStyle name="20% - Акцент5 20" xfId="452"/>
    <cellStyle name="20% - Акцент5 21" xfId="453"/>
    <cellStyle name="20% - Акцент5 22" xfId="454"/>
    <cellStyle name="20% - Акцент5 23" xfId="455"/>
    <cellStyle name="20% - Акцент5 24" xfId="456"/>
    <cellStyle name="20% - Акцент5 25" xfId="457"/>
    <cellStyle name="20% - Акцент5 26" xfId="458"/>
    <cellStyle name="20% - Акцент5 27" xfId="459"/>
    <cellStyle name="20% - Акцент5 28" xfId="460"/>
    <cellStyle name="20% - Акцент5 29" xfId="461"/>
    <cellStyle name="20% - Акцент5 3" xfId="462"/>
    <cellStyle name="20% - Акцент5 30" xfId="463"/>
    <cellStyle name="20% - Акцент5 31" xfId="464"/>
    <cellStyle name="20% - Акцент5 32" xfId="465"/>
    <cellStyle name="20% - Акцент5 33" xfId="466"/>
    <cellStyle name="20% - Акцент5 34" xfId="467"/>
    <cellStyle name="20% - Акцент5 35" xfId="468"/>
    <cellStyle name="20% - Акцент5 36" xfId="469"/>
    <cellStyle name="20% - Акцент5 4" xfId="470"/>
    <cellStyle name="20% - Акцент5 5" xfId="471"/>
    <cellStyle name="20% - Акцент5 6" xfId="472"/>
    <cellStyle name="20% - Акцент5 7" xfId="473"/>
    <cellStyle name="20% - Акцент5 8" xfId="474"/>
    <cellStyle name="20% - Акцент5 9" xfId="475"/>
    <cellStyle name="20% - Акцент6 10" xfId="476"/>
    <cellStyle name="20% - Акцент6 11" xfId="477"/>
    <cellStyle name="20% - Акцент6 12" xfId="478"/>
    <cellStyle name="20% - Акцент6 13" xfId="479"/>
    <cellStyle name="20% - Акцент6 14" xfId="480"/>
    <cellStyle name="20% - Акцент6 15" xfId="481"/>
    <cellStyle name="20% - Акцент6 16" xfId="482"/>
    <cellStyle name="20% - Акцент6 17" xfId="483"/>
    <cellStyle name="20% - Акцент6 18" xfId="484"/>
    <cellStyle name="20% - Акцент6 19" xfId="485"/>
    <cellStyle name="20% - Акцент6 2" xfId="486"/>
    <cellStyle name="20% - Акцент6 20" xfId="487"/>
    <cellStyle name="20% - Акцент6 21" xfId="488"/>
    <cellStyle name="20% - Акцент6 22" xfId="489"/>
    <cellStyle name="20% - Акцент6 23" xfId="490"/>
    <cellStyle name="20% - Акцент6 24" xfId="491"/>
    <cellStyle name="20% - Акцент6 25" xfId="492"/>
    <cellStyle name="20% - Акцент6 26" xfId="493"/>
    <cellStyle name="20% - Акцент6 27" xfId="494"/>
    <cellStyle name="20% - Акцент6 28" xfId="495"/>
    <cellStyle name="20% - Акцент6 29" xfId="496"/>
    <cellStyle name="20% - Акцент6 3" xfId="497"/>
    <cellStyle name="20% - Акцент6 30" xfId="498"/>
    <cellStyle name="20% - Акцент6 31" xfId="499"/>
    <cellStyle name="20% - Акцент6 32" xfId="500"/>
    <cellStyle name="20% - Акцент6 33" xfId="501"/>
    <cellStyle name="20% - Акцент6 34" xfId="502"/>
    <cellStyle name="20% - Акцент6 35" xfId="503"/>
    <cellStyle name="20% - Акцент6 36" xfId="504"/>
    <cellStyle name="20% - Акцент6 4" xfId="505"/>
    <cellStyle name="20% - Акцент6 5" xfId="506"/>
    <cellStyle name="20% - Акцент6 6" xfId="507"/>
    <cellStyle name="20% - Акцент6 7" xfId="508"/>
    <cellStyle name="20% - Акцент6 8" xfId="509"/>
    <cellStyle name="20% - Акцент6 9" xfId="510"/>
    <cellStyle name="40% - Accent1" xfId="30" builtinId="31" customBuiltin="1"/>
    <cellStyle name="40% - Accent1 2" xfId="93"/>
    <cellStyle name="40% - Accent1 2 2" xfId="114"/>
    <cellStyle name="40% - Accent1 3" xfId="168"/>
    <cellStyle name="40% - Accent1 4" xfId="192"/>
    <cellStyle name="40% - Accent2" xfId="34" builtinId="35" customBuiltin="1"/>
    <cellStyle name="40% - Accent2 2" xfId="61"/>
    <cellStyle name="40% - Accent2 2 2" xfId="115"/>
    <cellStyle name="40% - Accent2 3" xfId="170"/>
    <cellStyle name="40% - Accent2 4" xfId="194"/>
    <cellStyle name="40% - Accent3" xfId="38" builtinId="39" customBuiltin="1"/>
    <cellStyle name="40% - Accent3 2" xfId="87"/>
    <cellStyle name="40% - Accent3 2 2" xfId="116"/>
    <cellStyle name="40% - Accent3 3" xfId="172"/>
    <cellStyle name="40% - Accent3 4" xfId="196"/>
    <cellStyle name="40% - Accent4" xfId="42" builtinId="43" customBuiltin="1"/>
    <cellStyle name="40% - Accent4 2" xfId="78"/>
    <cellStyle name="40% - Accent4 2 2" xfId="117"/>
    <cellStyle name="40% - Accent4 3" xfId="174"/>
    <cellStyle name="40% - Accent4 4" xfId="198"/>
    <cellStyle name="40% - Accent5" xfId="46" builtinId="47" customBuiltin="1"/>
    <cellStyle name="40% - Accent5 2" xfId="77"/>
    <cellStyle name="40% - Accent5 2 2" xfId="118"/>
    <cellStyle name="40% - Accent5 3" xfId="176"/>
    <cellStyle name="40% - Accent5 4" xfId="200"/>
    <cellStyle name="40% - Accent6" xfId="50" builtinId="51" customBuiltin="1"/>
    <cellStyle name="40% - Accent6 2" xfId="60"/>
    <cellStyle name="40% - Accent6 2 2" xfId="119"/>
    <cellStyle name="40% - Accent6 3" xfId="178"/>
    <cellStyle name="40% - Accent6 4" xfId="202"/>
    <cellStyle name="40% - Акцент1 10" xfId="511"/>
    <cellStyle name="40% - Акцент1 11" xfId="512"/>
    <cellStyle name="40% - Акцент1 12" xfId="513"/>
    <cellStyle name="40% - Акцент1 13" xfId="514"/>
    <cellStyle name="40% - Акцент1 14" xfId="515"/>
    <cellStyle name="40% - Акцент1 15" xfId="516"/>
    <cellStyle name="40% - Акцент1 16" xfId="517"/>
    <cellStyle name="40% - Акцент1 17" xfId="518"/>
    <cellStyle name="40% - Акцент1 18" xfId="519"/>
    <cellStyle name="40% - Акцент1 19" xfId="520"/>
    <cellStyle name="40% - Акцент1 2" xfId="521"/>
    <cellStyle name="40% - Акцент1 20" xfId="522"/>
    <cellStyle name="40% - Акцент1 21" xfId="523"/>
    <cellStyle name="40% - Акцент1 22" xfId="524"/>
    <cellStyle name="40% - Акцент1 23" xfId="525"/>
    <cellStyle name="40% - Акцент1 24" xfId="526"/>
    <cellStyle name="40% - Акцент1 25" xfId="527"/>
    <cellStyle name="40% - Акцент1 26" xfId="528"/>
    <cellStyle name="40% - Акцент1 27" xfId="529"/>
    <cellStyle name="40% - Акцент1 28" xfId="530"/>
    <cellStyle name="40% - Акцент1 29" xfId="531"/>
    <cellStyle name="40% - Акцент1 3" xfId="532"/>
    <cellStyle name="40% - Акцент1 30" xfId="533"/>
    <cellStyle name="40% - Акцент1 31" xfId="534"/>
    <cellStyle name="40% - Акцент1 32" xfId="535"/>
    <cellStyle name="40% - Акцент1 33" xfId="536"/>
    <cellStyle name="40% - Акцент1 34" xfId="537"/>
    <cellStyle name="40% - Акцент1 35" xfId="538"/>
    <cellStyle name="40% - Акцент1 36" xfId="539"/>
    <cellStyle name="40% - Акцент1 4" xfId="540"/>
    <cellStyle name="40% - Акцент1 5" xfId="541"/>
    <cellStyle name="40% - Акцент1 6" xfId="542"/>
    <cellStyle name="40% - Акцент1 7" xfId="543"/>
    <cellStyle name="40% - Акцент1 8" xfId="544"/>
    <cellStyle name="40% - Акцент1 9" xfId="545"/>
    <cellStyle name="40% - Акцент2 10" xfId="546"/>
    <cellStyle name="40% - Акцент2 11" xfId="547"/>
    <cellStyle name="40% - Акцент2 12" xfId="548"/>
    <cellStyle name="40% - Акцент2 13" xfId="549"/>
    <cellStyle name="40% - Акцент2 14" xfId="550"/>
    <cellStyle name="40% - Акцент2 15" xfId="551"/>
    <cellStyle name="40% - Акцент2 16" xfId="552"/>
    <cellStyle name="40% - Акцент2 17" xfId="553"/>
    <cellStyle name="40% - Акцент2 18" xfId="554"/>
    <cellStyle name="40% - Акцент2 19" xfId="555"/>
    <cellStyle name="40% - Акцент2 2" xfId="556"/>
    <cellStyle name="40% - Акцент2 20" xfId="557"/>
    <cellStyle name="40% - Акцент2 21" xfId="558"/>
    <cellStyle name="40% - Акцент2 22" xfId="559"/>
    <cellStyle name="40% - Акцент2 23" xfId="560"/>
    <cellStyle name="40% - Акцент2 24" xfId="561"/>
    <cellStyle name="40% - Акцент2 25" xfId="562"/>
    <cellStyle name="40% - Акцент2 26" xfId="563"/>
    <cellStyle name="40% - Акцент2 27" xfId="564"/>
    <cellStyle name="40% - Акцент2 28" xfId="565"/>
    <cellStyle name="40% - Акцент2 29" xfId="566"/>
    <cellStyle name="40% - Акцент2 3" xfId="567"/>
    <cellStyle name="40% - Акцент2 30" xfId="568"/>
    <cellStyle name="40% - Акцент2 31" xfId="569"/>
    <cellStyle name="40% - Акцент2 32" xfId="570"/>
    <cellStyle name="40% - Акцент2 33" xfId="571"/>
    <cellStyle name="40% - Акцент2 34" xfId="572"/>
    <cellStyle name="40% - Акцент2 35" xfId="573"/>
    <cellStyle name="40% - Акцент2 36" xfId="574"/>
    <cellStyle name="40% - Акцент2 4" xfId="575"/>
    <cellStyle name="40% - Акцент2 5" xfId="576"/>
    <cellStyle name="40% - Акцент2 6" xfId="577"/>
    <cellStyle name="40% - Акцент2 7" xfId="578"/>
    <cellStyle name="40% - Акцент2 8" xfId="579"/>
    <cellStyle name="40% - Акцент2 9" xfId="580"/>
    <cellStyle name="40% - Акцент3 10" xfId="581"/>
    <cellStyle name="40% - Акцент3 11" xfId="582"/>
    <cellStyle name="40% - Акцент3 12" xfId="583"/>
    <cellStyle name="40% - Акцент3 13" xfId="584"/>
    <cellStyle name="40% - Акцент3 14" xfId="585"/>
    <cellStyle name="40% - Акцент3 15" xfId="586"/>
    <cellStyle name="40% - Акцент3 16" xfId="587"/>
    <cellStyle name="40% - Акцент3 17" xfId="588"/>
    <cellStyle name="40% - Акцент3 18" xfId="589"/>
    <cellStyle name="40% - Акцент3 19" xfId="590"/>
    <cellStyle name="40% - Акцент3 2" xfId="591"/>
    <cellStyle name="40% - Акцент3 20" xfId="592"/>
    <cellStyle name="40% - Акцент3 21" xfId="593"/>
    <cellStyle name="40% - Акцент3 22" xfId="594"/>
    <cellStyle name="40% - Акцент3 23" xfId="595"/>
    <cellStyle name="40% - Акцент3 24" xfId="596"/>
    <cellStyle name="40% - Акцент3 25" xfId="597"/>
    <cellStyle name="40% - Акцент3 26" xfId="598"/>
    <cellStyle name="40% - Акцент3 27" xfId="599"/>
    <cellStyle name="40% - Акцент3 28" xfId="600"/>
    <cellStyle name="40% - Акцент3 29" xfId="601"/>
    <cellStyle name="40% - Акцент3 3" xfId="602"/>
    <cellStyle name="40% - Акцент3 30" xfId="603"/>
    <cellStyle name="40% - Акцент3 31" xfId="604"/>
    <cellStyle name="40% - Акцент3 32" xfId="605"/>
    <cellStyle name="40% - Акцент3 33" xfId="606"/>
    <cellStyle name="40% - Акцент3 34" xfId="607"/>
    <cellStyle name="40% - Акцент3 35" xfId="608"/>
    <cellStyle name="40% - Акцент3 36" xfId="609"/>
    <cellStyle name="40% - Акцент3 4" xfId="610"/>
    <cellStyle name="40% - Акцент3 5" xfId="611"/>
    <cellStyle name="40% - Акцент3 6" xfId="612"/>
    <cellStyle name="40% - Акцент3 7" xfId="613"/>
    <cellStyle name="40% - Акцент3 8" xfId="614"/>
    <cellStyle name="40% - Акцент3 9" xfId="615"/>
    <cellStyle name="40% - Акцент4 10" xfId="616"/>
    <cellStyle name="40% - Акцент4 11" xfId="617"/>
    <cellStyle name="40% - Акцент4 12" xfId="618"/>
    <cellStyle name="40% - Акцент4 13" xfId="619"/>
    <cellStyle name="40% - Акцент4 14" xfId="620"/>
    <cellStyle name="40% - Акцент4 15" xfId="621"/>
    <cellStyle name="40% - Акцент4 16" xfId="622"/>
    <cellStyle name="40% - Акцент4 17" xfId="623"/>
    <cellStyle name="40% - Акцент4 18" xfId="624"/>
    <cellStyle name="40% - Акцент4 19" xfId="625"/>
    <cellStyle name="40% - Акцент4 2" xfId="626"/>
    <cellStyle name="40% - Акцент4 20" xfId="627"/>
    <cellStyle name="40% - Акцент4 21" xfId="628"/>
    <cellStyle name="40% - Акцент4 22" xfId="629"/>
    <cellStyle name="40% - Акцент4 23" xfId="630"/>
    <cellStyle name="40% - Акцент4 24" xfId="631"/>
    <cellStyle name="40% - Акцент4 25" xfId="632"/>
    <cellStyle name="40% - Акцент4 26" xfId="633"/>
    <cellStyle name="40% - Акцент4 27" xfId="634"/>
    <cellStyle name="40% - Акцент4 28" xfId="635"/>
    <cellStyle name="40% - Акцент4 29" xfId="636"/>
    <cellStyle name="40% - Акцент4 3" xfId="637"/>
    <cellStyle name="40% - Акцент4 30" xfId="638"/>
    <cellStyle name="40% - Акцент4 31" xfId="639"/>
    <cellStyle name="40% - Акцент4 32" xfId="640"/>
    <cellStyle name="40% - Акцент4 33" xfId="641"/>
    <cellStyle name="40% - Акцент4 34" xfId="642"/>
    <cellStyle name="40% - Акцент4 35" xfId="643"/>
    <cellStyle name="40% - Акцент4 36" xfId="644"/>
    <cellStyle name="40% - Акцент4 4" xfId="645"/>
    <cellStyle name="40% - Акцент4 5" xfId="646"/>
    <cellStyle name="40% - Акцент4 6" xfId="647"/>
    <cellStyle name="40% - Акцент4 7" xfId="648"/>
    <cellStyle name="40% - Акцент4 8" xfId="649"/>
    <cellStyle name="40% - Акцент4 9" xfId="650"/>
    <cellStyle name="40% - Акцент5 10" xfId="651"/>
    <cellStyle name="40% - Акцент5 11" xfId="652"/>
    <cellStyle name="40% - Акцент5 12" xfId="653"/>
    <cellStyle name="40% - Акцент5 13" xfId="654"/>
    <cellStyle name="40% - Акцент5 14" xfId="655"/>
    <cellStyle name="40% - Акцент5 15" xfId="656"/>
    <cellStyle name="40% - Акцент5 16" xfId="657"/>
    <cellStyle name="40% - Акцент5 17" xfId="658"/>
    <cellStyle name="40% - Акцент5 18" xfId="659"/>
    <cellStyle name="40% - Акцент5 19" xfId="660"/>
    <cellStyle name="40% - Акцент5 2" xfId="661"/>
    <cellStyle name="40% - Акцент5 20" xfId="662"/>
    <cellStyle name="40% - Акцент5 21" xfId="663"/>
    <cellStyle name="40% - Акцент5 22" xfId="664"/>
    <cellStyle name="40% - Акцент5 23" xfId="665"/>
    <cellStyle name="40% - Акцент5 24" xfId="666"/>
    <cellStyle name="40% - Акцент5 25" xfId="667"/>
    <cellStyle name="40% - Акцент5 26" xfId="668"/>
    <cellStyle name="40% - Акцент5 27" xfId="669"/>
    <cellStyle name="40% - Акцент5 28" xfId="670"/>
    <cellStyle name="40% - Акцент5 29" xfId="671"/>
    <cellStyle name="40% - Акцент5 3" xfId="672"/>
    <cellStyle name="40% - Акцент5 30" xfId="673"/>
    <cellStyle name="40% - Акцент5 31" xfId="674"/>
    <cellStyle name="40% - Акцент5 32" xfId="675"/>
    <cellStyle name="40% - Акцент5 33" xfId="676"/>
    <cellStyle name="40% - Акцент5 34" xfId="677"/>
    <cellStyle name="40% - Акцент5 35" xfId="678"/>
    <cellStyle name="40% - Акцент5 36" xfId="679"/>
    <cellStyle name="40% - Акцент5 4" xfId="680"/>
    <cellStyle name="40% - Акцент5 5" xfId="681"/>
    <cellStyle name="40% - Акцент5 6" xfId="682"/>
    <cellStyle name="40% - Акцент5 7" xfId="683"/>
    <cellStyle name="40% - Акцент5 8" xfId="684"/>
    <cellStyle name="40% - Акцент5 9" xfId="685"/>
    <cellStyle name="40% - Акцент6 10" xfId="686"/>
    <cellStyle name="40% - Акцент6 11" xfId="687"/>
    <cellStyle name="40% - Акцент6 12" xfId="688"/>
    <cellStyle name="40% - Акцент6 13" xfId="689"/>
    <cellStyle name="40% - Акцент6 14" xfId="690"/>
    <cellStyle name="40% - Акцент6 15" xfId="691"/>
    <cellStyle name="40% - Акцент6 16" xfId="692"/>
    <cellStyle name="40% - Акцент6 17" xfId="693"/>
    <cellStyle name="40% - Акцент6 18" xfId="694"/>
    <cellStyle name="40% - Акцент6 19" xfId="695"/>
    <cellStyle name="40% - Акцент6 2" xfId="696"/>
    <cellStyle name="40% - Акцент6 20" xfId="697"/>
    <cellStyle name="40% - Акцент6 21" xfId="698"/>
    <cellStyle name="40% - Акцент6 22" xfId="699"/>
    <cellStyle name="40% - Акцент6 23" xfId="700"/>
    <cellStyle name="40% - Акцент6 24" xfId="701"/>
    <cellStyle name="40% - Акцент6 25" xfId="702"/>
    <cellStyle name="40% - Акцент6 26" xfId="703"/>
    <cellStyle name="40% - Акцент6 27" xfId="704"/>
    <cellStyle name="40% - Акцент6 28" xfId="705"/>
    <cellStyle name="40% - Акцент6 29" xfId="706"/>
    <cellStyle name="40% - Акцент6 3" xfId="707"/>
    <cellStyle name="40% - Акцент6 30" xfId="708"/>
    <cellStyle name="40% - Акцент6 31" xfId="709"/>
    <cellStyle name="40% - Акцент6 32" xfId="710"/>
    <cellStyle name="40% - Акцент6 33" xfId="711"/>
    <cellStyle name="40% - Акцент6 34" xfId="712"/>
    <cellStyle name="40% - Акцент6 35" xfId="713"/>
    <cellStyle name="40% - Акцент6 36" xfId="714"/>
    <cellStyle name="40% - Акцент6 4" xfId="715"/>
    <cellStyle name="40% - Акцент6 5" xfId="716"/>
    <cellStyle name="40% - Акцент6 6" xfId="717"/>
    <cellStyle name="40% - Акцент6 7" xfId="718"/>
    <cellStyle name="40% - Акцент6 8" xfId="719"/>
    <cellStyle name="40% - Акцент6 9" xfId="720"/>
    <cellStyle name="60% - Accent1" xfId="31" builtinId="32" customBuiltin="1"/>
    <cellStyle name="60% - Accent1 2" xfId="64"/>
    <cellStyle name="60% - Accent1 2 2" xfId="120"/>
    <cellStyle name="60% - Accent2" xfId="35" builtinId="36" customBuiltin="1"/>
    <cellStyle name="60% - Accent2 2" xfId="62"/>
    <cellStyle name="60% - Accent2 2 2" xfId="121"/>
    <cellStyle name="60% - Accent3" xfId="39" builtinId="40" customBuiltin="1"/>
    <cellStyle name="60% - Accent3 2" xfId="56"/>
    <cellStyle name="60% - Accent3 2 2" xfId="122"/>
    <cellStyle name="60% - Accent4" xfId="43" builtinId="44" customBuiltin="1"/>
    <cellStyle name="60% - Accent4 2" xfId="66"/>
    <cellStyle name="60% - Accent4 2 2" xfId="123"/>
    <cellStyle name="60% - Accent5" xfId="47" builtinId="48" customBuiltin="1"/>
    <cellStyle name="60% - Accent5 2" xfId="73"/>
    <cellStyle name="60% - Accent5 2 2" xfId="124"/>
    <cellStyle name="60% - Accent6" xfId="51" builtinId="52" customBuiltin="1"/>
    <cellStyle name="60% - Accent6 2" xfId="55"/>
    <cellStyle name="60% - Accent6 2 2" xfId="125"/>
    <cellStyle name="60% - Акцент1 10" xfId="721"/>
    <cellStyle name="60% - Акцент1 11" xfId="722"/>
    <cellStyle name="60% - Акцент1 12" xfId="723"/>
    <cellStyle name="60% - Акцент1 13" xfId="724"/>
    <cellStyle name="60% - Акцент1 14" xfId="725"/>
    <cellStyle name="60% - Акцент1 15" xfId="726"/>
    <cellStyle name="60% - Акцент1 16" xfId="727"/>
    <cellStyle name="60% - Акцент1 17" xfId="728"/>
    <cellStyle name="60% - Акцент1 18" xfId="729"/>
    <cellStyle name="60% - Акцент1 19" xfId="730"/>
    <cellStyle name="60% - Акцент1 2" xfId="731"/>
    <cellStyle name="60% - Акцент1 20" xfId="732"/>
    <cellStyle name="60% - Акцент1 21" xfId="733"/>
    <cellStyle name="60% - Акцент1 22" xfId="734"/>
    <cellStyle name="60% - Акцент1 23" xfId="735"/>
    <cellStyle name="60% - Акцент1 24" xfId="736"/>
    <cellStyle name="60% - Акцент1 25" xfId="737"/>
    <cellStyle name="60% - Акцент1 26" xfId="738"/>
    <cellStyle name="60% - Акцент1 27" xfId="739"/>
    <cellStyle name="60% - Акцент1 28" xfId="740"/>
    <cellStyle name="60% - Акцент1 29" xfId="741"/>
    <cellStyle name="60% - Акцент1 3" xfId="742"/>
    <cellStyle name="60% - Акцент1 30" xfId="743"/>
    <cellStyle name="60% - Акцент1 31" xfId="744"/>
    <cellStyle name="60% - Акцент1 32" xfId="745"/>
    <cellStyle name="60% - Акцент1 33" xfId="746"/>
    <cellStyle name="60% - Акцент1 34" xfId="747"/>
    <cellStyle name="60% - Акцент1 35" xfId="748"/>
    <cellStyle name="60% - Акцент1 36" xfId="749"/>
    <cellStyle name="60% - Акцент1 4" xfId="750"/>
    <cellStyle name="60% - Акцент1 5" xfId="751"/>
    <cellStyle name="60% - Акцент1 6" xfId="752"/>
    <cellStyle name="60% - Акцент1 7" xfId="753"/>
    <cellStyle name="60% - Акцент1 8" xfId="754"/>
    <cellStyle name="60% - Акцент1 9" xfId="755"/>
    <cellStyle name="60% - Акцент2 10" xfId="756"/>
    <cellStyle name="60% - Акцент2 11" xfId="757"/>
    <cellStyle name="60% - Акцент2 12" xfId="758"/>
    <cellStyle name="60% - Акцент2 13" xfId="759"/>
    <cellStyle name="60% - Акцент2 14" xfId="760"/>
    <cellStyle name="60% - Акцент2 15" xfId="761"/>
    <cellStyle name="60% - Акцент2 16" xfId="762"/>
    <cellStyle name="60% - Акцент2 17" xfId="763"/>
    <cellStyle name="60% - Акцент2 18" xfId="764"/>
    <cellStyle name="60% - Акцент2 19" xfId="765"/>
    <cellStyle name="60% - Акцент2 2" xfId="766"/>
    <cellStyle name="60% - Акцент2 20" xfId="767"/>
    <cellStyle name="60% - Акцент2 21" xfId="768"/>
    <cellStyle name="60% - Акцент2 22" xfId="769"/>
    <cellStyle name="60% - Акцент2 23" xfId="770"/>
    <cellStyle name="60% - Акцент2 24" xfId="771"/>
    <cellStyle name="60% - Акцент2 25" xfId="772"/>
    <cellStyle name="60% - Акцент2 26" xfId="773"/>
    <cellStyle name="60% - Акцент2 27" xfId="774"/>
    <cellStyle name="60% - Акцент2 28" xfId="775"/>
    <cellStyle name="60% - Акцент2 29" xfId="776"/>
    <cellStyle name="60% - Акцент2 3" xfId="777"/>
    <cellStyle name="60% - Акцент2 30" xfId="778"/>
    <cellStyle name="60% - Акцент2 31" xfId="779"/>
    <cellStyle name="60% - Акцент2 32" xfId="780"/>
    <cellStyle name="60% - Акцент2 33" xfId="781"/>
    <cellStyle name="60% - Акцент2 34" xfId="782"/>
    <cellStyle name="60% - Акцент2 35" xfId="783"/>
    <cellStyle name="60% - Акцент2 36" xfId="784"/>
    <cellStyle name="60% - Акцент2 4" xfId="785"/>
    <cellStyle name="60% - Акцент2 5" xfId="786"/>
    <cellStyle name="60% - Акцент2 6" xfId="787"/>
    <cellStyle name="60% - Акцент2 7" xfId="788"/>
    <cellStyle name="60% - Акцент2 8" xfId="789"/>
    <cellStyle name="60% - Акцент2 9" xfId="790"/>
    <cellStyle name="60% - Акцент3 10" xfId="791"/>
    <cellStyle name="60% - Акцент3 11" xfId="792"/>
    <cellStyle name="60% - Акцент3 12" xfId="793"/>
    <cellStyle name="60% - Акцент3 13" xfId="794"/>
    <cellStyle name="60% - Акцент3 14" xfId="795"/>
    <cellStyle name="60% - Акцент3 15" xfId="796"/>
    <cellStyle name="60% - Акцент3 16" xfId="797"/>
    <cellStyle name="60% - Акцент3 17" xfId="798"/>
    <cellStyle name="60% - Акцент3 18" xfId="799"/>
    <cellStyle name="60% - Акцент3 19" xfId="800"/>
    <cellStyle name="60% - Акцент3 2" xfId="801"/>
    <cellStyle name="60% - Акцент3 20" xfId="802"/>
    <cellStyle name="60% - Акцент3 21" xfId="803"/>
    <cellStyle name="60% - Акцент3 22" xfId="804"/>
    <cellStyle name="60% - Акцент3 23" xfId="805"/>
    <cellStyle name="60% - Акцент3 24" xfId="806"/>
    <cellStyle name="60% - Акцент3 25" xfId="807"/>
    <cellStyle name="60% - Акцент3 26" xfId="808"/>
    <cellStyle name="60% - Акцент3 27" xfId="809"/>
    <cellStyle name="60% - Акцент3 28" xfId="810"/>
    <cellStyle name="60% - Акцент3 29" xfId="811"/>
    <cellStyle name="60% - Акцент3 3" xfId="812"/>
    <cellStyle name="60% - Акцент3 30" xfId="813"/>
    <cellStyle name="60% - Акцент3 31" xfId="814"/>
    <cellStyle name="60% - Акцент3 32" xfId="815"/>
    <cellStyle name="60% - Акцент3 33" xfId="816"/>
    <cellStyle name="60% - Акцент3 34" xfId="817"/>
    <cellStyle name="60% - Акцент3 35" xfId="818"/>
    <cellStyle name="60% - Акцент3 36" xfId="819"/>
    <cellStyle name="60% - Акцент3 4" xfId="820"/>
    <cellStyle name="60% - Акцент3 5" xfId="821"/>
    <cellStyle name="60% - Акцент3 6" xfId="822"/>
    <cellStyle name="60% - Акцент3 7" xfId="823"/>
    <cellStyle name="60% - Акцент3 8" xfId="824"/>
    <cellStyle name="60% - Акцент3 9" xfId="825"/>
    <cellStyle name="60% - Акцент4 10" xfId="826"/>
    <cellStyle name="60% - Акцент4 11" xfId="827"/>
    <cellStyle name="60% - Акцент4 12" xfId="828"/>
    <cellStyle name="60% - Акцент4 13" xfId="829"/>
    <cellStyle name="60% - Акцент4 14" xfId="830"/>
    <cellStyle name="60% - Акцент4 15" xfId="831"/>
    <cellStyle name="60% - Акцент4 16" xfId="832"/>
    <cellStyle name="60% - Акцент4 17" xfId="833"/>
    <cellStyle name="60% - Акцент4 18" xfId="834"/>
    <cellStyle name="60% - Акцент4 19" xfId="835"/>
    <cellStyle name="60% - Акцент4 2" xfId="836"/>
    <cellStyle name="60% - Акцент4 20" xfId="837"/>
    <cellStyle name="60% - Акцент4 21" xfId="838"/>
    <cellStyle name="60% - Акцент4 22" xfId="839"/>
    <cellStyle name="60% - Акцент4 23" xfId="840"/>
    <cellStyle name="60% - Акцент4 24" xfId="841"/>
    <cellStyle name="60% - Акцент4 25" xfId="842"/>
    <cellStyle name="60% - Акцент4 26" xfId="843"/>
    <cellStyle name="60% - Акцент4 27" xfId="844"/>
    <cellStyle name="60% - Акцент4 28" xfId="845"/>
    <cellStyle name="60% - Акцент4 29" xfId="846"/>
    <cellStyle name="60% - Акцент4 3" xfId="847"/>
    <cellStyle name="60% - Акцент4 30" xfId="848"/>
    <cellStyle name="60% - Акцент4 31" xfId="849"/>
    <cellStyle name="60% - Акцент4 32" xfId="850"/>
    <cellStyle name="60% - Акцент4 33" xfId="851"/>
    <cellStyle name="60% - Акцент4 34" xfId="852"/>
    <cellStyle name="60% - Акцент4 35" xfId="853"/>
    <cellStyle name="60% - Акцент4 36" xfId="854"/>
    <cellStyle name="60% - Акцент4 4" xfId="855"/>
    <cellStyle name="60% - Акцент4 5" xfId="856"/>
    <cellStyle name="60% - Акцент4 6" xfId="857"/>
    <cellStyle name="60% - Акцент4 7" xfId="858"/>
    <cellStyle name="60% - Акцент4 8" xfId="859"/>
    <cellStyle name="60% - Акцент4 9" xfId="860"/>
    <cellStyle name="60% - Акцент5 10" xfId="861"/>
    <cellStyle name="60% - Акцент5 11" xfId="862"/>
    <cellStyle name="60% - Акцент5 12" xfId="863"/>
    <cellStyle name="60% - Акцент5 13" xfId="864"/>
    <cellStyle name="60% - Акцент5 14" xfId="865"/>
    <cellStyle name="60% - Акцент5 15" xfId="866"/>
    <cellStyle name="60% - Акцент5 16" xfId="867"/>
    <cellStyle name="60% - Акцент5 17" xfId="868"/>
    <cellStyle name="60% - Акцент5 18" xfId="869"/>
    <cellStyle name="60% - Акцент5 19" xfId="870"/>
    <cellStyle name="60% - Акцент5 2" xfId="871"/>
    <cellStyle name="60% - Акцент5 20" xfId="872"/>
    <cellStyle name="60% - Акцент5 21" xfId="873"/>
    <cellStyle name="60% - Акцент5 22" xfId="874"/>
    <cellStyle name="60% - Акцент5 23" xfId="875"/>
    <cellStyle name="60% - Акцент5 24" xfId="876"/>
    <cellStyle name="60% - Акцент5 25" xfId="877"/>
    <cellStyle name="60% - Акцент5 26" xfId="878"/>
    <cellStyle name="60% - Акцент5 27" xfId="879"/>
    <cellStyle name="60% - Акцент5 28" xfId="880"/>
    <cellStyle name="60% - Акцент5 29" xfId="881"/>
    <cellStyle name="60% - Акцент5 3" xfId="882"/>
    <cellStyle name="60% - Акцент5 30" xfId="883"/>
    <cellStyle name="60% - Акцент5 31" xfId="884"/>
    <cellStyle name="60% - Акцент5 32" xfId="885"/>
    <cellStyle name="60% - Акцент5 33" xfId="886"/>
    <cellStyle name="60% - Акцент5 34" xfId="887"/>
    <cellStyle name="60% - Акцент5 35" xfId="888"/>
    <cellStyle name="60% - Акцент5 36" xfId="889"/>
    <cellStyle name="60% - Акцент5 4" xfId="890"/>
    <cellStyle name="60% - Акцент5 5" xfId="891"/>
    <cellStyle name="60% - Акцент5 6" xfId="892"/>
    <cellStyle name="60% - Акцент5 7" xfId="893"/>
    <cellStyle name="60% - Акцент5 8" xfId="894"/>
    <cellStyle name="60% - Акцент5 9" xfId="895"/>
    <cellStyle name="60% - Акцент6 10" xfId="896"/>
    <cellStyle name="60% - Акцент6 11" xfId="897"/>
    <cellStyle name="60% - Акцент6 12" xfId="898"/>
    <cellStyle name="60% - Акцент6 13" xfId="899"/>
    <cellStyle name="60% - Акцент6 14" xfId="900"/>
    <cellStyle name="60% - Акцент6 15" xfId="901"/>
    <cellStyle name="60% - Акцент6 16" xfId="902"/>
    <cellStyle name="60% - Акцент6 17" xfId="903"/>
    <cellStyle name="60% - Акцент6 18" xfId="904"/>
    <cellStyle name="60% - Акцент6 19" xfId="905"/>
    <cellStyle name="60% - Акцент6 2" xfId="906"/>
    <cellStyle name="60% - Акцент6 20" xfId="907"/>
    <cellStyle name="60% - Акцент6 21" xfId="908"/>
    <cellStyle name="60% - Акцент6 22" xfId="909"/>
    <cellStyle name="60% - Акцент6 23" xfId="910"/>
    <cellStyle name="60% - Акцент6 24" xfId="911"/>
    <cellStyle name="60% - Акцент6 25" xfId="912"/>
    <cellStyle name="60% - Акцент6 26" xfId="913"/>
    <cellStyle name="60% - Акцент6 27" xfId="914"/>
    <cellStyle name="60% - Акцент6 28" xfId="915"/>
    <cellStyle name="60% - Акцент6 29" xfId="916"/>
    <cellStyle name="60% - Акцент6 3" xfId="917"/>
    <cellStyle name="60% - Акцент6 30" xfId="918"/>
    <cellStyle name="60% - Акцент6 31" xfId="919"/>
    <cellStyle name="60% - Акцент6 32" xfId="920"/>
    <cellStyle name="60% - Акцент6 33" xfId="921"/>
    <cellStyle name="60% - Акцент6 34" xfId="922"/>
    <cellStyle name="60% - Акцент6 35" xfId="923"/>
    <cellStyle name="60% - Акцент6 36" xfId="924"/>
    <cellStyle name="60% - Акцент6 4" xfId="925"/>
    <cellStyle name="60% - Акцент6 5" xfId="926"/>
    <cellStyle name="60% - Акцент6 6" xfId="927"/>
    <cellStyle name="60% - Акцент6 7" xfId="928"/>
    <cellStyle name="60% - Акцент6 8" xfId="929"/>
    <cellStyle name="60% - Акцент6 9" xfId="930"/>
    <cellStyle name="Accent1" xfId="28" builtinId="29" customBuiltin="1"/>
    <cellStyle name="Accent1 2" xfId="57"/>
    <cellStyle name="Accent1 2 2" xfId="126"/>
    <cellStyle name="Accent2" xfId="32" builtinId="33" customBuiltin="1"/>
    <cellStyle name="Accent2 2" xfId="53"/>
    <cellStyle name="Accent2 2 2" xfId="127"/>
    <cellStyle name="Accent3" xfId="36" builtinId="37" customBuiltin="1"/>
    <cellStyle name="Accent3 2" xfId="90"/>
    <cellStyle name="Accent3 2 2" xfId="128"/>
    <cellStyle name="Accent4" xfId="40" builtinId="41" customBuiltin="1"/>
    <cellStyle name="Accent4 2" xfId="75"/>
    <cellStyle name="Accent4 2 2" xfId="129"/>
    <cellStyle name="Accent5" xfId="44" builtinId="45" customBuiltin="1"/>
    <cellStyle name="Accent5 2" xfId="85"/>
    <cellStyle name="Accent5 2 2" xfId="130"/>
    <cellStyle name="Accent6" xfId="48" builtinId="49" customBuiltin="1"/>
    <cellStyle name="Accent6 2" xfId="58"/>
    <cellStyle name="Accent6 2 2" xfId="131"/>
    <cellStyle name="Bad" xfId="17" builtinId="27" customBuiltin="1"/>
    <cellStyle name="Bad 2" xfId="92"/>
    <cellStyle name="Bad 2 2" xfId="132"/>
    <cellStyle name="Calculation" xfId="21" builtinId="22" customBuiltin="1"/>
    <cellStyle name="Calculation 2" xfId="79"/>
    <cellStyle name="Calculation 2 2" xfId="133"/>
    <cellStyle name="Calculation 2 2 10" xfId="931"/>
    <cellStyle name="Calculation 2 2 11" xfId="932"/>
    <cellStyle name="Calculation 2 2 12" xfId="933"/>
    <cellStyle name="Calculation 2 2 13" xfId="934"/>
    <cellStyle name="Calculation 2 2 14" xfId="935"/>
    <cellStyle name="Calculation 2 2 15" xfId="936"/>
    <cellStyle name="Calculation 2 2 16" xfId="937"/>
    <cellStyle name="Calculation 2 2 17" xfId="938"/>
    <cellStyle name="Calculation 2 2 18" xfId="939"/>
    <cellStyle name="Calculation 2 2 19" xfId="940"/>
    <cellStyle name="Calculation 2 2 2" xfId="941"/>
    <cellStyle name="Calculation 2 2 20" xfId="942"/>
    <cellStyle name="Calculation 2 2 21" xfId="943"/>
    <cellStyle name="Calculation 2 2 22" xfId="944"/>
    <cellStyle name="Calculation 2 2 23" xfId="945"/>
    <cellStyle name="Calculation 2 2 24" xfId="946"/>
    <cellStyle name="Calculation 2 2 25" xfId="947"/>
    <cellStyle name="Calculation 2 2 26" xfId="948"/>
    <cellStyle name="Calculation 2 2 27" xfId="949"/>
    <cellStyle name="Calculation 2 2 28" xfId="950"/>
    <cellStyle name="Calculation 2 2 29" xfId="951"/>
    <cellStyle name="Calculation 2 2 3" xfId="952"/>
    <cellStyle name="Calculation 2 2 30" xfId="953"/>
    <cellStyle name="Calculation 2 2 31" xfId="954"/>
    <cellStyle name="Calculation 2 2 32" xfId="955"/>
    <cellStyle name="Calculation 2 2 33" xfId="956"/>
    <cellStyle name="Calculation 2 2 4" xfId="957"/>
    <cellStyle name="Calculation 2 2 5" xfId="958"/>
    <cellStyle name="Calculation 2 2 6" xfId="959"/>
    <cellStyle name="Calculation 2 2 7" xfId="960"/>
    <cellStyle name="Calculation 2 2 8" xfId="961"/>
    <cellStyle name="Calculation 2 2 9" xfId="962"/>
    <cellStyle name="Check Cell" xfId="23" builtinId="23" customBuiltin="1"/>
    <cellStyle name="Check Cell 2" xfId="86"/>
    <cellStyle name="Check Cell 2 2" xfId="134"/>
    <cellStyle name="Comma" xfId="7" builtinId="3"/>
    <cellStyle name="Comma 10" xfId="217"/>
    <cellStyle name="Comma 11" xfId="2024"/>
    <cellStyle name="Comma 2" xfId="10"/>
    <cellStyle name="Comma 2 2" xfId="100"/>
    <cellStyle name="Comma 2 2 2" xfId="135"/>
    <cellStyle name="Comma 2 2 2 2" xfId="218"/>
    <cellStyle name="Comma 2 2 3" xfId="219"/>
    <cellStyle name="Comma 2 3" xfId="103"/>
    <cellStyle name="Comma 2 3 2" xfId="220"/>
    <cellStyle name="Comma 2 3 3" xfId="221"/>
    <cellStyle name="Comma 2 4" xfId="222"/>
    <cellStyle name="Comma 2 5" xfId="223"/>
    <cellStyle name="Comma 3" xfId="99"/>
    <cellStyle name="Comma 3 2" xfId="136"/>
    <cellStyle name="Comma 3 2 2" xfId="188"/>
    <cellStyle name="Comma 3 2 2 2" xfId="211"/>
    <cellStyle name="Comma 3 2 3" xfId="181"/>
    <cellStyle name="Comma 3 2 4" xfId="205"/>
    <cellStyle name="Comma 3 3" xfId="224"/>
    <cellStyle name="Comma 4" xfId="102"/>
    <cellStyle name="Comma 4 2" xfId="225"/>
    <cellStyle name="Comma 4 3" xfId="226"/>
    <cellStyle name="Comma 5" xfId="95"/>
    <cellStyle name="Comma 5 2" xfId="180"/>
    <cellStyle name="Comma 5 3" xfId="204"/>
    <cellStyle name="Comma 6" xfId="187"/>
    <cellStyle name="Comma 6 2" xfId="210"/>
    <cellStyle name="Comma 6 3" xfId="227"/>
    <cellStyle name="Comma 7" xfId="228"/>
    <cellStyle name="Comma 7 2" xfId="229"/>
    <cellStyle name="Comma 7 2 2" xfId="230"/>
    <cellStyle name="Comma 7 3" xfId="231"/>
    <cellStyle name="Comma 8" xfId="232"/>
    <cellStyle name="Comma 9" xfId="233"/>
    <cellStyle name="Explanatory Text" xfId="26" builtinId="53" customBuiltin="1"/>
    <cellStyle name="Explanatory Text 2" xfId="74"/>
    <cellStyle name="Explanatory Text 2 2" xfId="137"/>
    <cellStyle name="Good" xfId="16" builtinId="26" customBuiltin="1"/>
    <cellStyle name="Good 2" xfId="80"/>
    <cellStyle name="Good 2 2" xfId="138"/>
    <cellStyle name="Heading 1" xfId="12" builtinId="16" customBuiltin="1"/>
    <cellStyle name="Heading 1 2" xfId="65"/>
    <cellStyle name="Heading 1 2 2" xfId="139"/>
    <cellStyle name="Heading 2" xfId="13" builtinId="17" customBuiltin="1"/>
    <cellStyle name="Heading 2 2" xfId="83"/>
    <cellStyle name="Heading 2 2 2" xfId="140"/>
    <cellStyle name="Heading 3" xfId="14" builtinId="18" customBuiltin="1"/>
    <cellStyle name="Heading 3 2" xfId="67"/>
    <cellStyle name="Heading 3 2 2" xfId="141"/>
    <cellStyle name="Heading 4" xfId="15" builtinId="19" customBuiltin="1"/>
    <cellStyle name="Heading 4 2" xfId="63"/>
    <cellStyle name="Heading 4 2 2" xfId="142"/>
    <cellStyle name="Input" xfId="19" builtinId="20" customBuiltin="1"/>
    <cellStyle name="Input 2" xfId="82"/>
    <cellStyle name="Input 2 2" xfId="143"/>
    <cellStyle name="Input 2 2 10" xfId="963"/>
    <cellStyle name="Input 2 2 11" xfId="964"/>
    <cellStyle name="Input 2 2 12" xfId="965"/>
    <cellStyle name="Input 2 2 13" xfId="966"/>
    <cellStyle name="Input 2 2 14" xfId="967"/>
    <cellStyle name="Input 2 2 15" xfId="968"/>
    <cellStyle name="Input 2 2 16" xfId="969"/>
    <cellStyle name="Input 2 2 17" xfId="970"/>
    <cellStyle name="Input 2 2 18" xfId="971"/>
    <cellStyle name="Input 2 2 19" xfId="972"/>
    <cellStyle name="Input 2 2 2" xfId="973"/>
    <cellStyle name="Input 2 2 20" xfId="974"/>
    <cellStyle name="Input 2 2 21" xfId="975"/>
    <cellStyle name="Input 2 2 22" xfId="976"/>
    <cellStyle name="Input 2 2 23" xfId="977"/>
    <cellStyle name="Input 2 2 24" xfId="978"/>
    <cellStyle name="Input 2 2 25" xfId="979"/>
    <cellStyle name="Input 2 2 26" xfId="980"/>
    <cellStyle name="Input 2 2 27" xfId="981"/>
    <cellStyle name="Input 2 2 28" xfId="982"/>
    <cellStyle name="Input 2 2 29" xfId="983"/>
    <cellStyle name="Input 2 2 3" xfId="984"/>
    <cellStyle name="Input 2 2 30" xfId="985"/>
    <cellStyle name="Input 2 2 31" xfId="986"/>
    <cellStyle name="Input 2 2 32" xfId="987"/>
    <cellStyle name="Input 2 2 33" xfId="988"/>
    <cellStyle name="Input 2 2 4" xfId="989"/>
    <cellStyle name="Input 2 2 5" xfId="990"/>
    <cellStyle name="Input 2 2 6" xfId="991"/>
    <cellStyle name="Input 2 2 7" xfId="992"/>
    <cellStyle name="Input 2 2 8" xfId="993"/>
    <cellStyle name="Input 2 2 9" xfId="994"/>
    <cellStyle name="KPMG Heading 1" xfId="234"/>
    <cellStyle name="KPMG Heading 2" xfId="235"/>
    <cellStyle name="KPMG Heading 3" xfId="236"/>
    <cellStyle name="KPMG Heading 4" xfId="237"/>
    <cellStyle name="KPMG Normal" xfId="238"/>
    <cellStyle name="KPMG Normal Text" xfId="239"/>
    <cellStyle name="KPMG Normal_123" xfId="240"/>
    <cellStyle name="Linked Cell" xfId="22" builtinId="24" customBuiltin="1"/>
    <cellStyle name="Linked Cell 2" xfId="70"/>
    <cellStyle name="Linked Cell 2 2" xfId="144"/>
    <cellStyle name="Neutral" xfId="18" builtinId="28" customBuiltin="1"/>
    <cellStyle name="Neutral 2" xfId="76"/>
    <cellStyle name="Neutral 2 2" xfId="105"/>
    <cellStyle name="Neutral 3" xfId="145"/>
    <cellStyle name="Normal" xfId="0" builtinId="0"/>
    <cellStyle name="Normal 10" xfId="4"/>
    <cellStyle name="Normal 10 2" xfId="185"/>
    <cellStyle name="Normal 10 3" xfId="208"/>
    <cellStyle name="Normal 11" xfId="164"/>
    <cellStyle name="Normal 11 2" xfId="186"/>
    <cellStyle name="Normal 11 3" xfId="209"/>
    <cellStyle name="Normal 12" xfId="165"/>
    <cellStyle name="Normal 12 2" xfId="241"/>
    <cellStyle name="Normal 12 3" xfId="2025"/>
    <cellStyle name="Normal 13" xfId="242"/>
    <cellStyle name="Normal 14" xfId="243"/>
    <cellStyle name="Normal 14 2" xfId="244"/>
    <cellStyle name="Normal 15" xfId="245"/>
    <cellStyle name="Normal 16" xfId="246"/>
    <cellStyle name="Normal 17" xfId="247"/>
    <cellStyle name="Normal 18" xfId="299"/>
    <cellStyle name="Normal 18 2" xfId="2021"/>
    <cellStyle name="Normal 19" xfId="2023"/>
    <cellStyle name="Normal 2" xfId="1"/>
    <cellStyle name="Normal 2 2" xfId="146"/>
    <cellStyle name="Normal 2 2 2" xfId="163"/>
    <cellStyle name="Normal 2 2 3" xfId="248"/>
    <cellStyle name="Normal 2 3" xfId="147"/>
    <cellStyle name="Normal 2 3 2" xfId="249"/>
    <cellStyle name="Normal 2 3 3" xfId="250"/>
    <cellStyle name="Normal 2 4" xfId="96"/>
    <cellStyle name="Normal 2 4 2" xfId="251"/>
    <cellStyle name="Normal 2 5" xfId="252"/>
    <cellStyle name="Normal 2 6" xfId="253"/>
    <cellStyle name="Normal 3" xfId="3"/>
    <cellStyle name="Normal 3 2" xfId="104"/>
    <cellStyle name="Normal 3 2 2" xfId="148"/>
    <cellStyle name="Normal 3 2 3" xfId="254"/>
    <cellStyle name="Normal 3 3" xfId="98"/>
    <cellStyle name="Normal 3 4" xfId="255"/>
    <cellStyle name="Normal 3 5" xfId="256"/>
    <cellStyle name="Normal 3_HavelvacN2axjusakN3" xfId="106"/>
    <cellStyle name="Normal 4" xfId="5"/>
    <cellStyle name="Normal 4 2" xfId="9"/>
    <cellStyle name="Normal 4 3" xfId="101"/>
    <cellStyle name="Normal 5" xfId="107"/>
    <cellStyle name="Normal 5 2" xfId="149"/>
    <cellStyle name="Normal 5 2 2" xfId="189"/>
    <cellStyle name="Normal 5 2 2 2" xfId="212"/>
    <cellStyle name="Normal 5 2 3" xfId="182"/>
    <cellStyle name="Normal 5 2 4" xfId="206"/>
    <cellStyle name="Normal 5 3" xfId="257"/>
    <cellStyle name="Normal 6" xfId="150"/>
    <cellStyle name="Normal 6 2" xfId="213"/>
    <cellStyle name="Normal 6 3" xfId="258"/>
    <cellStyle name="Normal 7" xfId="151"/>
    <cellStyle name="Normal 7 2" xfId="259"/>
    <cellStyle name="Normal 8" xfId="8"/>
    <cellStyle name="Normal 8 2" xfId="162"/>
    <cellStyle name="Normal 8 3" xfId="179"/>
    <cellStyle name="Normal 8 4" xfId="203"/>
    <cellStyle name="Normal 9" xfId="94"/>
    <cellStyle name="Normal 9 2" xfId="184"/>
    <cellStyle name="Normal 9 3" xfId="207"/>
    <cellStyle name="Normal_MVD artabyug" xfId="2022"/>
    <cellStyle name="Note" xfId="25" builtinId="10" customBuiltin="1"/>
    <cellStyle name="Note 2" xfId="54"/>
    <cellStyle name="Note 2 2" xfId="152"/>
    <cellStyle name="Note 2 2 10" xfId="995"/>
    <cellStyle name="Note 2 2 11" xfId="996"/>
    <cellStyle name="Note 2 2 12" xfId="997"/>
    <cellStyle name="Note 2 2 13" xfId="998"/>
    <cellStyle name="Note 2 2 14" xfId="999"/>
    <cellStyle name="Note 2 2 15" xfId="1000"/>
    <cellStyle name="Note 2 2 16" xfId="1001"/>
    <cellStyle name="Note 2 2 17" xfId="1002"/>
    <cellStyle name="Note 2 2 18" xfId="1003"/>
    <cellStyle name="Note 2 2 19" xfId="1004"/>
    <cellStyle name="Note 2 2 2" xfId="1005"/>
    <cellStyle name="Note 2 2 20" xfId="1006"/>
    <cellStyle name="Note 2 2 21" xfId="1007"/>
    <cellStyle name="Note 2 2 22" xfId="1008"/>
    <cellStyle name="Note 2 2 23" xfId="1009"/>
    <cellStyle name="Note 2 2 24" xfId="1010"/>
    <cellStyle name="Note 2 2 25" xfId="1011"/>
    <cellStyle name="Note 2 2 26" xfId="1012"/>
    <cellStyle name="Note 2 2 27" xfId="1013"/>
    <cellStyle name="Note 2 2 28" xfId="1014"/>
    <cellStyle name="Note 2 2 29" xfId="1015"/>
    <cellStyle name="Note 2 2 3" xfId="1016"/>
    <cellStyle name="Note 2 2 30" xfId="1017"/>
    <cellStyle name="Note 2 2 31" xfId="1018"/>
    <cellStyle name="Note 2 2 32" xfId="1019"/>
    <cellStyle name="Note 2 2 33" xfId="1020"/>
    <cellStyle name="Note 2 2 34" xfId="1021"/>
    <cellStyle name="Note 2 2 4" xfId="1022"/>
    <cellStyle name="Note 2 2 5" xfId="1023"/>
    <cellStyle name="Note 2 2 6" xfId="1024"/>
    <cellStyle name="Note 2 2 7" xfId="1025"/>
    <cellStyle name="Note 2 2 8" xfId="1026"/>
    <cellStyle name="Note 2 2 9" xfId="1027"/>
    <cellStyle name="Note 2 3" xfId="260"/>
    <cellStyle name="Note 3" xfId="166"/>
    <cellStyle name="Note 4" xfId="190"/>
    <cellStyle name="Output" xfId="20" builtinId="21" customBuiltin="1"/>
    <cellStyle name="Output 2" xfId="81"/>
    <cellStyle name="Output 2 2" xfId="153"/>
    <cellStyle name="Output 2 2 10" xfId="1028"/>
    <cellStyle name="Output 2 2 11" xfId="1029"/>
    <cellStyle name="Output 2 2 12" xfId="1030"/>
    <cellStyle name="Output 2 2 13" xfId="1031"/>
    <cellStyle name="Output 2 2 14" xfId="1032"/>
    <cellStyle name="Output 2 2 15" xfId="1033"/>
    <cellStyle name="Output 2 2 16" xfId="1034"/>
    <cellStyle name="Output 2 2 17" xfId="1035"/>
    <cellStyle name="Output 2 2 18" xfId="1036"/>
    <cellStyle name="Output 2 2 19" xfId="1037"/>
    <cellStyle name="Output 2 2 2" xfId="1038"/>
    <cellStyle name="Output 2 2 20" xfId="1039"/>
    <cellStyle name="Output 2 2 21" xfId="1040"/>
    <cellStyle name="Output 2 2 22" xfId="1041"/>
    <cellStyle name="Output 2 2 23" xfId="1042"/>
    <cellStyle name="Output 2 2 24" xfId="1043"/>
    <cellStyle name="Output 2 2 25" xfId="1044"/>
    <cellStyle name="Output 2 2 26" xfId="1045"/>
    <cellStyle name="Output 2 2 27" xfId="1046"/>
    <cellStyle name="Output 2 2 28" xfId="1047"/>
    <cellStyle name="Output 2 2 29" xfId="1048"/>
    <cellStyle name="Output 2 2 3" xfId="1049"/>
    <cellStyle name="Output 2 2 30" xfId="1050"/>
    <cellStyle name="Output 2 2 31" xfId="1051"/>
    <cellStyle name="Output 2 2 32" xfId="1052"/>
    <cellStyle name="Output 2 2 33" xfId="1053"/>
    <cellStyle name="Output 2 2 34" xfId="1054"/>
    <cellStyle name="Output 2 2 4" xfId="1055"/>
    <cellStyle name="Output 2 2 5" xfId="1056"/>
    <cellStyle name="Output 2 2 6" xfId="1057"/>
    <cellStyle name="Output 2 2 7" xfId="1058"/>
    <cellStyle name="Output 2 2 8" xfId="1059"/>
    <cellStyle name="Output 2 2 9" xfId="1060"/>
    <cellStyle name="Percent 2" xfId="2"/>
    <cellStyle name="Percent 2 2" xfId="97"/>
    <cellStyle name="Percent 2 2 2" xfId="261"/>
    <cellStyle name="Percent 2 3" xfId="262"/>
    <cellStyle name="Percent 2 4" xfId="263"/>
    <cellStyle name="Percent 3" xfId="264"/>
    <cellStyle name="Percent 3 2" xfId="265"/>
    <cellStyle name="Percent 4" xfId="266"/>
    <cellStyle name="Percent 4 2" xfId="267"/>
    <cellStyle name="Percent 5" xfId="268"/>
    <cellStyle name="Percent 5 2" xfId="269"/>
    <cellStyle name="Percent 5 2 2" xfId="270"/>
    <cellStyle name="Percent 5 3" xfId="271"/>
    <cellStyle name="SN_241" xfId="6"/>
    <cellStyle name="Style 1" xfId="154"/>
    <cellStyle name="Style 1 2" xfId="155"/>
    <cellStyle name="Style 1 2 2" xfId="183"/>
    <cellStyle name="Style 1_verchnakan_ax21-25_2018" xfId="156"/>
    <cellStyle name="Title 2" xfId="52"/>
    <cellStyle name="Title 2 2" xfId="157"/>
    <cellStyle name="Title 3" xfId="84"/>
    <cellStyle name="Total" xfId="27" builtinId="25" customBuiltin="1"/>
    <cellStyle name="Total 2" xfId="89"/>
    <cellStyle name="Total 2 2" xfId="158"/>
    <cellStyle name="Total 2 2 10" xfId="1061"/>
    <cellStyle name="Total 2 2 11" xfId="1062"/>
    <cellStyle name="Total 2 2 12" xfId="1063"/>
    <cellStyle name="Total 2 2 13" xfId="1064"/>
    <cellStyle name="Total 2 2 14" xfId="1065"/>
    <cellStyle name="Total 2 2 15" xfId="1066"/>
    <cellStyle name="Total 2 2 16" xfId="1067"/>
    <cellStyle name="Total 2 2 17" xfId="1068"/>
    <cellStyle name="Total 2 2 18" xfId="1069"/>
    <cellStyle name="Total 2 2 19" xfId="1070"/>
    <cellStyle name="Total 2 2 2" xfId="1071"/>
    <cellStyle name="Total 2 2 20" xfId="1072"/>
    <cellStyle name="Total 2 2 21" xfId="1073"/>
    <cellStyle name="Total 2 2 22" xfId="1074"/>
    <cellStyle name="Total 2 2 23" xfId="1075"/>
    <cellStyle name="Total 2 2 24" xfId="1076"/>
    <cellStyle name="Total 2 2 25" xfId="1077"/>
    <cellStyle name="Total 2 2 26" xfId="1078"/>
    <cellStyle name="Total 2 2 27" xfId="1079"/>
    <cellStyle name="Total 2 2 28" xfId="1080"/>
    <cellStyle name="Total 2 2 29" xfId="1081"/>
    <cellStyle name="Total 2 2 3" xfId="1082"/>
    <cellStyle name="Total 2 2 30" xfId="1083"/>
    <cellStyle name="Total 2 2 31" xfId="1084"/>
    <cellStyle name="Total 2 2 32" xfId="1085"/>
    <cellStyle name="Total 2 2 33" xfId="1086"/>
    <cellStyle name="Total 2 2 34" xfId="1087"/>
    <cellStyle name="Total 2 2 4" xfId="1088"/>
    <cellStyle name="Total 2 2 5" xfId="1089"/>
    <cellStyle name="Total 2 2 6" xfId="1090"/>
    <cellStyle name="Total 2 2 7" xfId="1091"/>
    <cellStyle name="Total 2 2 8" xfId="1092"/>
    <cellStyle name="Total 2 2 9" xfId="1093"/>
    <cellStyle name="Warning Text" xfId="24" builtinId="11" customBuiltin="1"/>
    <cellStyle name="Warning Text 2" xfId="68"/>
    <cellStyle name="Warning Text 2 2" xfId="159"/>
    <cellStyle name="Акцент1 10" xfId="1094"/>
    <cellStyle name="Акцент1 11" xfId="1095"/>
    <cellStyle name="Акцент1 12" xfId="1096"/>
    <cellStyle name="Акцент1 13" xfId="1097"/>
    <cellStyle name="Акцент1 14" xfId="1098"/>
    <cellStyle name="Акцент1 15" xfId="1099"/>
    <cellStyle name="Акцент1 16" xfId="1100"/>
    <cellStyle name="Акцент1 17" xfId="1101"/>
    <cellStyle name="Акцент1 18" xfId="1102"/>
    <cellStyle name="Акцент1 19" xfId="1103"/>
    <cellStyle name="Акцент1 2" xfId="1104"/>
    <cellStyle name="Акцент1 20" xfId="1105"/>
    <cellStyle name="Акцент1 21" xfId="1106"/>
    <cellStyle name="Акцент1 22" xfId="1107"/>
    <cellStyle name="Акцент1 23" xfId="1108"/>
    <cellStyle name="Акцент1 24" xfId="1109"/>
    <cellStyle name="Акцент1 25" xfId="1110"/>
    <cellStyle name="Акцент1 26" xfId="1111"/>
    <cellStyle name="Акцент1 27" xfId="1112"/>
    <cellStyle name="Акцент1 28" xfId="1113"/>
    <cellStyle name="Акцент1 29" xfId="1114"/>
    <cellStyle name="Акцент1 3" xfId="1115"/>
    <cellStyle name="Акцент1 30" xfId="1116"/>
    <cellStyle name="Акцент1 31" xfId="1117"/>
    <cellStyle name="Акцент1 32" xfId="1118"/>
    <cellStyle name="Акцент1 33" xfId="1119"/>
    <cellStyle name="Акцент1 34" xfId="1120"/>
    <cellStyle name="Акцент1 35" xfId="1121"/>
    <cellStyle name="Акцент1 36" xfId="1122"/>
    <cellStyle name="Акцент1 4" xfId="1123"/>
    <cellStyle name="Акцент1 5" xfId="1124"/>
    <cellStyle name="Акцент1 6" xfId="1125"/>
    <cellStyle name="Акцент1 7" xfId="1126"/>
    <cellStyle name="Акцент1 8" xfId="1127"/>
    <cellStyle name="Акцент1 9" xfId="1128"/>
    <cellStyle name="Акцент2 10" xfId="1129"/>
    <cellStyle name="Акцент2 11" xfId="1130"/>
    <cellStyle name="Акцент2 12" xfId="1131"/>
    <cellStyle name="Акцент2 13" xfId="1132"/>
    <cellStyle name="Акцент2 14" xfId="1133"/>
    <cellStyle name="Акцент2 15" xfId="1134"/>
    <cellStyle name="Акцент2 16" xfId="1135"/>
    <cellStyle name="Акцент2 17" xfId="1136"/>
    <cellStyle name="Акцент2 18" xfId="1137"/>
    <cellStyle name="Акцент2 19" xfId="1138"/>
    <cellStyle name="Акцент2 2" xfId="1139"/>
    <cellStyle name="Акцент2 20" xfId="1140"/>
    <cellStyle name="Акцент2 21" xfId="1141"/>
    <cellStyle name="Акцент2 22" xfId="1142"/>
    <cellStyle name="Акцент2 23" xfId="1143"/>
    <cellStyle name="Акцент2 24" xfId="1144"/>
    <cellStyle name="Акцент2 25" xfId="1145"/>
    <cellStyle name="Акцент2 26" xfId="1146"/>
    <cellStyle name="Акцент2 27" xfId="1147"/>
    <cellStyle name="Акцент2 28" xfId="1148"/>
    <cellStyle name="Акцент2 29" xfId="1149"/>
    <cellStyle name="Акцент2 3" xfId="1150"/>
    <cellStyle name="Акцент2 30" xfId="1151"/>
    <cellStyle name="Акцент2 31" xfId="1152"/>
    <cellStyle name="Акцент2 32" xfId="1153"/>
    <cellStyle name="Акцент2 33" xfId="1154"/>
    <cellStyle name="Акцент2 34" xfId="1155"/>
    <cellStyle name="Акцент2 35" xfId="1156"/>
    <cellStyle name="Акцент2 36" xfId="1157"/>
    <cellStyle name="Акцент2 4" xfId="1158"/>
    <cellStyle name="Акцент2 5" xfId="1159"/>
    <cellStyle name="Акцент2 6" xfId="1160"/>
    <cellStyle name="Акцент2 7" xfId="1161"/>
    <cellStyle name="Акцент2 8" xfId="1162"/>
    <cellStyle name="Акцент2 9" xfId="1163"/>
    <cellStyle name="Акцент3 10" xfId="1164"/>
    <cellStyle name="Акцент3 11" xfId="1165"/>
    <cellStyle name="Акцент3 12" xfId="1166"/>
    <cellStyle name="Акцент3 13" xfId="1167"/>
    <cellStyle name="Акцент3 14" xfId="1168"/>
    <cellStyle name="Акцент3 15" xfId="1169"/>
    <cellStyle name="Акцент3 16" xfId="1170"/>
    <cellStyle name="Акцент3 17" xfId="1171"/>
    <cellStyle name="Акцент3 18" xfId="1172"/>
    <cellStyle name="Акцент3 19" xfId="1173"/>
    <cellStyle name="Акцент3 2" xfId="1174"/>
    <cellStyle name="Акцент3 20" xfId="1175"/>
    <cellStyle name="Акцент3 21" xfId="1176"/>
    <cellStyle name="Акцент3 22" xfId="1177"/>
    <cellStyle name="Акцент3 23" xfId="1178"/>
    <cellStyle name="Акцент3 24" xfId="1179"/>
    <cellStyle name="Акцент3 25" xfId="1180"/>
    <cellStyle name="Акцент3 26" xfId="1181"/>
    <cellStyle name="Акцент3 27" xfId="1182"/>
    <cellStyle name="Акцент3 28" xfId="1183"/>
    <cellStyle name="Акцент3 29" xfId="1184"/>
    <cellStyle name="Акцент3 3" xfId="1185"/>
    <cellStyle name="Акцент3 30" xfId="1186"/>
    <cellStyle name="Акцент3 31" xfId="1187"/>
    <cellStyle name="Акцент3 32" xfId="1188"/>
    <cellStyle name="Акцент3 33" xfId="1189"/>
    <cellStyle name="Акцент3 34" xfId="1190"/>
    <cellStyle name="Акцент3 35" xfId="1191"/>
    <cellStyle name="Акцент3 36" xfId="1192"/>
    <cellStyle name="Акцент3 4" xfId="1193"/>
    <cellStyle name="Акцент3 5" xfId="1194"/>
    <cellStyle name="Акцент3 6" xfId="1195"/>
    <cellStyle name="Акцент3 7" xfId="1196"/>
    <cellStyle name="Акцент3 8" xfId="1197"/>
    <cellStyle name="Акцент3 9" xfId="1198"/>
    <cellStyle name="Акцент4 10" xfId="1199"/>
    <cellStyle name="Акцент4 11" xfId="1200"/>
    <cellStyle name="Акцент4 12" xfId="1201"/>
    <cellStyle name="Акцент4 13" xfId="1202"/>
    <cellStyle name="Акцент4 14" xfId="1203"/>
    <cellStyle name="Акцент4 15" xfId="1204"/>
    <cellStyle name="Акцент4 16" xfId="1205"/>
    <cellStyle name="Акцент4 17" xfId="1206"/>
    <cellStyle name="Акцент4 18" xfId="1207"/>
    <cellStyle name="Акцент4 19" xfId="1208"/>
    <cellStyle name="Акцент4 2" xfId="1209"/>
    <cellStyle name="Акцент4 20" xfId="1210"/>
    <cellStyle name="Акцент4 21" xfId="1211"/>
    <cellStyle name="Акцент4 22" xfId="1212"/>
    <cellStyle name="Акцент4 23" xfId="1213"/>
    <cellStyle name="Акцент4 24" xfId="1214"/>
    <cellStyle name="Акцент4 25" xfId="1215"/>
    <cellStyle name="Акцент4 26" xfId="1216"/>
    <cellStyle name="Акцент4 27" xfId="1217"/>
    <cellStyle name="Акцент4 28" xfId="1218"/>
    <cellStyle name="Акцент4 29" xfId="1219"/>
    <cellStyle name="Акцент4 3" xfId="1220"/>
    <cellStyle name="Акцент4 30" xfId="1221"/>
    <cellStyle name="Акцент4 31" xfId="1222"/>
    <cellStyle name="Акцент4 32" xfId="1223"/>
    <cellStyle name="Акцент4 33" xfId="1224"/>
    <cellStyle name="Акцент4 34" xfId="1225"/>
    <cellStyle name="Акцент4 35" xfId="1226"/>
    <cellStyle name="Акцент4 36" xfId="1227"/>
    <cellStyle name="Акцент4 4" xfId="1228"/>
    <cellStyle name="Акцент4 5" xfId="1229"/>
    <cellStyle name="Акцент4 6" xfId="1230"/>
    <cellStyle name="Акцент4 7" xfId="1231"/>
    <cellStyle name="Акцент4 8" xfId="1232"/>
    <cellStyle name="Акцент4 9" xfId="1233"/>
    <cellStyle name="Акцент5 10" xfId="1234"/>
    <cellStyle name="Акцент5 11" xfId="1235"/>
    <cellStyle name="Акцент5 12" xfId="1236"/>
    <cellStyle name="Акцент5 13" xfId="1237"/>
    <cellStyle name="Акцент5 14" xfId="1238"/>
    <cellStyle name="Акцент5 15" xfId="1239"/>
    <cellStyle name="Акцент5 16" xfId="1240"/>
    <cellStyle name="Акцент5 17" xfId="1241"/>
    <cellStyle name="Акцент5 18" xfId="1242"/>
    <cellStyle name="Акцент5 19" xfId="1243"/>
    <cellStyle name="Акцент5 2" xfId="1244"/>
    <cellStyle name="Акцент5 20" xfId="1245"/>
    <cellStyle name="Акцент5 21" xfId="1246"/>
    <cellStyle name="Акцент5 22" xfId="1247"/>
    <cellStyle name="Акцент5 23" xfId="1248"/>
    <cellStyle name="Акцент5 24" xfId="1249"/>
    <cellStyle name="Акцент5 25" xfId="1250"/>
    <cellStyle name="Акцент5 26" xfId="1251"/>
    <cellStyle name="Акцент5 27" xfId="1252"/>
    <cellStyle name="Акцент5 28" xfId="1253"/>
    <cellStyle name="Акцент5 29" xfId="1254"/>
    <cellStyle name="Акцент5 3" xfId="1255"/>
    <cellStyle name="Акцент5 30" xfId="1256"/>
    <cellStyle name="Акцент5 31" xfId="1257"/>
    <cellStyle name="Акцент5 32" xfId="1258"/>
    <cellStyle name="Акцент5 33" xfId="1259"/>
    <cellStyle name="Акцент5 34" xfId="1260"/>
    <cellStyle name="Акцент5 35" xfId="1261"/>
    <cellStyle name="Акцент5 36" xfId="1262"/>
    <cellStyle name="Акцент5 4" xfId="1263"/>
    <cellStyle name="Акцент5 5" xfId="1264"/>
    <cellStyle name="Акцент5 6" xfId="1265"/>
    <cellStyle name="Акцент5 7" xfId="1266"/>
    <cellStyle name="Акцент5 8" xfId="1267"/>
    <cellStyle name="Акцент5 9" xfId="1268"/>
    <cellStyle name="Акцент6 10" xfId="1269"/>
    <cellStyle name="Акцент6 11" xfId="1270"/>
    <cellStyle name="Акцент6 12" xfId="1271"/>
    <cellStyle name="Акцент6 13" xfId="1272"/>
    <cellStyle name="Акцент6 14" xfId="1273"/>
    <cellStyle name="Акцент6 15" xfId="1274"/>
    <cellStyle name="Акцент6 16" xfId="1275"/>
    <cellStyle name="Акцент6 17" xfId="1276"/>
    <cellStyle name="Акцент6 18" xfId="1277"/>
    <cellStyle name="Акцент6 19" xfId="1278"/>
    <cellStyle name="Акцент6 2" xfId="1279"/>
    <cellStyle name="Акцент6 20" xfId="1280"/>
    <cellStyle name="Акцент6 21" xfId="1281"/>
    <cellStyle name="Акцент6 22" xfId="1282"/>
    <cellStyle name="Акцент6 23" xfId="1283"/>
    <cellStyle name="Акцент6 24" xfId="1284"/>
    <cellStyle name="Акцент6 25" xfId="1285"/>
    <cellStyle name="Акцент6 26" xfId="1286"/>
    <cellStyle name="Акцент6 27" xfId="1287"/>
    <cellStyle name="Акцент6 28" xfId="1288"/>
    <cellStyle name="Акцент6 29" xfId="1289"/>
    <cellStyle name="Акцент6 3" xfId="1290"/>
    <cellStyle name="Акцент6 30" xfId="1291"/>
    <cellStyle name="Акцент6 31" xfId="1292"/>
    <cellStyle name="Акцент6 32" xfId="1293"/>
    <cellStyle name="Акцент6 33" xfId="1294"/>
    <cellStyle name="Акцент6 34" xfId="1295"/>
    <cellStyle name="Акцент6 35" xfId="1296"/>
    <cellStyle name="Акцент6 36" xfId="1297"/>
    <cellStyle name="Акцент6 4" xfId="1298"/>
    <cellStyle name="Акцент6 5" xfId="1299"/>
    <cellStyle name="Акцент6 6" xfId="1300"/>
    <cellStyle name="Акцент6 7" xfId="1301"/>
    <cellStyle name="Акцент6 8" xfId="1302"/>
    <cellStyle name="Акцент6 9" xfId="1303"/>
    <cellStyle name="Беззащитный" xfId="272"/>
    <cellStyle name="Ввод  10" xfId="1304"/>
    <cellStyle name="Ввод  11" xfId="1305"/>
    <cellStyle name="Ввод  12" xfId="1306"/>
    <cellStyle name="Ввод  13" xfId="1307"/>
    <cellStyle name="Ввод  14" xfId="1308"/>
    <cellStyle name="Ввод  15" xfId="1309"/>
    <cellStyle name="Ввод  16" xfId="1310"/>
    <cellStyle name="Ввод  17" xfId="1311"/>
    <cellStyle name="Ввод  18" xfId="1312"/>
    <cellStyle name="Ввод  19" xfId="1313"/>
    <cellStyle name="Ввод  2" xfId="1314"/>
    <cellStyle name="Ввод  20" xfId="1315"/>
    <cellStyle name="Ввод  21" xfId="1316"/>
    <cellStyle name="Ввод  22" xfId="1317"/>
    <cellStyle name="Ввод  23" xfId="1318"/>
    <cellStyle name="Ввод  24" xfId="1319"/>
    <cellStyle name="Ввод  25" xfId="1320"/>
    <cellStyle name="Ввод  26" xfId="1321"/>
    <cellStyle name="Ввод  27" xfId="1322"/>
    <cellStyle name="Ввод  28" xfId="1323"/>
    <cellStyle name="Ввод  29" xfId="1324"/>
    <cellStyle name="Ввод  3" xfId="1325"/>
    <cellStyle name="Ввод  30" xfId="1326"/>
    <cellStyle name="Ввод  31" xfId="1327"/>
    <cellStyle name="Ввод  32" xfId="1328"/>
    <cellStyle name="Ввод  33" xfId="1329"/>
    <cellStyle name="Ввод  34" xfId="1330"/>
    <cellStyle name="Ввод  35" xfId="1331"/>
    <cellStyle name="Ввод  36" xfId="1332"/>
    <cellStyle name="Ввод  4" xfId="1333"/>
    <cellStyle name="Ввод  5" xfId="1334"/>
    <cellStyle name="Ввод  6" xfId="1335"/>
    <cellStyle name="Ввод  7" xfId="1336"/>
    <cellStyle name="Ввод  8" xfId="1337"/>
    <cellStyle name="Ввод  9" xfId="1338"/>
    <cellStyle name="Вывод 10" xfId="1339"/>
    <cellStyle name="Вывод 11" xfId="1340"/>
    <cellStyle name="Вывод 12" xfId="1341"/>
    <cellStyle name="Вывод 13" xfId="1342"/>
    <cellStyle name="Вывод 14" xfId="1343"/>
    <cellStyle name="Вывод 15" xfId="1344"/>
    <cellStyle name="Вывод 16" xfId="1345"/>
    <cellStyle name="Вывод 17" xfId="1346"/>
    <cellStyle name="Вывод 18" xfId="1347"/>
    <cellStyle name="Вывод 19" xfId="1348"/>
    <cellStyle name="Вывод 2" xfId="1349"/>
    <cellStyle name="Вывод 20" xfId="1350"/>
    <cellStyle name="Вывод 21" xfId="1351"/>
    <cellStyle name="Вывод 22" xfId="1352"/>
    <cellStyle name="Вывод 23" xfId="1353"/>
    <cellStyle name="Вывод 24" xfId="1354"/>
    <cellStyle name="Вывод 25" xfId="1355"/>
    <cellStyle name="Вывод 26" xfId="1356"/>
    <cellStyle name="Вывод 27" xfId="1357"/>
    <cellStyle name="Вывод 28" xfId="1358"/>
    <cellStyle name="Вывод 29" xfId="1359"/>
    <cellStyle name="Вывод 3" xfId="1360"/>
    <cellStyle name="Вывод 30" xfId="1361"/>
    <cellStyle name="Вывод 31" xfId="1362"/>
    <cellStyle name="Вывод 32" xfId="1363"/>
    <cellStyle name="Вывод 33" xfId="1364"/>
    <cellStyle name="Вывод 34" xfId="1365"/>
    <cellStyle name="Вывод 35" xfId="1366"/>
    <cellStyle name="Вывод 36" xfId="1367"/>
    <cellStyle name="Вывод 4" xfId="1368"/>
    <cellStyle name="Вывод 5" xfId="1369"/>
    <cellStyle name="Вывод 6" xfId="1370"/>
    <cellStyle name="Вывод 7" xfId="1371"/>
    <cellStyle name="Вывод 8" xfId="1372"/>
    <cellStyle name="Вывод 9" xfId="1373"/>
    <cellStyle name="Вычисление 10" xfId="1374"/>
    <cellStyle name="Вычисление 11" xfId="1375"/>
    <cellStyle name="Вычисление 12" xfId="1376"/>
    <cellStyle name="Вычисление 13" xfId="1377"/>
    <cellStyle name="Вычисление 14" xfId="1378"/>
    <cellStyle name="Вычисление 15" xfId="1379"/>
    <cellStyle name="Вычисление 16" xfId="1380"/>
    <cellStyle name="Вычисление 17" xfId="1381"/>
    <cellStyle name="Вычисление 18" xfId="1382"/>
    <cellStyle name="Вычисление 19" xfId="1383"/>
    <cellStyle name="Вычисление 2" xfId="1384"/>
    <cellStyle name="Вычисление 20" xfId="1385"/>
    <cellStyle name="Вычисление 21" xfId="1386"/>
    <cellStyle name="Вычисление 22" xfId="1387"/>
    <cellStyle name="Вычисление 23" xfId="1388"/>
    <cellStyle name="Вычисление 24" xfId="1389"/>
    <cellStyle name="Вычисление 25" xfId="1390"/>
    <cellStyle name="Вычисление 26" xfId="1391"/>
    <cellStyle name="Вычисление 27" xfId="1392"/>
    <cellStyle name="Вычисление 28" xfId="1393"/>
    <cellStyle name="Вычисление 29" xfId="1394"/>
    <cellStyle name="Вычисление 3" xfId="1395"/>
    <cellStyle name="Вычисление 30" xfId="1396"/>
    <cellStyle name="Вычисление 31" xfId="1397"/>
    <cellStyle name="Вычисление 32" xfId="1398"/>
    <cellStyle name="Вычисление 33" xfId="1399"/>
    <cellStyle name="Вычисление 34" xfId="1400"/>
    <cellStyle name="Вычисление 35" xfId="1401"/>
    <cellStyle name="Вычисление 36" xfId="1402"/>
    <cellStyle name="Вычисление 4" xfId="1403"/>
    <cellStyle name="Вычисление 5" xfId="1404"/>
    <cellStyle name="Вычисление 6" xfId="1405"/>
    <cellStyle name="Вычисление 7" xfId="1406"/>
    <cellStyle name="Вычисление 8" xfId="1407"/>
    <cellStyle name="Вычисление 9" xfId="1408"/>
    <cellStyle name="Заголовок 1 10" xfId="1409"/>
    <cellStyle name="Заголовок 1 11" xfId="1410"/>
    <cellStyle name="Заголовок 1 12" xfId="1411"/>
    <cellStyle name="Заголовок 1 13" xfId="1412"/>
    <cellStyle name="Заголовок 1 14" xfId="1413"/>
    <cellStyle name="Заголовок 1 15" xfId="1414"/>
    <cellStyle name="Заголовок 1 16" xfId="1415"/>
    <cellStyle name="Заголовок 1 17" xfId="1416"/>
    <cellStyle name="Заголовок 1 18" xfId="1417"/>
    <cellStyle name="Заголовок 1 19" xfId="1418"/>
    <cellStyle name="Заголовок 1 2" xfId="1419"/>
    <cellStyle name="Заголовок 1 20" xfId="1420"/>
    <cellStyle name="Заголовок 1 21" xfId="1421"/>
    <cellStyle name="Заголовок 1 22" xfId="1422"/>
    <cellStyle name="Заголовок 1 23" xfId="1423"/>
    <cellStyle name="Заголовок 1 24" xfId="1424"/>
    <cellStyle name="Заголовок 1 25" xfId="1425"/>
    <cellStyle name="Заголовок 1 26" xfId="1426"/>
    <cellStyle name="Заголовок 1 27" xfId="1427"/>
    <cellStyle name="Заголовок 1 28" xfId="1428"/>
    <cellStyle name="Заголовок 1 29" xfId="1429"/>
    <cellStyle name="Заголовок 1 3" xfId="1430"/>
    <cellStyle name="Заголовок 1 30" xfId="1431"/>
    <cellStyle name="Заголовок 1 31" xfId="1432"/>
    <cellStyle name="Заголовок 1 32" xfId="1433"/>
    <cellStyle name="Заголовок 1 33" xfId="1434"/>
    <cellStyle name="Заголовок 1 34" xfId="1435"/>
    <cellStyle name="Заголовок 1 35" xfId="1436"/>
    <cellStyle name="Заголовок 1 36" xfId="1437"/>
    <cellStyle name="Заголовок 1 4" xfId="1438"/>
    <cellStyle name="Заголовок 1 5" xfId="1439"/>
    <cellStyle name="Заголовок 1 6" xfId="1440"/>
    <cellStyle name="Заголовок 1 7" xfId="1441"/>
    <cellStyle name="Заголовок 1 8" xfId="1442"/>
    <cellStyle name="Заголовок 1 9" xfId="1443"/>
    <cellStyle name="Заголовок 2 10" xfId="1444"/>
    <cellStyle name="Заголовок 2 11" xfId="1445"/>
    <cellStyle name="Заголовок 2 12" xfId="1446"/>
    <cellStyle name="Заголовок 2 13" xfId="1447"/>
    <cellStyle name="Заголовок 2 14" xfId="1448"/>
    <cellStyle name="Заголовок 2 15" xfId="1449"/>
    <cellStyle name="Заголовок 2 16" xfId="1450"/>
    <cellStyle name="Заголовок 2 17" xfId="1451"/>
    <cellStyle name="Заголовок 2 18" xfId="1452"/>
    <cellStyle name="Заголовок 2 19" xfId="1453"/>
    <cellStyle name="Заголовок 2 2" xfId="1454"/>
    <cellStyle name="Заголовок 2 20" xfId="1455"/>
    <cellStyle name="Заголовок 2 21" xfId="1456"/>
    <cellStyle name="Заголовок 2 22" xfId="1457"/>
    <cellStyle name="Заголовок 2 23" xfId="1458"/>
    <cellStyle name="Заголовок 2 24" xfId="1459"/>
    <cellStyle name="Заголовок 2 25" xfId="1460"/>
    <cellStyle name="Заголовок 2 26" xfId="1461"/>
    <cellStyle name="Заголовок 2 27" xfId="1462"/>
    <cellStyle name="Заголовок 2 28" xfId="1463"/>
    <cellStyle name="Заголовок 2 29" xfId="1464"/>
    <cellStyle name="Заголовок 2 3" xfId="1465"/>
    <cellStyle name="Заголовок 2 30" xfId="1466"/>
    <cellStyle name="Заголовок 2 31" xfId="1467"/>
    <cellStyle name="Заголовок 2 32" xfId="1468"/>
    <cellStyle name="Заголовок 2 33" xfId="1469"/>
    <cellStyle name="Заголовок 2 34" xfId="1470"/>
    <cellStyle name="Заголовок 2 35" xfId="1471"/>
    <cellStyle name="Заголовок 2 36" xfId="1472"/>
    <cellStyle name="Заголовок 2 4" xfId="1473"/>
    <cellStyle name="Заголовок 2 5" xfId="1474"/>
    <cellStyle name="Заголовок 2 6" xfId="1475"/>
    <cellStyle name="Заголовок 2 7" xfId="1476"/>
    <cellStyle name="Заголовок 2 8" xfId="1477"/>
    <cellStyle name="Заголовок 2 9" xfId="1478"/>
    <cellStyle name="Заголовок 3 10" xfId="1479"/>
    <cellStyle name="Заголовок 3 11" xfId="1480"/>
    <cellStyle name="Заголовок 3 12" xfId="1481"/>
    <cellStyle name="Заголовок 3 13" xfId="1482"/>
    <cellStyle name="Заголовок 3 14" xfId="1483"/>
    <cellStyle name="Заголовок 3 15" xfId="1484"/>
    <cellStyle name="Заголовок 3 16" xfId="1485"/>
    <cellStyle name="Заголовок 3 17" xfId="1486"/>
    <cellStyle name="Заголовок 3 18" xfId="1487"/>
    <cellStyle name="Заголовок 3 19" xfId="1488"/>
    <cellStyle name="Заголовок 3 2" xfId="1489"/>
    <cellStyle name="Заголовок 3 20" xfId="1490"/>
    <cellStyle name="Заголовок 3 21" xfId="1491"/>
    <cellStyle name="Заголовок 3 22" xfId="1492"/>
    <cellStyle name="Заголовок 3 23" xfId="1493"/>
    <cellStyle name="Заголовок 3 24" xfId="1494"/>
    <cellStyle name="Заголовок 3 25" xfId="1495"/>
    <cellStyle name="Заголовок 3 26" xfId="1496"/>
    <cellStyle name="Заголовок 3 27" xfId="1497"/>
    <cellStyle name="Заголовок 3 28" xfId="1498"/>
    <cellStyle name="Заголовок 3 29" xfId="1499"/>
    <cellStyle name="Заголовок 3 3" xfId="1500"/>
    <cellStyle name="Заголовок 3 30" xfId="1501"/>
    <cellStyle name="Заголовок 3 31" xfId="1502"/>
    <cellStyle name="Заголовок 3 32" xfId="1503"/>
    <cellStyle name="Заголовок 3 33" xfId="1504"/>
    <cellStyle name="Заголовок 3 34" xfId="1505"/>
    <cellStyle name="Заголовок 3 35" xfId="1506"/>
    <cellStyle name="Заголовок 3 36" xfId="1507"/>
    <cellStyle name="Заголовок 3 4" xfId="1508"/>
    <cellStyle name="Заголовок 3 5" xfId="1509"/>
    <cellStyle name="Заголовок 3 6" xfId="1510"/>
    <cellStyle name="Заголовок 3 7" xfId="1511"/>
    <cellStyle name="Заголовок 3 8" xfId="1512"/>
    <cellStyle name="Заголовок 3 9" xfId="1513"/>
    <cellStyle name="Заголовок 4 10" xfId="1514"/>
    <cellStyle name="Заголовок 4 11" xfId="1515"/>
    <cellStyle name="Заголовок 4 12" xfId="1516"/>
    <cellStyle name="Заголовок 4 13" xfId="1517"/>
    <cellStyle name="Заголовок 4 14" xfId="1518"/>
    <cellStyle name="Заголовок 4 15" xfId="1519"/>
    <cellStyle name="Заголовок 4 16" xfId="1520"/>
    <cellStyle name="Заголовок 4 17" xfId="1521"/>
    <cellStyle name="Заголовок 4 18" xfId="1522"/>
    <cellStyle name="Заголовок 4 19" xfId="1523"/>
    <cellStyle name="Заголовок 4 2" xfId="1524"/>
    <cellStyle name="Заголовок 4 20" xfId="1525"/>
    <cellStyle name="Заголовок 4 21" xfId="1526"/>
    <cellStyle name="Заголовок 4 22" xfId="1527"/>
    <cellStyle name="Заголовок 4 23" xfId="1528"/>
    <cellStyle name="Заголовок 4 24" xfId="1529"/>
    <cellStyle name="Заголовок 4 25" xfId="1530"/>
    <cellStyle name="Заголовок 4 26" xfId="1531"/>
    <cellStyle name="Заголовок 4 27" xfId="1532"/>
    <cellStyle name="Заголовок 4 28" xfId="1533"/>
    <cellStyle name="Заголовок 4 29" xfId="1534"/>
    <cellStyle name="Заголовок 4 3" xfId="1535"/>
    <cellStyle name="Заголовок 4 30" xfId="1536"/>
    <cellStyle name="Заголовок 4 31" xfId="1537"/>
    <cellStyle name="Заголовок 4 32" xfId="1538"/>
    <cellStyle name="Заголовок 4 33" xfId="1539"/>
    <cellStyle name="Заголовок 4 34" xfId="1540"/>
    <cellStyle name="Заголовок 4 35" xfId="1541"/>
    <cellStyle name="Заголовок 4 36" xfId="1542"/>
    <cellStyle name="Заголовок 4 4" xfId="1543"/>
    <cellStyle name="Заголовок 4 5" xfId="1544"/>
    <cellStyle name="Заголовок 4 6" xfId="1545"/>
    <cellStyle name="Заголовок 4 7" xfId="1546"/>
    <cellStyle name="Заголовок 4 8" xfId="1547"/>
    <cellStyle name="Заголовок 4 9" xfId="1548"/>
    <cellStyle name="Защитный" xfId="273"/>
    <cellStyle name="Итог 10" xfId="1549"/>
    <cellStyle name="Итог 11" xfId="1550"/>
    <cellStyle name="Итог 12" xfId="1551"/>
    <cellStyle name="Итог 13" xfId="1552"/>
    <cellStyle name="Итог 14" xfId="1553"/>
    <cellStyle name="Итог 15" xfId="1554"/>
    <cellStyle name="Итог 16" xfId="1555"/>
    <cellStyle name="Итог 17" xfId="1556"/>
    <cellStyle name="Итог 18" xfId="1557"/>
    <cellStyle name="Итог 19" xfId="1558"/>
    <cellStyle name="Итог 2" xfId="1559"/>
    <cellStyle name="Итог 20" xfId="1560"/>
    <cellStyle name="Итог 21" xfId="1561"/>
    <cellStyle name="Итог 22" xfId="1562"/>
    <cellStyle name="Итог 23" xfId="1563"/>
    <cellStyle name="Итог 24" xfId="1564"/>
    <cellStyle name="Итог 25" xfId="1565"/>
    <cellStyle name="Итог 26" xfId="1566"/>
    <cellStyle name="Итог 27" xfId="1567"/>
    <cellStyle name="Итог 28" xfId="1568"/>
    <cellStyle name="Итог 29" xfId="1569"/>
    <cellStyle name="Итог 3" xfId="1570"/>
    <cellStyle name="Итог 30" xfId="1571"/>
    <cellStyle name="Итог 31" xfId="1572"/>
    <cellStyle name="Итог 32" xfId="1573"/>
    <cellStyle name="Итог 33" xfId="1574"/>
    <cellStyle name="Итог 34" xfId="1575"/>
    <cellStyle name="Итог 35" xfId="1576"/>
    <cellStyle name="Итог 36" xfId="1577"/>
    <cellStyle name="Итог 4" xfId="1578"/>
    <cellStyle name="Итог 5" xfId="1579"/>
    <cellStyle name="Итог 6" xfId="1580"/>
    <cellStyle name="Итог 7" xfId="1581"/>
    <cellStyle name="Итог 8" xfId="1582"/>
    <cellStyle name="Итог 9" xfId="1583"/>
    <cellStyle name="Контрольная ячейка 10" xfId="1584"/>
    <cellStyle name="Контрольная ячейка 11" xfId="1585"/>
    <cellStyle name="Контрольная ячейка 12" xfId="1586"/>
    <cellStyle name="Контрольная ячейка 13" xfId="1587"/>
    <cellStyle name="Контрольная ячейка 14" xfId="1588"/>
    <cellStyle name="Контрольная ячейка 15" xfId="1589"/>
    <cellStyle name="Контрольная ячейка 16" xfId="1590"/>
    <cellStyle name="Контрольная ячейка 17" xfId="1591"/>
    <cellStyle name="Контрольная ячейка 18" xfId="1592"/>
    <cellStyle name="Контрольная ячейка 19" xfId="1593"/>
    <cellStyle name="Контрольная ячейка 2" xfId="1594"/>
    <cellStyle name="Контрольная ячейка 20" xfId="1595"/>
    <cellStyle name="Контрольная ячейка 21" xfId="1596"/>
    <cellStyle name="Контрольная ячейка 22" xfId="1597"/>
    <cellStyle name="Контрольная ячейка 23" xfId="1598"/>
    <cellStyle name="Контрольная ячейка 24" xfId="1599"/>
    <cellStyle name="Контрольная ячейка 25" xfId="1600"/>
    <cellStyle name="Контрольная ячейка 26" xfId="1601"/>
    <cellStyle name="Контрольная ячейка 27" xfId="1602"/>
    <cellStyle name="Контрольная ячейка 28" xfId="1603"/>
    <cellStyle name="Контрольная ячейка 29" xfId="1604"/>
    <cellStyle name="Контрольная ячейка 3" xfId="1605"/>
    <cellStyle name="Контрольная ячейка 30" xfId="1606"/>
    <cellStyle name="Контрольная ячейка 31" xfId="1607"/>
    <cellStyle name="Контрольная ячейка 32" xfId="1608"/>
    <cellStyle name="Контрольная ячейка 33" xfId="1609"/>
    <cellStyle name="Контрольная ячейка 34" xfId="1610"/>
    <cellStyle name="Контрольная ячейка 35" xfId="1611"/>
    <cellStyle name="Контрольная ячейка 36" xfId="1612"/>
    <cellStyle name="Контрольная ячейка 4" xfId="1613"/>
    <cellStyle name="Контрольная ячейка 5" xfId="1614"/>
    <cellStyle name="Контрольная ячейка 6" xfId="1615"/>
    <cellStyle name="Контрольная ячейка 7" xfId="1616"/>
    <cellStyle name="Контрольная ячейка 8" xfId="1617"/>
    <cellStyle name="Контрольная ячейка 9" xfId="1618"/>
    <cellStyle name="Нейтральный 10" xfId="1619"/>
    <cellStyle name="Нейтральный 11" xfId="1620"/>
    <cellStyle name="Нейтральный 12" xfId="1621"/>
    <cellStyle name="Нейтральный 13" xfId="1622"/>
    <cellStyle name="Нейтральный 14" xfId="1623"/>
    <cellStyle name="Нейтральный 15" xfId="1624"/>
    <cellStyle name="Нейтральный 16" xfId="1625"/>
    <cellStyle name="Нейтральный 17" xfId="1626"/>
    <cellStyle name="Нейтральный 18" xfId="1627"/>
    <cellStyle name="Нейтральный 19" xfId="1628"/>
    <cellStyle name="Нейтральный 2" xfId="1629"/>
    <cellStyle name="Нейтральный 20" xfId="1630"/>
    <cellStyle name="Нейтральный 21" xfId="1631"/>
    <cellStyle name="Нейтральный 22" xfId="1632"/>
    <cellStyle name="Нейтральный 23" xfId="1633"/>
    <cellStyle name="Нейтральный 24" xfId="1634"/>
    <cellStyle name="Нейтральный 25" xfId="1635"/>
    <cellStyle name="Нейтральный 26" xfId="1636"/>
    <cellStyle name="Нейтральный 27" xfId="1637"/>
    <cellStyle name="Нейтральный 28" xfId="1638"/>
    <cellStyle name="Нейтральный 29" xfId="1639"/>
    <cellStyle name="Нейтральный 3" xfId="1640"/>
    <cellStyle name="Нейтральный 30" xfId="1641"/>
    <cellStyle name="Нейтральный 31" xfId="1642"/>
    <cellStyle name="Нейтральный 32" xfId="1643"/>
    <cellStyle name="Нейтральный 33" xfId="1644"/>
    <cellStyle name="Нейтральный 34" xfId="1645"/>
    <cellStyle name="Нейтральный 35" xfId="1646"/>
    <cellStyle name="Нейтральный 36" xfId="1647"/>
    <cellStyle name="Нейтральный 4" xfId="1648"/>
    <cellStyle name="Нейтральный 5" xfId="1649"/>
    <cellStyle name="Нейтральный 6" xfId="1650"/>
    <cellStyle name="Нейтральный 7" xfId="1651"/>
    <cellStyle name="Нейтральный 8" xfId="1652"/>
    <cellStyle name="Нейтральный 9" xfId="1653"/>
    <cellStyle name="Обычный 13" xfId="1654"/>
    <cellStyle name="Обычный 14" xfId="1655"/>
    <cellStyle name="Обычный 15" xfId="1656"/>
    <cellStyle name="Обычный 16" xfId="1657"/>
    <cellStyle name="Обычный 17" xfId="1658"/>
    <cellStyle name="Обычный 18" xfId="1659"/>
    <cellStyle name="Обычный 19" xfId="1660"/>
    <cellStyle name="Обычный 2" xfId="11"/>
    <cellStyle name="Обычный 2 10" xfId="274"/>
    <cellStyle name="Обычный 2 10 2" xfId="1661"/>
    <cellStyle name="Обычный 2 11" xfId="275"/>
    <cellStyle name="Обычный 2 11 2" xfId="1662"/>
    <cellStyle name="Обычный 2 12" xfId="276"/>
    <cellStyle name="Обычный 2 12 2" xfId="1663"/>
    <cellStyle name="Обычный 2 13" xfId="277"/>
    <cellStyle name="Обычный 2 13 2" xfId="1664"/>
    <cellStyle name="Обычный 2 14" xfId="278"/>
    <cellStyle name="Обычный 2 14 2" xfId="1665"/>
    <cellStyle name="Обычный 2 15" xfId="1666"/>
    <cellStyle name="Обычный 2 16" xfId="1667"/>
    <cellStyle name="Обычный 2 17" xfId="1668"/>
    <cellStyle name="Обычный 2 18" xfId="1669"/>
    <cellStyle name="Обычный 2 19" xfId="1670"/>
    <cellStyle name="Обычный 2 2" xfId="161"/>
    <cellStyle name="Обычный 2 2 10" xfId="1671"/>
    <cellStyle name="Обычный 2 2 11" xfId="1672"/>
    <cellStyle name="Обычный 2 2 12" xfId="1673"/>
    <cellStyle name="Обычный 2 2 13" xfId="1674"/>
    <cellStyle name="Обычный 2 2 14" xfId="1675"/>
    <cellStyle name="Обычный 2 2 15" xfId="1676"/>
    <cellStyle name="Обычный 2 2 16" xfId="1677"/>
    <cellStyle name="Обычный 2 2 17" xfId="1678"/>
    <cellStyle name="Обычный 2 2 18" xfId="1679"/>
    <cellStyle name="Обычный 2 2 19" xfId="1680"/>
    <cellStyle name="Обычный 2 2 2" xfId="279"/>
    <cellStyle name="Обычный 2 2 2 2" xfId="1681"/>
    <cellStyle name="Обычный 2 2 20" xfId="1682"/>
    <cellStyle name="Обычный 2 2 21" xfId="1683"/>
    <cellStyle name="Обычный 2 2 22" xfId="1684"/>
    <cellStyle name="Обычный 2 2 23" xfId="1685"/>
    <cellStyle name="Обычный 2 2 24" xfId="1686"/>
    <cellStyle name="Обычный 2 2 25" xfId="1687"/>
    <cellStyle name="Обычный 2 2 26" xfId="1688"/>
    <cellStyle name="Обычный 2 2 27" xfId="1689"/>
    <cellStyle name="Обычный 2 2 28" xfId="1690"/>
    <cellStyle name="Обычный 2 2 29" xfId="1691"/>
    <cellStyle name="Обычный 2 2 3" xfId="280"/>
    <cellStyle name="Обычный 2 2 3 2" xfId="1692"/>
    <cellStyle name="Обычный 2 2 30" xfId="1693"/>
    <cellStyle name="Обычный 2 2 31" xfId="1694"/>
    <cellStyle name="Обычный 2 2 32" xfId="1695"/>
    <cellStyle name="Обычный 2 2 33" xfId="1696"/>
    <cellStyle name="Обычный 2 2 34" xfId="1697"/>
    <cellStyle name="Обычный 2 2 35" xfId="1698"/>
    <cellStyle name="Обычный 2 2 36" xfId="1699"/>
    <cellStyle name="Обычный 2 2 4" xfId="1700"/>
    <cellStyle name="Обычный 2 2 5" xfId="1701"/>
    <cellStyle name="Обычный 2 2 6" xfId="1702"/>
    <cellStyle name="Обычный 2 2 7" xfId="1703"/>
    <cellStyle name="Обычный 2 2 8" xfId="1704"/>
    <cellStyle name="Обычный 2 2 9" xfId="1705"/>
    <cellStyle name="Обычный 2 20" xfId="1706"/>
    <cellStyle name="Обычный 2 21" xfId="1707"/>
    <cellStyle name="Обычный 2 22" xfId="1708"/>
    <cellStyle name="Обычный 2 23" xfId="1709"/>
    <cellStyle name="Обычный 2 24" xfId="1710"/>
    <cellStyle name="Обычный 2 25" xfId="1711"/>
    <cellStyle name="Обычный 2 26" xfId="1712"/>
    <cellStyle name="Обычный 2 27" xfId="1713"/>
    <cellStyle name="Обычный 2 28" xfId="1714"/>
    <cellStyle name="Обычный 2 29" xfId="1715"/>
    <cellStyle name="Обычный 2 3" xfId="160"/>
    <cellStyle name="Обычный 2 30" xfId="1716"/>
    <cellStyle name="Обычный 2 31" xfId="1717"/>
    <cellStyle name="Обычный 2 32" xfId="1718"/>
    <cellStyle name="Обычный 2 33" xfId="1719"/>
    <cellStyle name="Обычный 2 34" xfId="1720"/>
    <cellStyle name="Обычный 2 35" xfId="1721"/>
    <cellStyle name="Обычный 2 36" xfId="1722"/>
    <cellStyle name="Обычный 2 37" xfId="1723"/>
    <cellStyle name="Обычный 2 4" xfId="281"/>
    <cellStyle name="Обычный 2 4 2" xfId="282"/>
    <cellStyle name="Обычный 2 5" xfId="283"/>
    <cellStyle name="Обычный 2 5 2" xfId="284"/>
    <cellStyle name="Обычный 2 6" xfId="285"/>
    <cellStyle name="Обычный 2 6 2" xfId="286"/>
    <cellStyle name="Обычный 2 7" xfId="287"/>
    <cellStyle name="Обычный 2 7 2" xfId="288"/>
    <cellStyle name="Обычный 2 8" xfId="289"/>
    <cellStyle name="Обычный 2 8 2" xfId="290"/>
    <cellStyle name="Обычный 2 9" xfId="291"/>
    <cellStyle name="Обычный 2 9 2" xfId="1724"/>
    <cellStyle name="Обычный 2_900005052015" xfId="292"/>
    <cellStyle name="Обычный 23" xfId="1725"/>
    <cellStyle name="Обычный 24" xfId="1726"/>
    <cellStyle name="Обычный 25" xfId="1727"/>
    <cellStyle name="Обычный 27" xfId="1728"/>
    <cellStyle name="Обычный 28" xfId="1729"/>
    <cellStyle name="Обычный 29" xfId="1730"/>
    <cellStyle name="Обычный 3" xfId="293"/>
    <cellStyle name="Обычный 3 2" xfId="294"/>
    <cellStyle name="Обычный 3 2 2" xfId="1731"/>
    <cellStyle name="Обычный 30" xfId="1732"/>
    <cellStyle name="Обычный 31" xfId="1733"/>
    <cellStyle name="Обычный 32" xfId="1734"/>
    <cellStyle name="Обычный 34" xfId="1735"/>
    <cellStyle name="Обычный 35" xfId="1736"/>
    <cellStyle name="Обычный 36" xfId="1737"/>
    <cellStyle name="Обычный 4" xfId="295"/>
    <cellStyle name="Обычный 4 2" xfId="1738"/>
    <cellStyle name="Обычный 5" xfId="1739"/>
    <cellStyle name="Обычный 6" xfId="1740"/>
    <cellStyle name="Обычный 7" xfId="1741"/>
    <cellStyle name="Плохой 10" xfId="1742"/>
    <cellStyle name="Плохой 11" xfId="1743"/>
    <cellStyle name="Плохой 12" xfId="1744"/>
    <cellStyle name="Плохой 13" xfId="1745"/>
    <cellStyle name="Плохой 14" xfId="1746"/>
    <cellStyle name="Плохой 15" xfId="1747"/>
    <cellStyle name="Плохой 16" xfId="1748"/>
    <cellStyle name="Плохой 17" xfId="1749"/>
    <cellStyle name="Плохой 18" xfId="1750"/>
    <cellStyle name="Плохой 19" xfId="1751"/>
    <cellStyle name="Плохой 2" xfId="1752"/>
    <cellStyle name="Плохой 20" xfId="1753"/>
    <cellStyle name="Плохой 21" xfId="1754"/>
    <cellStyle name="Плохой 22" xfId="1755"/>
    <cellStyle name="Плохой 23" xfId="1756"/>
    <cellStyle name="Плохой 24" xfId="1757"/>
    <cellStyle name="Плохой 25" xfId="1758"/>
    <cellStyle name="Плохой 26" xfId="1759"/>
    <cellStyle name="Плохой 27" xfId="1760"/>
    <cellStyle name="Плохой 28" xfId="1761"/>
    <cellStyle name="Плохой 29" xfId="1762"/>
    <cellStyle name="Плохой 3" xfId="1763"/>
    <cellStyle name="Плохой 30" xfId="1764"/>
    <cellStyle name="Плохой 31" xfId="1765"/>
    <cellStyle name="Плохой 32" xfId="1766"/>
    <cellStyle name="Плохой 33" xfId="1767"/>
    <cellStyle name="Плохой 34" xfId="1768"/>
    <cellStyle name="Плохой 35" xfId="1769"/>
    <cellStyle name="Плохой 36" xfId="1770"/>
    <cellStyle name="Плохой 4" xfId="1771"/>
    <cellStyle name="Плохой 5" xfId="1772"/>
    <cellStyle name="Плохой 6" xfId="1773"/>
    <cellStyle name="Плохой 7" xfId="1774"/>
    <cellStyle name="Плохой 8" xfId="1775"/>
    <cellStyle name="Плохой 9" xfId="1776"/>
    <cellStyle name="Пояснение 10" xfId="1777"/>
    <cellStyle name="Пояснение 11" xfId="1778"/>
    <cellStyle name="Пояснение 12" xfId="1779"/>
    <cellStyle name="Пояснение 13" xfId="1780"/>
    <cellStyle name="Пояснение 14" xfId="1781"/>
    <cellStyle name="Пояснение 15" xfId="1782"/>
    <cellStyle name="Пояснение 16" xfId="1783"/>
    <cellStyle name="Пояснение 17" xfId="1784"/>
    <cellStyle name="Пояснение 18" xfId="1785"/>
    <cellStyle name="Пояснение 19" xfId="1786"/>
    <cellStyle name="Пояснение 2" xfId="1787"/>
    <cellStyle name="Пояснение 20" xfId="1788"/>
    <cellStyle name="Пояснение 21" xfId="1789"/>
    <cellStyle name="Пояснение 22" xfId="1790"/>
    <cellStyle name="Пояснение 23" xfId="1791"/>
    <cellStyle name="Пояснение 24" xfId="1792"/>
    <cellStyle name="Пояснение 25" xfId="1793"/>
    <cellStyle name="Пояснение 26" xfId="1794"/>
    <cellStyle name="Пояснение 27" xfId="1795"/>
    <cellStyle name="Пояснение 28" xfId="1796"/>
    <cellStyle name="Пояснение 29" xfId="1797"/>
    <cellStyle name="Пояснение 3" xfId="1798"/>
    <cellStyle name="Пояснение 30" xfId="1799"/>
    <cellStyle name="Пояснение 31" xfId="1800"/>
    <cellStyle name="Пояснение 32" xfId="1801"/>
    <cellStyle name="Пояснение 33" xfId="1802"/>
    <cellStyle name="Пояснение 34" xfId="1803"/>
    <cellStyle name="Пояснение 35" xfId="1804"/>
    <cellStyle name="Пояснение 36" xfId="1805"/>
    <cellStyle name="Пояснение 4" xfId="1806"/>
    <cellStyle name="Пояснение 5" xfId="1807"/>
    <cellStyle name="Пояснение 6" xfId="1808"/>
    <cellStyle name="Пояснение 7" xfId="1809"/>
    <cellStyle name="Пояснение 8" xfId="1810"/>
    <cellStyle name="Пояснение 9" xfId="1811"/>
    <cellStyle name="Примечание 10" xfId="1812"/>
    <cellStyle name="Примечание 11" xfId="1813"/>
    <cellStyle name="Примечание 12" xfId="1814"/>
    <cellStyle name="Примечание 13" xfId="1815"/>
    <cellStyle name="Примечание 14" xfId="1816"/>
    <cellStyle name="Примечание 15" xfId="1817"/>
    <cellStyle name="Примечание 16" xfId="1818"/>
    <cellStyle name="Примечание 17" xfId="1819"/>
    <cellStyle name="Примечание 18" xfId="1820"/>
    <cellStyle name="Примечание 19" xfId="1821"/>
    <cellStyle name="Примечание 2" xfId="1822"/>
    <cellStyle name="Примечание 20" xfId="1823"/>
    <cellStyle name="Примечание 21" xfId="1824"/>
    <cellStyle name="Примечание 22" xfId="1825"/>
    <cellStyle name="Примечание 23" xfId="1826"/>
    <cellStyle name="Примечание 24" xfId="1827"/>
    <cellStyle name="Примечание 25" xfId="1828"/>
    <cellStyle name="Примечание 26" xfId="1829"/>
    <cellStyle name="Примечание 27" xfId="1830"/>
    <cellStyle name="Примечание 28" xfId="1831"/>
    <cellStyle name="Примечание 29" xfId="1832"/>
    <cellStyle name="Примечание 3" xfId="1833"/>
    <cellStyle name="Примечание 30" xfId="1834"/>
    <cellStyle name="Примечание 31" xfId="1835"/>
    <cellStyle name="Примечание 32" xfId="1836"/>
    <cellStyle name="Примечание 33" xfId="1837"/>
    <cellStyle name="Примечание 34" xfId="1838"/>
    <cellStyle name="Примечание 35" xfId="1839"/>
    <cellStyle name="Примечание 36" xfId="1840"/>
    <cellStyle name="Примечание 4" xfId="1841"/>
    <cellStyle name="Примечание 5" xfId="1842"/>
    <cellStyle name="Примечание 6" xfId="1843"/>
    <cellStyle name="Примечание 7" xfId="1844"/>
    <cellStyle name="Примечание 8" xfId="1845"/>
    <cellStyle name="Примечание 9" xfId="1846"/>
    <cellStyle name="Связанная ячейка 10" xfId="1847"/>
    <cellStyle name="Связанная ячейка 11" xfId="1848"/>
    <cellStyle name="Связанная ячейка 12" xfId="1849"/>
    <cellStyle name="Связанная ячейка 13" xfId="1850"/>
    <cellStyle name="Связанная ячейка 14" xfId="1851"/>
    <cellStyle name="Связанная ячейка 15" xfId="1852"/>
    <cellStyle name="Связанная ячейка 16" xfId="1853"/>
    <cellStyle name="Связанная ячейка 17" xfId="1854"/>
    <cellStyle name="Связанная ячейка 18" xfId="1855"/>
    <cellStyle name="Связанная ячейка 19" xfId="1856"/>
    <cellStyle name="Связанная ячейка 2" xfId="1857"/>
    <cellStyle name="Связанная ячейка 20" xfId="1858"/>
    <cellStyle name="Связанная ячейка 21" xfId="1859"/>
    <cellStyle name="Связанная ячейка 22" xfId="1860"/>
    <cellStyle name="Связанная ячейка 23" xfId="1861"/>
    <cellStyle name="Связанная ячейка 24" xfId="1862"/>
    <cellStyle name="Связанная ячейка 25" xfId="1863"/>
    <cellStyle name="Связанная ячейка 26" xfId="1864"/>
    <cellStyle name="Связанная ячейка 27" xfId="1865"/>
    <cellStyle name="Связанная ячейка 28" xfId="1866"/>
    <cellStyle name="Связанная ячейка 29" xfId="1867"/>
    <cellStyle name="Связанная ячейка 3" xfId="1868"/>
    <cellStyle name="Связанная ячейка 30" xfId="1869"/>
    <cellStyle name="Связанная ячейка 31" xfId="1870"/>
    <cellStyle name="Связанная ячейка 32" xfId="1871"/>
    <cellStyle name="Связанная ячейка 33" xfId="1872"/>
    <cellStyle name="Связанная ячейка 34" xfId="1873"/>
    <cellStyle name="Связанная ячейка 35" xfId="1874"/>
    <cellStyle name="Связанная ячейка 36" xfId="1875"/>
    <cellStyle name="Связанная ячейка 4" xfId="1876"/>
    <cellStyle name="Связанная ячейка 5" xfId="1877"/>
    <cellStyle name="Связанная ячейка 6" xfId="1878"/>
    <cellStyle name="Связанная ячейка 7" xfId="1879"/>
    <cellStyle name="Связанная ячейка 8" xfId="1880"/>
    <cellStyle name="Связанная ячейка 9" xfId="1881"/>
    <cellStyle name="Стиль 1" xfId="296"/>
    <cellStyle name="Текст предупреждения 10" xfId="1882"/>
    <cellStyle name="Текст предупреждения 11" xfId="1883"/>
    <cellStyle name="Текст предупреждения 12" xfId="1884"/>
    <cellStyle name="Текст предупреждения 13" xfId="1885"/>
    <cellStyle name="Текст предупреждения 14" xfId="1886"/>
    <cellStyle name="Текст предупреждения 15" xfId="1887"/>
    <cellStyle name="Текст предупреждения 16" xfId="1888"/>
    <cellStyle name="Текст предупреждения 17" xfId="1889"/>
    <cellStyle name="Текст предупреждения 18" xfId="1890"/>
    <cellStyle name="Текст предупреждения 19" xfId="1891"/>
    <cellStyle name="Текст предупреждения 2" xfId="1892"/>
    <cellStyle name="Текст предупреждения 20" xfId="1893"/>
    <cellStyle name="Текст предупреждения 21" xfId="1894"/>
    <cellStyle name="Текст предупреждения 22" xfId="1895"/>
    <cellStyle name="Текст предупреждения 23" xfId="1896"/>
    <cellStyle name="Текст предупреждения 24" xfId="1897"/>
    <cellStyle name="Текст предупреждения 25" xfId="1898"/>
    <cellStyle name="Текст предупреждения 26" xfId="1899"/>
    <cellStyle name="Текст предупреждения 27" xfId="1900"/>
    <cellStyle name="Текст предупреждения 28" xfId="1901"/>
    <cellStyle name="Текст предупреждения 29" xfId="1902"/>
    <cellStyle name="Текст предупреждения 3" xfId="1903"/>
    <cellStyle name="Текст предупреждения 30" xfId="1904"/>
    <cellStyle name="Текст предупреждения 31" xfId="1905"/>
    <cellStyle name="Текст предупреждения 32" xfId="1906"/>
    <cellStyle name="Текст предупреждения 33" xfId="1907"/>
    <cellStyle name="Текст предупреждения 34" xfId="1908"/>
    <cellStyle name="Текст предупреждения 35" xfId="1909"/>
    <cellStyle name="Текст предупреждения 36" xfId="1910"/>
    <cellStyle name="Текст предупреждения 4" xfId="1911"/>
    <cellStyle name="Текст предупреждения 5" xfId="1912"/>
    <cellStyle name="Текст предупреждения 6" xfId="1913"/>
    <cellStyle name="Текст предупреждения 7" xfId="1914"/>
    <cellStyle name="Текст предупреждения 8" xfId="1915"/>
    <cellStyle name="Текст предупреждения 9" xfId="1916"/>
    <cellStyle name="Финансовый 16" xfId="300"/>
    <cellStyle name="Финансовый 2" xfId="214"/>
    <cellStyle name="Финансовый 2 10" xfId="1917"/>
    <cellStyle name="Финансовый 2 11" xfId="1918"/>
    <cellStyle name="Финансовый 2 12" xfId="1919"/>
    <cellStyle name="Финансовый 2 13" xfId="1920"/>
    <cellStyle name="Финансовый 2 14" xfId="1921"/>
    <cellStyle name="Финансовый 2 15" xfId="1922"/>
    <cellStyle name="Финансовый 2 16" xfId="1923"/>
    <cellStyle name="Финансовый 2 17" xfId="1924"/>
    <cellStyle name="Финансовый 2 18" xfId="1925"/>
    <cellStyle name="Финансовый 2 19" xfId="1926"/>
    <cellStyle name="Финансовый 2 2" xfId="215"/>
    <cellStyle name="Финансовый 2 2 10" xfId="1927"/>
    <cellStyle name="Финансовый 2 2 11" xfId="1928"/>
    <cellStyle name="Финансовый 2 2 12" xfId="1929"/>
    <cellStyle name="Финансовый 2 2 13" xfId="1930"/>
    <cellStyle name="Финансовый 2 2 14" xfId="1931"/>
    <cellStyle name="Финансовый 2 2 15" xfId="1932"/>
    <cellStyle name="Финансовый 2 2 16" xfId="1933"/>
    <cellStyle name="Финансовый 2 2 17" xfId="1934"/>
    <cellStyle name="Финансовый 2 2 18" xfId="1935"/>
    <cellStyle name="Финансовый 2 2 19" xfId="1936"/>
    <cellStyle name="Финансовый 2 2 2" xfId="1937"/>
    <cellStyle name="Финансовый 2 2 20" xfId="1938"/>
    <cellStyle name="Финансовый 2 2 21" xfId="1939"/>
    <cellStyle name="Финансовый 2 2 22" xfId="1940"/>
    <cellStyle name="Финансовый 2 2 23" xfId="1941"/>
    <cellStyle name="Финансовый 2 2 24" xfId="1942"/>
    <cellStyle name="Финансовый 2 2 25" xfId="1943"/>
    <cellStyle name="Финансовый 2 2 26" xfId="1944"/>
    <cellStyle name="Финансовый 2 2 27" xfId="1945"/>
    <cellStyle name="Финансовый 2 2 28" xfId="1946"/>
    <cellStyle name="Финансовый 2 2 29" xfId="1947"/>
    <cellStyle name="Финансовый 2 2 3" xfId="1948"/>
    <cellStyle name="Финансовый 2 2 30" xfId="1949"/>
    <cellStyle name="Финансовый 2 2 31" xfId="1950"/>
    <cellStyle name="Финансовый 2 2 32" xfId="1951"/>
    <cellStyle name="Финансовый 2 2 33" xfId="1952"/>
    <cellStyle name="Финансовый 2 2 34" xfId="1953"/>
    <cellStyle name="Финансовый 2 2 35" xfId="1954"/>
    <cellStyle name="Финансовый 2 2 36" xfId="1955"/>
    <cellStyle name="Финансовый 2 2 4" xfId="1956"/>
    <cellStyle name="Финансовый 2 2 5" xfId="1957"/>
    <cellStyle name="Финансовый 2 2 6" xfId="1958"/>
    <cellStyle name="Финансовый 2 2 7" xfId="1959"/>
    <cellStyle name="Финансовый 2 2 8" xfId="1960"/>
    <cellStyle name="Финансовый 2 2 9" xfId="1961"/>
    <cellStyle name="Финансовый 2 20" xfId="1962"/>
    <cellStyle name="Финансовый 2 21" xfId="1963"/>
    <cellStyle name="Финансовый 2 22" xfId="1964"/>
    <cellStyle name="Финансовый 2 23" xfId="1965"/>
    <cellStyle name="Финансовый 2 24" xfId="1966"/>
    <cellStyle name="Финансовый 2 25" xfId="1967"/>
    <cellStyle name="Финансовый 2 26" xfId="1968"/>
    <cellStyle name="Финансовый 2 27" xfId="1969"/>
    <cellStyle name="Финансовый 2 28" xfId="1970"/>
    <cellStyle name="Финансовый 2 29" xfId="1971"/>
    <cellStyle name="Финансовый 2 3" xfId="1972"/>
    <cellStyle name="Финансовый 2 30" xfId="1973"/>
    <cellStyle name="Финансовый 2 31" xfId="1974"/>
    <cellStyle name="Финансовый 2 32" xfId="1975"/>
    <cellStyle name="Финансовый 2 33" xfId="1976"/>
    <cellStyle name="Финансовый 2 34" xfId="1977"/>
    <cellStyle name="Финансовый 2 35" xfId="1978"/>
    <cellStyle name="Финансовый 2 36" xfId="1979"/>
    <cellStyle name="Финансовый 2 4" xfId="1980"/>
    <cellStyle name="Финансовый 2 5" xfId="1981"/>
    <cellStyle name="Финансовый 2 6" xfId="1982"/>
    <cellStyle name="Финансовый 2 7" xfId="1983"/>
    <cellStyle name="Финансовый 2 8" xfId="1984"/>
    <cellStyle name="Финансовый 2 9" xfId="1985"/>
    <cellStyle name="Финансовый 3" xfId="216"/>
    <cellStyle name="Финансовый 4" xfId="297"/>
    <cellStyle name="Финансовый 4 2" xfId="298"/>
    <cellStyle name="Хороший 10" xfId="1986"/>
    <cellStyle name="Хороший 11" xfId="1987"/>
    <cellStyle name="Хороший 12" xfId="1988"/>
    <cellStyle name="Хороший 13" xfId="1989"/>
    <cellStyle name="Хороший 14" xfId="1990"/>
    <cellStyle name="Хороший 15" xfId="1991"/>
    <cellStyle name="Хороший 16" xfId="1992"/>
    <cellStyle name="Хороший 17" xfId="1993"/>
    <cellStyle name="Хороший 18" xfId="1994"/>
    <cellStyle name="Хороший 19" xfId="1995"/>
    <cellStyle name="Хороший 2" xfId="1996"/>
    <cellStyle name="Хороший 20" xfId="1997"/>
    <cellStyle name="Хороший 21" xfId="1998"/>
    <cellStyle name="Хороший 22" xfId="1999"/>
    <cellStyle name="Хороший 23" xfId="2000"/>
    <cellStyle name="Хороший 24" xfId="2001"/>
    <cellStyle name="Хороший 25" xfId="2002"/>
    <cellStyle name="Хороший 26" xfId="2003"/>
    <cellStyle name="Хороший 27" xfId="2004"/>
    <cellStyle name="Хороший 28" xfId="2005"/>
    <cellStyle name="Хороший 29" xfId="2006"/>
    <cellStyle name="Хороший 3" xfId="2007"/>
    <cellStyle name="Хороший 30" xfId="2008"/>
    <cellStyle name="Хороший 31" xfId="2009"/>
    <cellStyle name="Хороший 32" xfId="2010"/>
    <cellStyle name="Хороший 33" xfId="2011"/>
    <cellStyle name="Хороший 34" xfId="2012"/>
    <cellStyle name="Хороший 35" xfId="2013"/>
    <cellStyle name="Хороший 36" xfId="2014"/>
    <cellStyle name="Хороший 4" xfId="2015"/>
    <cellStyle name="Хороший 5" xfId="2016"/>
    <cellStyle name="Хороший 6" xfId="2017"/>
    <cellStyle name="Хороший 7" xfId="2018"/>
    <cellStyle name="Хороший 8" xfId="2019"/>
    <cellStyle name="Хороший 9" xfId="202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15"/>
  <sheetViews>
    <sheetView topLeftCell="A40" zoomScale="90" zoomScaleNormal="90" zoomScaleSheetLayoutView="86" workbookViewId="0">
      <selection activeCell="C44" sqref="C44"/>
    </sheetView>
  </sheetViews>
  <sheetFormatPr defaultColWidth="9.140625" defaultRowHeight="17.25"/>
  <cols>
    <col min="1" max="1" width="11.7109375" style="20" customWidth="1"/>
    <col min="2" max="2" width="16.140625" style="20" customWidth="1"/>
    <col min="3" max="3" width="74.42578125" style="20" customWidth="1"/>
    <col min="4" max="4" width="47.42578125" style="35" customWidth="1"/>
    <col min="5" max="5" width="27.140625" style="35" customWidth="1"/>
    <col min="6" max="6" width="15.7109375" style="20" customWidth="1"/>
    <col min="7" max="8" width="12.42578125" style="20" customWidth="1"/>
    <col min="9" max="16384" width="9.140625" style="20"/>
  </cols>
  <sheetData>
    <row r="1" spans="1:6" ht="37.5" customHeight="1">
      <c r="D1" s="156" t="s">
        <v>162</v>
      </c>
      <c r="E1" s="155"/>
      <c r="F1" s="155"/>
    </row>
    <row r="2" spans="1:6" ht="17.45" customHeight="1">
      <c r="D2" s="51" t="s">
        <v>161</v>
      </c>
      <c r="E2" s="51"/>
      <c r="F2" s="51"/>
    </row>
    <row r="3" spans="1:6" ht="17.45" customHeight="1">
      <c r="D3" s="51" t="s">
        <v>9</v>
      </c>
      <c r="E3" s="255"/>
      <c r="F3" s="255"/>
    </row>
    <row r="5" spans="1:6" ht="75.95" customHeight="1">
      <c r="A5" s="248" t="s">
        <v>254</v>
      </c>
      <c r="B5" s="248"/>
      <c r="C5" s="248"/>
      <c r="D5" s="248"/>
      <c r="E5" s="157"/>
      <c r="F5" s="157"/>
    </row>
    <row r="6" spans="1:6" ht="45" customHeight="1">
      <c r="D6" s="70" t="s">
        <v>63</v>
      </c>
      <c r="E6" s="52"/>
    </row>
    <row r="7" spans="1:6" s="5" customFormat="1" ht="93.95" customHeight="1">
      <c r="A7" s="253" t="s">
        <v>13</v>
      </c>
      <c r="B7" s="254"/>
      <c r="C7" s="251" t="s">
        <v>14</v>
      </c>
      <c r="D7" s="46" t="s">
        <v>42</v>
      </c>
    </row>
    <row r="8" spans="1:6" s="5" customFormat="1" ht="44.45" customHeight="1">
      <c r="A8" s="22" t="s">
        <v>35</v>
      </c>
      <c r="B8" s="23" t="s">
        <v>17</v>
      </c>
      <c r="C8" s="252"/>
      <c r="D8" s="154" t="s">
        <v>15</v>
      </c>
    </row>
    <row r="9" spans="1:6" s="28" customFormat="1">
      <c r="A9" s="24"/>
      <c r="B9" s="25"/>
      <c r="C9" s="26" t="s">
        <v>22</v>
      </c>
      <c r="D9" s="27">
        <f>D11</f>
        <v>0</v>
      </c>
    </row>
    <row r="10" spans="1:6" s="5" customFormat="1" ht="18" customHeight="1">
      <c r="A10" s="29"/>
      <c r="B10" s="30"/>
      <c r="C10" s="21" t="s">
        <v>31</v>
      </c>
      <c r="D10" s="134"/>
    </row>
    <row r="11" spans="1:6" s="5" customFormat="1" ht="34.5">
      <c r="A11" s="31"/>
      <c r="B11" s="32"/>
      <c r="C11" s="10" t="s">
        <v>38</v>
      </c>
      <c r="D11" s="135">
        <f>D12+D43+D73</f>
        <v>0</v>
      </c>
    </row>
    <row r="12" spans="1:6" s="5" customFormat="1">
      <c r="A12" s="256">
        <v>1041</v>
      </c>
      <c r="B12" s="249"/>
      <c r="C12" s="33" t="s">
        <v>25</v>
      </c>
      <c r="D12" s="136">
        <f>D19+D25+D31+D37</f>
        <v>159518.5</v>
      </c>
    </row>
    <row r="13" spans="1:6" s="5" customFormat="1">
      <c r="A13" s="257"/>
      <c r="B13" s="250"/>
      <c r="C13" s="34" t="s">
        <v>49</v>
      </c>
      <c r="D13" s="137"/>
    </row>
    <row r="14" spans="1:6" s="5" customFormat="1">
      <c r="A14" s="257"/>
      <c r="B14" s="250"/>
      <c r="C14" s="8" t="s">
        <v>26</v>
      </c>
      <c r="D14" s="137"/>
    </row>
    <row r="15" spans="1:6" s="5" customFormat="1" ht="57" customHeight="1">
      <c r="A15" s="257"/>
      <c r="B15" s="250"/>
      <c r="C15" s="9" t="s">
        <v>50</v>
      </c>
      <c r="D15" s="137"/>
    </row>
    <row r="16" spans="1:6" s="5" customFormat="1">
      <c r="A16" s="257"/>
      <c r="B16" s="250"/>
      <c r="C16" s="8" t="s">
        <v>27</v>
      </c>
      <c r="D16" s="137"/>
    </row>
    <row r="17" spans="1:7" s="5" customFormat="1" ht="34.5">
      <c r="A17" s="257"/>
      <c r="B17" s="250"/>
      <c r="C17" s="9" t="s">
        <v>51</v>
      </c>
      <c r="D17" s="137"/>
    </row>
    <row r="18" spans="1:7" s="5" customFormat="1">
      <c r="A18" s="257"/>
      <c r="B18" s="92"/>
      <c r="C18" s="94" t="s">
        <v>34</v>
      </c>
      <c r="D18" s="137"/>
    </row>
    <row r="19" spans="1:7" s="5" customFormat="1">
      <c r="A19" s="257"/>
      <c r="B19" s="258">
        <v>12003</v>
      </c>
      <c r="C19" s="79" t="s">
        <v>28</v>
      </c>
      <c r="D19" s="137">
        <v>168575</v>
      </c>
    </row>
    <row r="20" spans="1:7" s="5" customFormat="1" ht="69">
      <c r="A20" s="257"/>
      <c r="B20" s="259"/>
      <c r="C20" s="80" t="s">
        <v>64</v>
      </c>
      <c r="D20" s="137"/>
    </row>
    <row r="21" spans="1:7" s="5" customFormat="1">
      <c r="A21" s="257"/>
      <c r="B21" s="259"/>
      <c r="C21" s="79" t="s">
        <v>29</v>
      </c>
      <c r="D21" s="137"/>
    </row>
    <row r="22" spans="1:7" s="5" customFormat="1" ht="69">
      <c r="A22" s="257"/>
      <c r="B22" s="259"/>
      <c r="C22" s="93" t="s">
        <v>64</v>
      </c>
      <c r="D22" s="137"/>
    </row>
    <row r="23" spans="1:7" s="5" customFormat="1">
      <c r="A23" s="257"/>
      <c r="B23" s="259"/>
      <c r="C23" s="93" t="s">
        <v>30</v>
      </c>
      <c r="D23" s="137"/>
    </row>
    <row r="24" spans="1:7" s="5" customFormat="1">
      <c r="A24" s="257"/>
      <c r="B24" s="252"/>
      <c r="C24" s="93" t="s">
        <v>53</v>
      </c>
      <c r="D24" s="137"/>
    </row>
    <row r="25" spans="1:7" s="5" customFormat="1">
      <c r="A25" s="257"/>
      <c r="B25" s="258">
        <v>11005</v>
      </c>
      <c r="C25" s="93" t="s">
        <v>28</v>
      </c>
      <c r="D25" s="95">
        <v>-7211.5</v>
      </c>
      <c r="G25" s="62"/>
    </row>
    <row r="26" spans="1:7" s="5" customFormat="1" ht="34.5">
      <c r="A26" s="257"/>
      <c r="B26" s="259"/>
      <c r="C26" s="80" t="s">
        <v>65</v>
      </c>
      <c r="D26" s="137"/>
      <c r="G26" s="62"/>
    </row>
    <row r="27" spans="1:7" s="5" customFormat="1">
      <c r="A27" s="257"/>
      <c r="B27" s="259"/>
      <c r="C27" s="93" t="s">
        <v>29</v>
      </c>
      <c r="D27" s="137"/>
      <c r="G27" s="62"/>
    </row>
    <row r="28" spans="1:7" s="5" customFormat="1" ht="34.5">
      <c r="A28" s="257"/>
      <c r="B28" s="259"/>
      <c r="C28" s="93" t="s">
        <v>65</v>
      </c>
      <c r="D28" s="137"/>
      <c r="G28" s="62"/>
    </row>
    <row r="29" spans="1:7" s="5" customFormat="1">
      <c r="A29" s="257"/>
      <c r="B29" s="259"/>
      <c r="C29" s="93" t="s">
        <v>30</v>
      </c>
      <c r="D29" s="137"/>
      <c r="G29" s="62"/>
    </row>
    <row r="30" spans="1:7" s="5" customFormat="1">
      <c r="A30" s="257"/>
      <c r="B30" s="252"/>
      <c r="C30" s="93" t="s">
        <v>62</v>
      </c>
      <c r="D30" s="137"/>
      <c r="G30" s="62"/>
    </row>
    <row r="31" spans="1:7" s="5" customFormat="1">
      <c r="A31" s="257"/>
      <c r="B31" s="258">
        <v>11030</v>
      </c>
      <c r="C31" s="75" t="s">
        <v>28</v>
      </c>
      <c r="D31" s="166">
        <v>-1585.1</v>
      </c>
      <c r="G31" s="62"/>
    </row>
    <row r="32" spans="1:7" s="5" customFormat="1" ht="69">
      <c r="A32" s="257"/>
      <c r="B32" s="259"/>
      <c r="C32" s="80" t="s">
        <v>137</v>
      </c>
      <c r="D32" s="167"/>
      <c r="G32" s="62"/>
    </row>
    <row r="33" spans="1:7" s="5" customFormat="1">
      <c r="A33" s="257"/>
      <c r="B33" s="259"/>
      <c r="C33" s="93" t="s">
        <v>29</v>
      </c>
      <c r="D33" s="137"/>
      <c r="G33" s="62"/>
    </row>
    <row r="34" spans="1:7" s="5" customFormat="1" ht="69">
      <c r="A34" s="257"/>
      <c r="B34" s="259"/>
      <c r="C34" s="93" t="s">
        <v>138</v>
      </c>
      <c r="D34" s="137"/>
      <c r="E34" s="5" t="s">
        <v>142</v>
      </c>
      <c r="G34" s="62"/>
    </row>
    <row r="35" spans="1:7" s="5" customFormat="1">
      <c r="A35" s="257"/>
      <c r="B35" s="259"/>
      <c r="C35" s="93" t="s">
        <v>30</v>
      </c>
      <c r="D35" s="137"/>
      <c r="G35" s="62"/>
    </row>
    <row r="36" spans="1:7" s="5" customFormat="1">
      <c r="A36" s="257"/>
      <c r="B36" s="252"/>
      <c r="C36" s="93" t="s">
        <v>62</v>
      </c>
      <c r="D36" s="137"/>
      <c r="G36" s="62"/>
    </row>
    <row r="37" spans="1:7" s="5" customFormat="1">
      <c r="A37" s="257"/>
      <c r="B37" s="258">
        <v>11043</v>
      </c>
      <c r="C37" s="93" t="s">
        <v>117</v>
      </c>
      <c r="D37" s="95">
        <v>-259.89999999999998</v>
      </c>
      <c r="G37" s="62"/>
    </row>
    <row r="38" spans="1:7" s="5" customFormat="1" ht="51.75">
      <c r="A38" s="257"/>
      <c r="B38" s="259"/>
      <c r="C38" s="80" t="s">
        <v>139</v>
      </c>
      <c r="D38" s="167"/>
      <c r="G38" s="62" t="s">
        <v>142</v>
      </c>
    </row>
    <row r="39" spans="1:7" s="5" customFormat="1">
      <c r="A39" s="257"/>
      <c r="B39" s="259"/>
      <c r="C39" s="93" t="s">
        <v>118</v>
      </c>
      <c r="D39" s="137"/>
      <c r="G39" s="62"/>
    </row>
    <row r="40" spans="1:7" s="5" customFormat="1" ht="51.75">
      <c r="A40" s="257"/>
      <c r="B40" s="259"/>
      <c r="C40" s="93" t="s">
        <v>140</v>
      </c>
      <c r="D40" s="137"/>
      <c r="G40" s="62"/>
    </row>
    <row r="41" spans="1:7" s="5" customFormat="1">
      <c r="A41" s="257"/>
      <c r="B41" s="259"/>
      <c r="C41" s="93" t="s">
        <v>30</v>
      </c>
      <c r="D41" s="137"/>
      <c r="G41" s="62"/>
    </row>
    <row r="42" spans="1:7" s="5" customFormat="1">
      <c r="A42" s="257"/>
      <c r="B42" s="252"/>
      <c r="C42" s="93" t="s">
        <v>62</v>
      </c>
      <c r="D42" s="137"/>
      <c r="G42" s="62"/>
    </row>
    <row r="43" spans="1:7">
      <c r="A43" s="260">
        <v>1115</v>
      </c>
      <c r="B43" s="245"/>
      <c r="C43" s="84" t="s">
        <v>25</v>
      </c>
      <c r="D43" s="141">
        <f>D49+D55+D61+D67</f>
        <v>-36159.9</v>
      </c>
      <c r="E43" s="20"/>
    </row>
    <row r="44" spans="1:7">
      <c r="A44" s="260"/>
      <c r="B44" s="246"/>
      <c r="C44" s="85" t="s">
        <v>123</v>
      </c>
      <c r="D44" s="138"/>
      <c r="E44" s="20"/>
    </row>
    <row r="45" spans="1:7">
      <c r="A45" s="260"/>
      <c r="B45" s="246"/>
      <c r="C45" s="41" t="s">
        <v>26</v>
      </c>
      <c r="D45" s="139"/>
      <c r="E45" s="20"/>
    </row>
    <row r="46" spans="1:7" ht="51.75">
      <c r="A46" s="260"/>
      <c r="B46" s="246"/>
      <c r="C46" s="86" t="s">
        <v>124</v>
      </c>
      <c r="D46" s="139"/>
      <c r="E46" s="20"/>
    </row>
    <row r="47" spans="1:7">
      <c r="A47" s="260"/>
      <c r="B47" s="246"/>
      <c r="C47" s="41" t="s">
        <v>27</v>
      </c>
      <c r="D47" s="139"/>
      <c r="E47" s="20"/>
    </row>
    <row r="48" spans="1:7" ht="34.5">
      <c r="A48" s="260"/>
      <c r="B48" s="247"/>
      <c r="C48" s="87" t="s">
        <v>125</v>
      </c>
      <c r="D48" s="139"/>
      <c r="E48" s="20"/>
    </row>
    <row r="49" spans="1:5">
      <c r="A49" s="260"/>
      <c r="B49" s="245">
        <v>11001</v>
      </c>
      <c r="C49" s="41" t="s">
        <v>28</v>
      </c>
      <c r="D49" s="153">
        <v>-9957.2999999999993</v>
      </c>
      <c r="E49" s="20"/>
    </row>
    <row r="50" spans="1:5" ht="39.75" customHeight="1">
      <c r="A50" s="260"/>
      <c r="B50" s="246"/>
      <c r="C50" s="85" t="s">
        <v>151</v>
      </c>
      <c r="D50" s="139"/>
      <c r="E50" s="20"/>
    </row>
    <row r="51" spans="1:5">
      <c r="A51" s="260"/>
      <c r="B51" s="246"/>
      <c r="C51" s="41" t="s">
        <v>29</v>
      </c>
      <c r="D51" s="139"/>
      <c r="E51" s="20"/>
    </row>
    <row r="52" spans="1:5" ht="86.25">
      <c r="A52" s="260"/>
      <c r="B52" s="246"/>
      <c r="C52" s="87" t="s">
        <v>152</v>
      </c>
      <c r="D52" s="139"/>
      <c r="E52" s="20"/>
    </row>
    <row r="53" spans="1:5">
      <c r="A53" s="260"/>
      <c r="B53" s="246"/>
      <c r="C53" s="41" t="s">
        <v>30</v>
      </c>
      <c r="D53" s="139"/>
      <c r="E53" s="20"/>
    </row>
    <row r="54" spans="1:5">
      <c r="A54" s="260"/>
      <c r="B54" s="247"/>
      <c r="C54" s="86" t="s">
        <v>62</v>
      </c>
      <c r="D54" s="139"/>
      <c r="E54" s="20"/>
    </row>
    <row r="55" spans="1:5">
      <c r="A55" s="260"/>
      <c r="B55" s="245">
        <v>11002</v>
      </c>
      <c r="C55" s="41" t="s">
        <v>28</v>
      </c>
      <c r="D55" s="142">
        <v>-911.7</v>
      </c>
      <c r="E55" s="20"/>
    </row>
    <row r="56" spans="1:5" ht="34.5">
      <c r="A56" s="260"/>
      <c r="B56" s="246"/>
      <c r="C56" s="88" t="s">
        <v>131</v>
      </c>
      <c r="D56" s="139"/>
      <c r="E56" s="20"/>
    </row>
    <row r="57" spans="1:5">
      <c r="A57" s="260"/>
      <c r="B57" s="246"/>
      <c r="C57" s="41" t="s">
        <v>29</v>
      </c>
      <c r="D57" s="139"/>
      <c r="E57" s="20"/>
    </row>
    <row r="58" spans="1:5" ht="34.5">
      <c r="A58" s="260"/>
      <c r="B58" s="246"/>
      <c r="C58" s="86" t="s">
        <v>126</v>
      </c>
      <c r="D58" s="139"/>
      <c r="E58" s="20"/>
    </row>
    <row r="59" spans="1:5">
      <c r="A59" s="260"/>
      <c r="B59" s="246"/>
      <c r="C59" s="41" t="s">
        <v>30</v>
      </c>
      <c r="D59" s="139"/>
      <c r="E59" s="20"/>
    </row>
    <row r="60" spans="1:5">
      <c r="A60" s="260"/>
      <c r="B60" s="247"/>
      <c r="C60" s="86" t="s">
        <v>62</v>
      </c>
      <c r="D60" s="139"/>
      <c r="E60" s="20"/>
    </row>
    <row r="61" spans="1:5">
      <c r="A61" s="260"/>
      <c r="B61" s="245">
        <v>11003</v>
      </c>
      <c r="C61" s="41" t="s">
        <v>28</v>
      </c>
      <c r="D61" s="142">
        <v>-391.6</v>
      </c>
      <c r="E61" s="51"/>
    </row>
    <row r="62" spans="1:5" ht="30.75" customHeight="1">
      <c r="A62" s="260"/>
      <c r="B62" s="246"/>
      <c r="C62" s="88" t="s">
        <v>127</v>
      </c>
      <c r="D62" s="140"/>
      <c r="E62" s="51"/>
    </row>
    <row r="63" spans="1:5">
      <c r="A63" s="260"/>
      <c r="B63" s="246"/>
      <c r="C63" s="41" t="s">
        <v>29</v>
      </c>
      <c r="D63" s="139"/>
      <c r="E63" s="51"/>
    </row>
    <row r="64" spans="1:5" ht="51.75">
      <c r="A64" s="260"/>
      <c r="B64" s="246"/>
      <c r="C64" s="86" t="s">
        <v>128</v>
      </c>
      <c r="D64" s="139"/>
      <c r="E64" s="51"/>
    </row>
    <row r="65" spans="1:5">
      <c r="A65" s="260"/>
      <c r="B65" s="246"/>
      <c r="C65" s="41" t="s">
        <v>30</v>
      </c>
      <c r="D65" s="139"/>
      <c r="E65" s="51"/>
    </row>
    <row r="66" spans="1:5">
      <c r="A66" s="260"/>
      <c r="B66" s="247"/>
      <c r="C66" s="86" t="s">
        <v>62</v>
      </c>
      <c r="D66" s="139"/>
      <c r="E66" s="51"/>
    </row>
    <row r="67" spans="1:5">
      <c r="A67" s="260"/>
      <c r="B67" s="245">
        <v>12001</v>
      </c>
      <c r="C67" s="41" t="s">
        <v>28</v>
      </c>
      <c r="D67" s="142">
        <v>-24899.3</v>
      </c>
      <c r="E67" s="51"/>
    </row>
    <row r="68" spans="1:5" ht="29.25" customHeight="1">
      <c r="A68" s="260"/>
      <c r="B68" s="246"/>
      <c r="C68" s="88" t="s">
        <v>148</v>
      </c>
      <c r="D68" s="140"/>
      <c r="E68" s="51"/>
    </row>
    <row r="69" spans="1:5">
      <c r="A69" s="260"/>
      <c r="B69" s="246"/>
      <c r="C69" s="41" t="s">
        <v>29</v>
      </c>
      <c r="D69" s="139"/>
      <c r="E69" s="51"/>
    </row>
    <row r="70" spans="1:5" ht="34.5">
      <c r="A70" s="260"/>
      <c r="B70" s="246"/>
      <c r="C70" s="86" t="s">
        <v>149</v>
      </c>
      <c r="D70" s="139"/>
      <c r="E70" s="51"/>
    </row>
    <row r="71" spans="1:5">
      <c r="A71" s="260"/>
      <c r="B71" s="246"/>
      <c r="C71" s="41" t="s">
        <v>30</v>
      </c>
      <c r="D71" s="139"/>
      <c r="E71" s="51"/>
    </row>
    <row r="72" spans="1:5">
      <c r="A72" s="260"/>
      <c r="B72" s="247"/>
      <c r="C72" s="86" t="s">
        <v>66</v>
      </c>
      <c r="D72" s="139"/>
      <c r="E72" s="51"/>
    </row>
    <row r="73" spans="1:5">
      <c r="A73" s="260">
        <v>1148</v>
      </c>
      <c r="B73" s="245"/>
      <c r="C73" s="84" t="s">
        <v>25</v>
      </c>
      <c r="D73" s="141">
        <f>D79+D85+D91</f>
        <v>-123358.59999999999</v>
      </c>
      <c r="E73" s="20"/>
    </row>
    <row r="74" spans="1:5">
      <c r="A74" s="260"/>
      <c r="B74" s="246"/>
      <c r="C74" s="85" t="s">
        <v>67</v>
      </c>
      <c r="D74" s="138"/>
      <c r="E74" s="20"/>
    </row>
    <row r="75" spans="1:5">
      <c r="A75" s="260"/>
      <c r="B75" s="246"/>
      <c r="C75" s="41" t="s">
        <v>26</v>
      </c>
      <c r="D75" s="139"/>
      <c r="E75" s="20"/>
    </row>
    <row r="76" spans="1:5" ht="69">
      <c r="A76" s="260"/>
      <c r="B76" s="246"/>
      <c r="C76" s="86" t="s">
        <v>68</v>
      </c>
      <c r="D76" s="139"/>
      <c r="E76" s="20"/>
    </row>
    <row r="77" spans="1:5">
      <c r="A77" s="260"/>
      <c r="B77" s="246"/>
      <c r="C77" s="41" t="s">
        <v>27</v>
      </c>
      <c r="D77" s="139"/>
      <c r="E77" s="20"/>
    </row>
    <row r="78" spans="1:5" ht="51.75">
      <c r="A78" s="260"/>
      <c r="B78" s="247"/>
      <c r="C78" s="87" t="s">
        <v>69</v>
      </c>
      <c r="D78" s="139"/>
      <c r="E78" s="20"/>
    </row>
    <row r="79" spans="1:5">
      <c r="A79" s="260"/>
      <c r="B79" s="245">
        <v>11006</v>
      </c>
      <c r="C79" s="41" t="s">
        <v>28</v>
      </c>
      <c r="D79" s="142">
        <v>-121313.2</v>
      </c>
      <c r="E79" s="20"/>
    </row>
    <row r="80" spans="1:5" ht="34.5">
      <c r="A80" s="260"/>
      <c r="B80" s="246"/>
      <c r="C80" s="88" t="s">
        <v>121</v>
      </c>
      <c r="D80" s="139"/>
      <c r="E80" s="20"/>
    </row>
    <row r="81" spans="1:5">
      <c r="A81" s="260"/>
      <c r="B81" s="246"/>
      <c r="C81" s="41" t="s">
        <v>29</v>
      </c>
      <c r="D81" s="139"/>
      <c r="E81" s="20"/>
    </row>
    <row r="82" spans="1:5" ht="34.5">
      <c r="A82" s="260"/>
      <c r="B82" s="246"/>
      <c r="C82" s="86" t="s">
        <v>122</v>
      </c>
      <c r="D82" s="139"/>
      <c r="E82" s="20"/>
    </row>
    <row r="83" spans="1:5">
      <c r="A83" s="260"/>
      <c r="B83" s="246"/>
      <c r="C83" s="41" t="s">
        <v>30</v>
      </c>
      <c r="D83" s="139"/>
      <c r="E83" s="20"/>
    </row>
    <row r="84" spans="1:5">
      <c r="A84" s="260"/>
      <c r="B84" s="247"/>
      <c r="C84" s="86" t="s">
        <v>62</v>
      </c>
      <c r="D84" s="139"/>
      <c r="E84" s="20"/>
    </row>
    <row r="85" spans="1:5">
      <c r="A85" s="260"/>
      <c r="B85" s="245">
        <v>11014</v>
      </c>
      <c r="C85" s="41" t="s">
        <v>28</v>
      </c>
      <c r="D85" s="142">
        <v>-578.4</v>
      </c>
      <c r="E85" s="20"/>
    </row>
    <row r="86" spans="1:5" ht="52.5" customHeight="1">
      <c r="A86" s="260"/>
      <c r="B86" s="246"/>
      <c r="C86" s="88" t="s">
        <v>256</v>
      </c>
      <c r="D86" s="139"/>
      <c r="E86" s="20"/>
    </row>
    <row r="87" spans="1:5">
      <c r="A87" s="260"/>
      <c r="B87" s="246"/>
      <c r="C87" s="41" t="s">
        <v>29</v>
      </c>
      <c r="D87" s="139"/>
      <c r="E87" s="20"/>
    </row>
    <row r="88" spans="1:5" ht="34.5">
      <c r="A88" s="260"/>
      <c r="B88" s="246"/>
      <c r="C88" s="86" t="s">
        <v>257</v>
      </c>
      <c r="D88" s="139"/>
      <c r="E88" s="20"/>
    </row>
    <row r="89" spans="1:5">
      <c r="A89" s="260"/>
      <c r="B89" s="246"/>
      <c r="C89" s="41" t="s">
        <v>30</v>
      </c>
      <c r="D89" s="139"/>
      <c r="E89" s="20"/>
    </row>
    <row r="90" spans="1:5">
      <c r="A90" s="260"/>
      <c r="B90" s="247"/>
      <c r="C90" s="86" t="s">
        <v>62</v>
      </c>
      <c r="D90" s="139"/>
      <c r="E90" s="20"/>
    </row>
    <row r="91" spans="1:5">
      <c r="A91" s="260"/>
      <c r="B91" s="245">
        <v>12003</v>
      </c>
      <c r="C91" s="41" t="s">
        <v>28</v>
      </c>
      <c r="D91" s="142">
        <v>-1467</v>
      </c>
      <c r="E91" s="51"/>
    </row>
    <row r="92" spans="1:5" ht="47.25" customHeight="1">
      <c r="A92" s="260"/>
      <c r="B92" s="246"/>
      <c r="C92" s="163" t="s">
        <v>172</v>
      </c>
      <c r="D92" s="140"/>
      <c r="E92" s="51"/>
    </row>
    <row r="93" spans="1:5">
      <c r="A93" s="260"/>
      <c r="B93" s="246"/>
      <c r="C93" s="41" t="s">
        <v>29</v>
      </c>
      <c r="D93" s="139"/>
      <c r="E93" s="51"/>
    </row>
    <row r="94" spans="1:5" ht="57" customHeight="1">
      <c r="A94" s="260"/>
      <c r="B94" s="246"/>
      <c r="C94" s="86" t="s">
        <v>173</v>
      </c>
      <c r="D94" s="139"/>
      <c r="E94" s="51"/>
    </row>
    <row r="95" spans="1:5">
      <c r="A95" s="260"/>
      <c r="B95" s="246"/>
      <c r="C95" s="41" t="s">
        <v>30</v>
      </c>
      <c r="D95" s="139"/>
      <c r="E95" s="51"/>
    </row>
    <row r="96" spans="1:5">
      <c r="A96" s="260"/>
      <c r="B96" s="247"/>
      <c r="C96" s="86" t="s">
        <v>62</v>
      </c>
      <c r="D96" s="139"/>
      <c r="E96" s="51"/>
    </row>
    <row r="97" spans="1:7" s="5" customFormat="1" ht="21.75" customHeight="1">
      <c r="A97" s="208"/>
      <c r="B97" s="32"/>
      <c r="C97" s="209" t="s">
        <v>213</v>
      </c>
      <c r="D97" s="210">
        <f>D98</f>
        <v>0</v>
      </c>
    </row>
    <row r="98" spans="1:7">
      <c r="A98" s="242">
        <v>1139</v>
      </c>
      <c r="B98" s="245"/>
      <c r="C98" s="84" t="s">
        <v>25</v>
      </c>
      <c r="D98" s="211">
        <f>D104+D110</f>
        <v>0</v>
      </c>
      <c r="E98" s="20"/>
    </row>
    <row r="99" spans="1:7" ht="19.350000000000001" customHeight="1">
      <c r="A99" s="243"/>
      <c r="B99" s="246"/>
      <c r="C99" s="85" t="s">
        <v>214</v>
      </c>
      <c r="D99" s="210"/>
      <c r="E99" s="20"/>
    </row>
    <row r="100" spans="1:7">
      <c r="A100" s="243"/>
      <c r="B100" s="246"/>
      <c r="C100" s="41" t="s">
        <v>26</v>
      </c>
      <c r="D100" s="212"/>
      <c r="E100" s="20"/>
    </row>
    <row r="101" spans="1:7" ht="51.75">
      <c r="A101" s="243"/>
      <c r="B101" s="246"/>
      <c r="C101" s="86" t="s">
        <v>215</v>
      </c>
      <c r="D101" s="212"/>
      <c r="E101" s="20"/>
      <c r="G101" s="211"/>
    </row>
    <row r="102" spans="1:7">
      <c r="A102" s="243"/>
      <c r="B102" s="246"/>
      <c r="C102" s="41" t="s">
        <v>27</v>
      </c>
      <c r="D102" s="212"/>
      <c r="E102" s="20"/>
    </row>
    <row r="103" spans="1:7" ht="34.5">
      <c r="A103" s="243"/>
      <c r="B103" s="247"/>
      <c r="C103" s="87" t="s">
        <v>216</v>
      </c>
      <c r="D103" s="212"/>
      <c r="E103" s="20"/>
    </row>
    <row r="104" spans="1:7" ht="18" customHeight="1">
      <c r="A104" s="243"/>
      <c r="B104" s="245" t="s">
        <v>217</v>
      </c>
      <c r="C104" s="41" t="s">
        <v>28</v>
      </c>
      <c r="D104" s="213">
        <v>-5856.1</v>
      </c>
      <c r="E104" s="20"/>
    </row>
    <row r="105" spans="1:7" ht="19.350000000000001" customHeight="1">
      <c r="A105" s="243"/>
      <c r="B105" s="246"/>
      <c r="C105" s="88" t="s">
        <v>214</v>
      </c>
      <c r="D105" s="210"/>
      <c r="E105" s="20"/>
    </row>
    <row r="106" spans="1:7">
      <c r="A106" s="243"/>
      <c r="B106" s="246"/>
      <c r="C106" s="41" t="s">
        <v>29</v>
      </c>
      <c r="D106" s="211"/>
      <c r="E106" s="20"/>
    </row>
    <row r="107" spans="1:7" ht="69" customHeight="1">
      <c r="A107" s="243"/>
      <c r="B107" s="246"/>
      <c r="C107" s="86" t="s">
        <v>218</v>
      </c>
      <c r="D107" s="211"/>
      <c r="E107" s="20"/>
    </row>
    <row r="108" spans="1:7">
      <c r="A108" s="243"/>
      <c r="B108" s="246"/>
      <c r="C108" s="41" t="s">
        <v>30</v>
      </c>
      <c r="D108" s="211"/>
      <c r="E108" s="20"/>
    </row>
    <row r="109" spans="1:7">
      <c r="A109" s="243"/>
      <c r="B109" s="247"/>
      <c r="C109" s="87" t="s">
        <v>62</v>
      </c>
      <c r="D109" s="214"/>
      <c r="E109" s="20"/>
    </row>
    <row r="110" spans="1:7" ht="18" customHeight="1">
      <c r="A110" s="243"/>
      <c r="B110" s="245" t="s">
        <v>217</v>
      </c>
      <c r="C110" s="41" t="s">
        <v>28</v>
      </c>
      <c r="D110" s="213">
        <v>5856.1</v>
      </c>
      <c r="E110" s="20"/>
    </row>
    <row r="111" spans="1:7" ht="19.350000000000001" customHeight="1">
      <c r="A111" s="243"/>
      <c r="B111" s="246"/>
      <c r="C111" s="88" t="s">
        <v>214</v>
      </c>
      <c r="D111" s="210"/>
      <c r="E111" s="20"/>
    </row>
    <row r="112" spans="1:7">
      <c r="A112" s="243"/>
      <c r="B112" s="246"/>
      <c r="C112" s="41" t="s">
        <v>29</v>
      </c>
      <c r="D112" s="211"/>
      <c r="E112" s="20"/>
    </row>
    <row r="113" spans="1:5" ht="69" customHeight="1">
      <c r="A113" s="243"/>
      <c r="B113" s="246"/>
      <c r="C113" s="86" t="s">
        <v>218</v>
      </c>
      <c r="D113" s="211"/>
      <c r="E113" s="20"/>
    </row>
    <row r="114" spans="1:5">
      <c r="A114" s="243"/>
      <c r="B114" s="246"/>
      <c r="C114" s="41" t="s">
        <v>30</v>
      </c>
      <c r="D114" s="211"/>
      <c r="E114" s="20"/>
    </row>
    <row r="115" spans="1:5">
      <c r="A115" s="244"/>
      <c r="B115" s="247"/>
      <c r="C115" s="86" t="s">
        <v>62</v>
      </c>
      <c r="D115" s="211"/>
      <c r="E115" s="20"/>
    </row>
  </sheetData>
  <mergeCells count="25">
    <mergeCell ref="E3:F3"/>
    <mergeCell ref="A12:A42"/>
    <mergeCell ref="B37:B42"/>
    <mergeCell ref="A73:A96"/>
    <mergeCell ref="B73:B78"/>
    <mergeCell ref="B79:B84"/>
    <mergeCell ref="B91:B96"/>
    <mergeCell ref="B19:B24"/>
    <mergeCell ref="B25:B30"/>
    <mergeCell ref="B31:B36"/>
    <mergeCell ref="B43:B48"/>
    <mergeCell ref="B55:B60"/>
    <mergeCell ref="B61:B66"/>
    <mergeCell ref="B67:B72"/>
    <mergeCell ref="A43:A72"/>
    <mergeCell ref="B49:B54"/>
    <mergeCell ref="A98:A115"/>
    <mergeCell ref="B98:B103"/>
    <mergeCell ref="B104:B109"/>
    <mergeCell ref="B110:B115"/>
    <mergeCell ref="A5:D5"/>
    <mergeCell ref="B85:B90"/>
    <mergeCell ref="B12:B17"/>
    <mergeCell ref="C7:C8"/>
    <mergeCell ref="A7:B7"/>
  </mergeCells>
  <pageMargins left="0" right="0" top="0" bottom="0" header="0.3" footer="0.3"/>
  <pageSetup paperSize="9" scale="5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7"/>
  <sheetViews>
    <sheetView topLeftCell="A51" zoomScaleNormal="100" zoomScaleSheetLayoutView="80" workbookViewId="0">
      <selection activeCell="H67" sqref="H67"/>
    </sheetView>
  </sheetViews>
  <sheetFormatPr defaultColWidth="9.140625" defaultRowHeight="17.25"/>
  <cols>
    <col min="1" max="1" width="9.7109375" style="2" customWidth="1"/>
    <col min="2" max="3" width="8.140625" style="2" customWidth="1"/>
    <col min="4" max="4" width="11.5703125" style="2" customWidth="1"/>
    <col min="5" max="5" width="13.85546875" style="2" customWidth="1"/>
    <col min="6" max="6" width="76.5703125" style="2" customWidth="1"/>
    <col min="7" max="7" width="42" style="36" customWidth="1"/>
    <col min="8" max="8" width="20.140625" style="36" customWidth="1"/>
    <col min="9" max="9" width="15" style="2" customWidth="1"/>
    <col min="10" max="11" width="9.140625" style="2"/>
    <col min="12" max="12" width="9.7109375" style="2" bestFit="1" customWidth="1"/>
    <col min="13" max="16384" width="9.140625" style="2"/>
  </cols>
  <sheetData>
    <row r="1" spans="1:10" ht="37.5" customHeight="1">
      <c r="G1" s="158" t="s">
        <v>163</v>
      </c>
      <c r="H1" s="54"/>
      <c r="I1" s="54"/>
      <c r="J1" s="54"/>
    </row>
    <row r="2" spans="1:10" ht="17.45" customHeight="1">
      <c r="G2" s="91" t="s">
        <v>161</v>
      </c>
      <c r="H2" s="91"/>
      <c r="I2" s="91"/>
    </row>
    <row r="3" spans="1:10" ht="17.45" customHeight="1">
      <c r="G3" s="91" t="s">
        <v>9</v>
      </c>
      <c r="H3" s="91"/>
      <c r="I3" s="91"/>
    </row>
    <row r="4" spans="1:10" ht="13.5" customHeight="1"/>
    <row r="5" spans="1:10" ht="52.5" customHeight="1">
      <c r="A5" s="292" t="s">
        <v>253</v>
      </c>
      <c r="B5" s="292"/>
      <c r="C5" s="292"/>
      <c r="D5" s="292"/>
      <c r="E5" s="292"/>
      <c r="F5" s="292"/>
      <c r="G5" s="292"/>
      <c r="H5" s="159"/>
      <c r="I5" s="159"/>
    </row>
    <row r="8" spans="1:10">
      <c r="G8" s="296"/>
      <c r="H8" s="296"/>
    </row>
    <row r="9" spans="1:10" s="3" customFormat="1" ht="105.6" customHeight="1">
      <c r="A9" s="289" t="s">
        <v>23</v>
      </c>
      <c r="B9" s="289"/>
      <c r="C9" s="289"/>
      <c r="D9" s="274" t="s">
        <v>13</v>
      </c>
      <c r="E9" s="275"/>
      <c r="F9" s="289" t="s">
        <v>18</v>
      </c>
      <c r="G9" s="90" t="s">
        <v>54</v>
      </c>
    </row>
    <row r="10" spans="1:10" s="3" customFormat="1" ht="34.5">
      <c r="A10" s="1" t="s">
        <v>43</v>
      </c>
      <c r="B10" s="1" t="s">
        <v>44</v>
      </c>
      <c r="C10" s="1" t="s">
        <v>24</v>
      </c>
      <c r="D10" s="1" t="s">
        <v>16</v>
      </c>
      <c r="E10" s="1" t="s">
        <v>36</v>
      </c>
      <c r="F10" s="289"/>
      <c r="G10" s="42" t="s">
        <v>15</v>
      </c>
    </row>
    <row r="11" spans="1:10" s="3" customFormat="1">
      <c r="A11" s="270" t="s">
        <v>40</v>
      </c>
      <c r="B11" s="270" t="s">
        <v>39</v>
      </c>
      <c r="C11" s="270" t="s">
        <v>39</v>
      </c>
      <c r="D11" s="42"/>
      <c r="E11" s="42"/>
      <c r="F11" s="81" t="s">
        <v>22</v>
      </c>
      <c r="G11" s="55">
        <f>G13</f>
        <v>0</v>
      </c>
    </row>
    <row r="12" spans="1:10" s="3" customFormat="1">
      <c r="A12" s="271"/>
      <c r="B12" s="271"/>
      <c r="C12" s="271"/>
      <c r="D12" s="42"/>
      <c r="E12" s="42"/>
      <c r="F12" s="6" t="s">
        <v>31</v>
      </c>
      <c r="G12" s="6"/>
    </row>
    <row r="13" spans="1:10" s="3" customFormat="1" ht="34.5">
      <c r="A13" s="271"/>
      <c r="B13" s="271"/>
      <c r="C13" s="271"/>
      <c r="D13" s="42"/>
      <c r="E13" s="42"/>
      <c r="F13" s="81" t="s">
        <v>38</v>
      </c>
      <c r="G13" s="55">
        <f>G14+G114</f>
        <v>0</v>
      </c>
    </row>
    <row r="14" spans="1:10" s="3" customFormat="1">
      <c r="A14" s="272"/>
      <c r="B14" s="271"/>
      <c r="C14" s="271"/>
      <c r="D14" s="42"/>
      <c r="E14" s="96"/>
      <c r="F14" s="48" t="s">
        <v>45</v>
      </c>
      <c r="G14" s="55">
        <f>G16+G60</f>
        <v>123358.6</v>
      </c>
    </row>
    <row r="15" spans="1:10" s="3" customFormat="1">
      <c r="A15" s="293"/>
      <c r="B15" s="271"/>
      <c r="C15" s="271"/>
      <c r="D15" s="42"/>
      <c r="E15" s="96"/>
      <c r="F15" s="43" t="s">
        <v>19</v>
      </c>
      <c r="G15" s="6"/>
    </row>
    <row r="16" spans="1:10" s="3" customFormat="1">
      <c r="A16" s="294"/>
      <c r="B16" s="271"/>
      <c r="C16" s="271"/>
      <c r="D16" s="42"/>
      <c r="E16" s="96"/>
      <c r="F16" s="48" t="s">
        <v>46</v>
      </c>
      <c r="G16" s="63">
        <f>G18</f>
        <v>159518.5</v>
      </c>
    </row>
    <row r="17" spans="1:11" s="3" customFormat="1">
      <c r="A17" s="294"/>
      <c r="B17" s="270"/>
      <c r="C17" s="271"/>
      <c r="D17" s="42"/>
      <c r="E17" s="96"/>
      <c r="F17" s="43" t="s">
        <v>19</v>
      </c>
      <c r="G17" s="6"/>
    </row>
    <row r="18" spans="1:11" s="3" customFormat="1">
      <c r="A18" s="294"/>
      <c r="B18" s="271"/>
      <c r="C18" s="272"/>
      <c r="D18" s="42"/>
      <c r="E18" s="96"/>
      <c r="F18" s="48" t="s">
        <v>46</v>
      </c>
      <c r="G18" s="55">
        <f>G22</f>
        <v>159518.5</v>
      </c>
    </row>
    <row r="19" spans="1:11" s="3" customFormat="1">
      <c r="A19" s="294"/>
      <c r="B19" s="271"/>
      <c r="C19" s="276"/>
      <c r="D19" s="42"/>
      <c r="E19" s="96"/>
      <c r="F19" s="43" t="s">
        <v>19</v>
      </c>
      <c r="G19" s="6"/>
    </row>
    <row r="20" spans="1:11" s="3" customFormat="1">
      <c r="A20" s="294"/>
      <c r="B20" s="271"/>
      <c r="C20" s="277"/>
      <c r="D20" s="59"/>
      <c r="E20" s="58"/>
      <c r="F20" s="49" t="s">
        <v>32</v>
      </c>
      <c r="G20" s="55">
        <f>G22</f>
        <v>159518.5</v>
      </c>
    </row>
    <row r="21" spans="1:11" s="3" customFormat="1">
      <c r="A21" s="294"/>
      <c r="B21" s="271"/>
      <c r="C21" s="277"/>
      <c r="D21" s="57"/>
      <c r="E21" s="96"/>
      <c r="F21" s="50" t="s">
        <v>19</v>
      </c>
      <c r="G21" s="6"/>
    </row>
    <row r="22" spans="1:11" s="5" customFormat="1" ht="17.45" customHeight="1">
      <c r="A22" s="294"/>
      <c r="B22" s="271"/>
      <c r="C22" s="277"/>
      <c r="D22" s="268">
        <v>1041</v>
      </c>
      <c r="E22" s="297" t="s">
        <v>49</v>
      </c>
      <c r="F22" s="298"/>
      <c r="G22" s="56">
        <f>G24+G33+G42+G51</f>
        <v>159518.5</v>
      </c>
      <c r="H22" s="4"/>
      <c r="I22" s="4"/>
      <c r="J22" s="4"/>
      <c r="K22" s="4"/>
    </row>
    <row r="23" spans="1:11" s="5" customFormat="1" ht="16.899999999999999" customHeight="1">
      <c r="A23" s="294"/>
      <c r="B23" s="271"/>
      <c r="C23" s="277"/>
      <c r="D23" s="269"/>
      <c r="E23" s="7"/>
      <c r="F23" s="43" t="s">
        <v>19</v>
      </c>
      <c r="G23" s="50"/>
      <c r="H23" s="4"/>
      <c r="I23" s="4"/>
      <c r="J23" s="4"/>
      <c r="K23" s="4"/>
    </row>
    <row r="24" spans="1:11" s="5" customFormat="1" ht="87" customHeight="1">
      <c r="A24" s="294"/>
      <c r="B24" s="271"/>
      <c r="C24" s="277"/>
      <c r="D24" s="269"/>
      <c r="E24" s="7">
        <v>12003</v>
      </c>
      <c r="F24" s="61" t="s">
        <v>64</v>
      </c>
      <c r="G24" s="152">
        <f>G26</f>
        <v>168575</v>
      </c>
      <c r="H24" s="4"/>
      <c r="I24" s="4"/>
      <c r="J24" s="4"/>
      <c r="K24" s="4"/>
    </row>
    <row r="25" spans="1:11" s="5" customFormat="1" ht="16.899999999999999" customHeight="1">
      <c r="A25" s="294"/>
      <c r="B25" s="271"/>
      <c r="C25" s="277"/>
      <c r="D25" s="269"/>
      <c r="E25" s="278"/>
      <c r="F25" s="6" t="s">
        <v>37</v>
      </c>
      <c r="G25" s="151"/>
      <c r="H25" s="4"/>
      <c r="I25" s="4"/>
      <c r="J25" s="4"/>
      <c r="K25" s="4"/>
    </row>
    <row r="26" spans="1:11" s="5" customFormat="1" ht="31.5" customHeight="1">
      <c r="A26" s="294"/>
      <c r="B26" s="271"/>
      <c r="C26" s="277"/>
      <c r="D26" s="269"/>
      <c r="E26" s="279"/>
      <c r="F26" s="6" t="s">
        <v>32</v>
      </c>
      <c r="G26" s="151">
        <f>G28</f>
        <v>168575</v>
      </c>
      <c r="H26" s="4"/>
      <c r="I26" s="4"/>
      <c r="J26" s="4"/>
      <c r="K26" s="4"/>
    </row>
    <row r="27" spans="1:11" s="5" customFormat="1" ht="41.45" customHeight="1">
      <c r="A27" s="294"/>
      <c r="B27" s="271"/>
      <c r="C27" s="277"/>
      <c r="D27" s="269"/>
      <c r="E27" s="279"/>
      <c r="F27" s="6" t="s">
        <v>33</v>
      </c>
      <c r="G27" s="151"/>
      <c r="H27" s="4"/>
      <c r="I27" s="4"/>
      <c r="J27" s="4"/>
      <c r="K27" s="4"/>
    </row>
    <row r="28" spans="1:11" s="5" customFormat="1" ht="16.899999999999999" customHeight="1">
      <c r="A28" s="294"/>
      <c r="B28" s="271"/>
      <c r="C28" s="277"/>
      <c r="D28" s="269"/>
      <c r="E28" s="279"/>
      <c r="F28" s="82" t="s">
        <v>20</v>
      </c>
      <c r="G28" s="151">
        <f>G29</f>
        <v>168575</v>
      </c>
      <c r="H28" s="4"/>
      <c r="I28" s="4"/>
      <c r="J28" s="4"/>
      <c r="K28" s="4"/>
    </row>
    <row r="29" spans="1:11" s="5" customFormat="1" ht="16.899999999999999" customHeight="1">
      <c r="A29" s="294"/>
      <c r="B29" s="271"/>
      <c r="C29" s="277"/>
      <c r="D29" s="269"/>
      <c r="E29" s="279"/>
      <c r="F29" s="6" t="s">
        <v>21</v>
      </c>
      <c r="G29" s="151">
        <f>G30</f>
        <v>168575</v>
      </c>
      <c r="H29" s="4"/>
      <c r="I29" s="4"/>
      <c r="J29" s="4"/>
      <c r="K29" s="4"/>
    </row>
    <row r="30" spans="1:11" s="5" customFormat="1" ht="26.45" customHeight="1">
      <c r="A30" s="294"/>
      <c r="B30" s="271"/>
      <c r="C30" s="277"/>
      <c r="D30" s="269"/>
      <c r="E30" s="279"/>
      <c r="F30" s="6" t="s">
        <v>55</v>
      </c>
      <c r="G30" s="151">
        <f>G31</f>
        <v>168575</v>
      </c>
      <c r="H30" s="4"/>
      <c r="I30" s="4"/>
      <c r="J30" s="4"/>
      <c r="K30" s="4"/>
    </row>
    <row r="31" spans="1:11" s="5" customFormat="1" ht="48" customHeight="1">
      <c r="A31" s="294"/>
      <c r="B31" s="271"/>
      <c r="C31" s="277"/>
      <c r="D31" s="269"/>
      <c r="E31" s="279"/>
      <c r="F31" s="6" t="s">
        <v>56</v>
      </c>
      <c r="G31" s="151">
        <f>G32</f>
        <v>168575</v>
      </c>
      <c r="H31" s="4"/>
      <c r="I31" s="4"/>
      <c r="J31" s="4"/>
      <c r="K31" s="4"/>
    </row>
    <row r="32" spans="1:11" s="5" customFormat="1" ht="46.5" customHeight="1">
      <c r="A32" s="294"/>
      <c r="B32" s="271"/>
      <c r="C32" s="277"/>
      <c r="D32" s="269"/>
      <c r="E32" s="280"/>
      <c r="F32" s="6" t="s">
        <v>57</v>
      </c>
      <c r="G32" s="151">
        <v>168575</v>
      </c>
      <c r="H32" s="4"/>
      <c r="I32" s="4"/>
      <c r="J32" s="4"/>
      <c r="K32" s="4"/>
    </row>
    <row r="33" spans="1:11" s="5" customFormat="1" ht="42.95" customHeight="1">
      <c r="A33" s="294"/>
      <c r="B33" s="271"/>
      <c r="C33" s="277"/>
      <c r="D33" s="269"/>
      <c r="E33" s="7">
        <v>11005</v>
      </c>
      <c r="F33" s="48" t="s">
        <v>65</v>
      </c>
      <c r="G33" s="104">
        <f>G35</f>
        <v>-7211.5</v>
      </c>
      <c r="H33" s="4"/>
      <c r="I33" s="4"/>
      <c r="J33" s="4"/>
      <c r="K33" s="4"/>
    </row>
    <row r="34" spans="1:11" s="5" customFormat="1" ht="16.899999999999999" customHeight="1">
      <c r="A34" s="294"/>
      <c r="B34" s="271"/>
      <c r="C34" s="277"/>
      <c r="D34" s="269"/>
      <c r="E34" s="278"/>
      <c r="F34" s="43" t="s">
        <v>37</v>
      </c>
      <c r="G34" s="103"/>
      <c r="H34" s="4"/>
      <c r="I34" s="4"/>
      <c r="J34" s="4"/>
      <c r="K34" s="4"/>
    </row>
    <row r="35" spans="1:11" s="5" customFormat="1" ht="36" customHeight="1">
      <c r="A35" s="294"/>
      <c r="B35" s="271"/>
      <c r="C35" s="277"/>
      <c r="D35" s="269"/>
      <c r="E35" s="279"/>
      <c r="F35" s="43" t="s">
        <v>32</v>
      </c>
      <c r="G35" s="103">
        <f>G37</f>
        <v>-7211.5</v>
      </c>
      <c r="H35" s="4"/>
      <c r="I35" s="4"/>
      <c r="J35" s="4"/>
      <c r="K35" s="4"/>
    </row>
    <row r="36" spans="1:11" s="5" customFormat="1" ht="35.450000000000003" customHeight="1">
      <c r="A36" s="294"/>
      <c r="B36" s="271"/>
      <c r="C36" s="277"/>
      <c r="D36" s="269"/>
      <c r="E36" s="279"/>
      <c r="F36" s="43" t="s">
        <v>33</v>
      </c>
      <c r="G36" s="103"/>
      <c r="H36" s="4"/>
      <c r="I36" s="4"/>
      <c r="J36" s="4"/>
      <c r="K36" s="4"/>
    </row>
    <row r="37" spans="1:11" s="5" customFormat="1" ht="16.899999999999999" customHeight="1">
      <c r="A37" s="294"/>
      <c r="B37" s="271"/>
      <c r="C37" s="277"/>
      <c r="D37" s="269"/>
      <c r="E37" s="279"/>
      <c r="F37" s="82" t="s">
        <v>20</v>
      </c>
      <c r="G37" s="103">
        <f>G38</f>
        <v>-7211.5</v>
      </c>
      <c r="H37" s="4"/>
      <c r="I37" s="4"/>
      <c r="J37" s="4"/>
      <c r="K37" s="4"/>
    </row>
    <row r="38" spans="1:11" s="5" customFormat="1" ht="16.899999999999999" customHeight="1">
      <c r="A38" s="294"/>
      <c r="B38" s="271"/>
      <c r="C38" s="277"/>
      <c r="D38" s="269"/>
      <c r="E38" s="279"/>
      <c r="F38" s="43" t="s">
        <v>21</v>
      </c>
      <c r="G38" s="103">
        <f>G39</f>
        <v>-7211.5</v>
      </c>
      <c r="H38" s="4"/>
      <c r="I38" s="4"/>
      <c r="J38" s="4"/>
      <c r="K38" s="4"/>
    </row>
    <row r="39" spans="1:11" s="5" customFormat="1" ht="16.899999999999999" customHeight="1">
      <c r="A39" s="294"/>
      <c r="B39" s="271"/>
      <c r="C39" s="277"/>
      <c r="D39" s="269"/>
      <c r="E39" s="279"/>
      <c r="F39" s="43" t="s">
        <v>70</v>
      </c>
      <c r="G39" s="103">
        <f>G40</f>
        <v>-7211.5</v>
      </c>
      <c r="H39" s="4"/>
      <c r="I39" s="4"/>
      <c r="J39" s="4"/>
      <c r="K39" s="4"/>
    </row>
    <row r="40" spans="1:11" s="5" customFormat="1" ht="40.5" customHeight="1">
      <c r="A40" s="294"/>
      <c r="B40" s="271"/>
      <c r="C40" s="277"/>
      <c r="D40" s="269"/>
      <c r="E40" s="279"/>
      <c r="F40" s="43" t="s">
        <v>71</v>
      </c>
      <c r="G40" s="103">
        <f>G41</f>
        <v>-7211.5</v>
      </c>
      <c r="H40" s="4"/>
      <c r="I40" s="4"/>
      <c r="J40" s="4"/>
      <c r="K40" s="4"/>
    </row>
    <row r="41" spans="1:11" s="5" customFormat="1" ht="27.95" customHeight="1">
      <c r="A41" s="294"/>
      <c r="B41" s="271"/>
      <c r="C41" s="277"/>
      <c r="D41" s="269"/>
      <c r="E41" s="280"/>
      <c r="F41" s="43" t="s">
        <v>72</v>
      </c>
      <c r="G41" s="103">
        <v>-7211.5</v>
      </c>
      <c r="H41" s="4"/>
      <c r="I41" s="4"/>
      <c r="J41" s="4"/>
      <c r="K41" s="4"/>
    </row>
    <row r="42" spans="1:11" s="5" customFormat="1" ht="76.5" customHeight="1">
      <c r="A42" s="294"/>
      <c r="B42" s="271"/>
      <c r="C42" s="277"/>
      <c r="D42" s="269"/>
      <c r="E42" s="162">
        <v>11030</v>
      </c>
      <c r="F42" s="74" t="s">
        <v>137</v>
      </c>
      <c r="G42" s="168">
        <f>G44</f>
        <v>-1585.1</v>
      </c>
      <c r="H42" s="4"/>
      <c r="I42" s="4"/>
      <c r="J42" s="4"/>
      <c r="K42" s="4"/>
    </row>
    <row r="43" spans="1:11" s="5" customFormat="1" ht="16.899999999999999" customHeight="1">
      <c r="A43" s="294"/>
      <c r="B43" s="271"/>
      <c r="C43" s="277"/>
      <c r="D43" s="269"/>
      <c r="E43" s="278"/>
      <c r="F43" s="50" t="s">
        <v>37</v>
      </c>
      <c r="G43" s="95"/>
      <c r="H43" s="4"/>
      <c r="I43" s="4"/>
      <c r="J43" s="4"/>
      <c r="K43" s="4"/>
    </row>
    <row r="44" spans="1:11" s="5" customFormat="1" ht="16.899999999999999" customHeight="1">
      <c r="A44" s="294"/>
      <c r="B44" s="271"/>
      <c r="C44" s="277"/>
      <c r="D44" s="269"/>
      <c r="E44" s="279"/>
      <c r="F44" s="50" t="s">
        <v>32</v>
      </c>
      <c r="G44" s="95">
        <f>G46</f>
        <v>-1585.1</v>
      </c>
      <c r="H44" s="4"/>
      <c r="I44" s="4"/>
      <c r="J44" s="4"/>
      <c r="K44" s="4"/>
    </row>
    <row r="45" spans="1:11" s="5" customFormat="1" ht="38.450000000000003" customHeight="1">
      <c r="A45" s="294"/>
      <c r="B45" s="271"/>
      <c r="C45" s="277"/>
      <c r="D45" s="269"/>
      <c r="E45" s="279"/>
      <c r="F45" s="50" t="s">
        <v>115</v>
      </c>
      <c r="G45" s="95"/>
      <c r="H45" s="4"/>
      <c r="I45" s="4"/>
      <c r="J45" s="4"/>
      <c r="K45" s="4"/>
    </row>
    <row r="46" spans="1:11" s="5" customFormat="1" ht="16.899999999999999" customHeight="1">
      <c r="A46" s="294"/>
      <c r="B46" s="271"/>
      <c r="C46" s="277"/>
      <c r="D46" s="269"/>
      <c r="E46" s="279"/>
      <c r="F46" s="143" t="s">
        <v>20</v>
      </c>
      <c r="G46" s="95">
        <f>G47</f>
        <v>-1585.1</v>
      </c>
      <c r="H46" s="4"/>
      <c r="I46" s="4"/>
      <c r="J46" s="4"/>
      <c r="K46" s="4"/>
    </row>
    <row r="47" spans="1:11" s="5" customFormat="1" ht="16.899999999999999" customHeight="1">
      <c r="A47" s="294"/>
      <c r="B47" s="271"/>
      <c r="C47" s="277"/>
      <c r="D47" s="269"/>
      <c r="E47" s="279"/>
      <c r="F47" s="50" t="s">
        <v>119</v>
      </c>
      <c r="G47" s="95">
        <f>G48</f>
        <v>-1585.1</v>
      </c>
      <c r="H47" s="4"/>
      <c r="I47" s="4"/>
      <c r="J47" s="4"/>
      <c r="K47" s="4"/>
    </row>
    <row r="48" spans="1:11" s="5" customFormat="1" ht="16.899999999999999" customHeight="1">
      <c r="A48" s="294"/>
      <c r="B48" s="271"/>
      <c r="C48" s="277"/>
      <c r="D48" s="269"/>
      <c r="E48" s="279"/>
      <c r="F48" s="50" t="s">
        <v>70</v>
      </c>
      <c r="G48" s="95">
        <f>G49</f>
        <v>-1585.1</v>
      </c>
      <c r="H48" s="4"/>
      <c r="I48" s="4"/>
      <c r="J48" s="4"/>
      <c r="K48" s="4"/>
    </row>
    <row r="49" spans="1:11" s="5" customFormat="1" ht="16.899999999999999" customHeight="1">
      <c r="A49" s="294"/>
      <c r="B49" s="271"/>
      <c r="C49" s="277"/>
      <c r="D49" s="269"/>
      <c r="E49" s="279"/>
      <c r="F49" s="50" t="s">
        <v>71</v>
      </c>
      <c r="G49" s="95">
        <f>G50</f>
        <v>-1585.1</v>
      </c>
      <c r="H49" s="4"/>
      <c r="I49" s="4"/>
      <c r="J49" s="4"/>
      <c r="K49" s="4"/>
    </row>
    <row r="50" spans="1:11" s="5" customFormat="1" ht="16.899999999999999" customHeight="1">
      <c r="A50" s="294"/>
      <c r="B50" s="271"/>
      <c r="C50" s="277"/>
      <c r="D50" s="269"/>
      <c r="E50" s="280"/>
      <c r="F50" s="50" t="s">
        <v>72</v>
      </c>
      <c r="G50" s="144">
        <v>-1585.1</v>
      </c>
      <c r="H50" s="4"/>
      <c r="I50" s="4"/>
      <c r="J50" s="4"/>
      <c r="K50" s="4"/>
    </row>
    <row r="51" spans="1:11" s="5" customFormat="1" ht="53.25" customHeight="1">
      <c r="A51" s="294"/>
      <c r="B51" s="271"/>
      <c r="C51" s="277"/>
      <c r="D51" s="269"/>
      <c r="E51" s="162">
        <v>11043</v>
      </c>
      <c r="F51" s="48" t="s">
        <v>139</v>
      </c>
      <c r="G51" s="169">
        <f>G53</f>
        <v>-259.89999999999998</v>
      </c>
      <c r="H51" s="4"/>
      <c r="I51" s="4"/>
      <c r="J51" s="4"/>
      <c r="K51" s="4"/>
    </row>
    <row r="52" spans="1:11" s="5" customFormat="1" ht="16.899999999999999" customHeight="1">
      <c r="A52" s="294"/>
      <c r="B52" s="271"/>
      <c r="C52" s="277"/>
      <c r="D52" s="269"/>
      <c r="E52" s="278"/>
      <c r="F52" s="50" t="s">
        <v>37</v>
      </c>
      <c r="G52" s="144"/>
      <c r="H52" s="4"/>
      <c r="I52" s="4"/>
      <c r="J52" s="4"/>
      <c r="K52" s="4"/>
    </row>
    <row r="53" spans="1:11" s="5" customFormat="1" ht="16.899999999999999" customHeight="1">
      <c r="A53" s="294"/>
      <c r="B53" s="271"/>
      <c r="C53" s="277"/>
      <c r="D53" s="269"/>
      <c r="E53" s="279"/>
      <c r="F53" s="50" t="s">
        <v>135</v>
      </c>
      <c r="G53" s="144">
        <f>G55</f>
        <v>-259.89999999999998</v>
      </c>
      <c r="H53" s="4"/>
      <c r="I53" s="4"/>
      <c r="J53" s="4"/>
      <c r="K53" s="4"/>
    </row>
    <row r="54" spans="1:11" s="5" customFormat="1" ht="16.899999999999999" customHeight="1">
      <c r="A54" s="294"/>
      <c r="B54" s="271"/>
      <c r="C54" s="277"/>
      <c r="D54" s="269"/>
      <c r="E54" s="279"/>
      <c r="F54" s="50" t="s">
        <v>136</v>
      </c>
      <c r="G54" s="144"/>
      <c r="H54" s="4"/>
      <c r="I54" s="4"/>
      <c r="J54" s="4"/>
      <c r="K54" s="4"/>
    </row>
    <row r="55" spans="1:11" s="5" customFormat="1" ht="16.899999999999999" customHeight="1">
      <c r="A55" s="294"/>
      <c r="B55" s="271"/>
      <c r="C55" s="277"/>
      <c r="D55" s="269"/>
      <c r="E55" s="279"/>
      <c r="F55" s="50" t="s">
        <v>20</v>
      </c>
      <c r="G55" s="144">
        <f>G56</f>
        <v>-259.89999999999998</v>
      </c>
      <c r="H55" s="4"/>
      <c r="I55" s="4"/>
      <c r="J55" s="4"/>
      <c r="K55" s="4"/>
    </row>
    <row r="56" spans="1:11" s="5" customFormat="1" ht="16.899999999999999" customHeight="1">
      <c r="A56" s="294"/>
      <c r="B56" s="271"/>
      <c r="C56" s="277"/>
      <c r="D56" s="269"/>
      <c r="E56" s="279"/>
      <c r="F56" s="50" t="s">
        <v>21</v>
      </c>
      <c r="G56" s="144">
        <f>G57</f>
        <v>-259.89999999999998</v>
      </c>
      <c r="H56" s="4"/>
      <c r="I56" s="4"/>
      <c r="J56" s="4"/>
      <c r="K56" s="4"/>
    </row>
    <row r="57" spans="1:11" s="5" customFormat="1" ht="16.899999999999999" customHeight="1">
      <c r="A57" s="294"/>
      <c r="B57" s="271"/>
      <c r="C57" s="277"/>
      <c r="D57" s="269"/>
      <c r="E57" s="279"/>
      <c r="F57" s="50" t="s">
        <v>73</v>
      </c>
      <c r="G57" s="144">
        <f>G58</f>
        <v>-259.89999999999998</v>
      </c>
      <c r="H57" s="4"/>
      <c r="I57" s="4"/>
      <c r="J57" s="4"/>
      <c r="K57" s="4"/>
    </row>
    <row r="58" spans="1:11" s="5" customFormat="1" ht="16.899999999999999" customHeight="1">
      <c r="A58" s="294"/>
      <c r="B58" s="271"/>
      <c r="C58" s="277"/>
      <c r="D58" s="269"/>
      <c r="E58" s="279"/>
      <c r="F58" s="50" t="s">
        <v>74</v>
      </c>
      <c r="G58" s="144">
        <f>G59</f>
        <v>-259.89999999999998</v>
      </c>
      <c r="H58" s="4"/>
      <c r="I58" s="4"/>
      <c r="J58" s="4"/>
      <c r="K58" s="4"/>
    </row>
    <row r="59" spans="1:11" s="5" customFormat="1" ht="16.899999999999999" customHeight="1">
      <c r="A59" s="294"/>
      <c r="B59" s="271"/>
      <c r="C59" s="277"/>
      <c r="D59" s="269"/>
      <c r="E59" s="280"/>
      <c r="F59" s="50" t="s">
        <v>141</v>
      </c>
      <c r="G59" s="144">
        <v>-259.89999999999998</v>
      </c>
      <c r="H59" s="4"/>
      <c r="I59" s="4"/>
      <c r="J59" s="4"/>
      <c r="K59" s="4"/>
    </row>
    <row r="60" spans="1:11" s="5" customFormat="1" ht="18" customHeight="1">
      <c r="A60" s="294"/>
      <c r="B60" s="147" t="s">
        <v>129</v>
      </c>
      <c r="C60" s="270" t="s">
        <v>39</v>
      </c>
      <c r="D60" s="149"/>
      <c r="E60" s="146"/>
      <c r="F60" s="48" t="s">
        <v>130</v>
      </c>
      <c r="G60" s="104">
        <f>G62</f>
        <v>-36159.9</v>
      </c>
      <c r="H60" s="4"/>
      <c r="I60" s="4"/>
      <c r="J60" s="4"/>
      <c r="K60" s="4"/>
    </row>
    <row r="61" spans="1:11" s="5" customFormat="1" ht="23.25" customHeight="1">
      <c r="A61" s="294"/>
      <c r="B61" s="270"/>
      <c r="C61" s="271"/>
      <c r="D61" s="149"/>
      <c r="E61" s="146"/>
      <c r="F61" s="43" t="s">
        <v>19</v>
      </c>
      <c r="G61" s="103"/>
      <c r="H61" s="4"/>
      <c r="I61" s="4"/>
      <c r="J61" s="4"/>
      <c r="K61" s="4"/>
    </row>
    <row r="62" spans="1:11" s="5" customFormat="1" ht="18" customHeight="1">
      <c r="A62" s="294"/>
      <c r="B62" s="271"/>
      <c r="C62" s="272"/>
      <c r="D62" s="149"/>
      <c r="E62" s="146"/>
      <c r="F62" s="48" t="s">
        <v>132</v>
      </c>
      <c r="G62" s="103">
        <f>G64</f>
        <v>-36159.9</v>
      </c>
      <c r="H62" s="4"/>
      <c r="I62" s="4"/>
      <c r="J62" s="4"/>
      <c r="K62" s="4"/>
    </row>
    <row r="63" spans="1:11" s="5" customFormat="1" ht="24" customHeight="1">
      <c r="A63" s="294"/>
      <c r="B63" s="271"/>
      <c r="C63" s="270"/>
      <c r="D63" s="149"/>
      <c r="E63" s="146"/>
      <c r="F63" s="43" t="s">
        <v>133</v>
      </c>
      <c r="G63" s="103"/>
      <c r="H63" s="4"/>
      <c r="I63" s="4"/>
      <c r="J63" s="4"/>
      <c r="K63" s="4"/>
    </row>
    <row r="64" spans="1:11" s="5" customFormat="1" ht="24" customHeight="1">
      <c r="A64" s="294"/>
      <c r="B64" s="271"/>
      <c r="C64" s="271"/>
      <c r="D64" s="148"/>
      <c r="E64" s="146"/>
      <c r="F64" s="49" t="s">
        <v>32</v>
      </c>
      <c r="G64" s="103">
        <f>G66</f>
        <v>-36159.9</v>
      </c>
      <c r="H64" s="4"/>
      <c r="I64" s="4"/>
      <c r="J64" s="4"/>
      <c r="K64" s="4"/>
    </row>
    <row r="65" spans="1:11" s="5" customFormat="1" ht="24" customHeight="1">
      <c r="A65" s="294"/>
      <c r="B65" s="271"/>
      <c r="C65" s="271"/>
      <c r="D65" s="148"/>
      <c r="E65" s="146"/>
      <c r="F65" s="43" t="s">
        <v>133</v>
      </c>
      <c r="G65" s="103"/>
      <c r="H65" s="4"/>
      <c r="I65" s="4"/>
      <c r="J65" s="4"/>
      <c r="K65" s="4"/>
    </row>
    <row r="66" spans="1:11" s="5" customFormat="1" ht="24" customHeight="1">
      <c r="A66" s="294"/>
      <c r="B66" s="271"/>
      <c r="C66" s="271"/>
      <c r="D66" s="150">
        <v>1115</v>
      </c>
      <c r="E66" s="290" t="s">
        <v>123</v>
      </c>
      <c r="F66" s="291"/>
      <c r="G66" s="104">
        <f>G68+G84+G96+G105</f>
        <v>-36159.9</v>
      </c>
      <c r="H66" s="4"/>
      <c r="I66" s="4"/>
      <c r="J66" s="4"/>
      <c r="K66" s="4"/>
    </row>
    <row r="67" spans="1:11" s="5" customFormat="1" ht="24" customHeight="1">
      <c r="A67" s="294"/>
      <c r="B67" s="271"/>
      <c r="C67" s="271"/>
      <c r="D67" s="268"/>
      <c r="E67" s="146"/>
      <c r="F67" s="48" t="s">
        <v>133</v>
      </c>
      <c r="G67" s="103"/>
      <c r="H67" s="4"/>
      <c r="I67" s="4"/>
      <c r="J67" s="4"/>
      <c r="K67" s="4"/>
    </row>
    <row r="68" spans="1:11" s="5" customFormat="1" ht="39" customHeight="1">
      <c r="A68" s="294"/>
      <c r="B68" s="271"/>
      <c r="C68" s="271"/>
      <c r="D68" s="269"/>
      <c r="E68" s="146">
        <v>11001</v>
      </c>
      <c r="F68" s="48" t="s">
        <v>153</v>
      </c>
      <c r="G68" s="103">
        <f>G70</f>
        <v>-9957.2999999999993</v>
      </c>
      <c r="H68" s="4"/>
      <c r="I68" s="4"/>
      <c r="J68" s="4"/>
      <c r="K68" s="4"/>
    </row>
    <row r="69" spans="1:11" s="5" customFormat="1" ht="24" customHeight="1">
      <c r="A69" s="294"/>
      <c r="B69" s="271"/>
      <c r="C69" s="271"/>
      <c r="D69" s="269"/>
      <c r="E69" s="278"/>
      <c r="F69" s="6" t="s">
        <v>37</v>
      </c>
      <c r="G69" s="103"/>
      <c r="H69" s="4"/>
      <c r="I69" s="4"/>
      <c r="J69" s="4"/>
      <c r="K69" s="4"/>
    </row>
    <row r="70" spans="1:11" s="5" customFormat="1" ht="24" customHeight="1">
      <c r="A70" s="294"/>
      <c r="B70" s="271"/>
      <c r="C70" s="271"/>
      <c r="D70" s="269"/>
      <c r="E70" s="279"/>
      <c r="F70" s="43" t="s">
        <v>32</v>
      </c>
      <c r="G70" s="103">
        <f>G72</f>
        <v>-9957.2999999999993</v>
      </c>
      <c r="H70" s="4"/>
      <c r="I70" s="4"/>
      <c r="J70" s="4"/>
      <c r="K70" s="4"/>
    </row>
    <row r="71" spans="1:11" s="5" customFormat="1" ht="35.25" customHeight="1">
      <c r="A71" s="294"/>
      <c r="B71" s="271"/>
      <c r="C71" s="271"/>
      <c r="D71" s="269"/>
      <c r="E71" s="279"/>
      <c r="F71" s="43" t="s">
        <v>33</v>
      </c>
      <c r="G71" s="103"/>
      <c r="H71" s="4"/>
      <c r="I71" s="4"/>
      <c r="J71" s="4"/>
      <c r="K71" s="4"/>
    </row>
    <row r="72" spans="1:11" s="5" customFormat="1" ht="24" customHeight="1">
      <c r="A72" s="294"/>
      <c r="B72" s="271"/>
      <c r="C72" s="271"/>
      <c r="D72" s="269"/>
      <c r="E72" s="279"/>
      <c r="F72" s="82" t="s">
        <v>20</v>
      </c>
      <c r="G72" s="103">
        <f>G73</f>
        <v>-9957.2999999999993</v>
      </c>
      <c r="H72" s="4"/>
      <c r="I72" s="4"/>
      <c r="J72" s="4"/>
      <c r="K72" s="4"/>
    </row>
    <row r="73" spans="1:11" s="5" customFormat="1" ht="24" customHeight="1">
      <c r="A73" s="294"/>
      <c r="B73" s="271"/>
      <c r="C73" s="271"/>
      <c r="D73" s="269"/>
      <c r="E73" s="279"/>
      <c r="F73" s="6" t="s">
        <v>21</v>
      </c>
      <c r="G73" s="103">
        <f>G74+G77+G81</f>
        <v>-9957.2999999999993</v>
      </c>
      <c r="H73" s="4"/>
      <c r="I73" s="4"/>
      <c r="J73" s="4"/>
      <c r="K73" s="4"/>
    </row>
    <row r="74" spans="1:11" s="5" customFormat="1" ht="24" customHeight="1">
      <c r="A74" s="294"/>
      <c r="B74" s="271"/>
      <c r="C74" s="271"/>
      <c r="D74" s="269"/>
      <c r="E74" s="279"/>
      <c r="F74" s="6" t="s">
        <v>73</v>
      </c>
      <c r="G74" s="103">
        <f>G75</f>
        <v>-5090.6000000000004</v>
      </c>
      <c r="H74" s="4"/>
      <c r="I74" s="4"/>
      <c r="J74" s="4"/>
      <c r="K74" s="4"/>
    </row>
    <row r="75" spans="1:11" s="5" customFormat="1" ht="24" customHeight="1">
      <c r="A75" s="294"/>
      <c r="B75" s="271"/>
      <c r="C75" s="271"/>
      <c r="D75" s="269"/>
      <c r="E75" s="279"/>
      <c r="F75" s="6" t="s">
        <v>74</v>
      </c>
      <c r="G75" s="103">
        <f>G76</f>
        <v>-5090.6000000000004</v>
      </c>
      <c r="H75" s="4"/>
      <c r="I75" s="4"/>
      <c r="J75" s="4"/>
      <c r="K75" s="4"/>
    </row>
    <row r="76" spans="1:11" s="5" customFormat="1" ht="24" customHeight="1">
      <c r="A76" s="294"/>
      <c r="B76" s="271"/>
      <c r="C76" s="271"/>
      <c r="D76" s="269"/>
      <c r="E76" s="279"/>
      <c r="F76" s="6" t="s">
        <v>141</v>
      </c>
      <c r="G76" s="103">
        <v>-5090.6000000000004</v>
      </c>
      <c r="H76" s="4"/>
      <c r="I76" s="4"/>
      <c r="J76" s="4"/>
      <c r="K76" s="4"/>
    </row>
    <row r="77" spans="1:11" s="5" customFormat="1" ht="24" customHeight="1">
      <c r="A77" s="294"/>
      <c r="B77" s="271"/>
      <c r="C77" s="271"/>
      <c r="D77" s="269"/>
      <c r="E77" s="279"/>
      <c r="F77" s="6" t="s">
        <v>70</v>
      </c>
      <c r="G77" s="103">
        <f>G78</f>
        <v>-2995.2</v>
      </c>
      <c r="H77" s="4"/>
      <c r="I77" s="4"/>
      <c r="J77" s="4"/>
      <c r="K77" s="4"/>
    </row>
    <row r="78" spans="1:11" s="5" customFormat="1" ht="45" customHeight="1">
      <c r="A78" s="294"/>
      <c r="B78" s="271"/>
      <c r="C78" s="271"/>
      <c r="D78" s="269"/>
      <c r="E78" s="279"/>
      <c r="F78" s="43" t="s">
        <v>71</v>
      </c>
      <c r="G78" s="103">
        <f>G79+G80</f>
        <v>-2995.2</v>
      </c>
      <c r="H78" s="4"/>
      <c r="I78" s="4"/>
      <c r="J78" s="4"/>
      <c r="K78" s="4"/>
    </row>
    <row r="79" spans="1:11" s="5" customFormat="1" ht="22.5" customHeight="1">
      <c r="A79" s="294"/>
      <c r="B79" s="271"/>
      <c r="C79" s="271"/>
      <c r="D79" s="269"/>
      <c r="E79" s="279"/>
      <c r="F79" s="43" t="s">
        <v>72</v>
      </c>
      <c r="G79" s="103">
        <v>-2962.7</v>
      </c>
      <c r="H79" s="4"/>
      <c r="I79" s="4"/>
      <c r="J79" s="4"/>
      <c r="K79" s="4"/>
    </row>
    <row r="80" spans="1:11" s="5" customFormat="1" ht="37.5" customHeight="1">
      <c r="A80" s="294"/>
      <c r="B80" s="271"/>
      <c r="C80" s="271"/>
      <c r="D80" s="269"/>
      <c r="E80" s="279"/>
      <c r="F80" s="43" t="s">
        <v>80</v>
      </c>
      <c r="G80" s="103">
        <v>-32.5</v>
      </c>
      <c r="H80" s="4"/>
      <c r="I80" s="4"/>
      <c r="J80" s="4"/>
      <c r="K80" s="4"/>
    </row>
    <row r="81" spans="1:12" s="5" customFormat="1" ht="25.5" customHeight="1">
      <c r="A81" s="294"/>
      <c r="B81" s="271"/>
      <c r="C81" s="271"/>
      <c r="D81" s="269"/>
      <c r="E81" s="279"/>
      <c r="F81" s="43" t="s">
        <v>157</v>
      </c>
      <c r="G81" s="103">
        <f>G82</f>
        <v>-1871.5</v>
      </c>
      <c r="H81" s="4"/>
      <c r="I81" s="4"/>
      <c r="J81" s="4"/>
      <c r="K81" s="4"/>
    </row>
    <row r="82" spans="1:12" s="5" customFormat="1" ht="45" customHeight="1">
      <c r="A82" s="294"/>
      <c r="B82" s="271"/>
      <c r="C82" s="271"/>
      <c r="D82" s="269"/>
      <c r="E82" s="279"/>
      <c r="F82" s="43" t="s">
        <v>56</v>
      </c>
      <c r="G82" s="103">
        <f>G83</f>
        <v>-1871.5</v>
      </c>
      <c r="H82" s="4"/>
      <c r="I82" s="4"/>
      <c r="J82" s="4"/>
      <c r="K82" s="4"/>
    </row>
    <row r="83" spans="1:12" s="5" customFormat="1" ht="24" customHeight="1">
      <c r="A83" s="294"/>
      <c r="B83" s="271"/>
      <c r="C83" s="271"/>
      <c r="D83" s="269"/>
      <c r="E83" s="280"/>
      <c r="F83" s="43" t="s">
        <v>158</v>
      </c>
      <c r="G83" s="103">
        <v>-1871.5</v>
      </c>
      <c r="H83" s="4"/>
      <c r="I83" s="4"/>
      <c r="J83" s="4"/>
      <c r="K83" s="4"/>
    </row>
    <row r="84" spans="1:12" s="5" customFormat="1" ht="46.5" customHeight="1">
      <c r="A84" s="294"/>
      <c r="B84" s="271"/>
      <c r="C84" s="271"/>
      <c r="D84" s="269"/>
      <c r="E84" s="146">
        <v>11002</v>
      </c>
      <c r="F84" s="48" t="s">
        <v>131</v>
      </c>
      <c r="G84" s="103">
        <f>G86</f>
        <v>-911.7</v>
      </c>
      <c r="H84" s="4"/>
      <c r="I84" s="4"/>
      <c r="J84" s="4"/>
      <c r="K84" s="4"/>
      <c r="L84" s="207"/>
    </row>
    <row r="85" spans="1:12" s="5" customFormat="1" ht="27.95" customHeight="1">
      <c r="A85" s="294"/>
      <c r="B85" s="271"/>
      <c r="C85" s="271"/>
      <c r="D85" s="269"/>
      <c r="E85" s="278"/>
      <c r="F85" s="6" t="s">
        <v>37</v>
      </c>
      <c r="G85" s="103"/>
      <c r="H85" s="4"/>
      <c r="I85" s="4"/>
      <c r="J85" s="4"/>
      <c r="K85" s="4"/>
    </row>
    <row r="86" spans="1:12" s="5" customFormat="1" ht="27.95" customHeight="1">
      <c r="A86" s="294"/>
      <c r="B86" s="271"/>
      <c r="C86" s="271"/>
      <c r="D86" s="269"/>
      <c r="E86" s="279"/>
      <c r="F86" s="43" t="s">
        <v>32</v>
      </c>
      <c r="G86" s="103">
        <f>G88</f>
        <v>-911.7</v>
      </c>
      <c r="H86" s="4"/>
      <c r="I86" s="4"/>
      <c r="J86" s="4"/>
      <c r="K86" s="4"/>
    </row>
    <row r="87" spans="1:12" s="5" customFormat="1" ht="35.25" customHeight="1">
      <c r="A87" s="294"/>
      <c r="B87" s="271"/>
      <c r="C87" s="271"/>
      <c r="D87" s="269"/>
      <c r="E87" s="279"/>
      <c r="F87" s="43" t="s">
        <v>33</v>
      </c>
      <c r="G87" s="103"/>
      <c r="H87" s="4"/>
      <c r="I87" s="4"/>
      <c r="J87" s="4"/>
      <c r="K87" s="4"/>
    </row>
    <row r="88" spans="1:12" s="5" customFormat="1" ht="27.95" customHeight="1">
      <c r="A88" s="294"/>
      <c r="B88" s="271"/>
      <c r="C88" s="271"/>
      <c r="D88" s="269"/>
      <c r="E88" s="279"/>
      <c r="F88" s="82" t="s">
        <v>20</v>
      </c>
      <c r="G88" s="103">
        <f>G89</f>
        <v>-911.7</v>
      </c>
      <c r="H88" s="4"/>
      <c r="I88" s="4"/>
      <c r="J88" s="4"/>
      <c r="K88" s="4"/>
    </row>
    <row r="89" spans="1:12" s="5" customFormat="1" ht="27.95" customHeight="1">
      <c r="A89" s="294"/>
      <c r="B89" s="271"/>
      <c r="C89" s="271"/>
      <c r="D89" s="269"/>
      <c r="E89" s="279"/>
      <c r="F89" s="6" t="s">
        <v>21</v>
      </c>
      <c r="G89" s="103">
        <f>G90+G93</f>
        <v>-911.7</v>
      </c>
      <c r="H89" s="4"/>
      <c r="I89" s="4"/>
      <c r="J89" s="4"/>
      <c r="K89" s="4"/>
    </row>
    <row r="90" spans="1:12" s="5" customFormat="1" ht="27.95" customHeight="1">
      <c r="A90" s="294"/>
      <c r="B90" s="271"/>
      <c r="C90" s="271"/>
      <c r="D90" s="269"/>
      <c r="E90" s="279"/>
      <c r="F90" s="6" t="s">
        <v>73</v>
      </c>
      <c r="G90" s="103">
        <f>G91</f>
        <v>-505.6</v>
      </c>
      <c r="H90" s="4"/>
      <c r="I90" s="4"/>
      <c r="J90" s="4"/>
      <c r="K90" s="4"/>
    </row>
    <row r="91" spans="1:12" s="5" customFormat="1" ht="27.95" customHeight="1">
      <c r="A91" s="294"/>
      <c r="B91" s="271"/>
      <c r="C91" s="271"/>
      <c r="D91" s="269"/>
      <c r="E91" s="279"/>
      <c r="F91" s="6" t="s">
        <v>74</v>
      </c>
      <c r="G91" s="103">
        <f>G92</f>
        <v>-505.6</v>
      </c>
      <c r="H91" s="4"/>
      <c r="I91" s="4"/>
      <c r="J91" s="4"/>
      <c r="K91" s="4"/>
    </row>
    <row r="92" spans="1:12" s="5" customFormat="1" ht="27.95" customHeight="1">
      <c r="A92" s="294"/>
      <c r="B92" s="271"/>
      <c r="C92" s="271"/>
      <c r="D92" s="269"/>
      <c r="E92" s="279"/>
      <c r="F92" s="6" t="s">
        <v>141</v>
      </c>
      <c r="G92" s="103">
        <v>-505.6</v>
      </c>
      <c r="H92" s="4"/>
      <c r="I92" s="4"/>
      <c r="J92" s="4"/>
      <c r="K92" s="4"/>
    </row>
    <row r="93" spans="1:12" s="5" customFormat="1" ht="27.95" customHeight="1">
      <c r="A93" s="294"/>
      <c r="B93" s="271"/>
      <c r="C93" s="271"/>
      <c r="D93" s="269"/>
      <c r="E93" s="279"/>
      <c r="F93" s="6" t="s">
        <v>159</v>
      </c>
      <c r="G93" s="103">
        <f>G94</f>
        <v>-406.1</v>
      </c>
      <c r="H93" s="4"/>
      <c r="I93" s="4"/>
      <c r="J93" s="4"/>
      <c r="K93" s="4"/>
    </row>
    <row r="94" spans="1:12" s="5" customFormat="1" ht="41.25" customHeight="1">
      <c r="A94" s="294"/>
      <c r="B94" s="271"/>
      <c r="C94" s="271"/>
      <c r="D94" s="269"/>
      <c r="E94" s="279"/>
      <c r="F94" s="43" t="s">
        <v>71</v>
      </c>
      <c r="G94" s="103">
        <f>G95</f>
        <v>-406.1</v>
      </c>
      <c r="H94" s="4"/>
      <c r="I94" s="4"/>
      <c r="J94" s="4"/>
      <c r="K94" s="4"/>
    </row>
    <row r="95" spans="1:12" s="5" customFormat="1" ht="27.95" customHeight="1">
      <c r="A95" s="294"/>
      <c r="B95" s="271"/>
      <c r="C95" s="271"/>
      <c r="D95" s="269"/>
      <c r="E95" s="280"/>
      <c r="F95" s="43" t="s">
        <v>72</v>
      </c>
      <c r="G95" s="103">
        <v>-406.1</v>
      </c>
      <c r="H95" s="4"/>
      <c r="I95" s="4"/>
      <c r="J95" s="4"/>
      <c r="K95" s="4"/>
    </row>
    <row r="96" spans="1:12" s="5" customFormat="1" ht="27.95" customHeight="1">
      <c r="A96" s="294"/>
      <c r="B96" s="271"/>
      <c r="C96" s="271"/>
      <c r="D96" s="269"/>
      <c r="E96" s="146">
        <v>11003</v>
      </c>
      <c r="F96" s="48" t="s">
        <v>127</v>
      </c>
      <c r="G96" s="103">
        <f>G98</f>
        <v>-391.6</v>
      </c>
      <c r="H96" s="4"/>
      <c r="I96" s="4"/>
      <c r="J96" s="4"/>
      <c r="K96" s="4"/>
    </row>
    <row r="97" spans="1:11" s="5" customFormat="1" ht="27.95" customHeight="1">
      <c r="A97" s="294"/>
      <c r="B97" s="271"/>
      <c r="C97" s="271"/>
      <c r="D97" s="269"/>
      <c r="E97" s="278"/>
      <c r="F97" s="6" t="s">
        <v>37</v>
      </c>
      <c r="G97" s="103"/>
      <c r="H97" s="4"/>
      <c r="I97" s="4"/>
      <c r="J97" s="4"/>
      <c r="K97" s="4"/>
    </row>
    <row r="98" spans="1:11" s="5" customFormat="1" ht="27.95" customHeight="1">
      <c r="A98" s="294"/>
      <c r="B98" s="271"/>
      <c r="C98" s="271"/>
      <c r="D98" s="269"/>
      <c r="E98" s="279"/>
      <c r="F98" s="43" t="s">
        <v>32</v>
      </c>
      <c r="G98" s="103">
        <f>G100</f>
        <v>-391.6</v>
      </c>
      <c r="H98" s="4"/>
      <c r="I98" s="4"/>
      <c r="J98" s="4"/>
      <c r="K98" s="4"/>
    </row>
    <row r="99" spans="1:11" s="5" customFormat="1" ht="27.95" customHeight="1">
      <c r="A99" s="294"/>
      <c r="B99" s="271"/>
      <c r="C99" s="271"/>
      <c r="D99" s="269"/>
      <c r="E99" s="279"/>
      <c r="F99" s="43" t="s">
        <v>33</v>
      </c>
      <c r="G99" s="103"/>
      <c r="H99" s="4"/>
      <c r="I99" s="4"/>
      <c r="J99" s="4"/>
      <c r="K99" s="4"/>
    </row>
    <row r="100" spans="1:11" s="5" customFormat="1" ht="27.95" customHeight="1">
      <c r="A100" s="294"/>
      <c r="B100" s="271"/>
      <c r="C100" s="271"/>
      <c r="D100" s="269"/>
      <c r="E100" s="279"/>
      <c r="F100" s="82" t="s">
        <v>20</v>
      </c>
      <c r="G100" s="103">
        <f>G101</f>
        <v>-391.6</v>
      </c>
      <c r="H100" s="4"/>
      <c r="I100" s="4"/>
      <c r="J100" s="4"/>
      <c r="K100" s="4"/>
    </row>
    <row r="101" spans="1:11" s="5" customFormat="1" ht="27.95" customHeight="1">
      <c r="A101" s="294"/>
      <c r="B101" s="271"/>
      <c r="C101" s="271"/>
      <c r="D101" s="269"/>
      <c r="E101" s="279"/>
      <c r="F101" s="6" t="s">
        <v>21</v>
      </c>
      <c r="G101" s="103">
        <f>G102</f>
        <v>-391.6</v>
      </c>
      <c r="H101" s="4"/>
      <c r="I101" s="4"/>
      <c r="J101" s="4"/>
      <c r="K101" s="4"/>
    </row>
    <row r="102" spans="1:11" s="5" customFormat="1" ht="27.95" customHeight="1">
      <c r="A102" s="294"/>
      <c r="B102" s="271"/>
      <c r="C102" s="271"/>
      <c r="D102" s="269"/>
      <c r="E102" s="279"/>
      <c r="F102" s="6" t="s">
        <v>70</v>
      </c>
      <c r="G102" s="103">
        <f>G103</f>
        <v>-391.6</v>
      </c>
      <c r="H102" s="4"/>
      <c r="I102" s="4"/>
      <c r="J102" s="4"/>
      <c r="K102" s="4"/>
    </row>
    <row r="103" spans="1:11" s="5" customFormat="1" ht="27.95" customHeight="1">
      <c r="A103" s="294"/>
      <c r="B103" s="271"/>
      <c r="C103" s="271"/>
      <c r="D103" s="269"/>
      <c r="E103" s="279"/>
      <c r="F103" s="43" t="s">
        <v>71</v>
      </c>
      <c r="G103" s="103">
        <f>G104</f>
        <v>-391.6</v>
      </c>
      <c r="H103" s="4"/>
      <c r="I103" s="4"/>
      <c r="J103" s="4"/>
      <c r="K103" s="4"/>
    </row>
    <row r="104" spans="1:11" s="5" customFormat="1" ht="27.95" customHeight="1">
      <c r="A104" s="294"/>
      <c r="B104" s="271"/>
      <c r="C104" s="271"/>
      <c r="D104" s="269"/>
      <c r="E104" s="280"/>
      <c r="F104" s="43" t="s">
        <v>72</v>
      </c>
      <c r="G104" s="103">
        <v>-391.6</v>
      </c>
      <c r="H104" s="4"/>
      <c r="I104" s="4"/>
      <c r="J104" s="4"/>
      <c r="K104" s="4"/>
    </row>
    <row r="105" spans="1:11" s="5" customFormat="1" ht="24" customHeight="1">
      <c r="A105" s="294"/>
      <c r="B105" s="271"/>
      <c r="C105" s="271"/>
      <c r="D105" s="269"/>
      <c r="E105" s="146">
        <v>12001</v>
      </c>
      <c r="F105" s="48" t="s">
        <v>147</v>
      </c>
      <c r="G105" s="103">
        <f>G107</f>
        <v>-24899.3</v>
      </c>
      <c r="H105" s="4"/>
      <c r="I105" s="4"/>
      <c r="J105" s="4"/>
      <c r="K105" s="4"/>
    </row>
    <row r="106" spans="1:11" s="5" customFormat="1" ht="27.95" customHeight="1">
      <c r="A106" s="294"/>
      <c r="B106" s="271"/>
      <c r="C106" s="271"/>
      <c r="D106" s="269"/>
      <c r="E106" s="278"/>
      <c r="F106" s="6" t="s">
        <v>37</v>
      </c>
      <c r="G106" s="103"/>
      <c r="H106" s="4"/>
      <c r="I106" s="4"/>
      <c r="J106" s="4"/>
      <c r="K106" s="4"/>
    </row>
    <row r="107" spans="1:11" s="5" customFormat="1" ht="27.95" customHeight="1">
      <c r="A107" s="294"/>
      <c r="B107" s="271"/>
      <c r="C107" s="271"/>
      <c r="D107" s="269"/>
      <c r="E107" s="279"/>
      <c r="F107" s="43" t="s">
        <v>135</v>
      </c>
      <c r="G107" s="103">
        <f>G109</f>
        <v>-24899.3</v>
      </c>
      <c r="H107" s="4"/>
      <c r="I107" s="4"/>
      <c r="J107" s="4"/>
      <c r="K107" s="4"/>
    </row>
    <row r="108" spans="1:11" s="5" customFormat="1" ht="42" customHeight="1">
      <c r="A108" s="294"/>
      <c r="B108" s="271"/>
      <c r="C108" s="271"/>
      <c r="D108" s="269"/>
      <c r="E108" s="279"/>
      <c r="F108" s="43" t="s">
        <v>136</v>
      </c>
      <c r="G108" s="103"/>
      <c r="H108" s="4"/>
      <c r="I108" s="4"/>
      <c r="J108" s="4"/>
      <c r="K108" s="4"/>
    </row>
    <row r="109" spans="1:11" s="5" customFormat="1" ht="27.95" customHeight="1">
      <c r="A109" s="294"/>
      <c r="B109" s="271"/>
      <c r="C109" s="271"/>
      <c r="D109" s="269"/>
      <c r="E109" s="279"/>
      <c r="F109" s="82" t="s">
        <v>20</v>
      </c>
      <c r="G109" s="103">
        <f>G110</f>
        <v>-24899.3</v>
      </c>
      <c r="H109" s="4"/>
      <c r="I109" s="4"/>
      <c r="J109" s="4"/>
      <c r="K109" s="4"/>
    </row>
    <row r="110" spans="1:11" s="5" customFormat="1" ht="27.95" customHeight="1">
      <c r="A110" s="294"/>
      <c r="B110" s="271"/>
      <c r="C110" s="271"/>
      <c r="D110" s="269"/>
      <c r="E110" s="279"/>
      <c r="F110" s="6" t="s">
        <v>21</v>
      </c>
      <c r="G110" s="103">
        <f>G111</f>
        <v>-24899.3</v>
      </c>
      <c r="H110" s="4"/>
      <c r="I110" s="4"/>
      <c r="J110" s="4"/>
      <c r="K110" s="4"/>
    </row>
    <row r="111" spans="1:11" s="5" customFormat="1" ht="27.95" customHeight="1">
      <c r="A111" s="294"/>
      <c r="B111" s="271"/>
      <c r="C111" s="271"/>
      <c r="D111" s="269"/>
      <c r="E111" s="279"/>
      <c r="F111" s="6" t="s">
        <v>70</v>
      </c>
      <c r="G111" s="103">
        <f>G112</f>
        <v>-24899.3</v>
      </c>
      <c r="H111" s="4"/>
      <c r="I111" s="4"/>
      <c r="J111" s="4"/>
      <c r="K111" s="4"/>
    </row>
    <row r="112" spans="1:11" s="5" customFormat="1" ht="35.25" customHeight="1">
      <c r="A112" s="294"/>
      <c r="B112" s="271"/>
      <c r="C112" s="271"/>
      <c r="D112" s="269"/>
      <c r="E112" s="279"/>
      <c r="F112" s="43" t="s">
        <v>71</v>
      </c>
      <c r="G112" s="103">
        <f>G113</f>
        <v>-24899.3</v>
      </c>
      <c r="H112" s="4"/>
      <c r="I112" s="4"/>
      <c r="J112" s="4"/>
      <c r="K112" s="4"/>
    </row>
    <row r="113" spans="1:11" s="5" customFormat="1" ht="27.95" customHeight="1">
      <c r="A113" s="295"/>
      <c r="B113" s="272"/>
      <c r="C113" s="272"/>
      <c r="D113" s="273"/>
      <c r="E113" s="280"/>
      <c r="F113" s="43" t="s">
        <v>72</v>
      </c>
      <c r="G113" s="103">
        <v>-24899.3</v>
      </c>
      <c r="H113" s="4"/>
      <c r="I113" s="4"/>
      <c r="J113" s="4"/>
      <c r="K113" s="4"/>
    </row>
    <row r="114" spans="1:11" s="3" customFormat="1">
      <c r="A114" s="97" t="s">
        <v>77</v>
      </c>
      <c r="B114" s="271" t="s">
        <v>76</v>
      </c>
      <c r="C114" s="271" t="s">
        <v>39</v>
      </c>
      <c r="D114" s="42"/>
      <c r="E114" s="98"/>
      <c r="F114" s="48" t="s">
        <v>75</v>
      </c>
      <c r="G114" s="55">
        <f t="shared" ref="G114" si="0">G116</f>
        <v>-123358.59999999999</v>
      </c>
    </row>
    <row r="115" spans="1:11" s="3" customFormat="1">
      <c r="A115" s="281"/>
      <c r="B115" s="287"/>
      <c r="C115" s="271"/>
      <c r="D115" s="42"/>
      <c r="E115" s="98"/>
      <c r="F115" s="43" t="s">
        <v>19</v>
      </c>
      <c r="G115" s="6"/>
    </row>
    <row r="116" spans="1:11" s="3" customFormat="1">
      <c r="A116" s="282"/>
      <c r="B116" s="288"/>
      <c r="C116" s="271"/>
      <c r="D116" s="42"/>
      <c r="E116" s="98"/>
      <c r="F116" s="48" t="s">
        <v>78</v>
      </c>
      <c r="G116" s="63">
        <f>G118</f>
        <v>-123358.59999999999</v>
      </c>
    </row>
    <row r="117" spans="1:11" s="3" customFormat="1">
      <c r="A117" s="282"/>
      <c r="B117" s="281"/>
      <c r="C117" s="287"/>
      <c r="D117" s="42"/>
      <c r="E117" s="98"/>
      <c r="F117" s="43" t="s">
        <v>19</v>
      </c>
      <c r="G117" s="6"/>
    </row>
    <row r="118" spans="1:11" s="3" customFormat="1">
      <c r="A118" s="282"/>
      <c r="B118" s="282"/>
      <c r="C118" s="288"/>
      <c r="D118" s="42"/>
      <c r="E118" s="98"/>
      <c r="F118" s="48" t="s">
        <v>79</v>
      </c>
      <c r="G118" s="55">
        <f>G122</f>
        <v>-123358.59999999999</v>
      </c>
    </row>
    <row r="119" spans="1:11" s="3" customFormat="1">
      <c r="A119" s="282"/>
      <c r="B119" s="282"/>
      <c r="C119" s="281"/>
      <c r="D119" s="99"/>
      <c r="E119" s="98"/>
      <c r="F119" s="43" t="s">
        <v>19</v>
      </c>
      <c r="G119" s="6"/>
    </row>
    <row r="120" spans="1:11" s="3" customFormat="1">
      <c r="A120" s="282"/>
      <c r="B120" s="282"/>
      <c r="C120" s="282"/>
      <c r="D120" s="100"/>
      <c r="E120" s="58"/>
      <c r="F120" s="49" t="s">
        <v>32</v>
      </c>
      <c r="G120" s="55">
        <f>G122</f>
        <v>-123358.59999999999</v>
      </c>
    </row>
    <row r="121" spans="1:11" s="3" customFormat="1">
      <c r="A121" s="282"/>
      <c r="B121" s="282"/>
      <c r="C121" s="282"/>
      <c r="D121" s="99"/>
      <c r="E121" s="98"/>
      <c r="F121" s="50" t="s">
        <v>19</v>
      </c>
      <c r="G121" s="6"/>
    </row>
    <row r="122" spans="1:11" s="5" customFormat="1" ht="39.950000000000003" customHeight="1">
      <c r="A122" s="282"/>
      <c r="B122" s="282"/>
      <c r="C122" s="282"/>
      <c r="D122" s="284">
        <v>1148</v>
      </c>
      <c r="E122" s="101"/>
      <c r="F122" s="102" t="s">
        <v>134</v>
      </c>
      <c r="G122" s="56">
        <f>G124+G133+G142</f>
        <v>-123358.59999999999</v>
      </c>
      <c r="H122" s="4"/>
      <c r="I122" s="4"/>
      <c r="J122" s="4"/>
      <c r="K122" s="4"/>
    </row>
    <row r="123" spans="1:11" s="5" customFormat="1" ht="16.899999999999999" customHeight="1">
      <c r="A123" s="282"/>
      <c r="B123" s="282"/>
      <c r="C123" s="282"/>
      <c r="D123" s="285"/>
      <c r="E123" s="7"/>
      <c r="F123" s="43" t="s">
        <v>19</v>
      </c>
      <c r="G123" s="50"/>
      <c r="H123" s="4"/>
      <c r="I123" s="4"/>
      <c r="J123" s="4"/>
      <c r="K123" s="4"/>
    </row>
    <row r="124" spans="1:11" s="5" customFormat="1" ht="37.5" customHeight="1">
      <c r="A124" s="282"/>
      <c r="B124" s="282"/>
      <c r="C124" s="282"/>
      <c r="D124" s="285"/>
      <c r="E124" s="7">
        <v>11006</v>
      </c>
      <c r="F124" s="61" t="s">
        <v>121</v>
      </c>
      <c r="G124" s="103">
        <f>G126</f>
        <v>-121313.2</v>
      </c>
      <c r="H124" s="4"/>
      <c r="I124" s="4"/>
      <c r="J124" s="4"/>
      <c r="K124" s="4"/>
    </row>
    <row r="125" spans="1:11" s="5" customFormat="1" ht="16.899999999999999" customHeight="1">
      <c r="A125" s="282"/>
      <c r="B125" s="282"/>
      <c r="C125" s="282"/>
      <c r="D125" s="285"/>
      <c r="E125" s="278"/>
      <c r="F125" s="43" t="s">
        <v>37</v>
      </c>
      <c r="G125" s="103"/>
      <c r="H125" s="4"/>
      <c r="I125" s="4"/>
      <c r="J125" s="4"/>
      <c r="K125" s="4"/>
    </row>
    <row r="126" spans="1:11" s="5" customFormat="1" ht="16.899999999999999" customHeight="1">
      <c r="A126" s="282"/>
      <c r="B126" s="282"/>
      <c r="C126" s="282"/>
      <c r="D126" s="285"/>
      <c r="E126" s="279"/>
      <c r="F126" s="43" t="s">
        <v>135</v>
      </c>
      <c r="G126" s="103">
        <f>G128</f>
        <v>-121313.2</v>
      </c>
      <c r="H126" s="4"/>
      <c r="I126" s="4"/>
      <c r="J126" s="4"/>
      <c r="K126" s="4"/>
    </row>
    <row r="127" spans="1:11" s="5" customFormat="1" ht="16.899999999999999" customHeight="1">
      <c r="A127" s="282"/>
      <c r="B127" s="282"/>
      <c r="C127" s="282"/>
      <c r="D127" s="285"/>
      <c r="E127" s="279"/>
      <c r="F127" s="43" t="s">
        <v>136</v>
      </c>
      <c r="G127" s="103"/>
      <c r="H127" s="4"/>
      <c r="I127" s="4"/>
      <c r="J127" s="4"/>
      <c r="K127" s="4"/>
    </row>
    <row r="128" spans="1:11" s="5" customFormat="1" ht="16.899999999999999" customHeight="1">
      <c r="A128" s="282"/>
      <c r="B128" s="282"/>
      <c r="C128" s="282"/>
      <c r="D128" s="285"/>
      <c r="E128" s="279"/>
      <c r="F128" s="132" t="s">
        <v>20</v>
      </c>
      <c r="G128" s="103">
        <f>G129</f>
        <v>-121313.2</v>
      </c>
      <c r="H128" s="4"/>
      <c r="I128" s="4"/>
      <c r="J128" s="4"/>
      <c r="K128" s="4"/>
    </row>
    <row r="129" spans="1:11" s="5" customFormat="1" ht="16.899999999999999" customHeight="1">
      <c r="A129" s="282"/>
      <c r="B129" s="282"/>
      <c r="C129" s="282"/>
      <c r="D129" s="285"/>
      <c r="E129" s="279"/>
      <c r="F129" s="43" t="s">
        <v>21</v>
      </c>
      <c r="G129" s="103">
        <f>G130</f>
        <v>-121313.2</v>
      </c>
      <c r="H129" s="4"/>
      <c r="I129" s="4"/>
      <c r="J129" s="4"/>
      <c r="K129" s="4"/>
    </row>
    <row r="130" spans="1:11" s="5" customFormat="1" ht="16.899999999999999" customHeight="1">
      <c r="A130" s="282"/>
      <c r="B130" s="282"/>
      <c r="C130" s="282"/>
      <c r="D130" s="285"/>
      <c r="E130" s="279"/>
      <c r="F130" s="43" t="s">
        <v>70</v>
      </c>
      <c r="G130" s="103">
        <f>G131</f>
        <v>-121313.2</v>
      </c>
      <c r="H130" s="4"/>
      <c r="I130" s="4"/>
      <c r="J130" s="4"/>
      <c r="K130" s="4"/>
    </row>
    <row r="131" spans="1:11" s="5" customFormat="1" ht="16.899999999999999" customHeight="1">
      <c r="A131" s="282"/>
      <c r="B131" s="282"/>
      <c r="C131" s="282"/>
      <c r="D131" s="285"/>
      <c r="E131" s="279"/>
      <c r="F131" s="43" t="s">
        <v>71</v>
      </c>
      <c r="G131" s="103">
        <f>G132</f>
        <v>-121313.2</v>
      </c>
      <c r="H131" s="4"/>
      <c r="I131" s="4"/>
      <c r="J131" s="4"/>
      <c r="K131" s="4"/>
    </row>
    <row r="132" spans="1:11" s="5" customFormat="1" ht="16.899999999999999" customHeight="1">
      <c r="A132" s="282"/>
      <c r="B132" s="282"/>
      <c r="C132" s="282"/>
      <c r="D132" s="285"/>
      <c r="E132" s="280"/>
      <c r="F132" s="43" t="s">
        <v>72</v>
      </c>
      <c r="G132" s="103">
        <v>-121313.2</v>
      </c>
      <c r="H132" s="4"/>
      <c r="I132" s="4"/>
      <c r="J132" s="4"/>
      <c r="K132" s="164"/>
    </row>
    <row r="133" spans="1:11" s="5" customFormat="1" ht="48" customHeight="1">
      <c r="A133" s="282"/>
      <c r="B133" s="282"/>
      <c r="C133" s="282"/>
      <c r="D133" s="285"/>
      <c r="E133" s="161"/>
      <c r="F133" s="43" t="s">
        <v>174</v>
      </c>
      <c r="G133" s="103">
        <f>G135</f>
        <v>-578.4</v>
      </c>
      <c r="H133" s="4"/>
      <c r="I133" s="4"/>
      <c r="J133" s="4"/>
      <c r="K133" s="164"/>
    </row>
    <row r="134" spans="1:11" s="5" customFormat="1" ht="21" customHeight="1">
      <c r="A134" s="282"/>
      <c r="B134" s="282"/>
      <c r="C134" s="282"/>
      <c r="D134" s="285"/>
      <c r="E134" s="161">
        <v>11014</v>
      </c>
      <c r="F134" s="43" t="s">
        <v>37</v>
      </c>
      <c r="G134" s="103"/>
      <c r="H134" s="4"/>
      <c r="I134" s="4"/>
      <c r="J134" s="4"/>
      <c r="K134" s="164"/>
    </row>
    <row r="135" spans="1:11" s="5" customFormat="1" ht="16.899999999999999" customHeight="1">
      <c r="A135" s="282"/>
      <c r="B135" s="282"/>
      <c r="C135" s="282"/>
      <c r="D135" s="285"/>
      <c r="E135" s="161"/>
      <c r="F135" s="43" t="s">
        <v>135</v>
      </c>
      <c r="G135" s="103">
        <f>G137</f>
        <v>-578.4</v>
      </c>
      <c r="H135" s="4"/>
      <c r="I135" s="4"/>
      <c r="J135" s="4"/>
      <c r="K135" s="164"/>
    </row>
    <row r="136" spans="1:11" s="5" customFormat="1" ht="16.899999999999999" customHeight="1">
      <c r="A136" s="282"/>
      <c r="B136" s="282"/>
      <c r="C136" s="282"/>
      <c r="D136" s="285"/>
      <c r="E136" s="161"/>
      <c r="F136" s="43" t="s">
        <v>136</v>
      </c>
      <c r="G136" s="103"/>
      <c r="H136" s="4"/>
      <c r="I136" s="4"/>
      <c r="J136" s="4"/>
      <c r="K136" s="164"/>
    </row>
    <row r="137" spans="1:11" s="5" customFormat="1" ht="16.899999999999999" customHeight="1">
      <c r="A137" s="282"/>
      <c r="B137" s="282"/>
      <c r="C137" s="282"/>
      <c r="D137" s="285"/>
      <c r="E137" s="161"/>
      <c r="F137" s="165" t="s">
        <v>20</v>
      </c>
      <c r="G137" s="103">
        <f>G138</f>
        <v>-578.4</v>
      </c>
      <c r="H137" s="4"/>
      <c r="I137" s="4"/>
      <c r="J137" s="4"/>
      <c r="K137" s="164"/>
    </row>
    <row r="138" spans="1:11" s="5" customFormat="1" ht="16.899999999999999" customHeight="1">
      <c r="A138" s="282"/>
      <c r="B138" s="282"/>
      <c r="C138" s="282"/>
      <c r="D138" s="285"/>
      <c r="E138" s="161"/>
      <c r="F138" s="43" t="s">
        <v>21</v>
      </c>
      <c r="G138" s="103">
        <f>G139</f>
        <v>-578.4</v>
      </c>
      <c r="H138" s="4"/>
      <c r="I138" s="4"/>
      <c r="J138" s="4"/>
      <c r="K138" s="164"/>
    </row>
    <row r="139" spans="1:11" s="5" customFormat="1" ht="16.899999999999999" customHeight="1">
      <c r="A139" s="282"/>
      <c r="B139" s="282"/>
      <c r="C139" s="282"/>
      <c r="D139" s="285"/>
      <c r="E139" s="161"/>
      <c r="F139" s="43" t="s">
        <v>70</v>
      </c>
      <c r="G139" s="103">
        <f>G140</f>
        <v>-578.4</v>
      </c>
      <c r="H139" s="4"/>
      <c r="I139" s="4"/>
      <c r="J139" s="4"/>
      <c r="K139" s="164"/>
    </row>
    <row r="140" spans="1:11" s="5" customFormat="1" ht="33" customHeight="1">
      <c r="A140" s="282"/>
      <c r="B140" s="282"/>
      <c r="C140" s="282"/>
      <c r="D140" s="285"/>
      <c r="E140" s="161"/>
      <c r="F140" s="43" t="s">
        <v>71</v>
      </c>
      <c r="G140" s="103">
        <f>G141</f>
        <v>-578.4</v>
      </c>
      <c r="H140" s="4"/>
      <c r="I140" s="4"/>
      <c r="J140" s="4"/>
      <c r="K140" s="164"/>
    </row>
    <row r="141" spans="1:11" s="5" customFormat="1" ht="16.899999999999999" customHeight="1">
      <c r="A141" s="282"/>
      <c r="B141" s="282"/>
      <c r="C141" s="282"/>
      <c r="D141" s="285"/>
      <c r="E141" s="161"/>
      <c r="F141" s="43" t="s">
        <v>72</v>
      </c>
      <c r="G141" s="103">
        <v>-578.4</v>
      </c>
      <c r="H141" s="4"/>
      <c r="I141" s="4"/>
      <c r="J141" s="4"/>
      <c r="K141" s="164"/>
    </row>
    <row r="142" spans="1:11" s="5" customFormat="1" ht="45" customHeight="1">
      <c r="A142" s="282"/>
      <c r="B142" s="282"/>
      <c r="C142" s="282"/>
      <c r="D142" s="285"/>
      <c r="E142" s="7">
        <v>12003</v>
      </c>
      <c r="F142" s="61" t="s">
        <v>175</v>
      </c>
      <c r="G142" s="103">
        <f>G144</f>
        <v>-1467</v>
      </c>
      <c r="H142" s="4"/>
      <c r="I142" s="4"/>
      <c r="J142" s="4"/>
      <c r="K142" s="4"/>
    </row>
    <row r="143" spans="1:11" s="5" customFormat="1" ht="16.899999999999999" customHeight="1">
      <c r="A143" s="282"/>
      <c r="B143" s="282"/>
      <c r="C143" s="282"/>
      <c r="D143" s="285"/>
      <c r="E143" s="278"/>
      <c r="F143" s="6" t="s">
        <v>37</v>
      </c>
      <c r="G143" s="103"/>
      <c r="H143" s="4"/>
      <c r="I143" s="4"/>
      <c r="J143" s="4"/>
      <c r="K143" s="4"/>
    </row>
    <row r="144" spans="1:11" s="5" customFormat="1" ht="31.5" customHeight="1">
      <c r="A144" s="282"/>
      <c r="B144" s="282"/>
      <c r="C144" s="282"/>
      <c r="D144" s="285"/>
      <c r="E144" s="279"/>
      <c r="F144" s="6" t="s">
        <v>32</v>
      </c>
      <c r="G144" s="103">
        <f>G146</f>
        <v>-1467</v>
      </c>
      <c r="H144" s="4"/>
      <c r="I144" s="4"/>
      <c r="J144" s="4"/>
      <c r="K144" s="4"/>
    </row>
    <row r="145" spans="1:11" s="5" customFormat="1" ht="41.45" customHeight="1">
      <c r="A145" s="282"/>
      <c r="B145" s="282"/>
      <c r="C145" s="282"/>
      <c r="D145" s="285"/>
      <c r="E145" s="279"/>
      <c r="F145" s="6" t="s">
        <v>33</v>
      </c>
      <c r="G145" s="103"/>
      <c r="H145" s="4"/>
      <c r="I145" s="4"/>
      <c r="J145" s="4"/>
      <c r="K145" s="4"/>
    </row>
    <row r="146" spans="1:11" s="5" customFormat="1" ht="16.899999999999999" customHeight="1">
      <c r="A146" s="282"/>
      <c r="B146" s="282"/>
      <c r="C146" s="282"/>
      <c r="D146" s="285"/>
      <c r="E146" s="279"/>
      <c r="F146" s="82" t="s">
        <v>20</v>
      </c>
      <c r="G146" s="103">
        <f>G147</f>
        <v>-1467</v>
      </c>
      <c r="H146" s="4"/>
      <c r="I146" s="4"/>
      <c r="J146" s="4"/>
      <c r="K146" s="4"/>
    </row>
    <row r="147" spans="1:11" s="5" customFormat="1" ht="16.899999999999999" customHeight="1">
      <c r="A147" s="282"/>
      <c r="B147" s="282"/>
      <c r="C147" s="282"/>
      <c r="D147" s="285"/>
      <c r="E147" s="279"/>
      <c r="F147" s="6" t="s">
        <v>21</v>
      </c>
      <c r="G147" s="103">
        <f>G148</f>
        <v>-1467</v>
      </c>
      <c r="H147" s="4"/>
      <c r="I147" s="4"/>
      <c r="J147" s="4"/>
      <c r="K147" s="4"/>
    </row>
    <row r="148" spans="1:11" s="5" customFormat="1" ht="26.45" customHeight="1">
      <c r="A148" s="282"/>
      <c r="B148" s="282"/>
      <c r="C148" s="282"/>
      <c r="D148" s="285"/>
      <c r="E148" s="279"/>
      <c r="F148" s="6" t="s">
        <v>81</v>
      </c>
      <c r="G148" s="103">
        <f>G149</f>
        <v>-1467</v>
      </c>
      <c r="H148" s="4"/>
      <c r="I148" s="4"/>
      <c r="J148" s="4"/>
      <c r="K148" s="4"/>
    </row>
    <row r="149" spans="1:11" s="5" customFormat="1" ht="34.5">
      <c r="A149" s="282"/>
      <c r="B149" s="282"/>
      <c r="C149" s="282"/>
      <c r="D149" s="285"/>
      <c r="E149" s="279"/>
      <c r="F149" s="6" t="s">
        <v>258</v>
      </c>
      <c r="G149" s="103">
        <f>G150</f>
        <v>-1467</v>
      </c>
      <c r="H149" s="4"/>
      <c r="I149" s="4"/>
      <c r="J149" s="4"/>
      <c r="K149" s="4"/>
    </row>
    <row r="150" spans="1:11" s="5" customFormat="1">
      <c r="A150" s="283"/>
      <c r="B150" s="283"/>
      <c r="C150" s="283"/>
      <c r="D150" s="286"/>
      <c r="E150" s="280"/>
      <c r="F150" s="43" t="s">
        <v>72</v>
      </c>
      <c r="G150" s="103">
        <v>-1467</v>
      </c>
      <c r="H150" s="4"/>
      <c r="I150" s="4"/>
      <c r="J150" s="4"/>
      <c r="K150" s="4"/>
    </row>
    <row r="151" spans="1:11" s="216" customFormat="1" ht="34.9" customHeight="1">
      <c r="A151" s="215"/>
      <c r="B151" s="215"/>
      <c r="C151" s="215"/>
      <c r="D151" s="69"/>
      <c r="E151" s="69"/>
      <c r="F151" s="209" t="s">
        <v>213</v>
      </c>
      <c r="G151" s="56">
        <f t="shared" ref="G151" si="1">+G152</f>
        <v>0</v>
      </c>
    </row>
    <row r="152" spans="1:11" s="20" customFormat="1" ht="34.5">
      <c r="A152" s="262" t="s">
        <v>219</v>
      </c>
      <c r="B152" s="267"/>
      <c r="C152" s="261"/>
      <c r="D152" s="261"/>
      <c r="E152" s="261"/>
      <c r="F152" s="209" t="s">
        <v>220</v>
      </c>
      <c r="G152" s="56">
        <f>+G154</f>
        <v>0</v>
      </c>
    </row>
    <row r="153" spans="1:11" s="20" customFormat="1">
      <c r="A153" s="263"/>
      <c r="B153" s="267"/>
      <c r="C153" s="261"/>
      <c r="D153" s="261"/>
      <c r="E153" s="261"/>
      <c r="F153" s="50" t="s">
        <v>19</v>
      </c>
      <c r="G153" s="217"/>
    </row>
    <row r="154" spans="1:11" s="20" customFormat="1">
      <c r="A154" s="263"/>
      <c r="B154" s="262" t="s">
        <v>221</v>
      </c>
      <c r="C154" s="267"/>
      <c r="D154" s="261"/>
      <c r="E154" s="261"/>
      <c r="F154" s="209" t="s">
        <v>222</v>
      </c>
      <c r="G154" s="56">
        <f t="shared" ref="G154" si="2">+G156</f>
        <v>0</v>
      </c>
    </row>
    <row r="155" spans="1:11" s="20" customFormat="1">
      <c r="A155" s="263"/>
      <c r="B155" s="263"/>
      <c r="C155" s="267"/>
      <c r="D155" s="261"/>
      <c r="E155" s="261"/>
      <c r="F155" s="50" t="s">
        <v>19</v>
      </c>
      <c r="G155" s="217"/>
    </row>
    <row r="156" spans="1:11" s="20" customFormat="1">
      <c r="A156" s="263"/>
      <c r="B156" s="263"/>
      <c r="C156" s="262" t="s">
        <v>221</v>
      </c>
      <c r="D156" s="267"/>
      <c r="E156" s="261"/>
      <c r="F156" s="85" t="s">
        <v>214</v>
      </c>
      <c r="G156" s="56">
        <f>G158</f>
        <v>0</v>
      </c>
    </row>
    <row r="157" spans="1:11" s="20" customFormat="1">
      <c r="A157" s="263"/>
      <c r="B157" s="263"/>
      <c r="C157" s="263"/>
      <c r="D157" s="267"/>
      <c r="E157" s="261"/>
      <c r="F157" s="50" t="s">
        <v>19</v>
      </c>
      <c r="G157" s="217"/>
    </row>
    <row r="158" spans="1:11" s="20" customFormat="1">
      <c r="A158" s="263"/>
      <c r="B158" s="263"/>
      <c r="C158" s="263"/>
      <c r="D158" s="267"/>
      <c r="E158" s="261"/>
      <c r="F158" s="50" t="s">
        <v>223</v>
      </c>
      <c r="G158" s="56">
        <f>+G160</f>
        <v>0</v>
      </c>
    </row>
    <row r="159" spans="1:11" s="20" customFormat="1">
      <c r="A159" s="263"/>
      <c r="B159" s="263"/>
      <c r="C159" s="263"/>
      <c r="D159" s="267"/>
      <c r="E159" s="261"/>
      <c r="F159" s="50" t="s">
        <v>19</v>
      </c>
      <c r="G159" s="217"/>
    </row>
    <row r="160" spans="1:11" s="20" customFormat="1">
      <c r="A160" s="263"/>
      <c r="B160" s="263"/>
      <c r="C160" s="263"/>
      <c r="D160" s="262" t="s">
        <v>224</v>
      </c>
      <c r="E160" s="265" t="s">
        <v>225</v>
      </c>
      <c r="F160" s="265" t="s">
        <v>214</v>
      </c>
      <c r="G160" s="56">
        <f>+G169+G177</f>
        <v>0</v>
      </c>
    </row>
    <row r="161" spans="1:9" s="20" customFormat="1">
      <c r="A161" s="263"/>
      <c r="B161" s="263"/>
      <c r="C161" s="263"/>
      <c r="D161" s="263"/>
      <c r="E161" s="218"/>
      <c r="F161" s="50" t="s">
        <v>19</v>
      </c>
      <c r="G161" s="217"/>
    </row>
    <row r="162" spans="1:9" s="20" customFormat="1">
      <c r="A162" s="263"/>
      <c r="B162" s="263"/>
      <c r="C162" s="263"/>
      <c r="D162" s="263"/>
      <c r="E162" s="219">
        <v>11001</v>
      </c>
      <c r="F162" s="85" t="s">
        <v>214</v>
      </c>
      <c r="G162" s="56">
        <f t="shared" ref="G162" si="3">+G164</f>
        <v>-5856.1</v>
      </c>
    </row>
    <row r="163" spans="1:9" s="20" customFormat="1">
      <c r="A163" s="263"/>
      <c r="B163" s="263"/>
      <c r="C163" s="263"/>
      <c r="D163" s="263"/>
      <c r="E163" s="266"/>
      <c r="F163" s="50" t="s">
        <v>37</v>
      </c>
      <c r="G163" s="217"/>
      <c r="I163" s="56"/>
    </row>
    <row r="164" spans="1:9" s="20" customFormat="1">
      <c r="A164" s="263"/>
      <c r="B164" s="263"/>
      <c r="C164" s="263"/>
      <c r="D164" s="263"/>
      <c r="E164" s="266"/>
      <c r="F164" s="41" t="s">
        <v>223</v>
      </c>
      <c r="G164" s="220">
        <f t="shared" ref="G164" si="4">+G166</f>
        <v>-5856.1</v>
      </c>
    </row>
    <row r="165" spans="1:9" s="20" customFormat="1" ht="34.5">
      <c r="A165" s="263"/>
      <c r="B165" s="263"/>
      <c r="C165" s="263"/>
      <c r="D165" s="263"/>
      <c r="E165" s="266"/>
      <c r="F165" s="50" t="s">
        <v>136</v>
      </c>
      <c r="G165" s="217"/>
    </row>
    <row r="166" spans="1:9" s="20" customFormat="1">
      <c r="A166" s="263"/>
      <c r="B166" s="263"/>
      <c r="C166" s="263"/>
      <c r="D166" s="263"/>
      <c r="E166" s="266"/>
      <c r="F166" s="143" t="s">
        <v>20</v>
      </c>
      <c r="G166" s="221">
        <f t="shared" ref="G166:G168" si="5">+G167</f>
        <v>-5856.1</v>
      </c>
    </row>
    <row r="167" spans="1:9" s="20" customFormat="1">
      <c r="A167" s="263"/>
      <c r="B167" s="263"/>
      <c r="C167" s="263"/>
      <c r="D167" s="263"/>
      <c r="E167" s="266"/>
      <c r="F167" s="50" t="s">
        <v>21</v>
      </c>
      <c r="G167" s="221">
        <f t="shared" si="5"/>
        <v>-5856.1</v>
      </c>
    </row>
    <row r="168" spans="1:9" s="20" customFormat="1">
      <c r="A168" s="263"/>
      <c r="B168" s="263"/>
      <c r="C168" s="263"/>
      <c r="D168" s="263"/>
      <c r="E168" s="266"/>
      <c r="F168" s="50" t="s">
        <v>226</v>
      </c>
      <c r="G168" s="221">
        <f t="shared" si="5"/>
        <v>-5856.1</v>
      </c>
    </row>
    <row r="169" spans="1:9" s="20" customFormat="1">
      <c r="A169" s="263"/>
      <c r="B169" s="263"/>
      <c r="C169" s="263"/>
      <c r="D169" s="263"/>
      <c r="E169" s="266"/>
      <c r="F169" s="50" t="s">
        <v>227</v>
      </c>
      <c r="G169" s="103">
        <v>-5856.1</v>
      </c>
    </row>
    <row r="170" spans="1:9" s="20" customFormat="1">
      <c r="A170" s="263"/>
      <c r="B170" s="263"/>
      <c r="C170" s="263"/>
      <c r="D170" s="263"/>
      <c r="E170" s="219">
        <v>11001</v>
      </c>
      <c r="F170" s="85" t="s">
        <v>214</v>
      </c>
      <c r="G170" s="56">
        <f t="shared" ref="G170" si="6">+G172</f>
        <v>5856.1</v>
      </c>
    </row>
    <row r="171" spans="1:9" s="20" customFormat="1">
      <c r="A171" s="263"/>
      <c r="B171" s="263"/>
      <c r="C171" s="263"/>
      <c r="D171" s="263"/>
      <c r="E171" s="266"/>
      <c r="F171" s="50" t="s">
        <v>37</v>
      </c>
      <c r="G171" s="217"/>
    </row>
    <row r="172" spans="1:9" s="20" customFormat="1">
      <c r="A172" s="263"/>
      <c r="B172" s="263"/>
      <c r="C172" s="263"/>
      <c r="D172" s="263"/>
      <c r="E172" s="266"/>
      <c r="F172" s="41" t="s">
        <v>223</v>
      </c>
      <c r="G172" s="220">
        <f t="shared" ref="G172" si="7">+G174</f>
        <v>5856.1</v>
      </c>
    </row>
    <row r="173" spans="1:9" s="20" customFormat="1" ht="34.5">
      <c r="A173" s="263"/>
      <c r="B173" s="263"/>
      <c r="C173" s="263"/>
      <c r="D173" s="263"/>
      <c r="E173" s="266"/>
      <c r="F173" s="50" t="s">
        <v>136</v>
      </c>
      <c r="G173" s="217"/>
    </row>
    <row r="174" spans="1:9" s="20" customFormat="1">
      <c r="A174" s="263"/>
      <c r="B174" s="263"/>
      <c r="C174" s="263"/>
      <c r="D174" s="263"/>
      <c r="E174" s="266"/>
      <c r="F174" s="143" t="s">
        <v>20</v>
      </c>
      <c r="G174" s="221">
        <f t="shared" ref="G174:G176" si="8">+G175</f>
        <v>5856.1</v>
      </c>
    </row>
    <row r="175" spans="1:9" s="20" customFormat="1">
      <c r="A175" s="263"/>
      <c r="B175" s="263"/>
      <c r="C175" s="263"/>
      <c r="D175" s="263"/>
      <c r="E175" s="266"/>
      <c r="F175" s="50" t="s">
        <v>21</v>
      </c>
      <c r="G175" s="221">
        <f t="shared" si="8"/>
        <v>5856.1</v>
      </c>
    </row>
    <row r="176" spans="1:9" s="20" customFormat="1">
      <c r="A176" s="263"/>
      <c r="B176" s="263"/>
      <c r="C176" s="263"/>
      <c r="D176" s="263"/>
      <c r="E176" s="266"/>
      <c r="F176" s="50" t="s">
        <v>226</v>
      </c>
      <c r="G176" s="221">
        <f t="shared" si="8"/>
        <v>5856.1</v>
      </c>
    </row>
    <row r="177" spans="1:7" s="20" customFormat="1">
      <c r="A177" s="264"/>
      <c r="B177" s="264"/>
      <c r="C177" s="264"/>
      <c r="D177" s="264"/>
      <c r="E177" s="266"/>
      <c r="F177" s="50" t="s">
        <v>227</v>
      </c>
      <c r="G177" s="221">
        <v>5856.1</v>
      </c>
    </row>
  </sheetData>
  <mergeCells count="45">
    <mergeCell ref="F9:F10"/>
    <mergeCell ref="B17:B59"/>
    <mergeCell ref="E97:E104"/>
    <mergeCell ref="E66:F66"/>
    <mergeCell ref="A5:G5"/>
    <mergeCell ref="A9:C9"/>
    <mergeCell ref="C11:C18"/>
    <mergeCell ref="A15:A113"/>
    <mergeCell ref="E43:E50"/>
    <mergeCell ref="E52:E59"/>
    <mergeCell ref="E69:E83"/>
    <mergeCell ref="G8:H8"/>
    <mergeCell ref="E34:E41"/>
    <mergeCell ref="E22:F22"/>
    <mergeCell ref="A11:A14"/>
    <mergeCell ref="B11:B16"/>
    <mergeCell ref="D9:E9"/>
    <mergeCell ref="C19:C59"/>
    <mergeCell ref="E25:E32"/>
    <mergeCell ref="A115:A150"/>
    <mergeCell ref="E143:E150"/>
    <mergeCell ref="D122:D150"/>
    <mergeCell ref="C119:C150"/>
    <mergeCell ref="B117:B150"/>
    <mergeCell ref="E125:E132"/>
    <mergeCell ref="B114:B116"/>
    <mergeCell ref="C114:C118"/>
    <mergeCell ref="B61:B113"/>
    <mergeCell ref="E85:E95"/>
    <mergeCell ref="E106:E113"/>
    <mergeCell ref="C60:C62"/>
    <mergeCell ref="A152:A177"/>
    <mergeCell ref="B152:B153"/>
    <mergeCell ref="C152:C155"/>
    <mergeCell ref="D152:D159"/>
    <mergeCell ref="D22:D59"/>
    <mergeCell ref="C63:C113"/>
    <mergeCell ref="D67:D113"/>
    <mergeCell ref="E152:E159"/>
    <mergeCell ref="B154:B177"/>
    <mergeCell ref="C156:C177"/>
    <mergeCell ref="D160:D177"/>
    <mergeCell ref="E160:F160"/>
    <mergeCell ref="E163:E169"/>
    <mergeCell ref="E171:E177"/>
  </mergeCells>
  <pageMargins left="0.7" right="0.7" top="0.75" bottom="0.75" header="0.3" footer="0.3"/>
  <pageSetup paperSize="9" scale="5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44"/>
  <sheetViews>
    <sheetView tabSelected="1" zoomScaleNormal="100" workbookViewId="0">
      <selection activeCell="H13" sqref="H13"/>
    </sheetView>
  </sheetViews>
  <sheetFormatPr defaultColWidth="9.140625" defaultRowHeight="16.5"/>
  <cols>
    <col min="1" max="1" width="0.140625" style="172" customWidth="1"/>
    <col min="2" max="3" width="8.7109375" style="170" customWidth="1"/>
    <col min="4" max="4" width="7.140625" style="171" customWidth="1"/>
    <col min="5" max="5" width="6" style="171" customWidth="1"/>
    <col min="6" max="6" width="49.85546875" style="171" customWidth="1"/>
    <col min="7" max="7" width="89.5703125" style="170" customWidth="1"/>
    <col min="8" max="8" width="18.42578125" style="201" customWidth="1"/>
    <col min="9" max="9" width="9.5703125" style="172" bestFit="1" customWidth="1"/>
    <col min="10" max="10" width="11" style="172" bestFit="1" customWidth="1"/>
    <col min="11" max="16384" width="9.140625" style="172"/>
  </cols>
  <sheetData>
    <row r="1" spans="2:8">
      <c r="B1" s="204"/>
      <c r="C1" s="204"/>
      <c r="D1" s="205"/>
      <c r="E1" s="205"/>
      <c r="F1" s="205"/>
      <c r="G1" s="204"/>
      <c r="H1" s="206" t="s">
        <v>202</v>
      </c>
    </row>
    <row r="2" spans="2:8">
      <c r="B2" s="299" t="s">
        <v>161</v>
      </c>
      <c r="C2" s="299"/>
      <c r="D2" s="299"/>
      <c r="E2" s="299"/>
      <c r="F2" s="299"/>
      <c r="G2" s="299"/>
      <c r="H2" s="299"/>
    </row>
    <row r="3" spans="2:8">
      <c r="G3" s="300" t="s">
        <v>9</v>
      </c>
      <c r="H3" s="300"/>
    </row>
    <row r="4" spans="2:8" ht="50.45" customHeight="1">
      <c r="B4" s="304" t="s">
        <v>255</v>
      </c>
      <c r="C4" s="304"/>
      <c r="D4" s="304"/>
      <c r="E4" s="304"/>
      <c r="F4" s="304"/>
      <c r="G4" s="304"/>
      <c r="H4" s="304"/>
    </row>
    <row r="5" spans="2:8" ht="16.5" customHeight="1">
      <c r="H5" s="173" t="s">
        <v>179</v>
      </c>
    </row>
    <row r="6" spans="2:8" ht="34.5" customHeight="1">
      <c r="B6" s="305" t="s">
        <v>180</v>
      </c>
      <c r="C6" s="306"/>
      <c r="D6" s="307" t="s">
        <v>82</v>
      </c>
      <c r="E6" s="307"/>
      <c r="F6" s="307"/>
      <c r="G6" s="307" t="s">
        <v>83</v>
      </c>
      <c r="H6" s="308" t="s">
        <v>181</v>
      </c>
    </row>
    <row r="7" spans="2:8" ht="49.5" customHeight="1">
      <c r="B7" s="174" t="s">
        <v>35</v>
      </c>
      <c r="C7" s="174" t="s">
        <v>36</v>
      </c>
      <c r="D7" s="307"/>
      <c r="E7" s="307"/>
      <c r="F7" s="307"/>
      <c r="G7" s="307"/>
      <c r="H7" s="308"/>
    </row>
    <row r="8" spans="2:8" ht="12.75" customHeight="1">
      <c r="B8" s="175">
        <v>1</v>
      </c>
      <c r="C8" s="175">
        <v>2</v>
      </c>
      <c r="D8" s="309">
        <v>3</v>
      </c>
      <c r="E8" s="309"/>
      <c r="F8" s="309"/>
      <c r="G8" s="175">
        <v>4</v>
      </c>
      <c r="H8" s="175">
        <v>5</v>
      </c>
    </row>
    <row r="9" spans="2:8" ht="30.6" hidden="1" customHeight="1">
      <c r="B9" s="301" t="s">
        <v>182</v>
      </c>
      <c r="C9" s="302"/>
      <c r="D9" s="302"/>
      <c r="E9" s="302"/>
      <c r="F9" s="302"/>
      <c r="G9" s="303"/>
      <c r="H9" s="176" t="e">
        <f>#REF!+H11+#REF!+#REF!+#REF!+#REF!+#REF!+784+#REF!+#REF!+#REF!+#REF!+#REF!+#REF!</f>
        <v>#REF!</v>
      </c>
    </row>
    <row r="10" spans="2:8" ht="12.75" hidden="1" customHeight="1">
      <c r="B10" s="177"/>
      <c r="C10" s="178"/>
      <c r="D10" s="178"/>
      <c r="E10" s="178"/>
      <c r="F10" s="178"/>
      <c r="G10" s="179"/>
      <c r="H10" s="180"/>
    </row>
    <row r="11" spans="2:8" ht="31.5" customHeight="1">
      <c r="B11" s="310" t="s">
        <v>183</v>
      </c>
      <c r="C11" s="311"/>
      <c r="D11" s="311"/>
      <c r="E11" s="311"/>
      <c r="F11" s="311"/>
      <c r="G11" s="312"/>
      <c r="H11" s="107">
        <f>H12+H17+H37</f>
        <v>-160847.4</v>
      </c>
    </row>
    <row r="12" spans="2:8" ht="27.75" customHeight="1">
      <c r="B12" s="181">
        <v>1041</v>
      </c>
      <c r="C12" s="313" t="s">
        <v>49</v>
      </c>
      <c r="D12" s="314"/>
      <c r="E12" s="314"/>
      <c r="F12" s="315"/>
      <c r="G12" s="184"/>
      <c r="H12" s="107">
        <f>H13+H15</f>
        <v>-8796.6</v>
      </c>
    </row>
    <row r="13" spans="2:8" ht="36.75" customHeight="1">
      <c r="B13" s="316"/>
      <c r="C13" s="182">
        <v>11005</v>
      </c>
      <c r="D13" s="317" t="s">
        <v>84</v>
      </c>
      <c r="E13" s="318"/>
      <c r="F13" s="319"/>
      <c r="G13" s="190" t="s">
        <v>184</v>
      </c>
      <c r="H13" s="107">
        <f>H14</f>
        <v>-7211.5</v>
      </c>
    </row>
    <row r="14" spans="2:8" ht="35.25" customHeight="1">
      <c r="B14" s="316"/>
      <c r="C14" s="182"/>
      <c r="D14" s="191"/>
      <c r="E14" s="189"/>
      <c r="F14" s="189"/>
      <c r="G14" s="192" t="s">
        <v>85</v>
      </c>
      <c r="H14" s="107">
        <v>-7211.5</v>
      </c>
    </row>
    <row r="15" spans="2:8" ht="75.75" customHeight="1">
      <c r="B15" s="316"/>
      <c r="C15" s="182">
        <v>11030</v>
      </c>
      <c r="D15" s="317" t="s">
        <v>185</v>
      </c>
      <c r="E15" s="318"/>
      <c r="F15" s="319"/>
      <c r="G15" s="185" t="s">
        <v>41</v>
      </c>
      <c r="H15" s="107">
        <f>H16</f>
        <v>-1585.1</v>
      </c>
    </row>
    <row r="16" spans="2:8" ht="183.75" customHeight="1">
      <c r="B16" s="316"/>
      <c r="C16" s="182"/>
      <c r="D16" s="188"/>
      <c r="E16" s="189"/>
      <c r="F16" s="189"/>
      <c r="G16" s="187" t="s">
        <v>203</v>
      </c>
      <c r="H16" s="107">
        <v>-1585.1</v>
      </c>
    </row>
    <row r="17" spans="2:8" ht="35.25" customHeight="1">
      <c r="B17" s="174">
        <v>1115</v>
      </c>
      <c r="C17" s="313" t="s">
        <v>123</v>
      </c>
      <c r="D17" s="314"/>
      <c r="E17" s="314"/>
      <c r="F17" s="315"/>
      <c r="G17" s="194"/>
      <c r="H17" s="107">
        <f>H18+H31+H33+H35</f>
        <v>-28692.2</v>
      </c>
    </row>
    <row r="18" spans="2:8" ht="56.25" customHeight="1">
      <c r="B18" s="320"/>
      <c r="C18" s="195">
        <v>11001</v>
      </c>
      <c r="D18" s="321" t="s">
        <v>153</v>
      </c>
      <c r="E18" s="321"/>
      <c r="F18" s="321"/>
      <c r="G18" s="190" t="s">
        <v>184</v>
      </c>
      <c r="H18" s="107">
        <f>SUM(H20:H30)</f>
        <v>-2995.2000000000003</v>
      </c>
    </row>
    <row r="19" spans="2:8" ht="16.5" customHeight="1">
      <c r="B19" s="316"/>
      <c r="C19" s="195"/>
      <c r="D19" s="186"/>
      <c r="E19" s="322" t="s">
        <v>178</v>
      </c>
      <c r="F19" s="323"/>
      <c r="G19" s="185"/>
      <c r="H19" s="107"/>
    </row>
    <row r="20" spans="2:8" ht="116.25" customHeight="1">
      <c r="B20" s="316"/>
      <c r="C20" s="182"/>
      <c r="D20" s="193"/>
      <c r="E20" s="193"/>
      <c r="F20" s="189" t="s">
        <v>186</v>
      </c>
      <c r="G20" s="183" t="s">
        <v>154</v>
      </c>
      <c r="H20" s="107">
        <v>-483.3</v>
      </c>
    </row>
    <row r="21" spans="2:8" ht="162.75" customHeight="1">
      <c r="B21" s="316"/>
      <c r="C21" s="182"/>
      <c r="D21" s="193"/>
      <c r="E21" s="193"/>
      <c r="F21" s="189" t="s">
        <v>187</v>
      </c>
      <c r="G21" s="183" t="s">
        <v>154</v>
      </c>
      <c r="H21" s="107">
        <v>-61.2</v>
      </c>
    </row>
    <row r="22" spans="2:8" ht="87" customHeight="1">
      <c r="B22" s="316"/>
      <c r="C22" s="182"/>
      <c r="D22" s="193"/>
      <c r="E22" s="193"/>
      <c r="F22" s="189" t="s">
        <v>188</v>
      </c>
      <c r="G22" s="183" t="s">
        <v>154</v>
      </c>
      <c r="H22" s="107">
        <v>-360.4</v>
      </c>
    </row>
    <row r="23" spans="2:8" ht="32.25" customHeight="1">
      <c r="B23" s="316"/>
      <c r="C23" s="182"/>
      <c r="D23" s="193"/>
      <c r="E23" s="193"/>
      <c r="F23" s="189" t="s">
        <v>189</v>
      </c>
      <c r="G23" s="183" t="s">
        <v>154</v>
      </c>
      <c r="H23" s="107">
        <v>-325.3</v>
      </c>
    </row>
    <row r="24" spans="2:8" ht="63.75" customHeight="1">
      <c r="B24" s="316"/>
      <c r="C24" s="182"/>
      <c r="D24" s="193"/>
      <c r="E24" s="193"/>
      <c r="F24" s="189" t="s">
        <v>190</v>
      </c>
      <c r="G24" s="183" t="s">
        <v>154</v>
      </c>
      <c r="H24" s="107">
        <v>-234.8</v>
      </c>
    </row>
    <row r="25" spans="2:8" ht="190.5" customHeight="1">
      <c r="B25" s="316"/>
      <c r="C25" s="182"/>
      <c r="D25" s="193"/>
      <c r="E25" s="193"/>
      <c r="F25" s="189" t="s">
        <v>191</v>
      </c>
      <c r="G25" s="183" t="s">
        <v>154</v>
      </c>
      <c r="H25" s="107">
        <v>-604.9</v>
      </c>
    </row>
    <row r="26" spans="2:8" ht="117.75" customHeight="1">
      <c r="B26" s="316"/>
      <c r="C26" s="182"/>
      <c r="D26" s="193"/>
      <c r="E26" s="193"/>
      <c r="F26" s="189" t="s">
        <v>192</v>
      </c>
      <c r="G26" s="183" t="s">
        <v>154</v>
      </c>
      <c r="H26" s="107">
        <v>-133</v>
      </c>
    </row>
    <row r="27" spans="2:8" ht="148.5">
      <c r="B27" s="316"/>
      <c r="C27" s="182"/>
      <c r="D27" s="193"/>
      <c r="E27" s="193"/>
      <c r="F27" s="189" t="s">
        <v>193</v>
      </c>
      <c r="G27" s="183" t="s">
        <v>154</v>
      </c>
      <c r="H27" s="107">
        <v>-559.70000000000005</v>
      </c>
    </row>
    <row r="28" spans="2:8" ht="172.5" customHeight="1">
      <c r="B28" s="316"/>
      <c r="C28" s="182"/>
      <c r="D28" s="193"/>
      <c r="E28" s="193"/>
      <c r="F28" s="189" t="s">
        <v>194</v>
      </c>
      <c r="G28" s="183" t="s">
        <v>154</v>
      </c>
      <c r="H28" s="107">
        <v>-32.5</v>
      </c>
    </row>
    <row r="29" spans="2:8" ht="48.75" customHeight="1">
      <c r="B29" s="316"/>
      <c r="C29" s="182"/>
      <c r="D29" s="193"/>
      <c r="E29" s="193"/>
      <c r="F29" s="189" t="s">
        <v>195</v>
      </c>
      <c r="G29" s="183" t="s">
        <v>154</v>
      </c>
      <c r="H29" s="107">
        <v>-200</v>
      </c>
    </row>
    <row r="30" spans="2:8" ht="34.15" customHeight="1">
      <c r="B30" s="316"/>
      <c r="C30" s="182"/>
      <c r="D30" s="193"/>
      <c r="E30" s="193"/>
      <c r="F30" s="189" t="s">
        <v>196</v>
      </c>
      <c r="G30" s="183" t="s">
        <v>154</v>
      </c>
      <c r="H30" s="107">
        <v>-0.1</v>
      </c>
    </row>
    <row r="31" spans="2:8" ht="40.5" customHeight="1">
      <c r="B31" s="316"/>
      <c r="C31" s="182">
        <v>11002</v>
      </c>
      <c r="D31" s="321" t="s">
        <v>131</v>
      </c>
      <c r="E31" s="321"/>
      <c r="F31" s="321"/>
      <c r="G31" s="190" t="s">
        <v>184</v>
      </c>
      <c r="H31" s="107">
        <f>H32</f>
        <v>-406.1</v>
      </c>
    </row>
    <row r="32" spans="2:8" ht="37.15" customHeight="1">
      <c r="B32" s="316"/>
      <c r="C32" s="182"/>
      <c r="D32" s="193"/>
      <c r="E32" s="193"/>
      <c r="F32" s="196" t="s">
        <v>197</v>
      </c>
      <c r="G32" s="183" t="s">
        <v>154</v>
      </c>
      <c r="H32" s="107">
        <v>-406.1</v>
      </c>
    </row>
    <row r="33" spans="2:9" ht="36.6" customHeight="1">
      <c r="B33" s="316"/>
      <c r="C33" s="182">
        <v>11003</v>
      </c>
      <c r="D33" s="321" t="s">
        <v>198</v>
      </c>
      <c r="E33" s="321"/>
      <c r="F33" s="321"/>
      <c r="G33" s="190" t="s">
        <v>184</v>
      </c>
      <c r="H33" s="107">
        <f>H34</f>
        <v>-391.6</v>
      </c>
    </row>
    <row r="34" spans="2:9" ht="46.15" customHeight="1">
      <c r="B34" s="316"/>
      <c r="C34" s="182"/>
      <c r="D34" s="193"/>
      <c r="E34" s="193"/>
      <c r="F34" s="196"/>
      <c r="G34" s="183" t="s">
        <v>154</v>
      </c>
      <c r="H34" s="107">
        <v>-391.6</v>
      </c>
    </row>
    <row r="35" spans="2:9" ht="46.15" customHeight="1">
      <c r="B35" s="316"/>
      <c r="C35" s="182">
        <v>12001</v>
      </c>
      <c r="D35" s="317" t="s">
        <v>150</v>
      </c>
      <c r="E35" s="318"/>
      <c r="F35" s="319"/>
      <c r="G35" s="185" t="s">
        <v>41</v>
      </c>
      <c r="H35" s="107">
        <f>H36</f>
        <v>-24899.3</v>
      </c>
    </row>
    <row r="36" spans="2:9" ht="36.6" customHeight="1">
      <c r="B36" s="316"/>
      <c r="C36" s="182"/>
      <c r="D36" s="197"/>
      <c r="E36" s="198"/>
      <c r="F36" s="199"/>
      <c r="G36" s="183" t="s">
        <v>155</v>
      </c>
      <c r="H36" s="107">
        <v>-24899.3</v>
      </c>
    </row>
    <row r="37" spans="2:9" ht="33.6" customHeight="1">
      <c r="B37" s="174">
        <v>1148</v>
      </c>
      <c r="C37" s="313" t="s">
        <v>199</v>
      </c>
      <c r="D37" s="314"/>
      <c r="E37" s="314"/>
      <c r="F37" s="315"/>
      <c r="G37" s="194"/>
      <c r="H37" s="107">
        <f>H38+H41+H43</f>
        <v>-123358.59999999999</v>
      </c>
      <c r="I37" s="200"/>
    </row>
    <row r="38" spans="2:9" ht="42.75" customHeight="1">
      <c r="B38" s="324"/>
      <c r="C38" s="195">
        <v>11006</v>
      </c>
      <c r="D38" s="321" t="s">
        <v>121</v>
      </c>
      <c r="E38" s="321"/>
      <c r="F38" s="321"/>
      <c r="G38" s="185" t="s">
        <v>41</v>
      </c>
      <c r="H38" s="107">
        <f>SUM(H39:H40)</f>
        <v>-121313.2</v>
      </c>
    </row>
    <row r="39" spans="2:9" ht="31.9" customHeight="1">
      <c r="B39" s="324"/>
      <c r="C39" s="195"/>
      <c r="D39" s="186"/>
      <c r="E39" s="186"/>
      <c r="F39" s="186"/>
      <c r="G39" s="183" t="s">
        <v>156</v>
      </c>
      <c r="H39" s="107">
        <v>-121202.2</v>
      </c>
    </row>
    <row r="40" spans="2:9" ht="35.25" customHeight="1">
      <c r="B40" s="324"/>
      <c r="C40" s="195"/>
      <c r="D40" s="186"/>
      <c r="E40" s="186"/>
      <c r="F40" s="186"/>
      <c r="G40" s="183" t="s">
        <v>200</v>
      </c>
      <c r="H40" s="107">
        <v>-111</v>
      </c>
    </row>
    <row r="41" spans="2:9" ht="74.25" customHeight="1">
      <c r="B41" s="324"/>
      <c r="C41" s="195">
        <v>11014</v>
      </c>
      <c r="D41" s="321" t="s">
        <v>201</v>
      </c>
      <c r="E41" s="321"/>
      <c r="F41" s="321"/>
      <c r="G41" s="185" t="s">
        <v>41</v>
      </c>
      <c r="H41" s="107">
        <f>H42</f>
        <v>-578.4</v>
      </c>
    </row>
    <row r="42" spans="2:9" ht="31.9" customHeight="1">
      <c r="B42" s="324"/>
      <c r="C42" s="195"/>
      <c r="D42" s="193"/>
      <c r="E42" s="193"/>
      <c r="F42" s="193"/>
      <c r="G42" s="192" t="s">
        <v>176</v>
      </c>
      <c r="H42" s="107">
        <v>-578.4</v>
      </c>
    </row>
    <row r="43" spans="2:9" ht="40.5" customHeight="1">
      <c r="B43" s="324"/>
      <c r="C43" s="195">
        <v>12003</v>
      </c>
      <c r="D43" s="321" t="s">
        <v>175</v>
      </c>
      <c r="E43" s="321"/>
      <c r="F43" s="321"/>
      <c r="G43" s="105" t="s">
        <v>32</v>
      </c>
      <c r="H43" s="107">
        <f>H44</f>
        <v>-1467</v>
      </c>
    </row>
    <row r="44" spans="2:9" ht="36" customHeight="1">
      <c r="B44" s="324"/>
      <c r="C44" s="195"/>
      <c r="D44" s="193"/>
      <c r="E44" s="193"/>
      <c r="F44" s="193"/>
      <c r="G44" s="106" t="s">
        <v>177</v>
      </c>
      <c r="H44" s="107">
        <v>-1467</v>
      </c>
    </row>
  </sheetData>
  <mergeCells count="26">
    <mergeCell ref="C37:F37"/>
    <mergeCell ref="B38:B44"/>
    <mergeCell ref="D38:F38"/>
    <mergeCell ref="D41:F41"/>
    <mergeCell ref="D43:F43"/>
    <mergeCell ref="C17:F17"/>
    <mergeCell ref="B18:B36"/>
    <mergeCell ref="D18:F18"/>
    <mergeCell ref="E19:F19"/>
    <mergeCell ref="D31:F31"/>
    <mergeCell ref="D33:F33"/>
    <mergeCell ref="D35:F35"/>
    <mergeCell ref="B11:G11"/>
    <mergeCell ref="C12:F12"/>
    <mergeCell ref="B13:B16"/>
    <mergeCell ref="D13:F13"/>
    <mergeCell ref="D15:F15"/>
    <mergeCell ref="B2:H2"/>
    <mergeCell ref="G3:H3"/>
    <mergeCell ref="B9:G9"/>
    <mergeCell ref="B4:H4"/>
    <mergeCell ref="B6:C6"/>
    <mergeCell ref="D6:F7"/>
    <mergeCell ref="G6:G7"/>
    <mergeCell ref="H6:H7"/>
    <mergeCell ref="D8:F8"/>
  </mergeCells>
  <pageMargins left="0.25" right="0.25" top="0.25" bottom="0.25" header="0.3" footer="0.2"/>
  <pageSetup paperSize="9" scale="75" orientation="landscape" r:id="rId1"/>
  <rowBreaks count="1" manualBreakCount="1">
    <brk id="12" max="16383" man="1"/>
  </rowBreaks>
  <colBreaks count="1" manualBreakCount="1">
    <brk id="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6"/>
  <sheetViews>
    <sheetView topLeftCell="A172" zoomScale="90" zoomScaleNormal="90" zoomScaleSheetLayoutView="100" workbookViewId="0">
      <selection activeCell="E170" sqref="E170"/>
    </sheetView>
  </sheetViews>
  <sheetFormatPr defaultColWidth="9.140625" defaultRowHeight="17.25"/>
  <cols>
    <col min="1" max="1" width="5.28515625" style="11" customWidth="1"/>
    <col min="2" max="2" width="24.5703125" style="11" customWidth="1"/>
    <col min="3" max="3" width="88.5703125" style="11" customWidth="1"/>
    <col min="4" max="4" width="39.140625" style="83" customWidth="1"/>
    <col min="5" max="5" width="22.5703125" style="83" customWidth="1"/>
    <col min="6" max="16384" width="9.140625" style="11"/>
  </cols>
  <sheetData>
    <row r="1" spans="1:5" ht="37.5" customHeight="1">
      <c r="A1" s="346" t="s">
        <v>52</v>
      </c>
      <c r="B1" s="346"/>
      <c r="C1" s="346"/>
      <c r="D1" s="346"/>
      <c r="E1" s="54"/>
    </row>
    <row r="2" spans="1:5" ht="17.45" customHeight="1">
      <c r="A2" s="346" t="s">
        <v>164</v>
      </c>
      <c r="B2" s="346"/>
      <c r="C2" s="346"/>
      <c r="D2" s="346"/>
      <c r="E2" s="54"/>
    </row>
    <row r="3" spans="1:5" ht="17.45" customHeight="1">
      <c r="A3" s="346" t="s">
        <v>9</v>
      </c>
      <c r="B3" s="346"/>
      <c r="C3" s="346"/>
      <c r="D3" s="346"/>
      <c r="E3" s="54"/>
    </row>
    <row r="5" spans="1:5" ht="59.45" customHeight="1">
      <c r="A5" s="12"/>
      <c r="B5" s="248" t="s">
        <v>265</v>
      </c>
      <c r="C5" s="248"/>
      <c r="D5" s="248"/>
      <c r="E5" s="12"/>
    </row>
    <row r="6" spans="1:5" ht="23.45" customHeight="1"/>
    <row r="7" spans="1:5" ht="21.95" customHeight="1">
      <c r="A7" s="328" t="s">
        <v>47</v>
      </c>
      <c r="B7" s="328"/>
      <c r="C7" s="328"/>
      <c r="D7" s="328"/>
      <c r="E7" s="53"/>
    </row>
    <row r="8" spans="1:5" ht="38.65" customHeight="1">
      <c r="C8" s="13" t="s">
        <v>41</v>
      </c>
      <c r="D8" s="14"/>
      <c r="E8" s="14"/>
    </row>
    <row r="9" spans="1:5">
      <c r="B9" s="44" t="s">
        <v>11</v>
      </c>
      <c r="C9" s="45"/>
      <c r="D9" s="11"/>
      <c r="E9" s="11"/>
    </row>
    <row r="10" spans="1:5" s="15" customFormat="1">
      <c r="B10" s="16"/>
      <c r="C10" s="16"/>
      <c r="D10" s="17"/>
      <c r="E10" s="17"/>
    </row>
    <row r="11" spans="1:5" s="20" customFormat="1">
      <c r="D11" s="202"/>
      <c r="E11" s="202"/>
    </row>
    <row r="12" spans="1:5">
      <c r="B12" s="4"/>
      <c r="C12" s="40"/>
      <c r="D12" s="37"/>
      <c r="E12" s="37"/>
    </row>
    <row r="13" spans="1:5">
      <c r="B13" s="18" t="s">
        <v>1</v>
      </c>
      <c r="C13" s="38" t="s">
        <v>2</v>
      </c>
      <c r="D13" s="37"/>
      <c r="E13" s="37"/>
    </row>
    <row r="14" spans="1:5">
      <c r="B14" s="19">
        <v>1041</v>
      </c>
      <c r="C14" s="39" t="s">
        <v>49</v>
      </c>
      <c r="D14" s="37"/>
      <c r="E14" s="37"/>
    </row>
    <row r="15" spans="1:5" ht="26.45" customHeight="1">
      <c r="D15" s="54"/>
      <c r="E15" s="54"/>
    </row>
    <row r="16" spans="1:5" s="20" customFormat="1" ht="26.45" customHeight="1">
      <c r="B16" s="47"/>
      <c r="C16" s="47"/>
      <c r="D16" s="64"/>
      <c r="E16" s="64"/>
    </row>
    <row r="17" spans="2:5" s="20" customFormat="1" ht="17.45" customHeight="1">
      <c r="B17" s="344" t="s">
        <v>3</v>
      </c>
      <c r="C17" s="345"/>
      <c r="D17" s="89"/>
    </row>
    <row r="18" spans="2:5" s="20" customFormat="1" ht="17.45" customHeight="1">
      <c r="B18" s="71" t="s">
        <v>4</v>
      </c>
      <c r="C18" s="72">
        <v>1041</v>
      </c>
      <c r="D18" s="46" t="s">
        <v>48</v>
      </c>
    </row>
    <row r="19" spans="2:5" s="20" customFormat="1" ht="34.5">
      <c r="B19" s="71" t="s">
        <v>5</v>
      </c>
      <c r="C19" s="73">
        <v>12003</v>
      </c>
      <c r="D19" s="69" t="s">
        <v>12</v>
      </c>
    </row>
    <row r="20" spans="2:5" s="20" customFormat="1" ht="51.75">
      <c r="B20" s="71" t="s">
        <v>6</v>
      </c>
      <c r="C20" s="74" t="s">
        <v>64</v>
      </c>
      <c r="D20" s="66"/>
    </row>
    <row r="21" spans="2:5" s="20" customFormat="1" ht="51.75">
      <c r="B21" s="71" t="s">
        <v>10</v>
      </c>
      <c r="C21" s="77" t="s">
        <v>64</v>
      </c>
      <c r="D21" s="67"/>
    </row>
    <row r="22" spans="2:5" s="20" customFormat="1" ht="34.5">
      <c r="B22" s="71" t="s">
        <v>7</v>
      </c>
      <c r="C22" s="77" t="s">
        <v>58</v>
      </c>
      <c r="D22" s="67"/>
    </row>
    <row r="23" spans="2:5" s="20" customFormat="1" ht="51.75">
      <c r="B23" s="76" t="s">
        <v>59</v>
      </c>
      <c r="C23" s="77" t="s">
        <v>263</v>
      </c>
      <c r="D23" s="68"/>
    </row>
    <row r="24" spans="2:5" s="20" customFormat="1" ht="17.45" customHeight="1">
      <c r="B24" s="336" t="s">
        <v>0</v>
      </c>
      <c r="C24" s="337"/>
      <c r="D24" s="65"/>
    </row>
    <row r="25" spans="2:5" s="20" customFormat="1">
      <c r="B25" s="78" t="s">
        <v>8</v>
      </c>
      <c r="C25" s="78"/>
      <c r="D25" s="60">
        <v>168575</v>
      </c>
      <c r="E25" s="203"/>
    </row>
    <row r="26" spans="2:5" s="20" customFormat="1">
      <c r="B26" s="47"/>
      <c r="C26" s="47"/>
      <c r="D26" s="64"/>
      <c r="E26" s="14"/>
    </row>
    <row r="27" spans="2:5" s="20" customFormat="1">
      <c r="B27" s="47"/>
      <c r="C27" s="47"/>
      <c r="D27" s="64"/>
      <c r="E27" s="64"/>
    </row>
    <row r="28" spans="2:5" s="20" customFormat="1">
      <c r="B28" s="47"/>
      <c r="C28" s="47"/>
      <c r="D28" s="64"/>
      <c r="E28" s="64"/>
    </row>
    <row r="29" spans="2:5" s="20" customFormat="1" ht="26.45" customHeight="1">
      <c r="B29" s="338" t="s">
        <v>3</v>
      </c>
      <c r="C29" s="339"/>
      <c r="D29" s="89"/>
    </row>
    <row r="30" spans="2:5" s="20" customFormat="1" ht="72.95" customHeight="1">
      <c r="B30" s="71" t="s">
        <v>4</v>
      </c>
      <c r="C30" s="72">
        <v>1041</v>
      </c>
      <c r="D30" s="46" t="s">
        <v>120</v>
      </c>
    </row>
    <row r="31" spans="2:5" s="20" customFormat="1" ht="34.5">
      <c r="B31" s="71" t="s">
        <v>5</v>
      </c>
      <c r="C31" s="73">
        <v>11005</v>
      </c>
      <c r="D31" s="69" t="s">
        <v>12</v>
      </c>
    </row>
    <row r="32" spans="2:5" s="20" customFormat="1" ht="34.5">
      <c r="B32" s="71" t="s">
        <v>6</v>
      </c>
      <c r="C32" s="74" t="s">
        <v>104</v>
      </c>
      <c r="D32" s="66"/>
    </row>
    <row r="33" spans="2:5" s="20" customFormat="1">
      <c r="B33" s="71" t="s">
        <v>10</v>
      </c>
      <c r="C33" s="77" t="s">
        <v>105</v>
      </c>
      <c r="D33" s="67"/>
    </row>
    <row r="34" spans="2:5" s="20" customFormat="1" ht="34.5">
      <c r="B34" s="71" t="s">
        <v>7</v>
      </c>
      <c r="C34" s="77" t="s">
        <v>102</v>
      </c>
      <c r="D34" s="67"/>
    </row>
    <row r="35" spans="2:5" s="20" customFormat="1" ht="69">
      <c r="B35" s="76" t="s">
        <v>103</v>
      </c>
      <c r="C35" s="77" t="s">
        <v>106</v>
      </c>
      <c r="D35" s="68"/>
    </row>
    <row r="36" spans="2:5" s="20" customFormat="1" ht="17.45" customHeight="1">
      <c r="B36" s="336" t="s">
        <v>0</v>
      </c>
      <c r="C36" s="337"/>
      <c r="D36" s="65"/>
    </row>
    <row r="37" spans="2:5" s="20" customFormat="1" ht="17.45" customHeight="1">
      <c r="B37" s="347" t="s">
        <v>107</v>
      </c>
      <c r="C37" s="348"/>
      <c r="D37" s="133">
        <v>-5</v>
      </c>
    </row>
    <row r="38" spans="2:5" s="20" customFormat="1" ht="17.45" customHeight="1">
      <c r="B38" s="347" t="s">
        <v>108</v>
      </c>
      <c r="C38" s="348"/>
      <c r="D38" s="133">
        <v>-320</v>
      </c>
    </row>
    <row r="39" spans="2:5" s="20" customFormat="1">
      <c r="B39" s="78" t="s">
        <v>8</v>
      </c>
      <c r="C39" s="78"/>
      <c r="D39" s="60">
        <v>-7211.5</v>
      </c>
      <c r="E39" s="203"/>
    </row>
    <row r="41" spans="2:5" s="20" customFormat="1">
      <c r="B41" s="47"/>
      <c r="C41" s="47"/>
      <c r="D41" s="64"/>
      <c r="E41" s="64"/>
    </row>
    <row r="42" spans="2:5" s="20" customFormat="1" ht="26.45" customHeight="1">
      <c r="B42" s="344" t="s">
        <v>3</v>
      </c>
      <c r="C42" s="345"/>
      <c r="D42" s="89"/>
    </row>
    <row r="43" spans="2:5" s="20" customFormat="1" ht="72.95" customHeight="1">
      <c r="B43" s="71" t="s">
        <v>4</v>
      </c>
      <c r="C43" s="72">
        <v>1041</v>
      </c>
      <c r="D43" s="46" t="s">
        <v>120</v>
      </c>
    </row>
    <row r="44" spans="2:5" s="20" customFormat="1" ht="34.5">
      <c r="B44" s="71" t="s">
        <v>5</v>
      </c>
      <c r="C44" s="73">
        <v>11030</v>
      </c>
      <c r="D44" s="69" t="s">
        <v>12</v>
      </c>
    </row>
    <row r="45" spans="2:5" s="20" customFormat="1" ht="51.75">
      <c r="B45" s="71" t="s">
        <v>6</v>
      </c>
      <c r="C45" s="74" t="s">
        <v>137</v>
      </c>
      <c r="D45" s="66"/>
    </row>
    <row r="46" spans="2:5" s="20" customFormat="1" ht="51.75">
      <c r="B46" s="71" t="s">
        <v>10</v>
      </c>
      <c r="C46" s="77" t="s">
        <v>137</v>
      </c>
      <c r="D46" s="67"/>
    </row>
    <row r="47" spans="2:5" s="20" customFormat="1" ht="34.5">
      <c r="B47" s="71" t="s">
        <v>7</v>
      </c>
      <c r="C47" s="77" t="s">
        <v>109</v>
      </c>
      <c r="D47" s="67"/>
    </row>
    <row r="48" spans="2:5" s="20" customFormat="1" ht="69">
      <c r="B48" s="76" t="s">
        <v>110</v>
      </c>
      <c r="C48" s="77" t="s">
        <v>160</v>
      </c>
      <c r="D48" s="68"/>
    </row>
    <row r="49" spans="2:5" s="20" customFormat="1" ht="17.45" customHeight="1">
      <c r="B49" s="342" t="s">
        <v>0</v>
      </c>
      <c r="C49" s="343"/>
      <c r="D49" s="65"/>
    </row>
    <row r="50" spans="2:5" s="20" customFormat="1" ht="17.45" customHeight="1">
      <c r="B50" s="340" t="s">
        <v>204</v>
      </c>
      <c r="C50" s="341"/>
      <c r="D50" s="60">
        <v>-15</v>
      </c>
    </row>
    <row r="51" spans="2:5" s="20" customFormat="1">
      <c r="B51" s="78" t="s">
        <v>8</v>
      </c>
      <c r="C51" s="78"/>
      <c r="D51" s="60">
        <v>-1585.1</v>
      </c>
      <c r="E51" s="203"/>
    </row>
    <row r="53" spans="2:5" s="20" customFormat="1">
      <c r="B53" s="47"/>
      <c r="C53" s="47"/>
      <c r="D53" s="64"/>
      <c r="E53" s="64"/>
    </row>
    <row r="54" spans="2:5" s="20" customFormat="1" ht="26.45" customHeight="1">
      <c r="B54" s="344" t="s">
        <v>3</v>
      </c>
      <c r="C54" s="345"/>
      <c r="D54" s="89"/>
    </row>
    <row r="55" spans="2:5" s="20" customFormat="1" ht="72.95" customHeight="1">
      <c r="B55" s="71" t="s">
        <v>4</v>
      </c>
      <c r="C55" s="72">
        <v>1041</v>
      </c>
      <c r="D55" s="46" t="s">
        <v>120</v>
      </c>
    </row>
    <row r="56" spans="2:5" s="20" customFormat="1" ht="34.5">
      <c r="B56" s="71" t="s">
        <v>5</v>
      </c>
      <c r="C56" s="73">
        <v>11043</v>
      </c>
      <c r="D56" s="69" t="s">
        <v>12</v>
      </c>
    </row>
    <row r="57" spans="2:5" s="20" customFormat="1" ht="34.5">
      <c r="B57" s="71" t="s">
        <v>6</v>
      </c>
      <c r="C57" s="74" t="s">
        <v>139</v>
      </c>
      <c r="D57" s="66"/>
    </row>
    <row r="58" spans="2:5" s="20" customFormat="1" ht="34.5">
      <c r="B58" s="71" t="s">
        <v>10</v>
      </c>
      <c r="C58" s="77" t="s">
        <v>140</v>
      </c>
      <c r="D58" s="67"/>
    </row>
    <row r="59" spans="2:5" s="20" customFormat="1" ht="34.5">
      <c r="B59" s="71" t="s">
        <v>7</v>
      </c>
      <c r="C59" s="77" t="s">
        <v>109</v>
      </c>
      <c r="D59" s="67"/>
    </row>
    <row r="60" spans="2:5" s="20" customFormat="1" ht="69">
      <c r="B60" s="76" t="s">
        <v>110</v>
      </c>
      <c r="C60" s="77" t="s">
        <v>111</v>
      </c>
      <c r="D60" s="68"/>
    </row>
    <row r="61" spans="2:5" s="20" customFormat="1" ht="17.45" customHeight="1">
      <c r="B61" s="342" t="s">
        <v>0</v>
      </c>
      <c r="C61" s="343"/>
      <c r="D61" s="65"/>
    </row>
    <row r="62" spans="2:5" s="20" customFormat="1">
      <c r="B62" s="78" t="s">
        <v>8</v>
      </c>
      <c r="C62" s="78"/>
      <c r="D62" s="60">
        <v>-259.89999999999998</v>
      </c>
      <c r="E62" s="203"/>
    </row>
    <row r="66" spans="2:5">
      <c r="B66" s="18" t="s">
        <v>1</v>
      </c>
      <c r="C66" s="38" t="s">
        <v>2</v>
      </c>
      <c r="D66" s="37"/>
      <c r="E66" s="37"/>
    </row>
    <row r="67" spans="2:5">
      <c r="B67" s="19">
        <v>1115</v>
      </c>
      <c r="C67" s="39" t="s">
        <v>123</v>
      </c>
      <c r="D67" s="37"/>
      <c r="E67" s="37"/>
    </row>
    <row r="68" spans="2:5" ht="26.45" customHeight="1">
      <c r="D68" s="54"/>
      <c r="E68" s="54"/>
    </row>
    <row r="69" spans="2:5" s="20" customFormat="1">
      <c r="B69" s="47"/>
      <c r="C69" s="47"/>
      <c r="D69" s="64"/>
      <c r="E69" s="64"/>
    </row>
    <row r="70" spans="2:5" s="20" customFormat="1" ht="26.45" customHeight="1">
      <c r="B70" s="338" t="s">
        <v>3</v>
      </c>
      <c r="C70" s="339"/>
      <c r="D70" s="89"/>
    </row>
    <row r="71" spans="2:5" s="20" customFormat="1" ht="72.95" customHeight="1">
      <c r="B71" s="71" t="s">
        <v>4</v>
      </c>
      <c r="C71" s="72">
        <v>1115</v>
      </c>
      <c r="D71" s="46" t="s">
        <v>120</v>
      </c>
    </row>
    <row r="72" spans="2:5" s="20" customFormat="1" ht="34.5">
      <c r="B72" s="71" t="s">
        <v>5</v>
      </c>
      <c r="C72" s="73">
        <v>11001</v>
      </c>
      <c r="D72" s="69" t="s">
        <v>12</v>
      </c>
    </row>
    <row r="73" spans="2:5" s="20" customFormat="1" ht="34.5">
      <c r="B73" s="71" t="s">
        <v>6</v>
      </c>
      <c r="C73" s="77" t="s">
        <v>165</v>
      </c>
      <c r="D73" s="66"/>
    </row>
    <row r="74" spans="2:5" s="20" customFormat="1" ht="69">
      <c r="B74" s="71" t="s">
        <v>10</v>
      </c>
      <c r="C74" s="77" t="s">
        <v>166</v>
      </c>
      <c r="D74" s="67"/>
    </row>
    <row r="75" spans="2:5" s="20" customFormat="1" ht="34.5">
      <c r="B75" s="71" t="s">
        <v>7</v>
      </c>
      <c r="C75" s="77" t="s">
        <v>112</v>
      </c>
      <c r="D75" s="67"/>
    </row>
    <row r="76" spans="2:5" s="20" customFormat="1" ht="86.25">
      <c r="B76" s="76" t="s">
        <v>113</v>
      </c>
      <c r="C76" s="77" t="s">
        <v>168</v>
      </c>
      <c r="D76" s="68"/>
    </row>
    <row r="77" spans="2:5" s="20" customFormat="1" ht="17.45" customHeight="1">
      <c r="B77" s="336" t="s">
        <v>0</v>
      </c>
      <c r="C77" s="337"/>
      <c r="D77" s="65"/>
    </row>
    <row r="78" spans="2:5" s="20" customFormat="1">
      <c r="B78" s="78" t="s">
        <v>8</v>
      </c>
      <c r="C78" s="78"/>
      <c r="D78" s="60">
        <v>-9957.2999999999993</v>
      </c>
      <c r="E78" s="203"/>
    </row>
    <row r="80" spans="2:5" s="20" customFormat="1">
      <c r="B80" s="47"/>
      <c r="C80" s="47"/>
      <c r="D80" s="64"/>
      <c r="E80" s="64"/>
    </row>
    <row r="81" spans="2:5" s="20" customFormat="1" ht="26.45" customHeight="1">
      <c r="B81" s="338" t="s">
        <v>3</v>
      </c>
      <c r="C81" s="339"/>
      <c r="D81" s="89"/>
    </row>
    <row r="82" spans="2:5" s="20" customFormat="1" ht="72.95" customHeight="1">
      <c r="B82" s="71" t="s">
        <v>4</v>
      </c>
      <c r="C82" s="72">
        <v>1115</v>
      </c>
      <c r="D82" s="46" t="s">
        <v>120</v>
      </c>
    </row>
    <row r="83" spans="2:5" s="20" customFormat="1" ht="34.5">
      <c r="B83" s="71" t="s">
        <v>5</v>
      </c>
      <c r="C83" s="73">
        <v>11002</v>
      </c>
      <c r="D83" s="69" t="s">
        <v>12</v>
      </c>
    </row>
    <row r="84" spans="2:5" s="20" customFormat="1" ht="34.5">
      <c r="B84" s="71" t="s">
        <v>6</v>
      </c>
      <c r="C84" s="77" t="s">
        <v>131</v>
      </c>
      <c r="D84" s="66"/>
    </row>
    <row r="85" spans="2:5" s="20" customFormat="1" ht="34.5">
      <c r="B85" s="71" t="s">
        <v>10</v>
      </c>
      <c r="C85" s="77" t="s">
        <v>126</v>
      </c>
      <c r="D85" s="67"/>
    </row>
    <row r="86" spans="2:5" s="20" customFormat="1" ht="34.5">
      <c r="B86" s="71" t="s">
        <v>7</v>
      </c>
      <c r="C86" s="77" t="s">
        <v>112</v>
      </c>
      <c r="D86" s="67"/>
    </row>
    <row r="87" spans="2:5" s="20" customFormat="1" ht="86.25">
      <c r="B87" s="76" t="s">
        <v>113</v>
      </c>
      <c r="C87" s="77" t="s">
        <v>114</v>
      </c>
      <c r="D87" s="68"/>
    </row>
    <row r="88" spans="2:5" s="20" customFormat="1" ht="17.45" customHeight="1">
      <c r="B88" s="336" t="s">
        <v>0</v>
      </c>
      <c r="C88" s="337"/>
      <c r="D88" s="65"/>
    </row>
    <row r="89" spans="2:5" s="20" customFormat="1">
      <c r="B89" s="78" t="s">
        <v>8</v>
      </c>
      <c r="C89" s="78"/>
      <c r="D89" s="60">
        <v>-911.7</v>
      </c>
      <c r="E89" s="203"/>
    </row>
    <row r="91" spans="2:5" s="20" customFormat="1">
      <c r="B91" s="47"/>
      <c r="C91" s="47"/>
      <c r="D91" s="64"/>
      <c r="E91" s="64"/>
    </row>
    <row r="92" spans="2:5" s="20" customFormat="1" ht="26.45" customHeight="1">
      <c r="B92" s="338" t="s">
        <v>3</v>
      </c>
      <c r="C92" s="339"/>
      <c r="D92" s="89"/>
    </row>
    <row r="93" spans="2:5" s="20" customFormat="1" ht="72.95" customHeight="1">
      <c r="B93" s="71" t="s">
        <v>4</v>
      </c>
      <c r="C93" s="72">
        <v>1115</v>
      </c>
      <c r="D93" s="46" t="s">
        <v>120</v>
      </c>
    </row>
    <row r="94" spans="2:5" s="20" customFormat="1" ht="34.5">
      <c r="B94" s="71" t="s">
        <v>5</v>
      </c>
      <c r="C94" s="73">
        <v>11003</v>
      </c>
      <c r="D94" s="69" t="s">
        <v>12</v>
      </c>
    </row>
    <row r="95" spans="2:5" s="20" customFormat="1" ht="34.5">
      <c r="B95" s="71" t="s">
        <v>6</v>
      </c>
      <c r="C95" s="77" t="s">
        <v>167</v>
      </c>
      <c r="D95" s="66"/>
    </row>
    <row r="96" spans="2:5" s="20" customFormat="1" ht="34.5">
      <c r="B96" s="71" t="s">
        <v>10</v>
      </c>
      <c r="C96" s="77" t="s">
        <v>128</v>
      </c>
      <c r="D96" s="67"/>
    </row>
    <row r="97" spans="2:5" s="20" customFormat="1" ht="34.5">
      <c r="B97" s="71" t="s">
        <v>7</v>
      </c>
      <c r="C97" s="77" t="s">
        <v>112</v>
      </c>
      <c r="D97" s="67"/>
    </row>
    <row r="98" spans="2:5" s="20" customFormat="1" ht="86.25">
      <c r="B98" s="76" t="s">
        <v>113</v>
      </c>
      <c r="C98" s="77" t="s">
        <v>114</v>
      </c>
      <c r="D98" s="68"/>
    </row>
    <row r="99" spans="2:5" s="20" customFormat="1" ht="17.45" customHeight="1">
      <c r="B99" s="336" t="s">
        <v>0</v>
      </c>
      <c r="C99" s="337"/>
      <c r="D99" s="65"/>
    </row>
    <row r="100" spans="2:5" s="20" customFormat="1">
      <c r="B100" s="78" t="s">
        <v>8</v>
      </c>
      <c r="C100" s="78"/>
      <c r="D100" s="60">
        <v>-391.6</v>
      </c>
      <c r="E100" s="203"/>
    </row>
    <row r="102" spans="2:5" s="20" customFormat="1">
      <c r="B102" s="47"/>
      <c r="C102" s="47"/>
      <c r="D102" s="64"/>
      <c r="E102" s="64"/>
    </row>
    <row r="103" spans="2:5" s="20" customFormat="1" ht="26.45" customHeight="1">
      <c r="B103" s="338" t="s">
        <v>3</v>
      </c>
      <c r="C103" s="339"/>
      <c r="D103" s="89"/>
    </row>
    <row r="104" spans="2:5" s="20" customFormat="1" ht="72.95" customHeight="1">
      <c r="B104" s="71" t="s">
        <v>4</v>
      </c>
      <c r="C104" s="72">
        <v>1115</v>
      </c>
      <c r="D104" s="46" t="s">
        <v>120</v>
      </c>
    </row>
    <row r="105" spans="2:5" s="20" customFormat="1" ht="34.5">
      <c r="B105" s="71" t="s">
        <v>5</v>
      </c>
      <c r="C105" s="73">
        <v>12001</v>
      </c>
      <c r="D105" s="69" t="s">
        <v>12</v>
      </c>
    </row>
    <row r="106" spans="2:5" s="20" customFormat="1" ht="34.5">
      <c r="B106" s="71" t="s">
        <v>6</v>
      </c>
      <c r="C106" s="77" t="s">
        <v>150</v>
      </c>
      <c r="D106" s="66"/>
    </row>
    <row r="107" spans="2:5" s="20" customFormat="1" ht="34.5">
      <c r="B107" s="71" t="s">
        <v>10</v>
      </c>
      <c r="C107" s="77" t="s">
        <v>169</v>
      </c>
      <c r="D107" s="67"/>
    </row>
    <row r="108" spans="2:5" s="20" customFormat="1" ht="34.5">
      <c r="B108" s="71" t="s">
        <v>7</v>
      </c>
      <c r="C108" s="77" t="s">
        <v>60</v>
      </c>
      <c r="D108" s="67"/>
    </row>
    <row r="109" spans="2:5" s="20" customFormat="1" ht="51.75">
      <c r="B109" s="76" t="s">
        <v>170</v>
      </c>
      <c r="C109" s="77" t="s">
        <v>171</v>
      </c>
      <c r="D109" s="68"/>
    </row>
    <row r="110" spans="2:5" s="20" customFormat="1" ht="17.45" customHeight="1">
      <c r="B110" s="336" t="s">
        <v>0</v>
      </c>
      <c r="C110" s="337"/>
      <c r="D110" s="65"/>
    </row>
    <row r="111" spans="2:5" s="20" customFormat="1">
      <c r="B111" s="78" t="s">
        <v>8</v>
      </c>
      <c r="C111" s="78"/>
      <c r="D111" s="60">
        <v>-24899.3</v>
      </c>
      <c r="E111" s="203"/>
    </row>
    <row r="112" spans="2:5" s="20" customFormat="1">
      <c r="B112" s="160"/>
      <c r="C112" s="160"/>
      <c r="D112" s="64"/>
      <c r="E112" s="203"/>
    </row>
    <row r="114" spans="2:5">
      <c r="B114" s="18" t="s">
        <v>1</v>
      </c>
      <c r="C114" s="38" t="s">
        <v>2</v>
      </c>
      <c r="D114" s="37"/>
      <c r="E114" s="37"/>
    </row>
    <row r="115" spans="2:5">
      <c r="B115" s="19">
        <v>1148</v>
      </c>
      <c r="C115" s="39" t="s">
        <v>67</v>
      </c>
      <c r="D115" s="37"/>
      <c r="E115" s="37"/>
    </row>
    <row r="116" spans="2:5" s="20" customFormat="1">
      <c r="B116" s="47"/>
      <c r="C116" s="47"/>
      <c r="D116" s="64"/>
      <c r="E116" s="64"/>
    </row>
    <row r="117" spans="2:5" s="20" customFormat="1" ht="26.45" customHeight="1">
      <c r="B117" s="338" t="s">
        <v>3</v>
      </c>
      <c r="C117" s="339"/>
      <c r="D117" s="89"/>
    </row>
    <row r="118" spans="2:5" s="20" customFormat="1" ht="72.95" customHeight="1">
      <c r="B118" s="71" t="s">
        <v>4</v>
      </c>
      <c r="C118" s="72">
        <v>1148</v>
      </c>
      <c r="D118" s="46" t="s">
        <v>120</v>
      </c>
    </row>
    <row r="119" spans="2:5" s="20" customFormat="1" ht="34.5">
      <c r="B119" s="71" t="s">
        <v>5</v>
      </c>
      <c r="C119" s="73">
        <v>11006</v>
      </c>
      <c r="D119" s="69" t="s">
        <v>12</v>
      </c>
    </row>
    <row r="120" spans="2:5" s="20" customFormat="1" ht="34.5">
      <c r="B120" s="71" t="s">
        <v>6</v>
      </c>
      <c r="C120" s="77" t="s">
        <v>121</v>
      </c>
      <c r="D120" s="66"/>
    </row>
    <row r="121" spans="2:5" s="20" customFormat="1" ht="34.5">
      <c r="B121" s="71" t="s">
        <v>10</v>
      </c>
      <c r="C121" s="77" t="s">
        <v>122</v>
      </c>
      <c r="D121" s="67"/>
    </row>
    <row r="122" spans="2:5" s="20" customFormat="1" ht="34.5">
      <c r="B122" s="71" t="s">
        <v>7</v>
      </c>
      <c r="C122" s="77" t="s">
        <v>112</v>
      </c>
      <c r="D122" s="67"/>
    </row>
    <row r="123" spans="2:5" s="20" customFormat="1" ht="86.25">
      <c r="B123" s="76" t="s">
        <v>113</v>
      </c>
      <c r="C123" s="77" t="s">
        <v>114</v>
      </c>
      <c r="D123" s="68"/>
    </row>
    <row r="124" spans="2:5" s="20" customFormat="1" ht="17.45" customHeight="1">
      <c r="B124" s="336" t="s">
        <v>0</v>
      </c>
      <c r="C124" s="337"/>
      <c r="D124" s="65"/>
    </row>
    <row r="125" spans="2:5" s="20" customFormat="1" ht="17.45" customHeight="1">
      <c r="B125" s="349" t="s">
        <v>259</v>
      </c>
      <c r="C125" s="350"/>
      <c r="D125" s="130">
        <f>D126+D127</f>
        <v>-342</v>
      </c>
    </row>
    <row r="126" spans="2:5" s="20" customFormat="1" ht="17.45" customHeight="1">
      <c r="B126" s="349" t="s">
        <v>211</v>
      </c>
      <c r="C126" s="350"/>
      <c r="D126" s="130">
        <v>-5</v>
      </c>
    </row>
    <row r="127" spans="2:5" s="20" customFormat="1" ht="17.45" customHeight="1">
      <c r="B127" s="349" t="s">
        <v>212</v>
      </c>
      <c r="C127" s="350"/>
      <c r="D127" s="130">
        <v>-337</v>
      </c>
    </row>
    <row r="128" spans="2:5" s="20" customFormat="1">
      <c r="B128" s="78" t="s">
        <v>8</v>
      </c>
      <c r="C128" s="78"/>
      <c r="D128" s="60">
        <v>-121313.2</v>
      </c>
      <c r="E128" s="203"/>
    </row>
    <row r="130" spans="2:5" s="20" customFormat="1">
      <c r="B130" s="47"/>
      <c r="C130" s="47"/>
      <c r="D130" s="64"/>
      <c r="E130" s="64"/>
    </row>
    <row r="131" spans="2:5" s="20" customFormat="1" ht="26.45" customHeight="1">
      <c r="B131" s="338" t="s">
        <v>3</v>
      </c>
      <c r="C131" s="339"/>
      <c r="D131" s="89"/>
    </row>
    <row r="132" spans="2:5" s="20" customFormat="1" ht="72.95" customHeight="1">
      <c r="B132" s="71" t="s">
        <v>4</v>
      </c>
      <c r="C132" s="72">
        <v>1148</v>
      </c>
      <c r="D132" s="46" t="s">
        <v>120</v>
      </c>
    </row>
    <row r="133" spans="2:5" s="20" customFormat="1" ht="34.5">
      <c r="B133" s="71" t="s">
        <v>5</v>
      </c>
      <c r="C133" s="73">
        <v>11014</v>
      </c>
      <c r="D133" s="69" t="s">
        <v>12</v>
      </c>
    </row>
    <row r="134" spans="2:5" s="20" customFormat="1" ht="51.75">
      <c r="B134" s="71" t="s">
        <v>6</v>
      </c>
      <c r="C134" s="77" t="s">
        <v>205</v>
      </c>
      <c r="D134" s="66"/>
    </row>
    <row r="135" spans="2:5" s="20" customFormat="1" ht="34.5">
      <c r="B135" s="71" t="s">
        <v>10</v>
      </c>
      <c r="C135" s="77" t="s">
        <v>206</v>
      </c>
      <c r="D135" s="67"/>
    </row>
    <row r="136" spans="2:5" s="20" customFormat="1" ht="34.5">
      <c r="B136" s="71" t="s">
        <v>7</v>
      </c>
      <c r="C136" s="77" t="s">
        <v>112</v>
      </c>
      <c r="D136" s="67"/>
    </row>
    <row r="137" spans="2:5" s="20" customFormat="1" ht="86.25">
      <c r="B137" s="76" t="s">
        <v>113</v>
      </c>
      <c r="C137" s="77" t="s">
        <v>114</v>
      </c>
      <c r="D137" s="68"/>
    </row>
    <row r="138" spans="2:5" s="20" customFormat="1" ht="17.45" customHeight="1">
      <c r="B138" s="336" t="s">
        <v>0</v>
      </c>
      <c r="C138" s="337"/>
      <c r="D138" s="65"/>
    </row>
    <row r="139" spans="2:5" s="20" customFormat="1">
      <c r="B139" s="78" t="s">
        <v>8</v>
      </c>
      <c r="C139" s="78"/>
      <c r="D139" s="60">
        <v>-578.4</v>
      </c>
      <c r="E139" s="203"/>
    </row>
    <row r="142" spans="2:5" s="20" customFormat="1" ht="26.45" customHeight="1">
      <c r="B142" s="338" t="s">
        <v>3</v>
      </c>
      <c r="C142" s="339"/>
      <c r="D142" s="89"/>
    </row>
    <row r="143" spans="2:5" s="20" customFormat="1" ht="72.95" customHeight="1">
      <c r="B143" s="71" t="s">
        <v>4</v>
      </c>
      <c r="C143" s="72">
        <v>1148</v>
      </c>
      <c r="D143" s="46" t="s">
        <v>120</v>
      </c>
    </row>
    <row r="144" spans="2:5" s="20" customFormat="1" ht="34.5">
      <c r="B144" s="71" t="s">
        <v>5</v>
      </c>
      <c r="C144" s="73">
        <v>12003</v>
      </c>
      <c r="D144" s="69" t="s">
        <v>12</v>
      </c>
    </row>
    <row r="145" spans="1:6" s="20" customFormat="1" ht="51.75">
      <c r="B145" s="71" t="s">
        <v>6</v>
      </c>
      <c r="C145" s="77" t="s">
        <v>207</v>
      </c>
      <c r="D145" s="66"/>
    </row>
    <row r="146" spans="1:6" s="20" customFormat="1" ht="51.75">
      <c r="B146" s="71" t="s">
        <v>10</v>
      </c>
      <c r="C146" s="77" t="s">
        <v>208</v>
      </c>
      <c r="D146" s="67"/>
    </row>
    <row r="147" spans="1:6" s="20" customFormat="1" ht="34.5">
      <c r="B147" s="71" t="s">
        <v>7</v>
      </c>
      <c r="C147" s="77" t="s">
        <v>112</v>
      </c>
      <c r="D147" s="67"/>
    </row>
    <row r="148" spans="1:6" s="20" customFormat="1" ht="86.25">
      <c r="B148" s="76" t="s">
        <v>113</v>
      </c>
      <c r="C148" s="77" t="s">
        <v>114</v>
      </c>
      <c r="D148" s="68"/>
    </row>
    <row r="149" spans="1:6" s="20" customFormat="1" ht="17.45" customHeight="1">
      <c r="B149" s="336" t="s">
        <v>0</v>
      </c>
      <c r="C149" s="337"/>
      <c r="D149" s="65"/>
    </row>
    <row r="150" spans="1:6" s="20" customFormat="1" ht="17.45" customHeight="1">
      <c r="B150" s="340" t="s">
        <v>209</v>
      </c>
      <c r="C150" s="341"/>
      <c r="D150" s="60">
        <v>-3</v>
      </c>
    </row>
    <row r="151" spans="1:6" s="20" customFormat="1" ht="17.45" customHeight="1">
      <c r="B151" s="340" t="s">
        <v>210</v>
      </c>
      <c r="C151" s="341"/>
      <c r="D151" s="60">
        <v>-2</v>
      </c>
    </row>
    <row r="152" spans="1:6" s="20" customFormat="1">
      <c r="B152" s="78" t="s">
        <v>8</v>
      </c>
      <c r="C152" s="78"/>
      <c r="D152" s="60">
        <v>-1467</v>
      </c>
      <c r="E152" s="203"/>
    </row>
    <row r="154" spans="1:6" ht="17.25" customHeight="1">
      <c r="A154" s="328" t="s">
        <v>228</v>
      </c>
      <c r="B154" s="328"/>
      <c r="C154" s="328"/>
      <c r="D154" s="328"/>
      <c r="E154" s="53"/>
      <c r="F154" s="53"/>
    </row>
    <row r="155" spans="1:6">
      <c r="C155" s="13" t="s">
        <v>229</v>
      </c>
      <c r="D155" s="14"/>
      <c r="E155" s="11"/>
    </row>
    <row r="156" spans="1:6">
      <c r="B156" s="333" t="s">
        <v>11</v>
      </c>
      <c r="C156" s="334"/>
      <c r="D156" s="335"/>
      <c r="E156" s="11"/>
    </row>
    <row r="157" spans="1:6">
      <c r="B157" s="223"/>
      <c r="C157" s="224"/>
      <c r="D157" s="225"/>
      <c r="E157" s="11"/>
    </row>
    <row r="158" spans="1:6">
      <c r="B158" s="16"/>
      <c r="C158" s="16"/>
      <c r="D158" s="226"/>
      <c r="E158" s="11"/>
    </row>
    <row r="159" spans="1:6">
      <c r="B159" s="38" t="s">
        <v>1</v>
      </c>
      <c r="C159" s="329" t="s">
        <v>2</v>
      </c>
      <c r="D159" s="330"/>
      <c r="E159" s="11"/>
    </row>
    <row r="160" spans="1:6">
      <c r="B160" s="50">
        <v>1139</v>
      </c>
      <c r="C160" s="227" t="s">
        <v>225</v>
      </c>
      <c r="D160" s="228"/>
      <c r="E160" s="11"/>
    </row>
    <row r="161" spans="1:6">
      <c r="B161" s="4"/>
      <c r="C161" s="40"/>
      <c r="D161" s="37"/>
      <c r="E161" s="11"/>
    </row>
    <row r="162" spans="1:6">
      <c r="B162" s="325" t="s">
        <v>3</v>
      </c>
      <c r="C162" s="325"/>
      <c r="D162" s="229"/>
      <c r="E162" s="11"/>
    </row>
    <row r="163" spans="1:6" s="20" customFormat="1" ht="69.75" customHeight="1">
      <c r="B163" s="230" t="s">
        <v>4</v>
      </c>
      <c r="C163" s="41">
        <v>1139</v>
      </c>
      <c r="D163" s="46" t="s">
        <v>120</v>
      </c>
    </row>
    <row r="164" spans="1:6" ht="34.5" customHeight="1">
      <c r="B164" s="46" t="s">
        <v>5</v>
      </c>
      <c r="C164" s="231">
        <v>11001</v>
      </c>
      <c r="D164" s="222" t="s">
        <v>230</v>
      </c>
      <c r="E164" s="11"/>
    </row>
    <row r="165" spans="1:6" ht="34.5">
      <c r="B165" s="46" t="s">
        <v>6</v>
      </c>
      <c r="C165" s="50" t="s">
        <v>225</v>
      </c>
      <c r="D165" s="326"/>
      <c r="E165" s="11"/>
    </row>
    <row r="166" spans="1:6" ht="51.75">
      <c r="B166" s="46" t="s">
        <v>10</v>
      </c>
      <c r="C166" s="50" t="s">
        <v>231</v>
      </c>
      <c r="D166" s="326"/>
      <c r="E166" s="11"/>
    </row>
    <row r="167" spans="1:6" ht="34.5">
      <c r="B167" s="46" t="s">
        <v>7</v>
      </c>
      <c r="C167" s="50" t="s">
        <v>232</v>
      </c>
      <c r="D167" s="326"/>
      <c r="E167" s="11"/>
    </row>
    <row r="168" spans="1:6" ht="51.75">
      <c r="B168" s="215" t="s">
        <v>233</v>
      </c>
      <c r="C168" s="50" t="s">
        <v>229</v>
      </c>
      <c r="D168" s="326"/>
      <c r="E168" s="11"/>
    </row>
    <row r="169" spans="1:6">
      <c r="B169" s="232"/>
      <c r="C169" s="233" t="s">
        <v>0</v>
      </c>
      <c r="D169" s="326"/>
      <c r="E169" s="11"/>
    </row>
    <row r="170" spans="1:6">
      <c r="B170" s="327" t="s">
        <v>234</v>
      </c>
      <c r="C170" s="327"/>
      <c r="D170" s="234">
        <v>-5856.1</v>
      </c>
      <c r="E170" s="11"/>
    </row>
    <row r="172" spans="1:6" ht="17.25" customHeight="1">
      <c r="A172" s="328"/>
      <c r="B172" s="328"/>
      <c r="C172" s="328"/>
      <c r="D172" s="328"/>
      <c r="E172" s="328"/>
      <c r="F172" s="53"/>
    </row>
    <row r="173" spans="1:6">
      <c r="B173" s="16"/>
      <c r="C173" s="16"/>
      <c r="D173" s="17"/>
      <c r="E173" s="11"/>
    </row>
    <row r="174" spans="1:6">
      <c r="B174" s="16"/>
      <c r="C174" s="16"/>
      <c r="D174" s="226"/>
      <c r="E174" s="11"/>
    </row>
    <row r="175" spans="1:6">
      <c r="B175" s="38" t="s">
        <v>1</v>
      </c>
      <c r="C175" s="329" t="s">
        <v>2</v>
      </c>
      <c r="D175" s="330"/>
      <c r="E175" s="11"/>
    </row>
    <row r="176" spans="1:6">
      <c r="B176" s="50">
        <v>1139</v>
      </c>
      <c r="C176" s="331" t="s">
        <v>225</v>
      </c>
      <c r="D176" s="332"/>
      <c r="E176" s="11"/>
    </row>
    <row r="177" spans="2:5">
      <c r="B177" s="4"/>
      <c r="C177" s="40"/>
      <c r="D177" s="37"/>
      <c r="E177" s="11"/>
    </row>
    <row r="178" spans="2:5">
      <c r="B178" s="325" t="s">
        <v>3</v>
      </c>
      <c r="C178" s="325"/>
      <c r="D178" s="158"/>
      <c r="E178" s="11"/>
    </row>
    <row r="179" spans="2:5" s="20" customFormat="1" ht="69.75" customHeight="1">
      <c r="B179" s="230" t="s">
        <v>4</v>
      </c>
      <c r="C179" s="41">
        <v>1139</v>
      </c>
      <c r="D179" s="46" t="s">
        <v>48</v>
      </c>
    </row>
    <row r="180" spans="2:5" ht="34.5" customHeight="1">
      <c r="B180" s="46" t="s">
        <v>5</v>
      </c>
      <c r="C180" s="231">
        <v>11001</v>
      </c>
      <c r="D180" s="222" t="s">
        <v>230</v>
      </c>
      <c r="E180" s="11"/>
    </row>
    <row r="181" spans="2:5" ht="34.5">
      <c r="B181" s="46" t="s">
        <v>6</v>
      </c>
      <c r="C181" s="50" t="s">
        <v>225</v>
      </c>
      <c r="D181" s="326"/>
      <c r="E181" s="11"/>
    </row>
    <row r="182" spans="2:5" ht="51.75">
      <c r="B182" s="46" t="s">
        <v>10</v>
      </c>
      <c r="C182" s="50" t="s">
        <v>231</v>
      </c>
      <c r="D182" s="326"/>
      <c r="E182" s="11"/>
    </row>
    <row r="183" spans="2:5" ht="34.5">
      <c r="B183" s="46" t="s">
        <v>7</v>
      </c>
      <c r="C183" s="50" t="s">
        <v>232</v>
      </c>
      <c r="D183" s="326"/>
      <c r="E183" s="11"/>
    </row>
    <row r="184" spans="2:5" ht="51.75">
      <c r="B184" s="215" t="s">
        <v>233</v>
      </c>
      <c r="C184" s="50" t="s">
        <v>229</v>
      </c>
      <c r="D184" s="326"/>
      <c r="E184" s="11"/>
    </row>
    <row r="185" spans="2:5">
      <c r="B185" s="232"/>
      <c r="C185" s="233" t="s">
        <v>0</v>
      </c>
      <c r="D185" s="326"/>
      <c r="E185" s="11"/>
    </row>
    <row r="186" spans="2:5">
      <c r="B186" s="327" t="s">
        <v>234</v>
      </c>
      <c r="C186" s="327"/>
      <c r="D186" s="234">
        <v>5856.1</v>
      </c>
      <c r="E186" s="11"/>
    </row>
  </sheetData>
  <mergeCells count="47">
    <mergeCell ref="B70:C70"/>
    <mergeCell ref="B131:C131"/>
    <mergeCell ref="B81:C81"/>
    <mergeCell ref="B88:C88"/>
    <mergeCell ref="B92:C92"/>
    <mergeCell ref="B99:C99"/>
    <mergeCell ref="B103:C103"/>
    <mergeCell ref="B110:C110"/>
    <mergeCell ref="B117:C117"/>
    <mergeCell ref="B124:C124"/>
    <mergeCell ref="B125:C125"/>
    <mergeCell ref="B126:C126"/>
    <mergeCell ref="B127:C127"/>
    <mergeCell ref="B49:C49"/>
    <mergeCell ref="B50:C50"/>
    <mergeCell ref="B54:C54"/>
    <mergeCell ref="B61:C61"/>
    <mergeCell ref="A1:D1"/>
    <mergeCell ref="A2:D2"/>
    <mergeCell ref="A3:D3"/>
    <mergeCell ref="B5:D5"/>
    <mergeCell ref="A7:D7"/>
    <mergeCell ref="B29:C29"/>
    <mergeCell ref="B36:C36"/>
    <mergeCell ref="B37:C37"/>
    <mergeCell ref="B38:C38"/>
    <mergeCell ref="B42:C42"/>
    <mergeCell ref="B17:C17"/>
    <mergeCell ref="B24:C24"/>
    <mergeCell ref="A154:D154"/>
    <mergeCell ref="B156:D156"/>
    <mergeCell ref="C159:D159"/>
    <mergeCell ref="B162:C162"/>
    <mergeCell ref="B77:C77"/>
    <mergeCell ref="B138:C138"/>
    <mergeCell ref="B142:C142"/>
    <mergeCell ref="B149:C149"/>
    <mergeCell ref="B150:C150"/>
    <mergeCell ref="B151:C151"/>
    <mergeCell ref="B178:C178"/>
    <mergeCell ref="D181:D185"/>
    <mergeCell ref="B186:C186"/>
    <mergeCell ref="D165:D169"/>
    <mergeCell ref="B170:C170"/>
    <mergeCell ref="A172:E172"/>
    <mergeCell ref="C175:D175"/>
    <mergeCell ref="C176:D176"/>
  </mergeCells>
  <pageMargins left="0.70866141732283472" right="0.70866141732283472" top="0.74803149606299213" bottom="0.74803149606299213" header="0.31496062992125984" footer="0.31496062992125984"/>
  <pageSetup paperSize="9" scale="5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6"/>
  <sheetViews>
    <sheetView topLeftCell="A175" zoomScale="90" zoomScaleNormal="90" zoomScaleSheetLayoutView="100" workbookViewId="0">
      <selection activeCell="E186" sqref="E186"/>
    </sheetView>
  </sheetViews>
  <sheetFormatPr defaultColWidth="9.140625" defaultRowHeight="17.25"/>
  <cols>
    <col min="1" max="1" width="5.28515625" style="11" customWidth="1"/>
    <col min="2" max="2" width="24.5703125" style="11" customWidth="1"/>
    <col min="3" max="3" width="88.5703125" style="11" customWidth="1"/>
    <col min="4" max="4" width="39.140625" style="83" customWidth="1"/>
    <col min="5" max="5" width="22.5703125" style="83" customWidth="1"/>
    <col min="6" max="16384" width="9.140625" style="11"/>
  </cols>
  <sheetData>
    <row r="1" spans="1:5" ht="37.5" customHeight="1">
      <c r="A1" s="346" t="s">
        <v>262</v>
      </c>
      <c r="B1" s="346"/>
      <c r="C1" s="346"/>
      <c r="D1" s="346"/>
      <c r="E1" s="54"/>
    </row>
    <row r="2" spans="1:5" ht="17.45" customHeight="1">
      <c r="A2" s="346" t="s">
        <v>164</v>
      </c>
      <c r="B2" s="346"/>
      <c r="C2" s="346"/>
      <c r="D2" s="346"/>
      <c r="E2" s="54"/>
    </row>
    <row r="3" spans="1:5" ht="17.45" customHeight="1">
      <c r="A3" s="346" t="s">
        <v>9</v>
      </c>
      <c r="B3" s="346"/>
      <c r="C3" s="346"/>
      <c r="D3" s="346"/>
      <c r="E3" s="54"/>
    </row>
    <row r="5" spans="1:5" ht="59.45" customHeight="1">
      <c r="A5" s="12"/>
      <c r="B5" s="351" t="s">
        <v>266</v>
      </c>
      <c r="C5" s="351"/>
      <c r="D5" s="351"/>
      <c r="E5" s="12"/>
    </row>
    <row r="6" spans="1:5" ht="23.45" customHeight="1"/>
    <row r="7" spans="1:5" ht="21.95" customHeight="1">
      <c r="A7" s="328" t="s">
        <v>267</v>
      </c>
      <c r="B7" s="328"/>
      <c r="C7" s="328"/>
      <c r="D7" s="328"/>
      <c r="E7" s="53"/>
    </row>
    <row r="8" spans="1:5" ht="38.65" customHeight="1">
      <c r="C8" s="13" t="s">
        <v>41</v>
      </c>
      <c r="D8" s="14"/>
      <c r="E8" s="14"/>
    </row>
    <row r="9" spans="1:5">
      <c r="B9" s="44" t="s">
        <v>61</v>
      </c>
      <c r="C9" s="45"/>
      <c r="D9" s="11"/>
      <c r="E9" s="11"/>
    </row>
    <row r="10" spans="1:5" s="15" customFormat="1">
      <c r="B10" s="16"/>
      <c r="C10" s="16"/>
      <c r="D10" s="17"/>
      <c r="E10" s="17"/>
    </row>
    <row r="11" spans="1:5" s="20" customFormat="1">
      <c r="D11" s="239"/>
      <c r="E11" s="239"/>
    </row>
    <row r="12" spans="1:5">
      <c r="B12" s="4"/>
      <c r="C12" s="40"/>
      <c r="D12" s="37"/>
      <c r="E12" s="37"/>
    </row>
    <row r="13" spans="1:5">
      <c r="B13" s="18" t="s">
        <v>1</v>
      </c>
      <c r="C13" s="38" t="s">
        <v>2</v>
      </c>
      <c r="D13" s="37"/>
      <c r="E13" s="37"/>
    </row>
    <row r="14" spans="1:5">
      <c r="B14" s="19">
        <v>1041</v>
      </c>
      <c r="C14" s="39" t="s">
        <v>49</v>
      </c>
      <c r="D14" s="37"/>
      <c r="E14" s="37"/>
    </row>
    <row r="15" spans="1:5" ht="26.45" customHeight="1">
      <c r="D15" s="54"/>
      <c r="E15" s="54"/>
    </row>
    <row r="16" spans="1:5" s="20" customFormat="1" ht="26.45" customHeight="1">
      <c r="B16" s="47"/>
      <c r="C16" s="47"/>
      <c r="D16" s="64"/>
      <c r="E16" s="64"/>
    </row>
    <row r="17" spans="2:5" s="20" customFormat="1" ht="17.45" customHeight="1">
      <c r="B17" s="344" t="s">
        <v>3</v>
      </c>
      <c r="C17" s="345"/>
      <c r="D17" s="89"/>
    </row>
    <row r="18" spans="2:5" s="20" customFormat="1" ht="17.45" customHeight="1">
      <c r="B18" s="71" t="s">
        <v>4</v>
      </c>
      <c r="C18" s="72">
        <v>1041</v>
      </c>
      <c r="D18" s="46" t="s">
        <v>48</v>
      </c>
    </row>
    <row r="19" spans="2:5" s="20" customFormat="1" ht="34.5">
      <c r="B19" s="71" t="s">
        <v>5</v>
      </c>
      <c r="C19" s="73">
        <v>12003</v>
      </c>
      <c r="D19" s="69" t="s">
        <v>12</v>
      </c>
    </row>
    <row r="20" spans="2:5" s="20" customFormat="1" ht="51.75">
      <c r="B20" s="71" t="s">
        <v>6</v>
      </c>
      <c r="C20" s="74" t="s">
        <v>64</v>
      </c>
      <c r="D20" s="66"/>
    </row>
    <row r="21" spans="2:5" s="20" customFormat="1" ht="51.75">
      <c r="B21" s="71" t="s">
        <v>10</v>
      </c>
      <c r="C21" s="77" t="s">
        <v>64</v>
      </c>
      <c r="D21" s="67"/>
    </row>
    <row r="22" spans="2:5" s="20" customFormat="1" ht="34.5">
      <c r="B22" s="71" t="s">
        <v>7</v>
      </c>
      <c r="C22" s="77" t="s">
        <v>58</v>
      </c>
      <c r="D22" s="67"/>
    </row>
    <row r="23" spans="2:5" s="20" customFormat="1" ht="51.75">
      <c r="B23" s="76" t="s">
        <v>59</v>
      </c>
      <c r="C23" s="77" t="s">
        <v>264</v>
      </c>
      <c r="D23" s="68"/>
    </row>
    <row r="24" spans="2:5" s="20" customFormat="1" ht="17.45" customHeight="1">
      <c r="B24" s="336" t="s">
        <v>0</v>
      </c>
      <c r="C24" s="337"/>
      <c r="D24" s="65"/>
    </row>
    <row r="25" spans="2:5" s="20" customFormat="1">
      <c r="B25" s="78" t="s">
        <v>8</v>
      </c>
      <c r="C25" s="78"/>
      <c r="D25" s="60">
        <v>168575</v>
      </c>
      <c r="E25" s="241"/>
    </row>
    <row r="26" spans="2:5" s="20" customFormat="1">
      <c r="B26" s="47"/>
      <c r="C26" s="47"/>
      <c r="D26" s="64"/>
      <c r="E26" s="14"/>
    </row>
    <row r="27" spans="2:5" s="20" customFormat="1">
      <c r="B27" s="47"/>
      <c r="C27" s="47"/>
      <c r="D27" s="64"/>
      <c r="E27" s="64"/>
    </row>
    <row r="28" spans="2:5" s="20" customFormat="1">
      <c r="B28" s="47"/>
      <c r="C28" s="47"/>
      <c r="D28" s="64"/>
      <c r="E28" s="64"/>
    </row>
    <row r="29" spans="2:5" s="20" customFormat="1" ht="26.45" customHeight="1">
      <c r="B29" s="338" t="s">
        <v>3</v>
      </c>
      <c r="C29" s="339"/>
      <c r="D29" s="89"/>
    </row>
    <row r="30" spans="2:5" s="20" customFormat="1" ht="72.95" customHeight="1">
      <c r="B30" s="71" t="s">
        <v>4</v>
      </c>
      <c r="C30" s="72">
        <v>1041</v>
      </c>
      <c r="D30" s="46" t="s">
        <v>120</v>
      </c>
    </row>
    <row r="31" spans="2:5" s="20" customFormat="1" ht="34.5">
      <c r="B31" s="71" t="s">
        <v>5</v>
      </c>
      <c r="C31" s="73">
        <v>11005</v>
      </c>
      <c r="D31" s="69" t="s">
        <v>12</v>
      </c>
    </row>
    <row r="32" spans="2:5" s="20" customFormat="1" ht="34.5">
      <c r="B32" s="71" t="s">
        <v>6</v>
      </c>
      <c r="C32" s="74" t="s">
        <v>104</v>
      </c>
      <c r="D32" s="66"/>
    </row>
    <row r="33" spans="2:5" s="20" customFormat="1">
      <c r="B33" s="71" t="s">
        <v>10</v>
      </c>
      <c r="C33" s="77" t="s">
        <v>105</v>
      </c>
      <c r="D33" s="67"/>
    </row>
    <row r="34" spans="2:5" s="20" customFormat="1" ht="34.5">
      <c r="B34" s="71" t="s">
        <v>7</v>
      </c>
      <c r="C34" s="77" t="s">
        <v>102</v>
      </c>
      <c r="D34" s="67"/>
    </row>
    <row r="35" spans="2:5" s="20" customFormat="1" ht="69">
      <c r="B35" s="76" t="s">
        <v>103</v>
      </c>
      <c r="C35" s="77" t="s">
        <v>106</v>
      </c>
      <c r="D35" s="68"/>
    </row>
    <row r="36" spans="2:5" s="20" customFormat="1" ht="17.45" customHeight="1">
      <c r="B36" s="336" t="s">
        <v>0</v>
      </c>
      <c r="C36" s="337"/>
      <c r="D36" s="65"/>
    </row>
    <row r="37" spans="2:5" s="20" customFormat="1" ht="17.45" customHeight="1">
      <c r="B37" s="347" t="s">
        <v>107</v>
      </c>
      <c r="C37" s="348"/>
      <c r="D37" s="133">
        <v>-5</v>
      </c>
    </row>
    <row r="38" spans="2:5" s="20" customFormat="1" ht="17.45" customHeight="1">
      <c r="B38" s="347" t="s">
        <v>108</v>
      </c>
      <c r="C38" s="348"/>
      <c r="D38" s="133">
        <v>-320</v>
      </c>
    </row>
    <row r="39" spans="2:5" s="20" customFormat="1">
      <c r="B39" s="78" t="s">
        <v>8</v>
      </c>
      <c r="C39" s="78"/>
      <c r="D39" s="60">
        <v>-7211.5</v>
      </c>
      <c r="E39" s="241"/>
    </row>
    <row r="41" spans="2:5" s="20" customFormat="1">
      <c r="B41" s="47"/>
      <c r="C41" s="47"/>
      <c r="D41" s="64"/>
      <c r="E41" s="64"/>
    </row>
    <row r="42" spans="2:5" s="20" customFormat="1" ht="26.45" customHeight="1">
      <c r="B42" s="344" t="s">
        <v>3</v>
      </c>
      <c r="C42" s="345"/>
      <c r="D42" s="89"/>
    </row>
    <row r="43" spans="2:5" s="20" customFormat="1" ht="72.95" customHeight="1">
      <c r="B43" s="71" t="s">
        <v>4</v>
      </c>
      <c r="C43" s="72">
        <v>1041</v>
      </c>
      <c r="D43" s="46" t="s">
        <v>120</v>
      </c>
    </row>
    <row r="44" spans="2:5" s="20" customFormat="1" ht="34.5">
      <c r="B44" s="71" t="s">
        <v>5</v>
      </c>
      <c r="C44" s="73">
        <v>11030</v>
      </c>
      <c r="D44" s="69" t="s">
        <v>12</v>
      </c>
    </row>
    <row r="45" spans="2:5" s="20" customFormat="1" ht="51.75">
      <c r="B45" s="71" t="s">
        <v>6</v>
      </c>
      <c r="C45" s="74" t="s">
        <v>137</v>
      </c>
      <c r="D45" s="66"/>
    </row>
    <row r="46" spans="2:5" s="20" customFormat="1" ht="51.75">
      <c r="B46" s="71" t="s">
        <v>10</v>
      </c>
      <c r="C46" s="77" t="s">
        <v>137</v>
      </c>
      <c r="D46" s="67"/>
    </row>
    <row r="47" spans="2:5" s="20" customFormat="1" ht="34.5">
      <c r="B47" s="71" t="s">
        <v>7</v>
      </c>
      <c r="C47" s="77" t="s">
        <v>109</v>
      </c>
      <c r="D47" s="67"/>
    </row>
    <row r="48" spans="2:5" s="20" customFormat="1" ht="69">
      <c r="B48" s="76" t="s">
        <v>110</v>
      </c>
      <c r="C48" s="77" t="s">
        <v>160</v>
      </c>
      <c r="D48" s="68"/>
    </row>
    <row r="49" spans="2:5" s="20" customFormat="1" ht="17.45" customHeight="1">
      <c r="B49" s="342" t="s">
        <v>0</v>
      </c>
      <c r="C49" s="343"/>
      <c r="D49" s="65"/>
    </row>
    <row r="50" spans="2:5" s="20" customFormat="1" ht="17.45" customHeight="1">
      <c r="B50" s="340" t="s">
        <v>204</v>
      </c>
      <c r="C50" s="341"/>
      <c r="D50" s="60">
        <v>-15</v>
      </c>
    </row>
    <row r="51" spans="2:5" s="20" customFormat="1">
      <c r="B51" s="78" t="s">
        <v>8</v>
      </c>
      <c r="C51" s="78"/>
      <c r="D51" s="60">
        <v>-1585.1</v>
      </c>
      <c r="E51" s="241"/>
    </row>
    <row r="53" spans="2:5" s="20" customFormat="1">
      <c r="B53" s="47"/>
      <c r="C53" s="47"/>
      <c r="D53" s="64"/>
      <c r="E53" s="64"/>
    </row>
    <row r="54" spans="2:5" s="20" customFormat="1" ht="26.45" customHeight="1">
      <c r="B54" s="344" t="s">
        <v>3</v>
      </c>
      <c r="C54" s="345"/>
      <c r="D54" s="89"/>
    </row>
    <row r="55" spans="2:5" s="20" customFormat="1" ht="72.95" customHeight="1">
      <c r="B55" s="71" t="s">
        <v>4</v>
      </c>
      <c r="C55" s="72">
        <v>1041</v>
      </c>
      <c r="D55" s="46" t="s">
        <v>120</v>
      </c>
    </row>
    <row r="56" spans="2:5" s="20" customFormat="1" ht="34.5">
      <c r="B56" s="71" t="s">
        <v>5</v>
      </c>
      <c r="C56" s="73">
        <v>11043</v>
      </c>
      <c r="D56" s="69" t="s">
        <v>12</v>
      </c>
    </row>
    <row r="57" spans="2:5" s="20" customFormat="1" ht="34.5">
      <c r="B57" s="71" t="s">
        <v>6</v>
      </c>
      <c r="C57" s="74" t="s">
        <v>139</v>
      </c>
      <c r="D57" s="66"/>
    </row>
    <row r="58" spans="2:5" s="20" customFormat="1" ht="34.5">
      <c r="B58" s="71" t="s">
        <v>10</v>
      </c>
      <c r="C58" s="77" t="s">
        <v>140</v>
      </c>
      <c r="D58" s="67"/>
    </row>
    <row r="59" spans="2:5" s="20" customFormat="1" ht="34.5">
      <c r="B59" s="71" t="s">
        <v>7</v>
      </c>
      <c r="C59" s="77" t="s">
        <v>109</v>
      </c>
      <c r="D59" s="67"/>
    </row>
    <row r="60" spans="2:5" s="20" customFormat="1" ht="69">
      <c r="B60" s="76" t="s">
        <v>110</v>
      </c>
      <c r="C60" s="77" t="s">
        <v>111</v>
      </c>
      <c r="D60" s="68"/>
    </row>
    <row r="61" spans="2:5" s="20" customFormat="1" ht="17.45" customHeight="1">
      <c r="B61" s="342" t="s">
        <v>0</v>
      </c>
      <c r="C61" s="343"/>
      <c r="D61" s="65"/>
    </row>
    <row r="62" spans="2:5" s="20" customFormat="1">
      <c r="B62" s="78" t="s">
        <v>8</v>
      </c>
      <c r="C62" s="78"/>
      <c r="D62" s="60">
        <v>-259.89999999999998</v>
      </c>
      <c r="E62" s="241"/>
    </row>
    <row r="66" spans="2:5">
      <c r="B66" s="18" t="s">
        <v>1</v>
      </c>
      <c r="C66" s="38" t="s">
        <v>2</v>
      </c>
      <c r="D66" s="37"/>
      <c r="E66" s="37"/>
    </row>
    <row r="67" spans="2:5">
      <c r="B67" s="19">
        <v>1115</v>
      </c>
      <c r="C67" s="39" t="s">
        <v>123</v>
      </c>
      <c r="D67" s="37"/>
      <c r="E67" s="37"/>
    </row>
    <row r="68" spans="2:5" ht="26.45" customHeight="1">
      <c r="D68" s="54"/>
      <c r="E68" s="54"/>
    </row>
    <row r="69" spans="2:5" s="20" customFormat="1">
      <c r="B69" s="47"/>
      <c r="C69" s="47"/>
      <c r="D69" s="64"/>
      <c r="E69" s="64"/>
    </row>
    <row r="70" spans="2:5" s="20" customFormat="1" ht="26.45" customHeight="1">
      <c r="B70" s="338" t="s">
        <v>3</v>
      </c>
      <c r="C70" s="339"/>
      <c r="D70" s="89"/>
    </row>
    <row r="71" spans="2:5" s="20" customFormat="1" ht="72.95" customHeight="1">
      <c r="B71" s="71" t="s">
        <v>4</v>
      </c>
      <c r="C71" s="72">
        <v>1115</v>
      </c>
      <c r="D71" s="46" t="s">
        <v>120</v>
      </c>
    </row>
    <row r="72" spans="2:5" s="20" customFormat="1" ht="34.5">
      <c r="B72" s="71" t="s">
        <v>5</v>
      </c>
      <c r="C72" s="73">
        <v>11001</v>
      </c>
      <c r="D72" s="69" t="s">
        <v>12</v>
      </c>
    </row>
    <row r="73" spans="2:5" s="20" customFormat="1" ht="34.5">
      <c r="B73" s="71" t="s">
        <v>6</v>
      </c>
      <c r="C73" s="77" t="s">
        <v>165</v>
      </c>
      <c r="D73" s="66"/>
    </row>
    <row r="74" spans="2:5" s="20" customFormat="1" ht="69">
      <c r="B74" s="71" t="s">
        <v>10</v>
      </c>
      <c r="C74" s="77" t="s">
        <v>166</v>
      </c>
      <c r="D74" s="67"/>
    </row>
    <row r="75" spans="2:5" s="20" customFormat="1" ht="34.5">
      <c r="B75" s="71" t="s">
        <v>7</v>
      </c>
      <c r="C75" s="77" t="s">
        <v>112</v>
      </c>
      <c r="D75" s="67"/>
    </row>
    <row r="76" spans="2:5" s="20" customFormat="1" ht="86.25">
      <c r="B76" s="76" t="s">
        <v>113</v>
      </c>
      <c r="C76" s="77" t="s">
        <v>168</v>
      </c>
      <c r="D76" s="68"/>
    </row>
    <row r="77" spans="2:5" s="20" customFormat="1" ht="17.45" customHeight="1">
      <c r="B77" s="336" t="s">
        <v>0</v>
      </c>
      <c r="C77" s="337"/>
      <c r="D77" s="65"/>
    </row>
    <row r="78" spans="2:5" s="20" customFormat="1">
      <c r="B78" s="78" t="s">
        <v>8</v>
      </c>
      <c r="C78" s="78"/>
      <c r="D78" s="60">
        <v>-9957.2999999999993</v>
      </c>
      <c r="E78" s="241"/>
    </row>
    <row r="80" spans="2:5" s="20" customFormat="1">
      <c r="B80" s="47"/>
      <c r="C80" s="47"/>
      <c r="D80" s="64"/>
      <c r="E80" s="64"/>
    </row>
    <row r="81" spans="2:5" s="20" customFormat="1" ht="26.45" customHeight="1">
      <c r="B81" s="338" t="s">
        <v>3</v>
      </c>
      <c r="C81" s="339"/>
      <c r="D81" s="89"/>
    </row>
    <row r="82" spans="2:5" s="20" customFormat="1" ht="72.95" customHeight="1">
      <c r="B82" s="71" t="s">
        <v>4</v>
      </c>
      <c r="C82" s="72">
        <v>1115</v>
      </c>
      <c r="D82" s="46" t="s">
        <v>120</v>
      </c>
    </row>
    <row r="83" spans="2:5" s="20" customFormat="1" ht="34.5">
      <c r="B83" s="71" t="s">
        <v>5</v>
      </c>
      <c r="C83" s="73">
        <v>11002</v>
      </c>
      <c r="D83" s="69" t="s">
        <v>12</v>
      </c>
    </row>
    <row r="84" spans="2:5" s="20" customFormat="1" ht="34.5">
      <c r="B84" s="71" t="s">
        <v>6</v>
      </c>
      <c r="C84" s="77" t="s">
        <v>131</v>
      </c>
      <c r="D84" s="66"/>
    </row>
    <row r="85" spans="2:5" s="20" customFormat="1" ht="34.5">
      <c r="B85" s="71" t="s">
        <v>10</v>
      </c>
      <c r="C85" s="77" t="s">
        <v>126</v>
      </c>
      <c r="D85" s="67"/>
    </row>
    <row r="86" spans="2:5" s="20" customFormat="1" ht="34.5">
      <c r="B86" s="71" t="s">
        <v>7</v>
      </c>
      <c r="C86" s="77" t="s">
        <v>112</v>
      </c>
      <c r="D86" s="67"/>
    </row>
    <row r="87" spans="2:5" s="20" customFormat="1" ht="86.25">
      <c r="B87" s="76" t="s">
        <v>113</v>
      </c>
      <c r="C87" s="77" t="s">
        <v>114</v>
      </c>
      <c r="D87" s="68"/>
    </row>
    <row r="88" spans="2:5" s="20" customFormat="1" ht="17.45" customHeight="1">
      <c r="B88" s="336" t="s">
        <v>0</v>
      </c>
      <c r="C88" s="337"/>
      <c r="D88" s="65"/>
    </row>
    <row r="89" spans="2:5" s="20" customFormat="1">
      <c r="B89" s="78" t="s">
        <v>8</v>
      </c>
      <c r="C89" s="78"/>
      <c r="D89" s="60">
        <v>-911.7</v>
      </c>
      <c r="E89" s="241"/>
    </row>
    <row r="91" spans="2:5" s="20" customFormat="1">
      <c r="B91" s="47"/>
      <c r="C91" s="47"/>
      <c r="D91" s="64"/>
      <c r="E91" s="64"/>
    </row>
    <row r="92" spans="2:5" s="20" customFormat="1" ht="26.45" customHeight="1">
      <c r="B92" s="338" t="s">
        <v>3</v>
      </c>
      <c r="C92" s="339"/>
      <c r="D92" s="89"/>
    </row>
    <row r="93" spans="2:5" s="20" customFormat="1" ht="72.95" customHeight="1">
      <c r="B93" s="71" t="s">
        <v>4</v>
      </c>
      <c r="C93" s="72">
        <v>1115</v>
      </c>
      <c r="D93" s="46" t="s">
        <v>120</v>
      </c>
    </row>
    <row r="94" spans="2:5" s="20" customFormat="1" ht="34.5">
      <c r="B94" s="71" t="s">
        <v>5</v>
      </c>
      <c r="C94" s="73">
        <v>11003</v>
      </c>
      <c r="D94" s="69" t="s">
        <v>12</v>
      </c>
    </row>
    <row r="95" spans="2:5" s="20" customFormat="1" ht="34.5">
      <c r="B95" s="71" t="s">
        <v>6</v>
      </c>
      <c r="C95" s="77" t="s">
        <v>167</v>
      </c>
      <c r="D95" s="66"/>
    </row>
    <row r="96" spans="2:5" s="20" customFormat="1" ht="34.5">
      <c r="B96" s="71" t="s">
        <v>10</v>
      </c>
      <c r="C96" s="77" t="s">
        <v>128</v>
      </c>
      <c r="D96" s="67"/>
    </row>
    <row r="97" spans="2:5" s="20" customFormat="1" ht="34.5">
      <c r="B97" s="71" t="s">
        <v>7</v>
      </c>
      <c r="C97" s="77" t="s">
        <v>112</v>
      </c>
      <c r="D97" s="67"/>
    </row>
    <row r="98" spans="2:5" s="20" customFormat="1" ht="86.25">
      <c r="B98" s="76" t="s">
        <v>113</v>
      </c>
      <c r="C98" s="77" t="s">
        <v>114</v>
      </c>
      <c r="D98" s="68"/>
    </row>
    <row r="99" spans="2:5" s="20" customFormat="1" ht="17.45" customHeight="1">
      <c r="B99" s="336" t="s">
        <v>0</v>
      </c>
      <c r="C99" s="337"/>
      <c r="D99" s="65"/>
    </row>
    <row r="100" spans="2:5" s="20" customFormat="1">
      <c r="B100" s="78" t="s">
        <v>8</v>
      </c>
      <c r="C100" s="78"/>
      <c r="D100" s="60">
        <v>-391.6</v>
      </c>
      <c r="E100" s="241"/>
    </row>
    <row r="102" spans="2:5" s="20" customFormat="1">
      <c r="B102" s="47"/>
      <c r="C102" s="47"/>
      <c r="D102" s="64"/>
      <c r="E102" s="64"/>
    </row>
    <row r="103" spans="2:5" s="20" customFormat="1" ht="26.45" customHeight="1">
      <c r="B103" s="338" t="s">
        <v>3</v>
      </c>
      <c r="C103" s="339"/>
      <c r="D103" s="89"/>
    </row>
    <row r="104" spans="2:5" s="20" customFormat="1" ht="72.95" customHeight="1">
      <c r="B104" s="71" t="s">
        <v>4</v>
      </c>
      <c r="C104" s="72">
        <v>1115</v>
      </c>
      <c r="D104" s="46" t="s">
        <v>120</v>
      </c>
    </row>
    <row r="105" spans="2:5" s="20" customFormat="1" ht="34.5">
      <c r="B105" s="71" t="s">
        <v>5</v>
      </c>
      <c r="C105" s="73">
        <v>12001</v>
      </c>
      <c r="D105" s="69" t="s">
        <v>12</v>
      </c>
    </row>
    <row r="106" spans="2:5" s="20" customFormat="1" ht="34.5">
      <c r="B106" s="71" t="s">
        <v>6</v>
      </c>
      <c r="C106" s="77" t="s">
        <v>150</v>
      </c>
      <c r="D106" s="66"/>
    </row>
    <row r="107" spans="2:5" s="20" customFormat="1" ht="34.5">
      <c r="B107" s="71" t="s">
        <v>10</v>
      </c>
      <c r="C107" s="77" t="s">
        <v>169</v>
      </c>
      <c r="D107" s="67"/>
    </row>
    <row r="108" spans="2:5" s="20" customFormat="1" ht="34.5">
      <c r="B108" s="71" t="s">
        <v>7</v>
      </c>
      <c r="C108" s="77" t="s">
        <v>60</v>
      </c>
      <c r="D108" s="67"/>
    </row>
    <row r="109" spans="2:5" s="20" customFormat="1" ht="51.75">
      <c r="B109" s="76" t="s">
        <v>170</v>
      </c>
      <c r="C109" s="77" t="s">
        <v>171</v>
      </c>
      <c r="D109" s="68"/>
    </row>
    <row r="110" spans="2:5" s="20" customFormat="1" ht="17.45" customHeight="1">
      <c r="B110" s="336" t="s">
        <v>0</v>
      </c>
      <c r="C110" s="337"/>
      <c r="D110" s="65"/>
    </row>
    <row r="111" spans="2:5" s="20" customFormat="1">
      <c r="B111" s="78" t="s">
        <v>8</v>
      </c>
      <c r="C111" s="78"/>
      <c r="D111" s="60">
        <v>-24899.3</v>
      </c>
      <c r="E111" s="241"/>
    </row>
    <row r="112" spans="2:5" s="20" customFormat="1">
      <c r="B112" s="160"/>
      <c r="C112" s="160"/>
      <c r="D112" s="64"/>
      <c r="E112" s="241"/>
    </row>
    <row r="114" spans="2:5">
      <c r="B114" s="18" t="s">
        <v>1</v>
      </c>
      <c r="C114" s="38" t="s">
        <v>2</v>
      </c>
      <c r="D114" s="37"/>
      <c r="E114" s="37"/>
    </row>
    <row r="115" spans="2:5">
      <c r="B115" s="19">
        <v>1148</v>
      </c>
      <c r="C115" s="39" t="s">
        <v>67</v>
      </c>
      <c r="D115" s="37"/>
      <c r="E115" s="37"/>
    </row>
    <row r="116" spans="2:5" s="20" customFormat="1">
      <c r="B116" s="47"/>
      <c r="C116" s="47"/>
      <c r="D116" s="64"/>
      <c r="E116" s="64"/>
    </row>
    <row r="117" spans="2:5" s="20" customFormat="1" ht="26.45" customHeight="1">
      <c r="B117" s="338" t="s">
        <v>3</v>
      </c>
      <c r="C117" s="339"/>
      <c r="D117" s="89"/>
    </row>
    <row r="118" spans="2:5" s="20" customFormat="1" ht="72.95" customHeight="1">
      <c r="B118" s="71" t="s">
        <v>4</v>
      </c>
      <c r="C118" s="72">
        <v>1148</v>
      </c>
      <c r="D118" s="46" t="s">
        <v>120</v>
      </c>
    </row>
    <row r="119" spans="2:5" s="20" customFormat="1" ht="34.5">
      <c r="B119" s="71" t="s">
        <v>5</v>
      </c>
      <c r="C119" s="73">
        <v>11006</v>
      </c>
      <c r="D119" s="69" t="s">
        <v>12</v>
      </c>
    </row>
    <row r="120" spans="2:5" s="20" customFormat="1" ht="34.5">
      <c r="B120" s="71" t="s">
        <v>6</v>
      </c>
      <c r="C120" s="77" t="s">
        <v>121</v>
      </c>
      <c r="D120" s="66"/>
    </row>
    <row r="121" spans="2:5" s="20" customFormat="1" ht="34.5">
      <c r="B121" s="71" t="s">
        <v>10</v>
      </c>
      <c r="C121" s="77" t="s">
        <v>122</v>
      </c>
      <c r="D121" s="67"/>
    </row>
    <row r="122" spans="2:5" s="20" customFormat="1" ht="34.5">
      <c r="B122" s="71" t="s">
        <v>7</v>
      </c>
      <c r="C122" s="77" t="s">
        <v>112</v>
      </c>
      <c r="D122" s="67"/>
    </row>
    <row r="123" spans="2:5" s="20" customFormat="1" ht="86.25">
      <c r="B123" s="76" t="s">
        <v>113</v>
      </c>
      <c r="C123" s="77" t="s">
        <v>114</v>
      </c>
      <c r="D123" s="68"/>
    </row>
    <row r="124" spans="2:5" s="20" customFormat="1" ht="17.45" customHeight="1">
      <c r="B124" s="336" t="s">
        <v>0</v>
      </c>
      <c r="C124" s="337"/>
      <c r="D124" s="65"/>
    </row>
    <row r="125" spans="2:5" s="20" customFormat="1" ht="17.45" customHeight="1">
      <c r="B125" s="349" t="s">
        <v>259</v>
      </c>
      <c r="C125" s="350"/>
      <c r="D125" s="130">
        <f>D126+D127</f>
        <v>-342</v>
      </c>
    </row>
    <row r="126" spans="2:5" s="20" customFormat="1" ht="17.45" customHeight="1">
      <c r="B126" s="349" t="s">
        <v>211</v>
      </c>
      <c r="C126" s="350"/>
      <c r="D126" s="130">
        <v>-5</v>
      </c>
    </row>
    <row r="127" spans="2:5" s="20" customFormat="1" ht="17.45" customHeight="1">
      <c r="B127" s="349" t="s">
        <v>212</v>
      </c>
      <c r="C127" s="350"/>
      <c r="D127" s="130">
        <v>-337</v>
      </c>
    </row>
    <row r="128" spans="2:5" s="20" customFormat="1">
      <c r="B128" s="78" t="s">
        <v>8</v>
      </c>
      <c r="C128" s="78"/>
      <c r="D128" s="60">
        <v>-121313.2</v>
      </c>
      <c r="E128" s="241"/>
    </row>
    <row r="130" spans="2:5" s="20" customFormat="1">
      <c r="B130" s="47"/>
      <c r="C130" s="47"/>
      <c r="D130" s="64"/>
      <c r="E130" s="64"/>
    </row>
    <row r="131" spans="2:5" s="20" customFormat="1" ht="26.45" customHeight="1">
      <c r="B131" s="338" t="s">
        <v>3</v>
      </c>
      <c r="C131" s="339"/>
      <c r="D131" s="89"/>
    </row>
    <row r="132" spans="2:5" s="20" customFormat="1" ht="72.95" customHeight="1">
      <c r="B132" s="71" t="s">
        <v>4</v>
      </c>
      <c r="C132" s="72">
        <v>1148</v>
      </c>
      <c r="D132" s="46" t="s">
        <v>120</v>
      </c>
    </row>
    <row r="133" spans="2:5" s="20" customFormat="1" ht="34.5">
      <c r="B133" s="71" t="s">
        <v>5</v>
      </c>
      <c r="C133" s="73">
        <v>11014</v>
      </c>
      <c r="D133" s="69" t="s">
        <v>12</v>
      </c>
    </row>
    <row r="134" spans="2:5" s="20" customFormat="1" ht="51.75">
      <c r="B134" s="71" t="s">
        <v>6</v>
      </c>
      <c r="C134" s="77" t="s">
        <v>205</v>
      </c>
      <c r="D134" s="66"/>
    </row>
    <row r="135" spans="2:5" s="20" customFormat="1" ht="34.5">
      <c r="B135" s="71" t="s">
        <v>10</v>
      </c>
      <c r="C135" s="77" t="s">
        <v>206</v>
      </c>
      <c r="D135" s="67"/>
    </row>
    <row r="136" spans="2:5" s="20" customFormat="1" ht="34.5">
      <c r="B136" s="71" t="s">
        <v>7</v>
      </c>
      <c r="C136" s="77" t="s">
        <v>112</v>
      </c>
      <c r="D136" s="67"/>
    </row>
    <row r="137" spans="2:5" s="20" customFormat="1" ht="86.25">
      <c r="B137" s="76" t="s">
        <v>113</v>
      </c>
      <c r="C137" s="77" t="s">
        <v>114</v>
      </c>
      <c r="D137" s="68"/>
    </row>
    <row r="138" spans="2:5" s="20" customFormat="1" ht="17.45" customHeight="1">
      <c r="B138" s="336" t="s">
        <v>0</v>
      </c>
      <c r="C138" s="337"/>
      <c r="D138" s="65"/>
    </row>
    <row r="139" spans="2:5" s="20" customFormat="1">
      <c r="B139" s="78" t="s">
        <v>8</v>
      </c>
      <c r="C139" s="78"/>
      <c r="D139" s="60">
        <v>-578.4</v>
      </c>
      <c r="E139" s="241"/>
    </row>
    <row r="142" spans="2:5" s="20" customFormat="1" ht="26.45" customHeight="1">
      <c r="B142" s="338" t="s">
        <v>3</v>
      </c>
      <c r="C142" s="339"/>
      <c r="D142" s="89"/>
    </row>
    <row r="143" spans="2:5" s="20" customFormat="1" ht="72.95" customHeight="1">
      <c r="B143" s="71" t="s">
        <v>4</v>
      </c>
      <c r="C143" s="72">
        <v>1148</v>
      </c>
      <c r="D143" s="46" t="s">
        <v>120</v>
      </c>
    </row>
    <row r="144" spans="2:5" s="20" customFormat="1" ht="34.5">
      <c r="B144" s="71" t="s">
        <v>5</v>
      </c>
      <c r="C144" s="73">
        <v>12003</v>
      </c>
      <c r="D144" s="69" t="s">
        <v>12</v>
      </c>
    </row>
    <row r="145" spans="1:6" s="20" customFormat="1" ht="51.75">
      <c r="B145" s="71" t="s">
        <v>6</v>
      </c>
      <c r="C145" s="77" t="s">
        <v>207</v>
      </c>
      <c r="D145" s="66"/>
    </row>
    <row r="146" spans="1:6" s="20" customFormat="1" ht="51.75">
      <c r="B146" s="71" t="s">
        <v>10</v>
      </c>
      <c r="C146" s="77" t="s">
        <v>208</v>
      </c>
      <c r="D146" s="67"/>
    </row>
    <row r="147" spans="1:6" s="20" customFormat="1" ht="34.5">
      <c r="B147" s="71" t="s">
        <v>7</v>
      </c>
      <c r="C147" s="77" t="s">
        <v>112</v>
      </c>
      <c r="D147" s="67"/>
    </row>
    <row r="148" spans="1:6" s="20" customFormat="1" ht="86.25">
      <c r="B148" s="76" t="s">
        <v>113</v>
      </c>
      <c r="C148" s="77" t="s">
        <v>114</v>
      </c>
      <c r="D148" s="68"/>
    </row>
    <row r="149" spans="1:6" s="20" customFormat="1" ht="17.45" customHeight="1">
      <c r="B149" s="336" t="s">
        <v>0</v>
      </c>
      <c r="C149" s="337"/>
      <c r="D149" s="65"/>
    </row>
    <row r="150" spans="1:6" s="20" customFormat="1" ht="17.45" customHeight="1">
      <c r="B150" s="340" t="s">
        <v>209</v>
      </c>
      <c r="C150" s="341"/>
      <c r="D150" s="60">
        <v>-3</v>
      </c>
    </row>
    <row r="151" spans="1:6" s="20" customFormat="1" ht="17.45" customHeight="1">
      <c r="B151" s="340" t="s">
        <v>210</v>
      </c>
      <c r="C151" s="341"/>
      <c r="D151" s="60">
        <v>-2</v>
      </c>
    </row>
    <row r="152" spans="1:6" s="20" customFormat="1">
      <c r="B152" s="78" t="s">
        <v>8</v>
      </c>
      <c r="C152" s="78"/>
      <c r="D152" s="60">
        <v>-1467</v>
      </c>
      <c r="E152" s="241"/>
    </row>
    <row r="154" spans="1:6" ht="17.25" customHeight="1">
      <c r="A154" s="328" t="s">
        <v>268</v>
      </c>
      <c r="B154" s="328"/>
      <c r="C154" s="328"/>
      <c r="D154" s="328"/>
      <c r="E154" s="53"/>
      <c r="F154" s="53"/>
    </row>
    <row r="155" spans="1:6">
      <c r="C155" s="13" t="s">
        <v>229</v>
      </c>
      <c r="D155" s="14"/>
      <c r="E155" s="11"/>
    </row>
    <row r="156" spans="1:6">
      <c r="B156" s="333" t="s">
        <v>11</v>
      </c>
      <c r="C156" s="334"/>
      <c r="D156" s="335"/>
      <c r="E156" s="11"/>
    </row>
    <row r="157" spans="1:6">
      <c r="B157" s="223"/>
      <c r="C157" s="224"/>
      <c r="D157" s="225"/>
      <c r="E157" s="11"/>
    </row>
    <row r="158" spans="1:6">
      <c r="B158" s="16"/>
      <c r="C158" s="16"/>
      <c r="D158" s="226"/>
      <c r="E158" s="11"/>
    </row>
    <row r="159" spans="1:6">
      <c r="B159" s="38" t="s">
        <v>1</v>
      </c>
      <c r="C159" s="329" t="s">
        <v>2</v>
      </c>
      <c r="D159" s="330"/>
      <c r="E159" s="11"/>
    </row>
    <row r="160" spans="1:6">
      <c r="B160" s="50">
        <v>1139</v>
      </c>
      <c r="C160" s="227" t="s">
        <v>225</v>
      </c>
      <c r="D160" s="228"/>
      <c r="E160" s="11"/>
    </row>
    <row r="161" spans="1:6">
      <c r="B161" s="4"/>
      <c r="C161" s="40"/>
      <c r="D161" s="37"/>
      <c r="E161" s="11"/>
    </row>
    <row r="162" spans="1:6">
      <c r="B162" s="325" t="s">
        <v>3</v>
      </c>
      <c r="C162" s="325"/>
      <c r="D162" s="229"/>
      <c r="E162" s="11"/>
    </row>
    <row r="163" spans="1:6" s="20" customFormat="1" ht="69.75" customHeight="1">
      <c r="B163" s="230" t="s">
        <v>4</v>
      </c>
      <c r="C163" s="41">
        <v>1139</v>
      </c>
      <c r="D163" s="46" t="s">
        <v>120</v>
      </c>
    </row>
    <row r="164" spans="1:6" ht="34.5" customHeight="1">
      <c r="B164" s="46" t="s">
        <v>5</v>
      </c>
      <c r="C164" s="231">
        <v>11001</v>
      </c>
      <c r="D164" s="240" t="s">
        <v>230</v>
      </c>
      <c r="E164" s="11"/>
    </row>
    <row r="165" spans="1:6" ht="34.5">
      <c r="B165" s="46" t="s">
        <v>6</v>
      </c>
      <c r="C165" s="50" t="s">
        <v>225</v>
      </c>
      <c r="D165" s="326"/>
      <c r="E165" s="11"/>
    </row>
    <row r="166" spans="1:6" ht="51.75">
      <c r="B166" s="46" t="s">
        <v>10</v>
      </c>
      <c r="C166" s="50" t="s">
        <v>231</v>
      </c>
      <c r="D166" s="326"/>
      <c r="E166" s="11"/>
    </row>
    <row r="167" spans="1:6" ht="34.5">
      <c r="B167" s="46" t="s">
        <v>7</v>
      </c>
      <c r="C167" s="50" t="s">
        <v>232</v>
      </c>
      <c r="D167" s="326"/>
      <c r="E167" s="11"/>
    </row>
    <row r="168" spans="1:6" ht="51.75">
      <c r="B168" s="215" t="s">
        <v>233</v>
      </c>
      <c r="C168" s="50" t="s">
        <v>229</v>
      </c>
      <c r="D168" s="326"/>
      <c r="E168" s="11"/>
    </row>
    <row r="169" spans="1:6">
      <c r="B169" s="232"/>
      <c r="C169" s="233" t="s">
        <v>0</v>
      </c>
      <c r="D169" s="326"/>
      <c r="E169" s="11"/>
    </row>
    <row r="170" spans="1:6">
      <c r="B170" s="327" t="s">
        <v>234</v>
      </c>
      <c r="C170" s="327"/>
      <c r="D170" s="234">
        <v>-5856.1</v>
      </c>
      <c r="E170" s="11"/>
    </row>
    <row r="172" spans="1:6" ht="17.25" customHeight="1">
      <c r="A172" s="328"/>
      <c r="B172" s="328"/>
      <c r="C172" s="328"/>
      <c r="D172" s="328"/>
      <c r="E172" s="328"/>
      <c r="F172" s="53"/>
    </row>
    <row r="173" spans="1:6">
      <c r="B173" s="16"/>
      <c r="C173" s="16"/>
      <c r="D173" s="17"/>
      <c r="E173" s="11"/>
    </row>
    <row r="174" spans="1:6">
      <c r="B174" s="16"/>
      <c r="C174" s="16"/>
      <c r="D174" s="226"/>
      <c r="E174" s="11"/>
    </row>
    <row r="175" spans="1:6">
      <c r="B175" s="38" t="s">
        <v>1</v>
      </c>
      <c r="C175" s="329" t="s">
        <v>2</v>
      </c>
      <c r="D175" s="330"/>
      <c r="E175" s="11"/>
    </row>
    <row r="176" spans="1:6">
      <c r="B176" s="50">
        <v>1139</v>
      </c>
      <c r="C176" s="331" t="s">
        <v>225</v>
      </c>
      <c r="D176" s="332"/>
      <c r="E176" s="11"/>
    </row>
    <row r="177" spans="2:5">
      <c r="B177" s="4"/>
      <c r="C177" s="40"/>
      <c r="D177" s="37"/>
      <c r="E177" s="11"/>
    </row>
    <row r="178" spans="2:5">
      <c r="B178" s="325" t="s">
        <v>3</v>
      </c>
      <c r="C178" s="325"/>
      <c r="D178" s="158"/>
      <c r="E178" s="11"/>
    </row>
    <row r="179" spans="2:5" s="20" customFormat="1" ht="69.75" customHeight="1">
      <c r="B179" s="230" t="s">
        <v>4</v>
      </c>
      <c r="C179" s="41">
        <v>1139</v>
      </c>
      <c r="D179" s="46" t="s">
        <v>48</v>
      </c>
    </row>
    <row r="180" spans="2:5" ht="34.5" customHeight="1">
      <c r="B180" s="46" t="s">
        <v>5</v>
      </c>
      <c r="C180" s="231">
        <v>11001</v>
      </c>
      <c r="D180" s="240" t="s">
        <v>230</v>
      </c>
      <c r="E180" s="11"/>
    </row>
    <row r="181" spans="2:5" ht="34.5">
      <c r="B181" s="46" t="s">
        <v>6</v>
      </c>
      <c r="C181" s="50" t="s">
        <v>225</v>
      </c>
      <c r="D181" s="326"/>
      <c r="E181" s="11"/>
    </row>
    <row r="182" spans="2:5" ht="51.75">
      <c r="B182" s="46" t="s">
        <v>10</v>
      </c>
      <c r="C182" s="50" t="s">
        <v>231</v>
      </c>
      <c r="D182" s="326"/>
      <c r="E182" s="11"/>
    </row>
    <row r="183" spans="2:5" ht="34.5">
      <c r="B183" s="46" t="s">
        <v>7</v>
      </c>
      <c r="C183" s="50" t="s">
        <v>232</v>
      </c>
      <c r="D183" s="326"/>
      <c r="E183" s="11"/>
    </row>
    <row r="184" spans="2:5" ht="51.75">
      <c r="B184" s="215" t="s">
        <v>233</v>
      </c>
      <c r="C184" s="50" t="s">
        <v>229</v>
      </c>
      <c r="D184" s="326"/>
      <c r="E184" s="11"/>
    </row>
    <row r="185" spans="2:5">
      <c r="B185" s="232"/>
      <c r="C185" s="233" t="s">
        <v>0</v>
      </c>
      <c r="D185" s="326"/>
      <c r="E185" s="11"/>
    </row>
    <row r="186" spans="2:5">
      <c r="B186" s="327" t="s">
        <v>234</v>
      </c>
      <c r="C186" s="327"/>
      <c r="D186" s="234">
        <v>5856.1</v>
      </c>
      <c r="E186" s="11"/>
    </row>
  </sheetData>
  <mergeCells count="47">
    <mergeCell ref="C175:D175"/>
    <mergeCell ref="C176:D176"/>
    <mergeCell ref="B178:C178"/>
    <mergeCell ref="D181:D185"/>
    <mergeCell ref="B186:C186"/>
    <mergeCell ref="A172:E172"/>
    <mergeCell ref="B138:C138"/>
    <mergeCell ref="B142:C142"/>
    <mergeCell ref="B149:C149"/>
    <mergeCell ref="B150:C150"/>
    <mergeCell ref="B151:C151"/>
    <mergeCell ref="A154:D154"/>
    <mergeCell ref="B156:D156"/>
    <mergeCell ref="C159:D159"/>
    <mergeCell ref="B162:C162"/>
    <mergeCell ref="D165:D169"/>
    <mergeCell ref="B170:C170"/>
    <mergeCell ref="B131:C131"/>
    <mergeCell ref="B81:C81"/>
    <mergeCell ref="B88:C88"/>
    <mergeCell ref="B92:C92"/>
    <mergeCell ref="B99:C99"/>
    <mergeCell ref="B103:C103"/>
    <mergeCell ref="B110:C110"/>
    <mergeCell ref="B117:C117"/>
    <mergeCell ref="B124:C124"/>
    <mergeCell ref="B125:C125"/>
    <mergeCell ref="B126:C126"/>
    <mergeCell ref="B127:C127"/>
    <mergeCell ref="B77:C77"/>
    <mergeCell ref="B29:C29"/>
    <mergeCell ref="B36:C36"/>
    <mergeCell ref="B37:C37"/>
    <mergeCell ref="B38:C38"/>
    <mergeCell ref="B42:C42"/>
    <mergeCell ref="B49:C49"/>
    <mergeCell ref="B50:C50"/>
    <mergeCell ref="B54:C54"/>
    <mergeCell ref="B61:C61"/>
    <mergeCell ref="B70:C70"/>
    <mergeCell ref="B17:C17"/>
    <mergeCell ref="B24:C24"/>
    <mergeCell ref="A1:D1"/>
    <mergeCell ref="A2:D2"/>
    <mergeCell ref="A3:D3"/>
    <mergeCell ref="B5:D5"/>
    <mergeCell ref="A7:D7"/>
  </mergeCells>
  <pageMargins left="0.70866141732283472" right="0.70866141732283472" top="0.74803149606299213" bottom="0.74803149606299213" header="0.31496062992125984" footer="0.31496062992125984"/>
  <pageSetup paperSize="9" scale="5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Views>
    <sheetView topLeftCell="A13" workbookViewId="0">
      <selection activeCell="M15" sqref="M15"/>
    </sheetView>
  </sheetViews>
  <sheetFormatPr defaultRowHeight="15"/>
  <cols>
    <col min="1" max="1" width="22.7109375" customWidth="1"/>
    <col min="2" max="2" width="40.42578125" customWidth="1"/>
    <col min="3" max="3" width="18.140625" customWidth="1"/>
    <col min="4" max="4" width="18.28515625" customWidth="1"/>
    <col min="5" max="5" width="23" customWidth="1"/>
    <col min="6" max="6" width="25.85546875" customWidth="1"/>
    <col min="7" max="7" width="37.42578125" customWidth="1"/>
  </cols>
  <sheetData>
    <row r="1" spans="1:7" ht="17.25">
      <c r="A1" s="108"/>
      <c r="B1" s="109"/>
      <c r="C1" s="110"/>
      <c r="D1" s="110"/>
      <c r="E1" s="361" t="s">
        <v>101</v>
      </c>
      <c r="F1" s="361"/>
      <c r="G1" s="361"/>
    </row>
    <row r="2" spans="1:7" ht="17.25">
      <c r="A2" s="108"/>
      <c r="B2" s="111"/>
      <c r="C2" s="111"/>
      <c r="D2" s="111"/>
      <c r="E2" s="362" t="s">
        <v>146</v>
      </c>
      <c r="F2" s="362"/>
      <c r="G2" s="362"/>
    </row>
    <row r="3" spans="1:7" ht="17.25">
      <c r="A3" s="108"/>
      <c r="B3" s="111"/>
      <c r="C3" s="111"/>
      <c r="D3" s="111"/>
      <c r="E3" s="362" t="s">
        <v>86</v>
      </c>
      <c r="F3" s="362"/>
      <c r="G3" s="362"/>
    </row>
    <row r="4" spans="1:7" ht="35.450000000000003" customHeight="1">
      <c r="A4" s="363" t="s">
        <v>145</v>
      </c>
      <c r="B4" s="363"/>
      <c r="C4" s="363"/>
      <c r="D4" s="363"/>
      <c r="E4" s="363"/>
      <c r="F4" s="363"/>
      <c r="G4" s="363"/>
    </row>
    <row r="5" spans="1:7" ht="44.45" customHeight="1">
      <c r="A5" s="108"/>
      <c r="B5" s="112"/>
      <c r="C5" s="113"/>
      <c r="D5" s="113"/>
      <c r="E5" s="113"/>
      <c r="F5" s="113"/>
      <c r="G5" s="114"/>
    </row>
    <row r="6" spans="1:7" ht="39.950000000000003" customHeight="1">
      <c r="A6" s="364" t="s">
        <v>87</v>
      </c>
      <c r="B6" s="366" t="s">
        <v>88</v>
      </c>
      <c r="C6" s="366" t="s">
        <v>89</v>
      </c>
      <c r="D6" s="366" t="s">
        <v>90</v>
      </c>
      <c r="E6" s="366" t="s">
        <v>91</v>
      </c>
      <c r="F6" s="368" t="s">
        <v>120</v>
      </c>
      <c r="G6" s="369"/>
    </row>
    <row r="7" spans="1:7" ht="55.5" customHeight="1">
      <c r="A7" s="365"/>
      <c r="B7" s="367"/>
      <c r="C7" s="367"/>
      <c r="D7" s="367"/>
      <c r="E7" s="367"/>
      <c r="F7" s="115" t="s">
        <v>92</v>
      </c>
      <c r="G7" s="115" t="s">
        <v>93</v>
      </c>
    </row>
    <row r="8" spans="1:7" ht="17.25">
      <c r="A8" s="116">
        <v>1</v>
      </c>
      <c r="B8" s="115">
        <v>2</v>
      </c>
      <c r="C8" s="115">
        <v>3</v>
      </c>
      <c r="D8" s="115">
        <v>4</v>
      </c>
      <c r="E8" s="115">
        <v>5</v>
      </c>
      <c r="F8" s="115">
        <v>6</v>
      </c>
      <c r="G8" s="115">
        <v>7</v>
      </c>
    </row>
    <row r="9" spans="1:7" ht="17.25">
      <c r="A9" s="358" t="s">
        <v>116</v>
      </c>
      <c r="B9" s="359"/>
      <c r="C9" s="359"/>
      <c r="D9" s="359"/>
      <c r="E9" s="360"/>
      <c r="F9" s="117"/>
      <c r="G9" s="238">
        <f>G10+G14</f>
        <v>-5856.1</v>
      </c>
    </row>
    <row r="10" spans="1:7" ht="17.25">
      <c r="A10" s="119" t="s">
        <v>100</v>
      </c>
      <c r="B10" s="120" t="s">
        <v>94</v>
      </c>
      <c r="C10" s="120" t="s">
        <v>95</v>
      </c>
      <c r="D10" s="355" t="s">
        <v>46</v>
      </c>
      <c r="E10" s="356"/>
      <c r="F10" s="357"/>
      <c r="G10" s="118">
        <f>G11</f>
        <v>-259.89999999999998</v>
      </c>
    </row>
    <row r="11" spans="1:7" ht="45.95" customHeight="1">
      <c r="A11" s="145" t="s">
        <v>143</v>
      </c>
      <c r="B11" s="352" t="s">
        <v>139</v>
      </c>
      <c r="C11" s="353"/>
      <c r="D11" s="353"/>
      <c r="E11" s="354"/>
      <c r="F11" s="121"/>
      <c r="G11" s="118">
        <f>G12</f>
        <v>-259.89999999999998</v>
      </c>
    </row>
    <row r="12" spans="1:7" ht="30.95" customHeight="1">
      <c r="A12" s="122"/>
      <c r="B12" s="123" t="s">
        <v>96</v>
      </c>
      <c r="C12" s="124"/>
      <c r="D12" s="125"/>
      <c r="E12" s="126"/>
      <c r="F12" s="126"/>
      <c r="G12" s="118">
        <f>G13</f>
        <v>-259.89999999999998</v>
      </c>
    </row>
    <row r="13" spans="1:7" ht="39.950000000000003" customHeight="1">
      <c r="A13" s="237" t="s">
        <v>144</v>
      </c>
      <c r="B13" s="128" t="s">
        <v>97</v>
      </c>
      <c r="C13" s="127" t="s">
        <v>98</v>
      </c>
      <c r="D13" s="127" t="s">
        <v>99</v>
      </c>
      <c r="E13" s="131"/>
      <c r="F13" s="129"/>
      <c r="G13" s="118">
        <v>-259.89999999999998</v>
      </c>
    </row>
    <row r="14" spans="1:7" ht="25.5" customHeight="1">
      <c r="A14" s="119" t="s">
        <v>100</v>
      </c>
      <c r="B14" s="120" t="s">
        <v>250</v>
      </c>
      <c r="C14" s="120" t="s">
        <v>95</v>
      </c>
      <c r="D14" s="355" t="s">
        <v>249</v>
      </c>
      <c r="E14" s="356"/>
      <c r="F14" s="357"/>
      <c r="G14" s="118">
        <f>G15+G25</f>
        <v>-5596.2000000000007</v>
      </c>
    </row>
    <row r="15" spans="1:7" ht="34.5" customHeight="1">
      <c r="A15" s="145" t="s">
        <v>235</v>
      </c>
      <c r="B15" s="352" t="s">
        <v>153</v>
      </c>
      <c r="C15" s="353"/>
      <c r="D15" s="353"/>
      <c r="E15" s="354"/>
      <c r="F15" s="121"/>
      <c r="G15" s="118">
        <f>G16</f>
        <v>-5090.6000000000004</v>
      </c>
    </row>
    <row r="16" spans="1:7" ht="17.25">
      <c r="A16" s="122"/>
      <c r="B16" s="123" t="s">
        <v>96</v>
      </c>
      <c r="C16" s="124"/>
      <c r="D16" s="125"/>
      <c r="E16" s="126"/>
      <c r="F16" s="126"/>
      <c r="G16" s="118">
        <f>SUM(G17:G24)</f>
        <v>-5090.6000000000004</v>
      </c>
    </row>
    <row r="17" spans="1:7" ht="33.75" customHeight="1">
      <c r="A17" s="237" t="s">
        <v>236</v>
      </c>
      <c r="B17" s="128" t="s">
        <v>237</v>
      </c>
      <c r="C17" s="124" t="s">
        <v>260</v>
      </c>
      <c r="D17" s="124" t="s">
        <v>99</v>
      </c>
      <c r="E17" s="235"/>
      <c r="F17" s="129"/>
      <c r="G17" s="118">
        <v>-18</v>
      </c>
    </row>
    <row r="18" spans="1:7" ht="39" customHeight="1">
      <c r="A18" s="237" t="s">
        <v>244</v>
      </c>
      <c r="B18" s="128" t="s">
        <v>238</v>
      </c>
      <c r="C18" s="124" t="s">
        <v>261</v>
      </c>
      <c r="D18" s="124" t="s">
        <v>99</v>
      </c>
      <c r="E18" s="235"/>
      <c r="F18" s="129"/>
      <c r="G18" s="118">
        <v>-965</v>
      </c>
    </row>
    <row r="19" spans="1:7" ht="35.25" customHeight="1">
      <c r="A19" s="237" t="s">
        <v>243</v>
      </c>
      <c r="B19" s="128" t="s">
        <v>239</v>
      </c>
      <c r="C19" s="124" t="s">
        <v>98</v>
      </c>
      <c r="D19" s="124" t="s">
        <v>99</v>
      </c>
      <c r="E19" s="235"/>
      <c r="F19" s="129"/>
      <c r="G19" s="118">
        <v>-841</v>
      </c>
    </row>
    <row r="20" spans="1:7" ht="36.75" customHeight="1">
      <c r="A20" s="237" t="s">
        <v>246</v>
      </c>
      <c r="B20" s="128" t="s">
        <v>240</v>
      </c>
      <c r="C20" s="124" t="s">
        <v>98</v>
      </c>
      <c r="D20" s="124" t="s">
        <v>99</v>
      </c>
      <c r="E20" s="235"/>
      <c r="F20" s="129"/>
      <c r="G20" s="118">
        <v>-1.1000000000000001</v>
      </c>
    </row>
    <row r="21" spans="1:7" ht="33.75" customHeight="1">
      <c r="A21" s="237" t="s">
        <v>247</v>
      </c>
      <c r="B21" s="128" t="s">
        <v>240</v>
      </c>
      <c r="C21" s="124" t="s">
        <v>98</v>
      </c>
      <c r="D21" s="124" t="s">
        <v>99</v>
      </c>
      <c r="E21" s="235"/>
      <c r="F21" s="129"/>
      <c r="G21" s="118">
        <v>-800</v>
      </c>
    </row>
    <row r="22" spans="1:7" ht="31.5" customHeight="1">
      <c r="A22" s="237" t="s">
        <v>248</v>
      </c>
      <c r="B22" s="128" t="s">
        <v>240</v>
      </c>
      <c r="C22" s="124" t="s">
        <v>98</v>
      </c>
      <c r="D22" s="124" t="s">
        <v>99</v>
      </c>
      <c r="E22" s="235"/>
      <c r="F22" s="129"/>
      <c r="G22" s="118">
        <v>-1243.7</v>
      </c>
    </row>
    <row r="23" spans="1:7" ht="34.5" customHeight="1">
      <c r="A23" s="237" t="s">
        <v>241</v>
      </c>
      <c r="B23" s="128" t="s">
        <v>240</v>
      </c>
      <c r="C23" s="124" t="s">
        <v>98</v>
      </c>
      <c r="D23" s="124" t="s">
        <v>99</v>
      </c>
      <c r="E23" s="235"/>
      <c r="F23" s="129"/>
      <c r="G23" s="118">
        <v>-1220.7</v>
      </c>
    </row>
    <row r="24" spans="1:7" ht="37.5" customHeight="1">
      <c r="A24" s="237" t="s">
        <v>245</v>
      </c>
      <c r="B24" s="128" t="s">
        <v>242</v>
      </c>
      <c r="C24" s="124" t="s">
        <v>98</v>
      </c>
      <c r="D24" s="124" t="s">
        <v>99</v>
      </c>
      <c r="E24" s="235"/>
      <c r="F24" s="129"/>
      <c r="G24" s="118">
        <v>-1.1000000000000001</v>
      </c>
    </row>
    <row r="25" spans="1:7" ht="52.5" customHeight="1">
      <c r="A25" s="145" t="s">
        <v>251</v>
      </c>
      <c r="B25" s="352" t="s">
        <v>131</v>
      </c>
      <c r="C25" s="353"/>
      <c r="D25" s="353"/>
      <c r="E25" s="354"/>
      <c r="F25" s="236"/>
      <c r="G25" s="118">
        <f>G26</f>
        <v>-505.6</v>
      </c>
    </row>
    <row r="26" spans="1:7" ht="17.25">
      <c r="A26" s="236"/>
      <c r="B26" s="123" t="s">
        <v>96</v>
      </c>
      <c r="C26" s="236"/>
      <c r="D26" s="236"/>
      <c r="E26" s="236"/>
      <c r="F26" s="236"/>
      <c r="G26" s="118">
        <f>G27</f>
        <v>-505.6</v>
      </c>
    </row>
    <row r="27" spans="1:7" ht="34.5">
      <c r="A27" s="237" t="s">
        <v>252</v>
      </c>
      <c r="B27" s="128" t="s">
        <v>240</v>
      </c>
      <c r="C27" s="124" t="s">
        <v>98</v>
      </c>
      <c r="D27" s="124" t="s">
        <v>99</v>
      </c>
      <c r="E27" s="235"/>
      <c r="F27" s="129"/>
      <c r="G27" s="118">
        <v>-505.6</v>
      </c>
    </row>
  </sheetData>
  <mergeCells count="16">
    <mergeCell ref="E1:G1"/>
    <mergeCell ref="E2:G2"/>
    <mergeCell ref="E3:G3"/>
    <mergeCell ref="A4:G4"/>
    <mergeCell ref="A6:A7"/>
    <mergeCell ref="B6:B7"/>
    <mergeCell ref="C6:C7"/>
    <mergeCell ref="D6:D7"/>
    <mergeCell ref="E6:E7"/>
    <mergeCell ref="F6:G6"/>
    <mergeCell ref="B25:E25"/>
    <mergeCell ref="D14:F14"/>
    <mergeCell ref="B15:E15"/>
    <mergeCell ref="A9:E9"/>
    <mergeCell ref="D10:F10"/>
    <mergeCell ref="B11:E11"/>
  </mergeCells>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Havelvac 1</vt:lpstr>
      <vt:lpstr>Havelvas 2 </vt:lpstr>
      <vt:lpstr>Havelvac 3</vt:lpstr>
      <vt:lpstr>Havelvac 4</vt:lpstr>
      <vt:lpstr>Havelvac 5..</vt:lpstr>
      <vt:lpstr>Havelva 6</vt:lpstr>
      <vt:lpstr>'Havelvac 1'!Print_Area</vt:lpstr>
      <vt:lpstr>'Havelvas 2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keywords>https:/mul2-edu.gov.am/tasks/1673707/oneclick?token=73afded82f35a48cd9b1d78b21568238</cp:keywords>
  <cp:lastModifiedBy>Susanna Arzumanyan</cp:lastModifiedBy>
  <cp:lastPrinted>2024-12-06T07:45:59Z</cp:lastPrinted>
  <dcterms:created xsi:type="dcterms:W3CDTF">2021-08-23T10:50:47Z</dcterms:created>
  <dcterms:modified xsi:type="dcterms:W3CDTF">2024-12-11T10:28:16Z</dcterms:modified>
</cp:coreProperties>
</file>