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-105" yWindow="-105" windowWidth="19425" windowHeight="11505" tabRatio="698" firstSheet="1" activeTab="6"/>
  </bookViews>
  <sheets>
    <sheet name="հավելված" sheetId="31" state="hidden" r:id="rId1"/>
    <sheet name="հավելված 1" sheetId="76" r:id="rId2"/>
    <sheet name="Հավելված 2" sheetId="38" r:id="rId3"/>
    <sheet name="Հավելված 3" sheetId="72" r:id="rId4"/>
    <sheet name="Հավելված 4" sheetId="74" r:id="rId5"/>
    <sheet name="Հավելված 5" sheetId="73" r:id="rId6"/>
    <sheet name="Հավելված 6" sheetId="77" r:id="rId7"/>
  </sheets>
  <definedNames>
    <definedName name="aaa" localSheetId="1">#REF!</definedName>
    <definedName name="aaa">#REF!</definedName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0">հավելված!$A$1:$G$36</definedName>
    <definedName name="_xlnm.Print_Area" localSheetId="2">'Հավելված 2'!$A$1:$G$37</definedName>
    <definedName name="Հավելված">#REF!</definedName>
    <definedName name="Մաս">#REF!</definedName>
    <definedName name="շախմատիստ" localSheetId="2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7" i="38" l="1"/>
  <c r="G16" i="38"/>
  <c r="G38" i="38"/>
  <c r="D32" i="76"/>
  <c r="D12" i="76"/>
  <c r="G62" i="38"/>
  <c r="G61" i="38"/>
  <c r="G60" i="38"/>
  <c r="G58" i="38" s="1"/>
  <c r="G56" i="38" s="1"/>
  <c r="G54" i="38"/>
  <c r="G53" i="38" s="1"/>
  <c r="G52" i="38" s="1"/>
  <c r="G50" i="38" s="1"/>
  <c r="G48" i="38" s="1"/>
  <c r="G46" i="38" l="1"/>
  <c r="G44" i="38" s="1"/>
  <c r="G42" i="38" s="1"/>
  <c r="G40" i="38" s="1"/>
  <c r="D11" i="76" l="1"/>
  <c r="D31" i="76"/>
  <c r="D10" i="76" l="1"/>
  <c r="G27" i="38" l="1"/>
  <c r="G26" i="38" s="1"/>
  <c r="G25" i="38" s="1"/>
  <c r="G24" i="38" s="1"/>
  <c r="G22" i="38" s="1"/>
  <c r="G20" i="38" s="1"/>
  <c r="D13" i="74" l="1"/>
  <c r="G36" i="38"/>
  <c r="G35" i="38"/>
  <c r="G34" i="38" s="1"/>
  <c r="G33" i="38" s="1"/>
  <c r="G31" i="38" s="1"/>
  <c r="G29" i="38" s="1"/>
  <c r="G18" i="38" s="1"/>
  <c r="H10" i="72"/>
  <c r="H8" i="72" s="1"/>
  <c r="G10" i="72"/>
  <c r="G8" i="72"/>
  <c r="F10" i="72"/>
  <c r="F8" i="72" s="1"/>
  <c r="E10" i="72"/>
  <c r="E8" i="72" s="1"/>
  <c r="D12" i="72"/>
  <c r="D10" i="72" s="1"/>
  <c r="D8" i="72" s="1"/>
  <c r="D11" i="74"/>
  <c r="D10" i="74" s="1"/>
  <c r="G17" i="31"/>
  <c r="G10" i="31" s="1"/>
  <c r="G9" i="31" s="1"/>
  <c r="K10" i="31"/>
  <c r="D17" i="31"/>
  <c r="D10" i="31" s="1"/>
  <c r="D9" i="31" s="1"/>
  <c r="E31" i="31"/>
  <c r="E24" i="31" s="1"/>
  <c r="E23" i="31" s="1"/>
  <c r="G31" i="31"/>
  <c r="G24" i="31" s="1"/>
  <c r="G23" i="31" s="1"/>
  <c r="E17" i="31"/>
  <c r="E10" i="31" s="1"/>
  <c r="E9" i="31" s="1"/>
  <c r="F17" i="31"/>
  <c r="F10" i="31" s="1"/>
  <c r="F9" i="31" s="1"/>
  <c r="D31" i="31"/>
  <c r="D24" i="31"/>
  <c r="D23" i="31" s="1"/>
  <c r="F31" i="31"/>
  <c r="F24" i="31" s="1"/>
  <c r="F23" i="31" s="1"/>
  <c r="E8" i="31" l="1"/>
  <c r="D8" i="31"/>
  <c r="F8" i="31"/>
  <c r="G8" i="31"/>
  <c r="I6" i="31" s="1"/>
  <c r="G14" i="38" l="1"/>
  <c r="G12" i="38" s="1"/>
  <c r="G10" i="38" s="1"/>
  <c r="G8" i="38" s="1"/>
</calcChain>
</file>

<file path=xl/sharedStrings.xml><?xml version="1.0" encoding="utf-8"?>
<sst xmlns="http://schemas.openxmlformats.org/spreadsheetml/2006/main" count="378" uniqueCount="149">
  <si>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</si>
  <si>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</si>
  <si>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</si>
  <si>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</si>
  <si>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</si>
  <si>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</si>
  <si>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</si>
  <si>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</si>
  <si>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</si>
  <si>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</si>
  <si>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</si>
  <si>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</si>
  <si>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</si>
  <si>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</si>
  <si>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</si>
  <si>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</si>
  <si>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</si>
  <si>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</si>
  <si>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</si>
  <si>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</si>
  <si>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</si>
  <si>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</si>
  <si>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</si>
  <si>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</si>
  <si>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</si>
  <si>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</si>
  <si>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</si>
  <si>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</si>
  <si>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</si>
  <si>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</si>
  <si>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</si>
  <si>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</si>
  <si>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</si>
  <si>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</si>
  <si>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</si>
  <si>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Ծառայությունների մատուցում</t>
  </si>
  <si>
    <t>Ցուցանիշների փոփոխությունները (ավելացումները նշված են դրական նշանով, իսկ նվազեցումները` փակագծերում)</t>
  </si>
  <si>
    <t>Առաջին կիսամյակ</t>
  </si>
  <si>
    <t>Ինն ամիս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</si>
  <si>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</si>
  <si>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</si>
  <si>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</si>
  <si>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</si>
  <si>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</si>
  <si>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</si>
  <si>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</si>
  <si>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Ծրագրի միջոցառումները</t>
  </si>
  <si>
    <t xml:space="preserve">ՀՀ Էկոնոմիկայի նախարարություն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</si>
  <si>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</si>
  <si>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</si>
  <si>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Միջոցառումն իրականացնողի անվանումը՛ 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</si>
  <si>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</si>
  <si>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</si>
  <si>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</si>
  <si>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Առաջին եռամսյակ</t>
  </si>
  <si>
    <t>Հավելված N 1
ՀՀ կառավարության 2024 թվականի
––-------------------–N –––––– որոշման</t>
  </si>
  <si>
    <t xml:space="preserve"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</si>
  <si>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>հազար դրամներով</t>
  </si>
  <si>
    <t>ՀՀ կառավարության 2024 թվականի</t>
  </si>
  <si>
    <t xml:space="preserve"> Որակի ենթակառուցվածքի համակարգի արդիականացում</t>
  </si>
  <si>
    <t xml:space="preserve"> 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</si>
  <si>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</si>
  <si>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</si>
  <si>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</si>
  <si>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№ ------------ -Ն որոշման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</si>
  <si>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</si>
  <si>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</si>
  <si>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</si>
  <si>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Կառուցման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</si>
  <si>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</si>
  <si>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</si>
  <si>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ՀՀ Էկոնոմիկայի նախարարություն</t>
  </si>
  <si>
    <t>Ցուցանիշների փոփոխությունները (ավելացումները նշված են դրական նշանով)</t>
  </si>
  <si>
    <t xml:space="preserve">հազար դրամներով 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</si>
  <si>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</si>
  <si>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ՄԱՍ 1. ՊԵՏԱԿԱՆ ՄԱՐՄՆԻ ԳԾՈՎ ԱՐԴՅՈՒՆՔԱՅԻՆ (ԿԱՏԱՐՈՂԱԿԱՆ) ՑՈՒՑԱՆԻՇՆԵՐԸ</t>
  </si>
  <si>
    <t xml:space="preserve"> ԸՆԹԱՑԻԿ ԾԱԽՍԵՐ</t>
  </si>
  <si>
    <t xml:space="preserve">ՀՀ կառավարության 2024 թվականի </t>
  </si>
  <si>
    <t>Հավելված  N 4</t>
  </si>
  <si>
    <t xml:space="preserve"> այդ թվում՝</t>
  </si>
  <si>
    <t>Հավելված  N 5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</si>
  <si>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</si>
  <si>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</si>
  <si>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</si>
  <si>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Ներդրումների և արտահանման խթանման ծրագիր</t>
  </si>
  <si>
    <t xml:space="preserve"> Ենթակառուցվածքներ ներդրումների դիմաց</t>
  </si>
  <si>
    <t xml:space="preserve"> ՀՀ կառավարություն</t>
  </si>
  <si>
    <t xml:space="preserve"> ՇԵՆՔԵՐ ԵՎ ՇԻՆՈՒԹՅՈՒՆՆԵՐ</t>
  </si>
  <si>
    <t xml:space="preserve"> - Շենքերի և շինությունների շինարարություն</t>
  </si>
  <si>
    <t xml:space="preserve"> 1165</t>
  </si>
  <si>
    <t xml:space="preserve"> 31003</t>
  </si>
  <si>
    <t>Ցուցանիշների փոփոխությունները (նվազեցումները նշված են փակագծերում)</t>
  </si>
  <si>
    <t>Հավելված N 2
ՀՀ կառավարության 2024 թվականի
№ ------------ -Ն որոշման</t>
  </si>
  <si>
    <t>ՀԱՅԱՍՏԱՆԻ ՀԱՆՐԱՊԵՏՈՒԹՅԱՆ ԿԱՌԱՎԱՐՈՒԹՅԱՆ 2023 ԹՎԱԿԱՆԻ ԴԵԿՏԵՄԲԵՐԻ 28-Ի N 2323-Ն ՈՐՈՇՄԱՆ N 5 ՀԱՎԵԼՎԱԾԻ N 2 ԱՂՅՈՒՍԱԿՈՒՄ  ԿԱՏԱՐՎՈՂ  ՓՈՓՈԽՈՒԹՅՈՒՆԸ</t>
  </si>
  <si>
    <t>Ցուցանիշների փոփոխությունը (նվազեցումները նշված են փակագծերում)</t>
  </si>
  <si>
    <t xml:space="preserve"> 31003 </t>
  </si>
  <si>
    <t xml:space="preserve"> Ենթակառուցվածքներ ներդրումների դիմաց </t>
  </si>
  <si>
    <t xml:space="preserve"> Օժանդակել ներդրումներ իրականացնող կազմակերպություններին ենթակառուցվածքների կառուցման ձևաչափով </t>
  </si>
  <si>
    <t xml:space="preserve"> Պետական մարմինների կողմից օգտագործվող ոչ ֆինանսական ակտիվների հետ գործառնություններ </t>
  </si>
  <si>
    <t xml:space="preserve">  Շահառու կազմակերպություններ </t>
  </si>
  <si>
    <t xml:space="preserve">Միջոցառման վրա կատարվող ծախսը (հազար դրամ) </t>
  </si>
  <si>
    <t xml:space="preserve"> 1165 </t>
  </si>
  <si>
    <t xml:space="preserve"> Ներդրումների և արտահանման խթանման ծրագիր </t>
  </si>
  <si>
    <t>Վերակառուցման, վերանորոգման և վերականգնման աշխատանքներ</t>
  </si>
  <si>
    <t>«ՀԱՅԱՍՏԱՆԻ ՀԱՆՐԱՊԵՏՈՒԹՅԱՆ 2024 ԹՎԱԿԱՆԻ ՊԵՏԱԿԱՆ ԲՅՈՒՋԵԻ ՄԱՍԻՆ» ՕՐԵՆՔԻ N 1 ՀԱՎԵԼՎԱԾԻ N 3
ԱՂՅՈՒՍԱԿՈՒՄ ԿԱՏԱՐՎՈՂ ՓՈՓՈԽՈՒԹՅՈՒՆԸ</t>
  </si>
  <si>
    <t>ՀԱՅԱՍՏԱՆԻ ՀԱՆՐԱՊԵՏՈՒԹՅԱՆ ԿԱՌԱՎԱՐՈՒԹՅԱՆ 2023 ԹՎԱԿԱՆԻ ԴԵԿՏԵՄԲԵՐԻ 28-Ի N 2323-Ն ՈՐՈՇՄԱՆ N 3 ԵՎ N 4 ՀԱՎԵԼՎԱԾՆԵՐՈՒՄ ԿԱՏԱՐՎՈՂ  ՓՈՓՈԽՈՒԹՅՈՒՆԸ ԵՎ ԼՐԱՑՈՒՄԸ</t>
  </si>
  <si>
    <t xml:space="preserve"> Ենթակառուցվածքներ ներդրումների դիմաց ծրագրի շրջանակներում աջակցության տրամադրում</t>
  </si>
  <si>
    <t>Սուբսիդիաներ ոչ պետական ոչ ֆինանսական կազմակերպություններին</t>
  </si>
  <si>
    <t xml:space="preserve"> ՍՈՒԲՍԻԴԻԱՆԵՐ</t>
  </si>
  <si>
    <t xml:space="preserve"> Սուբսիդիաներ ոչ պետական կազմակերպություններին</t>
  </si>
  <si>
    <t xml:space="preserve"> 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</si>
  <si>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</si>
  <si>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Տրանսֆերտների տրամադրում</t>
  </si>
  <si>
    <t xml:space="preserve"> Ծրագրի միջոցառումներ</t>
  </si>
  <si>
    <t xml:space="preserve"> «ՀԱՅԱՍՏԱՆԻ ՀԱՆՐԱՊԵՏՈՒԹՅԱՆ 2024 ԹՎԱԿԱՆԻ ՊԵՏԱԿԱՆ ԲՅՈՒՋԵԻ ՄԱՍԻՆ» ՕՐԵՆՔԻ N 1 ՀԱՎԵԼՎԱԾԻ N 2 ԱՂՅՈՒՍԱԿՈՒՄ ԿԱՏԱՐՎՈՂ ՎԵՐԱԲԱՇԽՈՒՄԸ, ԼՐԱՑՈՒՄԸ ԵՎ ՀԱՅԱՍՏԱՆԻ ՀԱՆՐԱՊԵՏՈՒԹՅԱՆ ԿԱՌԱՎԱՐՈՒԹՅԱՆ 2023 ԹՎԱԿԱՆԻ ԴԵԿՏԵՄԲԵՐԻ 28-Ի N 2323-Ն ՈՐՈՇՄԱՆN 5 ՀԱՎԵԼՎԱԾԻ  N 1 ԱՂՅՈՒՍԱԿՈՒՄ ԿԱՏԱՐՎՈՂ ՓՈՓՈԽՈՒԹՅՈՒՆՆԵՐԸ ԵՎ ԼՐԱՑՈՒՄԸ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</si>
  <si>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Հավելված  № 1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</si>
  <si>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</si>
  <si>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</si>
  <si>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 xml:space="preserve"> Օժանդակել ներդրումներ իրականացնող կազմակերպություններին ենթակառուցվածքների կառուցման ձևաչափով</t>
  </si>
  <si>
    <t xml:space="preserve"> Պետական մարմինների կողմից օգտագործվող ոչ ֆինանսական ակտիվների հետ գործառնություններ</t>
  </si>
  <si>
    <t>Ներդրումներ իրականացնող կազմակերպություններին ենթակառուցվածքների կառուցման աջակցության տրամադրում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</si>
  <si>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</si>
  <si>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</si>
  <si>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</si>
  <si>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</si>
  <si>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</si>
  <si>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</si>
  <si>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</si>
  <si>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</si>
  <si>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</si>
  <si>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</si>
  <si>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ՄԱՍ 2. ՊԵՏԱԿԱՆ ՄԱՐՄՆԻ ԳԾՈՎ ԱՐԴՅՈՒՆՔԱՅԻՆ (ԿԱՏԱՐՈՂԱԿԱՆ) ՑՈՒՑԱՆԻՇՆԵՐԸ</t>
  </si>
  <si>
    <t xml:space="preserve"> ՀՀ կառավարության պահուստային ֆոնդ </t>
  </si>
  <si>
    <t xml:space="preserve"> 1139 </t>
  </si>
  <si>
    <t>Ցուցանիշների փոփոխությունը (ավելացումները նշված են դրական նշանով)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</si>
  <si>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</si>
  <si>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</si>
  <si>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</si>
  <si>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Ցուցանիշների փոփոխությունները (նվազեցումները նշված են  փակագծերում)</t>
  </si>
  <si>
    <t>աջակցություն ստացող կազմակերպությունների թիվը</t>
  </si>
  <si>
    <t>Հավելված N 3
ՀՀ կառավարության 2024 թվականի
№ ------------ -Ն որոշման</t>
  </si>
  <si>
    <t>Հավելված  N 6</t>
  </si>
  <si>
    <t>ՀԱՅԱՍՏԱՆԻ ՀԱՆՐԱՊԵՏՈՒԹՅԱՆ ԿԱՌԱՎԱՐՈՒԹՅԱՆ 2023 ԹՎԱԿԱՆԻ ԴԵԿՏԵՄԲԵՐԻ 28-Ի N 2323-Ն ՈՐՈՇՄԱՆ N 9 ՀԱՎԵԼՎԱԾԻ 9.10 ԱՂՅՈՒՍԱԿՈՒՄ ԿԱՏԱՐՎՈՂ ԼՐԱՑՈՒՄՆԵՐԸ</t>
  </si>
  <si>
    <t>ՀԱՅԱՍՏԱՆԻ ՀԱՆՐԱՊԵՏՈՒԹՅԱՆ ԿԱՌԱՎԱՐՈՒԹՅԱՆ 2023 ԹՎԱԿԱՆԻ ԴԵԿՏԵՄԲԵՐԻ 28-Ի N 2323-Ն ՈՐՈՇՄԱՆ N 9 ՀԱՎԵԼՎԱԾԻ 9.48 ԱՂՅՈՒՍԱԿՈՒՄ ԿԱՏԱՐՎՈՂ ՓՈՓՈԽՈՒԹՅՈՒՆՆԵՐԸ</t>
  </si>
  <si>
    <t>ՀԱՅԱՍՏԱՆԻ ՀԱՆՐԱՊԵՏՈՒԹՅԱՆ ԿԱՌԱՎԱՐՈՒԹՅԱՆ 2023 ԹՎԱԿԱՆԻ ԴԵԿՏԵՄԲԵՐԻ 28-Ի N 2323-Ն ՈՐՈՇՄԱՆ N 9.1 ՀԱՎԵԼՎԱԾԻ 9.1.10 ԱՂՅՈՒՍԱԿՈՒՄ ԿԱՏԱՐՎՈՂ ԼՐԱՑՈՒՄՆԵՐԸ</t>
  </si>
  <si>
    <t>ՀԱՅԱՍՏԱՆԻ ՀԱՆՐԱՊԵՏՈՒԹՅԱՆ ԿԱՌԱՎԱՐՈՒԹՅԱՆ 2023 ԹՎԱԿԱՆԻ ԴԵԿՏԵՄԲԵՐԻ 28-Ի N 2323-Ն ՈՐՈՇՄԱՆ N 9.1 ՀԱՎԵԼՎԱԾԻ 9.1.58 ԱՂՅՈՒՍԱԿՈՒՄ ԿԱՏԱՐՎՈՂ ՓՈՓՈԽՈՒԹՅՈՒՆՆԵՐԸ</t>
  </si>
  <si>
    <t xml:space="preserve"> Ակտիվն օգտագործող կազմակերպությունների անվանումները</t>
  </si>
  <si>
    <t xml:space="preserve"> Շահառուների ընտրության չափանիշները</t>
  </si>
  <si>
    <t>Տնտեսավարողներ՝ ՀՀ կառավարության 2022 թվականի օգոստոսի 24-ի N 1343-Ն որոշմամբ հաստատված չափանիշներին համապատասխան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</si>
</sst>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#,##0.0_);\(#,##0.0\)"/>
    <numFmt numFmtId="171" formatCode="0.0_);\(0.0\)"/>
    <numFmt numFmtId="172" formatCode="_([$€-2]* #,##0.00_);_([$€-2]* \(#,##0.00\);_([$€-2]* &quot;-&quot;??_)"/>
    <numFmt numFmtId="173" formatCode="_-* #,##0.0_р_._-;\-* #,##0.0_р_._-;_-* &quot;-&quot;?_р_._-;_-@_-"/>
    <numFmt numFmtId="174" formatCode="_-* #,##0.00\ _р_._-;\-* #,##0.00\ _р_._-;_-* &quot;-&quot;??\ _р_._-;_-@_-"/>
    <numFmt numFmtId="175" formatCode="_-* #,##0.00_-;\-* #,##0.00_-;_-* &quot;-&quot;??_-;_-@_-"/>
    <numFmt numFmtId="176" formatCode="General_)"/>
    <numFmt numFmtId="177" formatCode="_-* #,##0.0\ _₽_-;\-* #,##0.0\ _₽_-;_-* &quot;-&quot;?\ _₽_-;_-@_-"/>
    <numFmt numFmtId="178" formatCode="#,##0.00000"/>
    <numFmt numFmtId="179" formatCode="_-* #,##0.00\ _₽_-;\-* #,##0.00\ _₽_-;_-* \-??\ _₽_-;_-@_-"/>
    <numFmt numFmtId="180" formatCode="_(* #,##0.00_);_(* \(#,##0.00\);_(* \-??_);_(@_)"/>
    <numFmt numFmtId="181" formatCode="_-* #,##0.00_р_._-;\-* #,##0.00_р_._-;_-* \-??_р_._-;_-@_-"/>
    <numFmt numFmtId="182" formatCode="0.0"/>
  </numFmts>
  <fonts count="19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i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sz val="10"/>
      <name val="Arial"/>
      <family val="2"/>
    </font>
    <font>
      <i/>
      <sz val="12"/>
      <name val="GHEA Grapalat"/>
      <family val="2"/>
    </font>
    <font>
      <sz val="12"/>
      <name val="GHEA Grapalat"/>
      <family val="2"/>
    </font>
    <font>
      <i/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name val="GHEA Grapalat"/>
      <family val="2"/>
    </font>
    <font>
      <i/>
      <sz val="11"/>
      <name val="GHEA Grapalat"/>
      <family val="2"/>
    </font>
    <font>
      <b/>
      <sz val="10"/>
      <name val="GHEA Grapalat"/>
      <family val="2"/>
    </font>
    <font>
      <sz val="9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name val="GHEA Grapalat"/>
      <family val="2"/>
    </font>
    <font>
      <b/>
      <u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b/>
      <sz val="11"/>
      <name val="GHEA Grapalat"/>
      <family val="2"/>
    </font>
    <font>
      <sz val="10"/>
      <name val="Arial"/>
      <family val="2"/>
    </font>
    <font>
      <b/>
      <i/>
      <sz val="12"/>
      <name val="GHEA Grapalat"/>
      <family val="3"/>
    </font>
    <font>
      <b/>
      <sz val="16"/>
      <name val="GHEA Grapalat"/>
      <family val="2"/>
    </font>
    <font>
      <sz val="16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106">
    <xf numFmtId="0" fontId="0" fillId="0" borderId="0"/>
    <xf numFmtId="0" fontId="15" fillId="0" borderId="0"/>
    <xf numFmtId="9" fontId="16" fillId="0" borderId="0" applyFont="0" applyFill="0" applyBorder="0" applyAlignment="0" applyProtection="0"/>
    <xf numFmtId="0" fontId="17" fillId="0" borderId="0"/>
    <xf numFmtId="0" fontId="18" fillId="0" borderId="0">
      <alignment horizontal="left" vertical="top" wrapText="1"/>
    </xf>
    <xf numFmtId="0" fontId="19" fillId="0" borderId="0"/>
    <xf numFmtId="0" fontId="22" fillId="0" borderId="0"/>
    <xf numFmtId="165" fontId="23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14" fillId="0" borderId="0"/>
    <xf numFmtId="0" fontId="19" fillId="0" borderId="0"/>
    <xf numFmtId="0" fontId="13" fillId="0" borderId="0"/>
    <xf numFmtId="0" fontId="26" fillId="0" borderId="0">
      <alignment horizontal="left" vertical="top" wrapText="1"/>
    </xf>
    <xf numFmtId="166" fontId="26" fillId="0" borderId="0" applyFill="0" applyBorder="0" applyProtection="0">
      <alignment horizontal="right" vertical="top"/>
    </xf>
    <xf numFmtId="0" fontId="12" fillId="0" borderId="0"/>
    <xf numFmtId="169" fontId="12" fillId="0" borderId="0" applyFont="0" applyFill="0" applyBorder="0" applyAlignment="0" applyProtection="0"/>
    <xf numFmtId="0" fontId="27" fillId="0" borderId="0"/>
    <xf numFmtId="0" fontId="25" fillId="0" borderId="0"/>
    <xf numFmtId="164" fontId="25" fillId="0" borderId="0" applyFont="0" applyFill="0" applyBorder="0" applyAlignment="0" applyProtection="0"/>
    <xf numFmtId="0" fontId="25" fillId="0" borderId="0"/>
    <xf numFmtId="0" fontId="28" fillId="0" borderId="0"/>
    <xf numFmtId="0" fontId="17" fillId="0" borderId="0"/>
    <xf numFmtId="0" fontId="22" fillId="0" borderId="0"/>
    <xf numFmtId="164" fontId="22" fillId="0" borderId="0" applyFont="0" applyFill="0" applyBorder="0" applyAlignment="0" applyProtection="0"/>
    <xf numFmtId="0" fontId="30" fillId="0" borderId="0"/>
    <xf numFmtId="0" fontId="23" fillId="0" borderId="0"/>
    <xf numFmtId="165" fontId="22" fillId="0" borderId="0" applyFont="0" applyFill="0" applyBorder="0" applyAlignment="0" applyProtection="0"/>
    <xf numFmtId="0" fontId="17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3" fillId="3" borderId="0" applyNumberFormat="0" applyBorder="0" applyAlignment="0" applyProtection="0"/>
    <xf numFmtId="0" fontId="34" fillId="6" borderId="18" applyNumberFormat="0" applyAlignment="0" applyProtection="0"/>
    <xf numFmtId="0" fontId="35" fillId="7" borderId="21" applyNumberFormat="0" applyAlignment="0" applyProtection="0"/>
    <xf numFmtId="0" fontId="36" fillId="0" borderId="0" applyNumberFormat="0" applyFill="0" applyBorder="0" applyAlignment="0" applyProtection="0"/>
    <xf numFmtId="0" fontId="37" fillId="2" borderId="0" applyNumberFormat="0" applyBorder="0" applyAlignment="0" applyProtection="0"/>
    <xf numFmtId="0" fontId="38" fillId="0" borderId="15" applyNumberFormat="0" applyFill="0" applyAlignment="0" applyProtection="0"/>
    <xf numFmtId="0" fontId="39" fillId="0" borderId="16" applyNumberFormat="0" applyFill="0" applyAlignment="0" applyProtection="0"/>
    <xf numFmtId="0" fontId="40" fillId="0" borderId="17" applyNumberFormat="0" applyFill="0" applyAlignment="0" applyProtection="0"/>
    <xf numFmtId="0" fontId="40" fillId="0" borderId="0" applyNumberFormat="0" applyFill="0" applyBorder="0" applyAlignment="0" applyProtection="0"/>
    <xf numFmtId="0" fontId="41" fillId="5" borderId="18" applyNumberFormat="0" applyAlignment="0" applyProtection="0"/>
    <xf numFmtId="0" fontId="42" fillId="0" borderId="20" applyNumberFormat="0" applyFill="0" applyAlignment="0" applyProtection="0"/>
    <xf numFmtId="0" fontId="43" fillId="4" borderId="0" applyNumberFormat="0" applyBorder="0" applyAlignment="0" applyProtection="0"/>
    <xf numFmtId="0" fontId="44" fillId="6" borderId="19" applyNumberFormat="0" applyAlignment="0" applyProtection="0"/>
    <xf numFmtId="0" fontId="45" fillId="0" borderId="0" applyNumberFormat="0" applyFill="0" applyBorder="0" applyAlignment="0" applyProtection="0"/>
    <xf numFmtId="0" fontId="46" fillId="0" borderId="23" applyNumberFormat="0" applyFill="0" applyAlignment="0" applyProtection="0"/>
    <xf numFmtId="0" fontId="47" fillId="0" borderId="0" applyNumberFormat="0" applyFill="0" applyBorder="0" applyAlignment="0" applyProtection="0"/>
    <xf numFmtId="43" fontId="22" fillId="0" borderId="0" applyFont="0" applyFill="0" applyBorder="0" applyAlignment="0" applyProtection="0"/>
    <xf numFmtId="166" fontId="52" fillId="0" borderId="0" applyFill="0" applyBorder="0" applyProtection="0">
      <alignment horizontal="right" vertical="top"/>
    </xf>
    <xf numFmtId="0" fontId="17" fillId="0" borderId="0"/>
    <xf numFmtId="0" fontId="53" fillId="0" borderId="0"/>
    <xf numFmtId="43" fontId="22" fillId="0" borderId="0" applyFont="0" applyFill="0" applyBorder="0" applyAlignment="0" applyProtection="0"/>
    <xf numFmtId="0" fontId="22" fillId="0" borderId="0"/>
    <xf numFmtId="0" fontId="17" fillId="0" borderId="0"/>
    <xf numFmtId="0" fontId="25" fillId="0" borderId="0"/>
    <xf numFmtId="0" fontId="11" fillId="0" borderId="0"/>
    <xf numFmtId="43" fontId="25" fillId="0" borderId="0" applyFont="0" applyFill="0" applyBorder="0" applyAlignment="0" applyProtection="0"/>
    <xf numFmtId="0" fontId="25" fillId="0" borderId="0"/>
    <xf numFmtId="9" fontId="15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69" fontId="10" fillId="0" borderId="0" applyFont="0" applyFill="0" applyBorder="0" applyAlignment="0" applyProtection="0"/>
    <xf numFmtId="0" fontId="91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92" fillId="34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91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71" fillId="33" borderId="0" applyNumberFormat="0" applyBorder="0" applyAlignment="0" applyProtection="0"/>
    <xf numFmtId="0" fontId="91" fillId="35" borderId="0" applyNumberFormat="0" applyBorder="0" applyAlignment="0" applyProtection="0"/>
    <xf numFmtId="0" fontId="10" fillId="1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14" borderId="0" applyNumberFormat="0" applyBorder="0" applyAlignment="0" applyProtection="0"/>
    <xf numFmtId="0" fontId="92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91" fillId="35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71" fillId="35" borderId="0" applyNumberFormat="0" applyBorder="0" applyAlignment="0" applyProtection="0"/>
    <xf numFmtId="0" fontId="91" fillId="37" borderId="0" applyNumberFormat="0" applyBorder="0" applyAlignment="0" applyProtection="0"/>
    <xf numFmtId="0" fontId="10" fillId="18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18" borderId="0" applyNumberFormat="0" applyBorder="0" applyAlignment="0" applyProtection="0"/>
    <xf numFmtId="0" fontId="92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91" fillId="3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71" fillId="37" borderId="0" applyNumberFormat="0" applyBorder="0" applyAlignment="0" applyProtection="0"/>
    <xf numFmtId="0" fontId="91" fillId="39" borderId="0" applyNumberFormat="0" applyBorder="0" applyAlignment="0" applyProtection="0"/>
    <xf numFmtId="0" fontId="10" fillId="22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22" borderId="0" applyNumberFormat="0" applyBorder="0" applyAlignment="0" applyProtection="0"/>
    <xf numFmtId="0" fontId="92" fillId="34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91" fillId="3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71" fillId="39" borderId="0" applyNumberFormat="0" applyBorder="0" applyAlignment="0" applyProtection="0"/>
    <xf numFmtId="0" fontId="91" fillId="40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92" fillId="40" borderId="0" applyNumberFormat="0" applyBorder="0" applyAlignment="0" applyProtection="0"/>
    <xf numFmtId="0" fontId="10" fillId="26" borderId="0" applyNumberFormat="0" applyBorder="0" applyAlignment="0" applyProtection="0"/>
    <xf numFmtId="0" fontId="91" fillId="40" borderId="0" applyNumberFormat="0" applyBorder="0" applyAlignment="0" applyProtection="0"/>
    <xf numFmtId="0" fontId="71" fillId="40" borderId="0" applyNumberFormat="0" applyBorder="0" applyAlignment="0" applyProtection="0"/>
    <xf numFmtId="0" fontId="91" fillId="34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92" fillId="38" borderId="0" applyNumberFormat="0" applyBorder="0" applyAlignment="0" applyProtection="0"/>
    <xf numFmtId="0" fontId="10" fillId="30" borderId="0" applyNumberFormat="0" applyBorder="0" applyAlignment="0" applyProtection="0"/>
    <xf numFmtId="0" fontId="91" fillId="34" borderId="0" applyNumberFormat="0" applyBorder="0" applyAlignment="0" applyProtection="0"/>
    <xf numFmtId="0" fontId="71" fillId="34" borderId="0" applyNumberFormat="0" applyBorder="0" applyAlignment="0" applyProtection="0"/>
    <xf numFmtId="0" fontId="71" fillId="33" borderId="0" applyNumberFormat="0" applyBorder="0" applyAlignment="0" applyProtection="0"/>
    <xf numFmtId="0" fontId="127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71" fillId="35" borderId="0" applyNumberFormat="0" applyBorder="0" applyAlignment="0" applyProtection="0"/>
    <xf numFmtId="0" fontId="127" fillId="35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71" fillId="37" borderId="0" applyNumberFormat="0" applyBorder="0" applyAlignment="0" applyProtection="0"/>
    <xf numFmtId="0" fontId="127" fillId="3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71" fillId="39" borderId="0" applyNumberFormat="0" applyBorder="0" applyAlignment="0" applyProtection="0"/>
    <xf numFmtId="0" fontId="127" fillId="3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71" fillId="40" borderId="0" applyNumberFormat="0" applyBorder="0" applyAlignment="0" applyProtection="0"/>
    <xf numFmtId="0" fontId="127" fillId="40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71" fillId="34" borderId="0" applyNumberFormat="0" applyBorder="0" applyAlignment="0" applyProtection="0"/>
    <xf numFmtId="0" fontId="127" fillId="34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91" fillId="4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92" fillId="42" borderId="0" applyNumberFormat="0" applyBorder="0" applyAlignment="0" applyProtection="0"/>
    <xf numFmtId="0" fontId="10" fillId="11" borderId="0" applyNumberFormat="0" applyBorder="0" applyAlignment="0" applyProtection="0"/>
    <xf numFmtId="0" fontId="91" fillId="41" borderId="0" applyNumberFormat="0" applyBorder="0" applyAlignment="0" applyProtection="0"/>
    <xf numFmtId="0" fontId="71" fillId="41" borderId="0" applyNumberFormat="0" applyBorder="0" applyAlignment="0" applyProtection="0"/>
    <xf numFmtId="0" fontId="91" fillId="36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92" fillId="36" borderId="0" applyNumberFormat="0" applyBorder="0" applyAlignment="0" applyProtection="0"/>
    <xf numFmtId="0" fontId="10" fillId="15" borderId="0" applyNumberFormat="0" applyBorder="0" applyAlignment="0" applyProtection="0"/>
    <xf numFmtId="0" fontId="91" fillId="36" borderId="0" applyNumberFormat="0" applyBorder="0" applyAlignment="0" applyProtection="0"/>
    <xf numFmtId="0" fontId="71" fillId="36" borderId="0" applyNumberFormat="0" applyBorder="0" applyAlignment="0" applyProtection="0"/>
    <xf numFmtId="0" fontId="91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43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92" fillId="4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91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71" fillId="43" borderId="0" applyNumberFormat="0" applyBorder="0" applyAlignment="0" applyProtection="0"/>
    <xf numFmtId="0" fontId="91" fillId="3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92" fillId="42" borderId="0" applyNumberFormat="0" applyBorder="0" applyAlignment="0" applyProtection="0"/>
    <xf numFmtId="0" fontId="10" fillId="23" borderId="0" applyNumberFormat="0" applyBorder="0" applyAlignment="0" applyProtection="0"/>
    <xf numFmtId="0" fontId="91" fillId="39" borderId="0" applyNumberFormat="0" applyBorder="0" applyAlignment="0" applyProtection="0"/>
    <xf numFmtId="0" fontId="71" fillId="39" borderId="0" applyNumberFormat="0" applyBorder="0" applyAlignment="0" applyProtection="0"/>
    <xf numFmtId="0" fontId="91" fillId="41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92" fillId="41" borderId="0" applyNumberFormat="0" applyBorder="0" applyAlignment="0" applyProtection="0"/>
    <xf numFmtId="0" fontId="10" fillId="27" borderId="0" applyNumberFormat="0" applyBorder="0" applyAlignment="0" applyProtection="0"/>
    <xf numFmtId="0" fontId="91" fillId="41" borderId="0" applyNumberFormat="0" applyBorder="0" applyAlignment="0" applyProtection="0"/>
    <xf numFmtId="0" fontId="71" fillId="41" borderId="0" applyNumberFormat="0" applyBorder="0" applyAlignment="0" applyProtection="0"/>
    <xf numFmtId="0" fontId="91" fillId="45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92" fillId="44" borderId="0" applyNumberFormat="0" applyBorder="0" applyAlignment="0" applyProtection="0"/>
    <xf numFmtId="0" fontId="10" fillId="31" borderId="0" applyNumberFormat="0" applyBorder="0" applyAlignment="0" applyProtection="0"/>
    <xf numFmtId="0" fontId="91" fillId="45" borderId="0" applyNumberFormat="0" applyBorder="0" applyAlignment="0" applyProtection="0"/>
    <xf numFmtId="0" fontId="71" fillId="45" borderId="0" applyNumberFormat="0" applyBorder="0" applyAlignment="0" applyProtection="0"/>
    <xf numFmtId="0" fontId="71" fillId="41" borderId="0" applyNumberFormat="0" applyBorder="0" applyAlignment="0" applyProtection="0"/>
    <xf numFmtId="0" fontId="127" fillId="4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71" fillId="36" borderId="0" applyNumberFormat="0" applyBorder="0" applyAlignment="0" applyProtection="0"/>
    <xf numFmtId="0" fontId="127" fillId="36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71" fillId="43" borderId="0" applyNumberFormat="0" applyBorder="0" applyAlignment="0" applyProtection="0"/>
    <xf numFmtId="0" fontId="127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71" fillId="39" borderId="0" applyNumberFormat="0" applyBorder="0" applyAlignment="0" applyProtection="0"/>
    <xf numFmtId="0" fontId="127" fillId="3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71" fillId="41" borderId="0" applyNumberFormat="0" applyBorder="0" applyAlignment="0" applyProtection="0"/>
    <xf numFmtId="0" fontId="127" fillId="41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71" fillId="45" borderId="0" applyNumberFormat="0" applyBorder="0" applyAlignment="0" applyProtection="0"/>
    <xf numFmtId="0" fontId="127" fillId="45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93" fillId="46" borderId="0" applyNumberFormat="0" applyBorder="0" applyAlignment="0" applyProtection="0"/>
    <xf numFmtId="0" fontId="69" fillId="12" borderId="0" applyNumberFormat="0" applyBorder="0" applyAlignment="0" applyProtection="0"/>
    <xf numFmtId="0" fontId="94" fillId="47" borderId="0" applyNumberFormat="0" applyBorder="0" applyAlignment="0" applyProtection="0"/>
    <xf numFmtId="0" fontId="69" fillId="12" borderId="0" applyNumberFormat="0" applyBorder="0" applyAlignment="0" applyProtection="0"/>
    <xf numFmtId="0" fontId="75" fillId="46" borderId="0" applyNumberFormat="0" applyBorder="0" applyAlignment="0" applyProtection="0"/>
    <xf numFmtId="0" fontId="93" fillId="36" borderId="0" applyNumberFormat="0" applyBorder="0" applyAlignment="0" applyProtection="0"/>
    <xf numFmtId="0" fontId="69" fillId="16" borderId="0" applyNumberFormat="0" applyBorder="0" applyAlignment="0" applyProtection="0"/>
    <xf numFmtId="0" fontId="94" fillId="36" borderId="0" applyNumberFormat="0" applyBorder="0" applyAlignment="0" applyProtection="0"/>
    <xf numFmtId="0" fontId="69" fillId="16" borderId="0" applyNumberFormat="0" applyBorder="0" applyAlignment="0" applyProtection="0"/>
    <xf numFmtId="0" fontId="75" fillId="36" borderId="0" applyNumberFormat="0" applyBorder="0" applyAlignment="0" applyProtection="0"/>
    <xf numFmtId="0" fontId="93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20" borderId="0" applyNumberFormat="0" applyBorder="0" applyAlignment="0" applyProtection="0"/>
    <xf numFmtId="0" fontId="94" fillId="44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75" fillId="43" borderId="0" applyNumberFormat="0" applyBorder="0" applyAlignment="0" applyProtection="0"/>
    <xf numFmtId="0" fontId="93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24" borderId="0" applyNumberFormat="0" applyBorder="0" applyAlignment="0" applyProtection="0"/>
    <xf numFmtId="0" fontId="94" fillId="42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75" fillId="48" borderId="0" applyNumberFormat="0" applyBorder="0" applyAlignment="0" applyProtection="0"/>
    <xf numFmtId="0" fontId="93" fillId="47" borderId="0" applyNumberFormat="0" applyBorder="0" applyAlignment="0" applyProtection="0"/>
    <xf numFmtId="0" fontId="69" fillId="28" borderId="0" applyNumberFormat="0" applyBorder="0" applyAlignment="0" applyProtection="0"/>
    <xf numFmtId="0" fontId="94" fillId="47" borderId="0" applyNumberFormat="0" applyBorder="0" applyAlignment="0" applyProtection="0"/>
    <xf numFmtId="0" fontId="69" fillId="28" borderId="0" applyNumberFormat="0" applyBorder="0" applyAlignment="0" applyProtection="0"/>
    <xf numFmtId="0" fontId="75" fillId="47" borderId="0" applyNumberFormat="0" applyBorder="0" applyAlignment="0" applyProtection="0"/>
    <xf numFmtId="0" fontId="93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32" borderId="0" applyNumberFormat="0" applyBorder="0" applyAlignment="0" applyProtection="0"/>
    <xf numFmtId="0" fontId="94" fillId="36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75" fillId="49" borderId="0" applyNumberFormat="0" applyBorder="0" applyAlignment="0" applyProtection="0"/>
    <xf numFmtId="0" fontId="75" fillId="46" borderId="0" applyNumberFormat="0" applyBorder="0" applyAlignment="0" applyProtection="0"/>
    <xf numFmtId="0" fontId="128" fillId="46" borderId="0" applyNumberFormat="0" applyBorder="0" applyAlignment="0" applyProtection="0"/>
    <xf numFmtId="0" fontId="75" fillId="36" borderId="0" applyNumberFormat="0" applyBorder="0" applyAlignment="0" applyProtection="0"/>
    <xf numFmtId="0" fontId="128" fillId="36" borderId="0" applyNumberFormat="0" applyBorder="0" applyAlignment="0" applyProtection="0"/>
    <xf numFmtId="0" fontId="75" fillId="43" borderId="0" applyNumberFormat="0" applyBorder="0" applyAlignment="0" applyProtection="0"/>
    <xf numFmtId="0" fontId="128" fillId="43" borderId="0" applyNumberFormat="0" applyBorder="0" applyAlignment="0" applyProtection="0"/>
    <xf numFmtId="0" fontId="75" fillId="48" borderId="0" applyNumberFormat="0" applyBorder="0" applyAlignment="0" applyProtection="0"/>
    <xf numFmtId="0" fontId="128" fillId="48" borderId="0" applyNumberFormat="0" applyBorder="0" applyAlignment="0" applyProtection="0"/>
    <xf numFmtId="0" fontId="75" fillId="47" borderId="0" applyNumberFormat="0" applyBorder="0" applyAlignment="0" applyProtection="0"/>
    <xf numFmtId="0" fontId="128" fillId="47" borderId="0" applyNumberFormat="0" applyBorder="0" applyAlignment="0" applyProtection="0"/>
    <xf numFmtId="0" fontId="75" fillId="49" borderId="0" applyNumberFormat="0" applyBorder="0" applyAlignment="0" applyProtection="0"/>
    <xf numFmtId="0" fontId="128" fillId="49" borderId="0" applyNumberFormat="0" applyBorder="0" applyAlignment="0" applyProtection="0"/>
    <xf numFmtId="0" fontId="93" fillId="50" borderId="0" applyNumberFormat="0" applyBorder="0" applyAlignment="0" applyProtection="0"/>
    <xf numFmtId="0" fontId="69" fillId="9" borderId="0" applyNumberFormat="0" applyBorder="0" applyAlignment="0" applyProtection="0"/>
    <xf numFmtId="0" fontId="94" fillId="47" borderId="0" applyNumberFormat="0" applyBorder="0" applyAlignment="0" applyProtection="0"/>
    <xf numFmtId="0" fontId="69" fillId="9" borderId="0" applyNumberFormat="0" applyBorder="0" applyAlignment="0" applyProtection="0"/>
    <xf numFmtId="0" fontId="75" fillId="50" borderId="0" applyNumberFormat="0" applyBorder="0" applyAlignment="0" applyProtection="0"/>
    <xf numFmtId="0" fontId="93" fillId="51" borderId="0" applyNumberFormat="0" applyBorder="0" applyAlignment="0" applyProtection="0"/>
    <xf numFmtId="0" fontId="69" fillId="13" borderId="0" applyNumberFormat="0" applyBorder="0" applyAlignment="0" applyProtection="0"/>
    <xf numFmtId="0" fontId="94" fillId="51" borderId="0" applyNumberFormat="0" applyBorder="0" applyAlignment="0" applyProtection="0"/>
    <xf numFmtId="0" fontId="69" fillId="13" borderId="0" applyNumberFormat="0" applyBorder="0" applyAlignment="0" applyProtection="0"/>
    <xf numFmtId="0" fontId="75" fillId="51" borderId="0" applyNumberFormat="0" applyBorder="0" applyAlignment="0" applyProtection="0"/>
    <xf numFmtId="0" fontId="93" fillId="52" borderId="0" applyNumberFormat="0" applyBorder="0" applyAlignment="0" applyProtection="0"/>
    <xf numFmtId="0" fontId="69" fillId="17" borderId="0" applyNumberFormat="0" applyBorder="0" applyAlignment="0" applyProtection="0"/>
    <xf numFmtId="0" fontId="94" fillId="52" borderId="0" applyNumberFormat="0" applyBorder="0" applyAlignment="0" applyProtection="0"/>
    <xf numFmtId="0" fontId="69" fillId="17" borderId="0" applyNumberFormat="0" applyBorder="0" applyAlignment="0" applyProtection="0"/>
    <xf numFmtId="0" fontId="75" fillId="52" borderId="0" applyNumberFormat="0" applyBorder="0" applyAlignment="0" applyProtection="0"/>
    <xf numFmtId="0" fontId="93" fillId="48" borderId="0" applyNumberFormat="0" applyBorder="0" applyAlignment="0" applyProtection="0"/>
    <xf numFmtId="0" fontId="69" fillId="21" borderId="0" applyNumberFormat="0" applyBorder="0" applyAlignment="0" applyProtection="0"/>
    <xf numFmtId="0" fontId="94" fillId="53" borderId="0" applyNumberFormat="0" applyBorder="0" applyAlignment="0" applyProtection="0"/>
    <xf numFmtId="0" fontId="69" fillId="21" borderId="0" applyNumberFormat="0" applyBorder="0" applyAlignment="0" applyProtection="0"/>
    <xf numFmtId="0" fontId="75" fillId="48" borderId="0" applyNumberFormat="0" applyBorder="0" applyAlignment="0" applyProtection="0"/>
    <xf numFmtId="0" fontId="93" fillId="47" borderId="0" applyNumberFormat="0" applyBorder="0" applyAlignment="0" applyProtection="0"/>
    <xf numFmtId="0" fontId="69" fillId="25" borderId="0" applyNumberFormat="0" applyBorder="0" applyAlignment="0" applyProtection="0"/>
    <xf numFmtId="0" fontId="94" fillId="47" borderId="0" applyNumberFormat="0" applyBorder="0" applyAlignment="0" applyProtection="0"/>
    <xf numFmtId="0" fontId="69" fillId="25" borderId="0" applyNumberFormat="0" applyBorder="0" applyAlignment="0" applyProtection="0"/>
    <xf numFmtId="0" fontId="75" fillId="47" borderId="0" applyNumberFormat="0" applyBorder="0" applyAlignment="0" applyProtection="0"/>
    <xf numFmtId="0" fontId="93" fillId="54" borderId="0" applyNumberFormat="0" applyBorder="0" applyAlignment="0" applyProtection="0"/>
    <xf numFmtId="0" fontId="69" fillId="29" borderId="0" applyNumberFormat="0" applyBorder="0" applyAlignment="0" applyProtection="0"/>
    <xf numFmtId="0" fontId="94" fillId="54" borderId="0" applyNumberFormat="0" applyBorder="0" applyAlignment="0" applyProtection="0"/>
    <xf numFmtId="0" fontId="69" fillId="29" borderId="0" applyNumberFormat="0" applyBorder="0" applyAlignment="0" applyProtection="0"/>
    <xf numFmtId="0" fontId="75" fillId="54" borderId="0" applyNumberFormat="0" applyBorder="0" applyAlignment="0" applyProtection="0"/>
    <xf numFmtId="0" fontId="95" fillId="35" borderId="0" applyNumberFormat="0" applyBorder="0" applyAlignment="0" applyProtection="0"/>
    <xf numFmtId="0" fontId="59" fillId="3" borderId="0" applyNumberFormat="0" applyBorder="0" applyAlignment="0" applyProtection="0"/>
    <xf numFmtId="0" fontId="96" fillId="35" borderId="0" applyNumberFormat="0" applyBorder="0" applyAlignment="0" applyProtection="0"/>
    <xf numFmtId="0" fontId="59" fillId="3" borderId="0" applyNumberFormat="0" applyBorder="0" applyAlignment="0" applyProtection="0"/>
    <xf numFmtId="0" fontId="76" fillId="35" borderId="0" applyNumberFormat="0" applyBorder="0" applyAlignment="0" applyProtection="0"/>
    <xf numFmtId="0" fontId="97" fillId="42" borderId="26" applyNumberFormat="0" applyAlignment="0" applyProtection="0"/>
    <xf numFmtId="0" fontId="63" fillId="6" borderId="18" applyNumberFormat="0" applyAlignment="0" applyProtection="0"/>
    <xf numFmtId="0" fontId="98" fillId="55" borderId="26" applyNumberFormat="0" applyAlignment="0" applyProtection="0"/>
    <xf numFmtId="0" fontId="63" fillId="6" borderId="18" applyNumberFormat="0" applyAlignment="0" applyProtection="0"/>
    <xf numFmtId="0" fontId="77" fillId="42" borderId="26" applyNumberFormat="0" applyAlignment="0" applyProtection="0"/>
    <xf numFmtId="0" fontId="99" fillId="56" borderId="27" applyNumberFormat="0" applyAlignment="0" applyProtection="0"/>
    <xf numFmtId="0" fontId="65" fillId="7" borderId="21" applyNumberFormat="0" applyAlignment="0" applyProtection="0"/>
    <xf numFmtId="0" fontId="100" fillId="56" borderId="27" applyNumberFormat="0" applyAlignment="0" applyProtection="0"/>
    <xf numFmtId="0" fontId="65" fillId="7" borderId="21" applyNumberFormat="0" applyAlignment="0" applyProtection="0"/>
    <xf numFmtId="0" fontId="78" fillId="56" borderId="27" applyNumberFormat="0" applyAlignment="0" applyProtection="0"/>
    <xf numFmtId="165" fontId="23" fillId="0" borderId="0" applyFont="0" applyFill="0" applyBorder="0" applyAlignment="0" applyProtection="0"/>
    <xf numFmtId="175" fontId="2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0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0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53" fillId="0" borderId="0" applyFont="0" applyFill="0" applyBorder="0" applyAlignment="0" applyProtection="0"/>
    <xf numFmtId="175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23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22" fillId="0" borderId="0" applyFont="0" applyFill="0" applyBorder="0" applyAlignment="0" applyProtection="0"/>
    <xf numFmtId="17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3" fillId="0" borderId="0" applyFont="0" applyFill="0" applyBorder="0" applyAlignment="0" applyProtection="0"/>
    <xf numFmtId="173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22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7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54" fillId="2" borderId="0" applyNumberFormat="0" applyBorder="0" applyAlignment="0" applyProtection="0"/>
    <xf numFmtId="0" fontId="103" fillId="37" borderId="0" applyNumberFormat="0" applyBorder="0" applyAlignment="0" applyProtection="0"/>
    <xf numFmtId="0" fontId="58" fillId="2" borderId="0" applyNumberFormat="0" applyBorder="0" applyAlignment="0" applyProtection="0"/>
    <xf numFmtId="0" fontId="104" fillId="37" borderId="0" applyNumberFormat="0" applyBorder="0" applyAlignment="0" applyProtection="0"/>
    <xf numFmtId="0" fontId="58" fillId="2" borderId="0" applyNumberFormat="0" applyBorder="0" applyAlignment="0" applyProtection="0"/>
    <xf numFmtId="0" fontId="80" fillId="37" borderId="0" applyNumberFormat="0" applyBorder="0" applyAlignment="0" applyProtection="0"/>
    <xf numFmtId="0" fontId="105" fillId="0" borderId="28" applyNumberFormat="0" applyFill="0" applyAlignment="0" applyProtection="0"/>
    <xf numFmtId="0" fontId="55" fillId="0" borderId="15" applyNumberFormat="0" applyFill="0" applyAlignment="0" applyProtection="0"/>
    <xf numFmtId="0" fontId="106" fillId="0" borderId="29" applyNumberFormat="0" applyFill="0" applyAlignment="0" applyProtection="0"/>
    <xf numFmtId="0" fontId="55" fillId="0" borderId="15" applyNumberFormat="0" applyFill="0" applyAlignment="0" applyProtection="0"/>
    <xf numFmtId="0" fontId="81" fillId="0" borderId="28" applyNumberFormat="0" applyFill="0" applyAlignment="0" applyProtection="0"/>
    <xf numFmtId="0" fontId="107" fillId="0" borderId="30" applyNumberFormat="0" applyFill="0" applyAlignment="0" applyProtection="0"/>
    <xf numFmtId="0" fontId="56" fillId="0" borderId="16" applyNumberFormat="0" applyFill="0" applyAlignment="0" applyProtection="0"/>
    <xf numFmtId="0" fontId="108" fillId="0" borderId="30" applyNumberFormat="0" applyFill="0" applyAlignment="0" applyProtection="0"/>
    <xf numFmtId="0" fontId="56" fillId="0" borderId="16" applyNumberFormat="0" applyFill="0" applyAlignment="0" applyProtection="0"/>
    <xf numFmtId="0" fontId="82" fillId="0" borderId="30" applyNumberFormat="0" applyFill="0" applyAlignment="0" applyProtection="0"/>
    <xf numFmtId="0" fontId="109" fillId="0" borderId="31" applyNumberFormat="0" applyFill="0" applyAlignment="0" applyProtection="0"/>
    <xf numFmtId="0" fontId="57" fillId="0" borderId="17" applyNumberFormat="0" applyFill="0" applyAlignment="0" applyProtection="0"/>
    <xf numFmtId="0" fontId="110" fillId="0" borderId="32" applyNumberFormat="0" applyFill="0" applyAlignment="0" applyProtection="0"/>
    <xf numFmtId="0" fontId="57" fillId="0" borderId="17" applyNumberFormat="0" applyFill="0" applyAlignment="0" applyProtection="0"/>
    <xf numFmtId="0" fontId="83" fillId="0" borderId="31" applyNumberFormat="0" applyFill="0" applyAlignment="0" applyProtection="0"/>
    <xf numFmtId="0" fontId="10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111" fillId="34" borderId="26" applyNumberFormat="0" applyAlignment="0" applyProtection="0"/>
    <xf numFmtId="0" fontId="61" fillId="5" borderId="18" applyNumberFormat="0" applyAlignment="0" applyProtection="0"/>
    <xf numFmtId="0" fontId="112" fillId="44" borderId="26" applyNumberFormat="0" applyAlignment="0" applyProtection="0"/>
    <xf numFmtId="0" fontId="61" fillId="5" borderId="18" applyNumberFormat="0" applyAlignment="0" applyProtection="0"/>
    <xf numFmtId="0" fontId="84" fillId="34" borderId="26" applyNumberFormat="0" applyAlignment="0" applyProtection="0"/>
    <xf numFmtId="38" fontId="129" fillId="0" borderId="0"/>
    <xf numFmtId="38" fontId="130" fillId="0" borderId="0"/>
    <xf numFmtId="38" fontId="131" fillId="0" borderId="0"/>
    <xf numFmtId="38" fontId="132" fillId="0" borderId="0"/>
    <xf numFmtId="0" fontId="133" fillId="0" borderId="0"/>
    <xf numFmtId="0" fontId="133" fillId="0" borderId="0"/>
    <xf numFmtId="0" fontId="134" fillId="0" borderId="0"/>
    <xf numFmtId="0" fontId="113" fillId="0" borderId="33" applyNumberFormat="0" applyFill="0" applyAlignment="0" applyProtection="0"/>
    <xf numFmtId="0" fontId="64" fillId="0" borderId="20" applyNumberFormat="0" applyFill="0" applyAlignment="0" applyProtection="0"/>
    <xf numFmtId="0" fontId="114" fillId="0" borderId="33" applyNumberFormat="0" applyFill="0" applyAlignment="0" applyProtection="0"/>
    <xf numFmtId="0" fontId="64" fillId="0" borderId="20" applyNumberFormat="0" applyFill="0" applyAlignment="0" applyProtection="0"/>
    <xf numFmtId="0" fontId="85" fillId="0" borderId="33" applyNumberFormat="0" applyFill="0" applyAlignment="0" applyProtection="0"/>
    <xf numFmtId="0" fontId="158" fillId="4" borderId="0" applyNumberFormat="0" applyBorder="0" applyAlignment="0" applyProtection="0"/>
    <xf numFmtId="0" fontId="115" fillId="44" borderId="0" applyNumberFormat="0" applyBorder="0" applyAlignment="0" applyProtection="0"/>
    <xf numFmtId="0" fontId="60" fillId="4" borderId="0" applyNumberFormat="0" applyBorder="0" applyAlignment="0" applyProtection="0"/>
    <xf numFmtId="0" fontId="116" fillId="44" borderId="0" applyNumberFormat="0" applyBorder="0" applyAlignment="0" applyProtection="0"/>
    <xf numFmtId="0" fontId="60" fillId="4" borderId="0" applyNumberFormat="0" applyBorder="0" applyAlignment="0" applyProtection="0"/>
    <xf numFmtId="0" fontId="86" fillId="44" borderId="0" applyNumberFormat="0" applyBorder="0" applyAlignment="0" applyProtection="0"/>
    <xf numFmtId="0" fontId="19" fillId="0" borderId="0"/>
    <xf numFmtId="0" fontId="25" fillId="0" borderId="0"/>
    <xf numFmtId="0" fontId="153" fillId="0" borderId="0"/>
    <xf numFmtId="0" fontId="159" fillId="0" borderId="0"/>
    <xf numFmtId="0" fontId="17" fillId="0" borderId="0"/>
    <xf numFmtId="0" fontId="23" fillId="0" borderId="0"/>
    <xf numFmtId="0" fontId="17" fillId="0" borderId="0"/>
    <xf numFmtId="0" fontId="22" fillId="0" borderId="0"/>
    <xf numFmtId="0" fontId="25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23" fillId="0" borderId="0"/>
    <xf numFmtId="0" fontId="17" fillId="0" borderId="0"/>
    <xf numFmtId="0" fontId="17" fillId="0" borderId="0"/>
    <xf numFmtId="0" fontId="153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3" fillId="0" borderId="0"/>
    <xf numFmtId="0" fontId="15" fillId="0" borderId="0"/>
    <xf numFmtId="0" fontId="74" fillId="0" borderId="0"/>
    <xf numFmtId="0" fontId="23" fillId="0" borderId="0"/>
    <xf numFmtId="0" fontId="72" fillId="0" borderId="0"/>
    <xf numFmtId="0" fontId="160" fillId="0" borderId="0"/>
    <xf numFmtId="0" fontId="17" fillId="0" borderId="0"/>
    <xf numFmtId="0" fontId="72" fillId="0" borderId="0"/>
    <xf numFmtId="0" fontId="15" fillId="0" borderId="0"/>
    <xf numFmtId="0" fontId="22" fillId="0" borderId="0"/>
    <xf numFmtId="0" fontId="17" fillId="0" borderId="0"/>
    <xf numFmtId="0" fontId="22" fillId="0" borderId="0"/>
    <xf numFmtId="0" fontId="22" fillId="0" borderId="0"/>
    <xf numFmtId="0" fontId="19" fillId="0" borderId="0"/>
    <xf numFmtId="0" fontId="22" fillId="0" borderId="0"/>
    <xf numFmtId="0" fontId="53" fillId="0" borderId="0"/>
    <xf numFmtId="0" fontId="17" fillId="0" borderId="0"/>
    <xf numFmtId="0" fontId="10" fillId="0" borderId="0"/>
    <xf numFmtId="0" fontId="10" fillId="0" borderId="0"/>
    <xf numFmtId="0" fontId="17" fillId="0" borderId="0">
      <alignment shrinkToFit="1"/>
    </xf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0" fillId="0" borderId="0"/>
    <xf numFmtId="0" fontId="17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17" fillId="0" borderId="0"/>
    <xf numFmtId="0" fontId="17" fillId="0" borderId="0"/>
    <xf numFmtId="0" fontId="22" fillId="0" borderId="0"/>
    <xf numFmtId="0" fontId="25" fillId="0" borderId="0"/>
    <xf numFmtId="0" fontId="25" fillId="0" borderId="0"/>
    <xf numFmtId="0" fontId="117" fillId="0" borderId="0"/>
    <xf numFmtId="0" fontId="19" fillId="0" borderId="0"/>
    <xf numFmtId="0" fontId="17" fillId="0" borderId="0"/>
    <xf numFmtId="0" fontId="22" fillId="0" borderId="0"/>
    <xf numFmtId="0" fontId="10" fillId="0" borderId="0"/>
    <xf numFmtId="0" fontId="161" fillId="0" borderId="0"/>
    <xf numFmtId="0" fontId="17" fillId="0" borderId="0"/>
    <xf numFmtId="0" fontId="23" fillId="0" borderId="0"/>
    <xf numFmtId="0" fontId="162" fillId="0" borderId="0"/>
    <xf numFmtId="0" fontId="19" fillId="0" borderId="0"/>
    <xf numFmtId="0" fontId="161" fillId="0" borderId="0"/>
    <xf numFmtId="0" fontId="26" fillId="0" borderId="0">
      <alignment horizontal="left" vertical="top" wrapText="1"/>
    </xf>
    <xf numFmtId="0" fontId="17" fillId="0" borderId="0"/>
    <xf numFmtId="0" fontId="25" fillId="0" borderId="0"/>
    <xf numFmtId="0" fontId="22" fillId="0" borderId="0"/>
    <xf numFmtId="0" fontId="91" fillId="0" borderId="0"/>
    <xf numFmtId="0" fontId="91" fillId="0" borderId="0"/>
    <xf numFmtId="0" fontId="70" fillId="0" borderId="0">
      <alignment horizontal="left"/>
    </xf>
    <xf numFmtId="0" fontId="53" fillId="0" borderId="0"/>
    <xf numFmtId="0" fontId="22" fillId="0" borderId="0"/>
    <xf numFmtId="0" fontId="10" fillId="0" borderId="0"/>
    <xf numFmtId="0" fontId="17" fillId="0" borderId="0"/>
    <xf numFmtId="0" fontId="10" fillId="0" borderId="0"/>
    <xf numFmtId="0" fontId="23" fillId="0" borderId="0"/>
    <xf numFmtId="0" fontId="10" fillId="0" borderId="0"/>
    <xf numFmtId="0" fontId="19" fillId="0" borderId="0"/>
    <xf numFmtId="0" fontId="23" fillId="0" borderId="0"/>
    <xf numFmtId="0" fontId="10" fillId="0" borderId="0"/>
    <xf numFmtId="0" fontId="19" fillId="0" borderId="0"/>
    <xf numFmtId="0" fontId="17" fillId="0" borderId="0"/>
    <xf numFmtId="0" fontId="22" fillId="0" borderId="0"/>
    <xf numFmtId="0" fontId="135" fillId="0" borderId="0"/>
    <xf numFmtId="0" fontId="163" fillId="0" borderId="0"/>
    <xf numFmtId="0" fontId="74" fillId="0" borderId="0"/>
    <xf numFmtId="0" fontId="17" fillId="0" borderId="0"/>
    <xf numFmtId="0" fontId="23" fillId="0" borderId="0"/>
    <xf numFmtId="0" fontId="23" fillId="0" borderId="0"/>
    <xf numFmtId="0" fontId="10" fillId="0" borderId="0"/>
    <xf numFmtId="0" fontId="17" fillId="0" borderId="0"/>
    <xf numFmtId="0" fontId="135" fillId="0" borderId="0"/>
    <xf numFmtId="0" fontId="10" fillId="0" borderId="0"/>
    <xf numFmtId="0" fontId="53" fillId="0" borderId="0"/>
    <xf numFmtId="0" fontId="23" fillId="0" borderId="0"/>
    <xf numFmtId="0" fontId="135" fillId="0" borderId="0"/>
    <xf numFmtId="0" fontId="91" fillId="0" borderId="0"/>
    <xf numFmtId="0" fontId="91" fillId="0" borderId="0"/>
    <xf numFmtId="0" fontId="2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25" fillId="0" borderId="0"/>
    <xf numFmtId="0" fontId="23" fillId="0" borderId="0"/>
    <xf numFmtId="0" fontId="17" fillId="0" borderId="0"/>
    <xf numFmtId="0" fontId="17" fillId="38" borderId="34" applyNumberFormat="0" applyFont="0" applyAlignment="0" applyProtection="0"/>
    <xf numFmtId="0" fontId="10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10" fillId="8" borderId="22" applyNumberFormat="0" applyFont="0" applyAlignment="0" applyProtection="0"/>
    <xf numFmtId="0" fontId="17" fillId="38" borderId="34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10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10" fillId="8" borderId="22" applyNumberFormat="0" applyFont="0" applyAlignment="0" applyProtection="0"/>
    <xf numFmtId="0" fontId="118" fillId="42" borderId="35" applyNumberFormat="0" applyAlignment="0" applyProtection="0"/>
    <xf numFmtId="0" fontId="62" fillId="6" borderId="19" applyNumberFormat="0" applyAlignment="0" applyProtection="0"/>
    <xf numFmtId="0" fontId="119" fillId="55" borderId="35" applyNumberFormat="0" applyAlignment="0" applyProtection="0"/>
    <xf numFmtId="0" fontId="62" fillId="6" borderId="19" applyNumberFormat="0" applyAlignment="0" applyProtection="0"/>
    <xf numFmtId="0" fontId="87" fillId="42" borderId="35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73" fillId="0" borderId="0"/>
    <xf numFmtId="0" fontId="30" fillId="0" borderId="0"/>
    <xf numFmtId="0" fontId="73" fillId="0" borderId="0"/>
    <xf numFmtId="0" fontId="30" fillId="0" borderId="0"/>
    <xf numFmtId="0" fontId="17" fillId="0" borderId="0"/>
    <xf numFmtId="0" fontId="120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22" fillId="0" borderId="36" applyNumberFormat="0" applyFill="0" applyAlignment="0" applyProtection="0"/>
    <xf numFmtId="0" fontId="68" fillId="0" borderId="23" applyNumberFormat="0" applyFill="0" applyAlignment="0" applyProtection="0"/>
    <xf numFmtId="0" fontId="123" fillId="0" borderId="37" applyNumberFormat="0" applyFill="0" applyAlignment="0" applyProtection="0"/>
    <xf numFmtId="0" fontId="68" fillId="0" borderId="23" applyNumberFormat="0" applyFill="0" applyAlignment="0" applyProtection="0"/>
    <xf numFmtId="0" fontId="89" fillId="0" borderId="36" applyNumberFormat="0" applyFill="0" applyAlignment="0" applyProtection="0"/>
    <xf numFmtId="0" fontId="124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75" fillId="50" borderId="0" applyNumberFormat="0" applyBorder="0" applyAlignment="0" applyProtection="0"/>
    <xf numFmtId="0" fontId="128" fillId="50" borderId="0" applyNumberFormat="0" applyBorder="0" applyAlignment="0" applyProtection="0"/>
    <xf numFmtId="0" fontId="75" fillId="51" borderId="0" applyNumberFormat="0" applyBorder="0" applyAlignment="0" applyProtection="0"/>
    <xf numFmtId="0" fontId="128" fillId="51" borderId="0" applyNumberFormat="0" applyBorder="0" applyAlignment="0" applyProtection="0"/>
    <xf numFmtId="0" fontId="75" fillId="52" borderId="0" applyNumberFormat="0" applyBorder="0" applyAlignment="0" applyProtection="0"/>
    <xf numFmtId="0" fontId="128" fillId="52" borderId="0" applyNumberFormat="0" applyBorder="0" applyAlignment="0" applyProtection="0"/>
    <xf numFmtId="0" fontId="75" fillId="48" borderId="0" applyNumberFormat="0" applyBorder="0" applyAlignment="0" applyProtection="0"/>
    <xf numFmtId="0" fontId="128" fillId="48" borderId="0" applyNumberFormat="0" applyBorder="0" applyAlignment="0" applyProtection="0"/>
    <xf numFmtId="0" fontId="75" fillId="47" borderId="0" applyNumberFormat="0" applyBorder="0" applyAlignment="0" applyProtection="0"/>
    <xf numFmtId="0" fontId="128" fillId="47" borderId="0" applyNumberFormat="0" applyBorder="0" applyAlignment="0" applyProtection="0"/>
    <xf numFmtId="0" fontId="75" fillId="54" borderId="0" applyNumberFormat="0" applyBorder="0" applyAlignment="0" applyProtection="0"/>
    <xf numFmtId="0" fontId="128" fillId="54" borderId="0" applyNumberFormat="0" applyBorder="0" applyAlignment="0" applyProtection="0"/>
    <xf numFmtId="176" fontId="136" fillId="0" borderId="38">
      <protection locked="0"/>
    </xf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137" fillId="34" borderId="26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138" fillId="42" borderId="35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139" fillId="42" borderId="26" applyNumberFormat="0" applyAlignment="0" applyProtection="0"/>
    <xf numFmtId="0" fontId="81" fillId="0" borderId="28" applyNumberFormat="0" applyFill="0" applyAlignment="0" applyProtection="0"/>
    <xf numFmtId="0" fontId="140" fillId="0" borderId="28" applyNumberFormat="0" applyFill="0" applyAlignment="0" applyProtection="0"/>
    <xf numFmtId="0" fontId="82" fillId="0" borderId="30" applyNumberFormat="0" applyFill="0" applyAlignment="0" applyProtection="0"/>
    <xf numFmtId="0" fontId="141" fillId="0" borderId="30" applyNumberFormat="0" applyFill="0" applyAlignment="0" applyProtection="0"/>
    <xf numFmtId="0" fontId="83" fillId="0" borderId="31" applyNumberFormat="0" applyFill="0" applyAlignment="0" applyProtection="0"/>
    <xf numFmtId="0" fontId="142" fillId="0" borderId="31" applyNumberFormat="0" applyFill="0" applyAlignment="0" applyProtection="0"/>
    <xf numFmtId="0" fontId="83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176" fontId="143" fillId="57" borderId="38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144" fillId="0" borderId="36" applyNumberFormat="0" applyFill="0" applyAlignment="0" applyProtection="0"/>
    <xf numFmtId="0" fontId="78" fillId="56" borderId="27" applyNumberFormat="0" applyAlignment="0" applyProtection="0"/>
    <xf numFmtId="0" fontId="145" fillId="56" borderId="27" applyNumberFormat="0" applyAlignment="0" applyProtection="0"/>
    <xf numFmtId="0" fontId="88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86" fillId="44" borderId="0" applyNumberFormat="0" applyBorder="0" applyAlignment="0" applyProtection="0"/>
    <xf numFmtId="0" fontId="147" fillId="44" borderId="0" applyNumberFormat="0" applyBorder="0" applyAlignment="0" applyProtection="0"/>
    <xf numFmtId="0" fontId="18" fillId="0" borderId="0"/>
    <xf numFmtId="0" fontId="17" fillId="0" borderId="0"/>
    <xf numFmtId="0" fontId="23" fillId="0" borderId="0"/>
    <xf numFmtId="0" fontId="23" fillId="0" borderId="0"/>
    <xf numFmtId="0" fontId="91" fillId="0" borderId="0"/>
    <xf numFmtId="0" fontId="91" fillId="0" borderId="0"/>
    <xf numFmtId="0" fontId="76" fillId="35" borderId="0" applyNumberFormat="0" applyBorder="0" applyAlignment="0" applyProtection="0"/>
    <xf numFmtId="0" fontId="148" fillId="35" borderId="0" applyNumberFormat="0" applyBorder="0" applyAlignment="0" applyProtection="0"/>
    <xf numFmtId="0" fontId="7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22" fillId="38" borderId="34" applyNumberFormat="0" applyFont="0" applyAlignment="0" applyProtection="0"/>
    <xf numFmtId="0" fontId="10" fillId="8" borderId="22" applyNumberFormat="0" applyFont="0" applyAlignment="0" applyProtection="0"/>
    <xf numFmtId="0" fontId="10" fillId="8" borderId="22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17" fillId="38" borderId="34" applyNumberFormat="0" applyFont="0" applyAlignment="0" applyProtection="0"/>
    <xf numFmtId="0" fontId="23" fillId="38" borderId="34" applyNumberFormat="0" applyFont="0" applyAlignment="0" applyProtection="0"/>
    <xf numFmtId="0" fontId="85" fillId="0" borderId="33" applyNumberFormat="0" applyFill="0" applyAlignment="0" applyProtection="0"/>
    <xf numFmtId="0" fontId="150" fillId="0" borderId="33" applyNumberFormat="0" applyFill="0" applyAlignment="0" applyProtection="0"/>
    <xf numFmtId="0" fontId="30" fillId="0" borderId="0"/>
    <xf numFmtId="0" fontId="73" fillId="0" borderId="0"/>
    <xf numFmtId="0" fontId="30" fillId="0" borderId="0"/>
    <xf numFmtId="0" fontId="9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0" fontId="80" fillId="37" borderId="0" applyNumberFormat="0" applyBorder="0" applyAlignment="0" applyProtection="0"/>
    <xf numFmtId="0" fontId="152" fillId="37" borderId="0" applyNumberFormat="0" applyBorder="0" applyAlignment="0" applyProtection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43" fontId="22" fillId="0" borderId="0" applyFont="0" applyFill="0" applyBorder="0" applyAlignment="0" applyProtection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10" fillId="0" borderId="0"/>
    <xf numFmtId="169" fontId="10" fillId="0" borderId="0" applyFont="0" applyFill="0" applyBorder="0" applyAlignment="0" applyProtection="0"/>
    <xf numFmtId="0" fontId="17" fillId="0" borderId="0"/>
    <xf numFmtId="0" fontId="166" fillId="0" borderId="0"/>
    <xf numFmtId="0" fontId="55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7" applyNumberFormat="0" applyFill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3" borderId="0" applyNumberFormat="0" applyBorder="0" applyAlignment="0" applyProtection="0"/>
    <xf numFmtId="0" fontId="61" fillId="5" borderId="18" applyNumberFormat="0" applyAlignment="0" applyProtection="0"/>
    <xf numFmtId="0" fontId="62" fillId="6" borderId="19" applyNumberFormat="0" applyAlignment="0" applyProtection="0"/>
    <xf numFmtId="0" fontId="63" fillId="6" borderId="18" applyNumberFormat="0" applyAlignment="0" applyProtection="0"/>
    <xf numFmtId="0" fontId="64" fillId="0" borderId="20" applyNumberFormat="0" applyFill="0" applyAlignment="0" applyProtection="0"/>
    <xf numFmtId="0" fontId="65" fillId="7" borderId="21" applyNumberFormat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6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6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6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6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6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6" fillId="0" borderId="0">
      <alignment horizontal="left" vertical="top" wrapText="1"/>
    </xf>
    <xf numFmtId="0" fontId="9" fillId="8" borderId="22" applyNumberFormat="0" applyFont="0" applyAlignment="0" applyProtection="0"/>
    <xf numFmtId="0" fontId="26" fillId="0" borderId="0">
      <alignment horizontal="left" vertical="top" wrapText="1"/>
    </xf>
    <xf numFmtId="0" fontId="170" fillId="0" borderId="0" applyNumberFormat="0" applyFill="0" applyBorder="0" applyAlignment="0" applyProtection="0"/>
    <xf numFmtId="0" fontId="26" fillId="0" borderId="0">
      <alignment horizontal="left" vertical="top" wrapText="1"/>
    </xf>
    <xf numFmtId="0" fontId="8" fillId="8" borderId="22" applyNumberFormat="0" applyFont="0" applyAlignment="0" applyProtection="0"/>
    <xf numFmtId="0" fontId="26" fillId="0" borderId="0">
      <alignment horizontal="left" vertical="top" wrapText="1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22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6" fontId="173" fillId="0" borderId="0" applyFill="0" applyBorder="0" applyProtection="0">
      <alignment horizontal="right" vertical="top"/>
    </xf>
    <xf numFmtId="0" fontId="87" fillId="42" borderId="76" applyNumberFormat="0" applyAlignment="0" applyProtection="0"/>
    <xf numFmtId="0" fontId="87" fillId="42" borderId="66" applyNumberFormat="0" applyAlignment="0" applyProtection="0"/>
    <xf numFmtId="0" fontId="111" fillId="34" borderId="58" applyNumberFormat="0" applyAlignment="0" applyProtection="0"/>
    <xf numFmtId="0" fontId="89" fillId="0" borderId="67" applyNumberFormat="0" applyFill="0" applyAlignment="0" applyProtection="0"/>
    <xf numFmtId="0" fontId="112" fillId="44" borderId="69" applyNumberFormat="0" applyAlignment="0" applyProtection="0"/>
    <xf numFmtId="0" fontId="7" fillId="0" borderId="0"/>
    <xf numFmtId="0" fontId="87" fillId="42" borderId="76" applyNumberFormat="0" applyAlignment="0" applyProtection="0"/>
    <xf numFmtId="0" fontId="7" fillId="0" borderId="0"/>
    <xf numFmtId="0" fontId="23" fillId="38" borderId="65" applyNumberFormat="0" applyFont="0" applyAlignment="0" applyProtection="0"/>
    <xf numFmtId="0" fontId="87" fillId="42" borderId="54" applyNumberFormat="0" applyAlignment="0" applyProtection="0"/>
    <xf numFmtId="0" fontId="7" fillId="0" borderId="0"/>
    <xf numFmtId="169" fontId="7" fillId="0" borderId="0" applyFont="0" applyFill="0" applyBorder="0" applyAlignment="0" applyProtection="0"/>
    <xf numFmtId="0" fontId="89" fillId="0" borderId="67" applyNumberFormat="0" applyFill="0" applyAlignment="0" applyProtection="0"/>
    <xf numFmtId="0" fontId="119" fillId="55" borderId="76" applyNumberFormat="0" applyAlignment="0" applyProtection="0"/>
    <xf numFmtId="0" fontId="87" fillId="42" borderId="54" applyNumberFormat="0" applyAlignment="0" applyProtection="0"/>
    <xf numFmtId="0" fontId="77" fillId="42" borderId="64" applyNumberFormat="0" applyAlignment="0" applyProtection="0"/>
    <xf numFmtId="0" fontId="89" fillId="0" borderId="61" applyNumberFormat="0" applyFill="0" applyAlignment="0" applyProtection="0"/>
    <xf numFmtId="0" fontId="84" fillId="34" borderId="74" applyNumberFormat="0" applyAlignment="0" applyProtection="0"/>
    <xf numFmtId="0" fontId="77" fillId="42" borderId="64" applyNumberFormat="0" applyAlignment="0" applyProtection="0"/>
    <xf numFmtId="0" fontId="17" fillId="38" borderId="59" applyNumberFormat="0" applyFont="0" applyAlignment="0" applyProtection="0"/>
    <xf numFmtId="0" fontId="17" fillId="38" borderId="59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77" fillId="42" borderId="58" applyNumberFormat="0" applyAlignment="0" applyProtection="0"/>
    <xf numFmtId="0" fontId="77" fillId="42" borderId="58" applyNumberFormat="0" applyAlignment="0" applyProtection="0"/>
    <xf numFmtId="0" fontId="87" fillId="42" borderId="60" applyNumberFormat="0" applyAlignment="0" applyProtection="0"/>
    <xf numFmtId="0" fontId="84" fillId="34" borderId="58" applyNumberFormat="0" applyAlignment="0" applyProtection="0"/>
    <xf numFmtId="0" fontId="77" fillId="42" borderId="74" applyNumberFormat="0" applyAlignment="0" applyProtection="0"/>
    <xf numFmtId="0" fontId="17" fillId="38" borderId="70" applyNumberFormat="0" applyFont="0" applyAlignment="0" applyProtection="0"/>
    <xf numFmtId="0" fontId="89" fillId="0" borderId="72" applyNumberFormat="0" applyFill="0" applyAlignment="0" applyProtection="0"/>
    <xf numFmtId="0" fontId="97" fillId="42" borderId="69" applyNumberFormat="0" applyAlignment="0" applyProtection="0"/>
    <xf numFmtId="0" fontId="112" fillId="44" borderId="64" applyNumberFormat="0" applyAlignment="0" applyProtection="0"/>
    <xf numFmtId="0" fontId="77" fillId="42" borderId="52" applyNumberFormat="0" applyAlignment="0" applyProtection="0"/>
    <xf numFmtId="0" fontId="139" fillId="42" borderId="52" applyNumberFormat="0" applyAlignment="0" applyProtection="0"/>
    <xf numFmtId="0" fontId="87" fillId="42" borderId="54" applyNumberFormat="0" applyAlignment="0" applyProtection="0"/>
    <xf numFmtId="0" fontId="139" fillId="42" borderId="64" applyNumberFormat="0" applyAlignment="0" applyProtection="0"/>
    <xf numFmtId="0" fontId="84" fillId="34" borderId="64" applyNumberFormat="0" applyAlignment="0" applyProtection="0"/>
    <xf numFmtId="0" fontId="87" fillId="42" borderId="76" applyNumberFormat="0" applyAlignment="0" applyProtection="0"/>
    <xf numFmtId="0" fontId="84" fillId="34" borderId="64" applyNumberFormat="0" applyAlignment="0" applyProtection="0"/>
    <xf numFmtId="0" fontId="7" fillId="0" borderId="0"/>
    <xf numFmtId="0" fontId="84" fillId="34" borderId="52" applyNumberFormat="0" applyAlignment="0" applyProtection="0"/>
    <xf numFmtId="0" fontId="7" fillId="0" borderId="0"/>
    <xf numFmtId="0" fontId="7" fillId="0" borderId="0"/>
    <xf numFmtId="0" fontId="7" fillId="0" borderId="0"/>
    <xf numFmtId="16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7" fillId="42" borderId="64" applyNumberFormat="0" applyAlignment="0" applyProtection="0"/>
    <xf numFmtId="0" fontId="7" fillId="1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4" borderId="0" applyNumberFormat="0" applyBorder="0" applyAlignment="0" applyProtection="0"/>
    <xf numFmtId="0" fontId="77" fillId="42" borderId="69" applyNumberFormat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7" fillId="42" borderId="64" applyNumberFormat="0" applyAlignment="0" applyProtection="0"/>
    <xf numFmtId="0" fontId="89" fillId="0" borderId="67" applyNumberFormat="0" applyFill="0" applyAlignment="0" applyProtection="0"/>
    <xf numFmtId="0" fontId="7" fillId="18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9" borderId="0" applyNumberFormat="0" applyBorder="0" applyAlignment="0" applyProtection="0"/>
    <xf numFmtId="0" fontId="7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7" fillId="38" borderId="59" applyNumberFormat="0" applyFont="0" applyAlignment="0" applyProtection="0"/>
    <xf numFmtId="0" fontId="17" fillId="38" borderId="59" applyNumberFormat="0" applyFont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7" fillId="38" borderId="59" applyNumberFormat="0" applyFont="0" applyAlignment="0" applyProtection="0"/>
    <xf numFmtId="0" fontId="7" fillId="26" borderId="0" applyNumberFormat="0" applyBorder="0" applyAlignment="0" applyProtection="0"/>
    <xf numFmtId="0" fontId="23" fillId="38" borderId="59" applyNumberFormat="0" applyFont="0" applyAlignment="0" applyProtection="0"/>
    <xf numFmtId="0" fontId="87" fillId="42" borderId="44" applyNumberFormat="0" applyAlignment="0" applyProtection="0"/>
    <xf numFmtId="0" fontId="119" fillId="55" borderId="44" applyNumberFormat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7" fillId="38" borderId="59" applyNumberFormat="0" applyFont="0" applyAlignment="0" applyProtection="0"/>
    <xf numFmtId="0" fontId="7" fillId="30" borderId="0" applyNumberFormat="0" applyBorder="0" applyAlignment="0" applyProtection="0"/>
    <xf numFmtId="0" fontId="118" fillId="42" borderId="44" applyNumberFormat="0" applyAlignment="0" applyProtection="0"/>
    <xf numFmtId="0" fontId="17" fillId="38" borderId="59" applyNumberFormat="0" applyFont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87" fillId="42" borderId="71" applyNumberFormat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44" fillId="0" borderId="61" applyNumberFormat="0" applyFill="0" applyAlignment="0" applyProtection="0"/>
    <xf numFmtId="0" fontId="89" fillId="0" borderId="61" applyNumberFormat="0" applyFill="0" applyAlignment="0" applyProtection="0"/>
    <xf numFmtId="0" fontId="89" fillId="0" borderId="61" applyNumberFormat="0" applyFill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89" fillId="0" borderId="61" applyNumberFormat="0" applyFill="0" applyAlignment="0" applyProtection="0"/>
    <xf numFmtId="0" fontId="7" fillId="15" borderId="0" applyNumberFormat="0" applyBorder="0" applyAlignment="0" applyProtection="0"/>
    <xf numFmtId="0" fontId="89" fillId="0" borderId="61" applyNumberFormat="0" applyFill="0" applyAlignment="0" applyProtection="0"/>
    <xf numFmtId="0" fontId="7" fillId="19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39" fillId="42" borderId="58" applyNumberFormat="0" applyAlignment="0" applyProtection="0"/>
    <xf numFmtId="0" fontId="77" fillId="42" borderId="58" applyNumberFormat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7" fillId="42" borderId="58" applyNumberFormat="0" applyAlignment="0" applyProtection="0"/>
    <xf numFmtId="0" fontId="7" fillId="23" borderId="0" applyNumberFormat="0" applyBorder="0" applyAlignment="0" applyProtection="0"/>
    <xf numFmtId="0" fontId="87" fillId="42" borderId="60" applyNumberFormat="0" applyAlignment="0" applyProtection="0"/>
    <xf numFmtId="0" fontId="77" fillId="42" borderId="58" applyNumberFormat="0" applyAlignment="0" applyProtection="0"/>
    <xf numFmtId="0" fontId="87" fillId="42" borderId="60" applyNumberFormat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7" fillId="42" borderId="60" applyNumberFormat="0" applyAlignment="0" applyProtection="0"/>
    <xf numFmtId="0" fontId="7" fillId="27" borderId="0" applyNumberFormat="0" applyBorder="0" applyAlignment="0" applyProtection="0"/>
    <xf numFmtId="0" fontId="87" fillId="42" borderId="60" applyNumberFormat="0" applyAlignment="0" applyProtection="0"/>
    <xf numFmtId="0" fontId="87" fillId="42" borderId="60" applyNumberFormat="0" applyAlignment="0" applyProtection="0"/>
    <xf numFmtId="0" fontId="87" fillId="42" borderId="60" applyNumberFormat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7" fillId="42" borderId="60" applyNumberFormat="0" applyAlignment="0" applyProtection="0"/>
    <xf numFmtId="0" fontId="7" fillId="31" borderId="0" applyNumberFormat="0" applyBorder="0" applyAlignment="0" applyProtection="0"/>
    <xf numFmtId="0" fontId="137" fillId="34" borderId="58" applyNumberFormat="0" applyAlignment="0" applyProtection="0"/>
    <xf numFmtId="0" fontId="84" fillId="34" borderId="58" applyNumberFormat="0" applyAlignment="0" applyProtection="0"/>
    <xf numFmtId="0" fontId="84" fillId="34" borderId="58" applyNumberFormat="0" applyAlignment="0" applyProtection="0"/>
    <xf numFmtId="0" fontId="84" fillId="34" borderId="58" applyNumberFormat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4" fillId="34" borderId="58" applyNumberFormat="0" applyAlignment="0" applyProtection="0"/>
    <xf numFmtId="0" fontId="84" fillId="34" borderId="58" applyNumberFormat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12" fillId="44" borderId="74" applyNumberFormat="0" applyAlignment="0" applyProtection="0"/>
    <xf numFmtId="0" fontId="123" fillId="0" borderId="62" applyNumberFormat="0" applyFill="0" applyAlignment="0" applyProtection="0"/>
    <xf numFmtId="0" fontId="87" fillId="42" borderId="76" applyNumberFormat="0" applyAlignment="0" applyProtection="0"/>
    <xf numFmtId="0" fontId="87" fillId="42" borderId="76" applyNumberFormat="0" applyAlignment="0" applyProtection="0"/>
    <xf numFmtId="0" fontId="77" fillId="42" borderId="74" applyNumberFormat="0" applyAlignment="0" applyProtection="0"/>
    <xf numFmtId="0" fontId="89" fillId="0" borderId="77" applyNumberFormat="0" applyFill="0" applyAlignment="0" applyProtection="0"/>
    <xf numFmtId="0" fontId="23" fillId="38" borderId="70" applyNumberFormat="0" applyFont="0" applyAlignment="0" applyProtection="0"/>
    <xf numFmtId="0" fontId="17" fillId="38" borderId="70" applyNumberFormat="0" applyFont="0" applyAlignment="0" applyProtection="0"/>
    <xf numFmtId="0" fontId="17" fillId="38" borderId="70" applyNumberFormat="0" applyFont="0" applyAlignment="0" applyProtection="0"/>
    <xf numFmtId="0" fontId="17" fillId="38" borderId="70" applyNumberFormat="0" applyFont="0" applyAlignment="0" applyProtection="0"/>
    <xf numFmtId="0" fontId="17" fillId="38" borderId="59" applyNumberFormat="0" applyFont="0" applyAlignment="0" applyProtection="0"/>
    <xf numFmtId="0" fontId="17" fillId="38" borderId="70" applyNumberFormat="0" applyFont="0" applyAlignment="0" applyProtection="0"/>
    <xf numFmtId="0" fontId="17" fillId="38" borderId="59" applyNumberFormat="0" applyFont="0" applyAlignment="0" applyProtection="0"/>
    <xf numFmtId="0" fontId="144" fillId="0" borderId="72" applyNumberFormat="0" applyFill="0" applyAlignment="0" applyProtection="0"/>
    <xf numFmtId="0" fontId="89" fillId="0" borderId="72" applyNumberFormat="0" applyFill="0" applyAlignment="0" applyProtection="0"/>
    <xf numFmtId="0" fontId="89" fillId="0" borderId="72" applyNumberFormat="0" applyFill="0" applyAlignment="0" applyProtection="0"/>
    <xf numFmtId="0" fontId="89" fillId="0" borderId="72" applyNumberFormat="0" applyFill="0" applyAlignment="0" applyProtection="0"/>
    <xf numFmtId="0" fontId="89" fillId="0" borderId="72" applyNumberFormat="0" applyFill="0" applyAlignment="0" applyProtection="0"/>
    <xf numFmtId="0" fontId="89" fillId="0" borderId="72" applyNumberFormat="0" applyFill="0" applyAlignment="0" applyProtection="0"/>
    <xf numFmtId="0" fontId="89" fillId="0" borderId="72" applyNumberFormat="0" applyFill="0" applyAlignment="0" applyProtection="0"/>
    <xf numFmtId="0" fontId="77" fillId="42" borderId="69" applyNumberFormat="0" applyAlignment="0" applyProtection="0"/>
    <xf numFmtId="0" fontId="77" fillId="42" borderId="69" applyNumberFormat="0" applyAlignment="0" applyProtection="0"/>
    <xf numFmtId="0" fontId="77" fillId="42" borderId="69" applyNumberFormat="0" applyAlignment="0" applyProtection="0"/>
    <xf numFmtId="0" fontId="77" fillId="42" borderId="69" applyNumberFormat="0" applyAlignment="0" applyProtection="0"/>
    <xf numFmtId="0" fontId="77" fillId="42" borderId="69" applyNumberFormat="0" applyAlignment="0" applyProtection="0"/>
    <xf numFmtId="0" fontId="77" fillId="42" borderId="69" applyNumberFormat="0" applyAlignment="0" applyProtection="0"/>
    <xf numFmtId="0" fontId="77" fillId="42" borderId="69" applyNumberFormat="0" applyAlignment="0" applyProtection="0"/>
    <xf numFmtId="0" fontId="137" fillId="34" borderId="69" applyNumberFormat="0" applyAlignment="0" applyProtection="0"/>
    <xf numFmtId="0" fontId="87" fillId="42" borderId="71" applyNumberFormat="0" applyAlignment="0" applyProtection="0"/>
    <xf numFmtId="0" fontId="84" fillId="34" borderId="69" applyNumberFormat="0" applyAlignment="0" applyProtection="0"/>
    <xf numFmtId="0" fontId="84" fillId="34" borderId="69" applyNumberFormat="0" applyAlignment="0" applyProtection="0"/>
    <xf numFmtId="0" fontId="123" fillId="0" borderId="73" applyNumberFormat="0" applyFill="0" applyAlignment="0" applyProtection="0"/>
    <xf numFmtId="0" fontId="122" fillId="0" borderId="72" applyNumberFormat="0" applyFill="0" applyAlignment="0" applyProtection="0"/>
    <xf numFmtId="0" fontId="17" fillId="38" borderId="70" applyNumberFormat="0" applyFont="0" applyAlignment="0" applyProtection="0"/>
    <xf numFmtId="0" fontId="112" fillId="44" borderId="42" applyNumberFormat="0" applyAlignment="0" applyProtection="0"/>
    <xf numFmtId="0" fontId="111" fillId="34" borderId="42" applyNumberFormat="0" applyAlignment="0" applyProtection="0"/>
    <xf numFmtId="0" fontId="112" fillId="44" borderId="58" applyNumberFormat="0" applyAlignment="0" applyProtection="0"/>
    <xf numFmtId="0" fontId="77" fillId="42" borderId="64" applyNumberFormat="0" applyAlignment="0" applyProtection="0"/>
    <xf numFmtId="4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84" fillId="34" borderId="69" applyNumberFormat="0" applyAlignment="0" applyProtection="0"/>
    <xf numFmtId="43" fontId="7" fillId="0" borderId="0" applyFont="0" applyFill="0" applyBorder="0" applyAlignment="0" applyProtection="0"/>
    <xf numFmtId="0" fontId="97" fillId="42" borderId="52" applyNumberFormat="0" applyAlignment="0" applyProtection="0"/>
    <xf numFmtId="43" fontId="7" fillId="0" borderId="0" applyFont="0" applyFill="0" applyBorder="0" applyAlignment="0" applyProtection="0"/>
    <xf numFmtId="0" fontId="98" fillId="55" borderId="52" applyNumberFormat="0" applyAlignment="0" applyProtection="0"/>
    <xf numFmtId="43" fontId="7" fillId="0" borderId="0" applyFont="0" applyFill="0" applyBorder="0" applyAlignment="0" applyProtection="0"/>
    <xf numFmtId="0" fontId="97" fillId="42" borderId="64" applyNumberFormat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7" fillId="42" borderId="74" applyNumberFormat="0" applyAlignment="0" applyProtection="0"/>
    <xf numFmtId="4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98" fillId="55" borderId="74" applyNumberFormat="0" applyAlignment="0" applyProtection="0"/>
    <xf numFmtId="0" fontId="77" fillId="42" borderId="74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8" fillId="55" borderId="58" applyNumberFormat="0" applyAlignment="0" applyProtection="0"/>
    <xf numFmtId="0" fontId="97" fillId="42" borderId="58" applyNumberFormat="0" applyAlignment="0" applyProtection="0"/>
    <xf numFmtId="0" fontId="77" fillId="42" borderId="42" applyNumberFormat="0" applyAlignment="0" applyProtection="0"/>
    <xf numFmtId="0" fontId="98" fillId="55" borderId="42" applyNumberFormat="0" applyAlignment="0" applyProtection="0"/>
    <xf numFmtId="0" fontId="84" fillId="34" borderId="64" applyNumberFormat="0" applyAlignment="0" applyProtection="0"/>
    <xf numFmtId="0" fontId="111" fillId="34" borderId="52" applyNumberFormat="0" applyAlignment="0" applyProtection="0"/>
    <xf numFmtId="0" fontId="112" fillId="44" borderId="52" applyNumberFormat="0" applyAlignment="0" applyProtection="0"/>
    <xf numFmtId="0" fontId="84" fillId="34" borderId="52" applyNumberFormat="0" applyAlignment="0" applyProtection="0"/>
    <xf numFmtId="0" fontId="17" fillId="38" borderId="75" applyNumberFormat="0" applyFont="0" applyAlignment="0" applyProtection="0"/>
    <xf numFmtId="0" fontId="7" fillId="0" borderId="0"/>
    <xf numFmtId="0" fontId="7" fillId="0" borderId="0"/>
    <xf numFmtId="0" fontId="77" fillId="42" borderId="74" applyNumberFormat="0" applyAlignment="0" applyProtection="0"/>
    <xf numFmtId="0" fontId="87" fillId="42" borderId="76" applyNumberFormat="0" applyAlignment="0" applyProtection="0"/>
    <xf numFmtId="0" fontId="87" fillId="42" borderId="76" applyNumberFormat="0" applyAlignment="0" applyProtection="0"/>
    <xf numFmtId="0" fontId="77" fillId="42" borderId="74" applyNumberFormat="0" applyAlignment="0" applyProtection="0"/>
    <xf numFmtId="0" fontId="87" fillId="42" borderId="76" applyNumberFormat="0" applyAlignment="0" applyProtection="0"/>
    <xf numFmtId="0" fontId="77" fillId="42" borderId="74" applyNumberFormat="0" applyAlignment="0" applyProtection="0"/>
    <xf numFmtId="0" fontId="139" fillId="42" borderId="74" applyNumberFormat="0" applyAlignment="0" applyProtection="0"/>
    <xf numFmtId="0" fontId="77" fillId="42" borderId="74" applyNumberFormat="0" applyAlignment="0" applyProtection="0"/>
    <xf numFmtId="0" fontId="89" fillId="0" borderId="77" applyNumberFormat="0" applyFill="0" applyAlignment="0" applyProtection="0"/>
    <xf numFmtId="0" fontId="89" fillId="0" borderId="77" applyNumberFormat="0" applyFill="0" applyAlignment="0" applyProtection="0"/>
    <xf numFmtId="0" fontId="17" fillId="38" borderId="65" applyNumberFormat="0" applyFont="0" applyAlignment="0" applyProtection="0"/>
    <xf numFmtId="0" fontId="89" fillId="0" borderId="77" applyNumberFormat="0" applyFill="0" applyAlignment="0" applyProtection="0"/>
    <xf numFmtId="0" fontId="89" fillId="0" borderId="77" applyNumberFormat="0" applyFill="0" applyAlignment="0" applyProtection="0"/>
    <xf numFmtId="0" fontId="17" fillId="38" borderId="65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89" fillId="0" borderId="77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38" borderId="75" applyNumberFormat="0" applyFont="0" applyAlignment="0" applyProtection="0"/>
    <xf numFmtId="0" fontId="118" fillId="42" borderId="66" applyNumberFormat="0" applyAlignment="0" applyProtection="0"/>
    <xf numFmtId="0" fontId="7" fillId="0" borderId="0"/>
    <xf numFmtId="0" fontId="138" fillId="42" borderId="66" applyNumberFormat="0" applyAlignment="0" applyProtection="0"/>
    <xf numFmtId="0" fontId="87" fillId="42" borderId="66" applyNumberFormat="0" applyAlignment="0" applyProtection="0"/>
    <xf numFmtId="0" fontId="87" fillId="42" borderId="66" applyNumberFormat="0" applyAlignment="0" applyProtection="0"/>
    <xf numFmtId="0" fontId="89" fillId="0" borderId="67" applyNumberFormat="0" applyFill="0" applyAlignment="0" applyProtection="0"/>
    <xf numFmtId="0" fontId="77" fillId="42" borderId="64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7" fillId="0" borderId="0"/>
    <xf numFmtId="0" fontId="17" fillId="38" borderId="65" applyNumberFormat="0" applyFont="0" applyAlignment="0" applyProtection="0"/>
    <xf numFmtId="0" fontId="7" fillId="0" borderId="0"/>
    <xf numFmtId="0" fontId="17" fillId="38" borderId="65" applyNumberFormat="0" applyFont="0" applyAlignment="0" applyProtection="0"/>
    <xf numFmtId="0" fontId="17" fillId="38" borderId="65" applyNumberFormat="0" applyFont="0" applyAlignment="0" applyProtection="0"/>
    <xf numFmtId="0" fontId="87" fillId="42" borderId="54" applyNumberFormat="0" applyAlignment="0" applyProtection="0"/>
    <xf numFmtId="0" fontId="17" fillId="38" borderId="65" applyNumberFormat="0" applyFont="0" applyAlignment="0" applyProtection="0"/>
    <xf numFmtId="0" fontId="17" fillId="38" borderId="65" applyNumberFormat="0" applyFont="0" applyAlignment="0" applyProtection="0"/>
    <xf numFmtId="0" fontId="7" fillId="0" borderId="0"/>
    <xf numFmtId="0" fontId="89" fillId="0" borderId="72" applyNumberFormat="0" applyFill="0" applyAlignment="0" applyProtection="0"/>
    <xf numFmtId="0" fontId="7" fillId="8" borderId="22" applyNumberFormat="0" applyFont="0" applyAlignment="0" applyProtection="0"/>
    <xf numFmtId="0" fontId="77" fillId="42" borderId="74" applyNumberFormat="0" applyAlignment="0" applyProtection="0"/>
    <xf numFmtId="0" fontId="7" fillId="8" borderId="22" applyNumberFormat="0" applyFont="0" applyAlignment="0" applyProtection="0"/>
    <xf numFmtId="0" fontId="84" fillId="34" borderId="74" applyNumberFormat="0" applyAlignment="0" applyProtection="0"/>
    <xf numFmtId="0" fontId="84" fillId="34" borderId="69" applyNumberFormat="0" applyAlignment="0" applyProtection="0"/>
    <xf numFmtId="0" fontId="7" fillId="8" borderId="22" applyNumberFormat="0" applyFont="0" applyAlignment="0" applyProtection="0"/>
    <xf numFmtId="0" fontId="122" fillId="0" borderId="55" applyNumberFormat="0" applyFill="0" applyAlignment="0" applyProtection="0"/>
    <xf numFmtId="0" fontId="123" fillId="0" borderId="56" applyNumberFormat="0" applyFill="0" applyAlignment="0" applyProtection="0"/>
    <xf numFmtId="0" fontId="89" fillId="0" borderId="55" applyNumberFormat="0" applyFill="0" applyAlignment="0" applyProtection="0"/>
    <xf numFmtId="0" fontId="7" fillId="8" borderId="22" applyNumberFormat="0" applyFont="0" applyAlignment="0" applyProtection="0"/>
    <xf numFmtId="0" fontId="77" fillId="42" borderId="69" applyNumberFormat="0" applyAlignment="0" applyProtection="0"/>
    <xf numFmtId="0" fontId="84" fillId="34" borderId="74" applyNumberFormat="0" applyAlignment="0" applyProtection="0"/>
    <xf numFmtId="0" fontId="84" fillId="34" borderId="52" applyNumberFormat="0" applyAlignment="0" applyProtection="0"/>
    <xf numFmtId="0" fontId="84" fillId="34" borderId="52" applyNumberFormat="0" applyAlignment="0" applyProtection="0"/>
    <xf numFmtId="0" fontId="84" fillId="34" borderId="52" applyNumberFormat="0" applyAlignment="0" applyProtection="0"/>
    <xf numFmtId="0" fontId="84" fillId="34" borderId="52" applyNumberFormat="0" applyAlignment="0" applyProtection="0"/>
    <xf numFmtId="0" fontId="84" fillId="34" borderId="52" applyNumberFormat="0" applyAlignment="0" applyProtection="0"/>
    <xf numFmtId="0" fontId="84" fillId="34" borderId="52" applyNumberFormat="0" applyAlignment="0" applyProtection="0"/>
    <xf numFmtId="0" fontId="84" fillId="34" borderId="52" applyNumberFormat="0" applyAlignment="0" applyProtection="0"/>
    <xf numFmtId="0" fontId="137" fillId="34" borderId="52" applyNumberFormat="0" applyAlignment="0" applyProtection="0"/>
    <xf numFmtId="0" fontId="87" fillId="42" borderId="54" applyNumberFormat="0" applyAlignment="0" applyProtection="0"/>
    <xf numFmtId="0" fontId="87" fillId="42" borderId="54" applyNumberFormat="0" applyAlignment="0" applyProtection="0"/>
    <xf numFmtId="0" fontId="87" fillId="42" borderId="54" applyNumberFormat="0" applyAlignment="0" applyProtection="0"/>
    <xf numFmtId="0" fontId="77" fillId="42" borderId="52" applyNumberFormat="0" applyAlignment="0" applyProtection="0"/>
    <xf numFmtId="0" fontId="87" fillId="42" borderId="54" applyNumberFormat="0" applyAlignment="0" applyProtection="0"/>
    <xf numFmtId="0" fontId="87" fillId="42" borderId="54" applyNumberFormat="0" applyAlignment="0" applyProtection="0"/>
    <xf numFmtId="0" fontId="138" fillId="42" borderId="54" applyNumberFormat="0" applyAlignment="0" applyProtection="0"/>
    <xf numFmtId="0" fontId="77" fillId="42" borderId="52" applyNumberFormat="0" applyAlignment="0" applyProtection="0"/>
    <xf numFmtId="0" fontId="77" fillId="42" borderId="52" applyNumberFormat="0" applyAlignment="0" applyProtection="0"/>
    <xf numFmtId="0" fontId="77" fillId="42" borderId="52" applyNumberFormat="0" applyAlignment="0" applyProtection="0"/>
    <xf numFmtId="0" fontId="77" fillId="42" borderId="52" applyNumberFormat="0" applyAlignment="0" applyProtection="0"/>
    <xf numFmtId="0" fontId="77" fillId="42" borderId="52" applyNumberFormat="0" applyAlignment="0" applyProtection="0"/>
    <xf numFmtId="0" fontId="84" fillId="34" borderId="74" applyNumberFormat="0" applyAlignment="0" applyProtection="0"/>
    <xf numFmtId="0" fontId="89" fillId="0" borderId="55" applyNumberFormat="0" applyFill="0" applyAlignment="0" applyProtection="0"/>
    <xf numFmtId="0" fontId="89" fillId="0" borderId="55" applyNumberFormat="0" applyFill="0" applyAlignment="0" applyProtection="0"/>
    <xf numFmtId="0" fontId="89" fillId="0" borderId="55" applyNumberFormat="0" applyFill="0" applyAlignment="0" applyProtection="0"/>
    <xf numFmtId="0" fontId="89" fillId="0" borderId="55" applyNumberFormat="0" applyFill="0" applyAlignment="0" applyProtection="0"/>
    <xf numFmtId="0" fontId="17" fillId="38" borderId="75" applyNumberFormat="0" applyFont="0" applyAlignment="0" applyProtection="0"/>
    <xf numFmtId="0" fontId="89" fillId="0" borderId="55" applyNumberFormat="0" applyFill="0" applyAlignment="0" applyProtection="0"/>
    <xf numFmtId="0" fontId="89" fillId="0" borderId="55" applyNumberFormat="0" applyFill="0" applyAlignment="0" applyProtection="0"/>
    <xf numFmtId="0" fontId="89" fillId="0" borderId="55" applyNumberFormat="0" applyFill="0" applyAlignment="0" applyProtection="0"/>
    <xf numFmtId="0" fontId="89" fillId="0" borderId="55" applyNumberFormat="0" applyFill="0" applyAlignment="0" applyProtection="0"/>
    <xf numFmtId="0" fontId="144" fillId="0" borderId="55" applyNumberFormat="0" applyFill="0" applyAlignment="0" applyProtection="0"/>
    <xf numFmtId="0" fontId="84" fillId="34" borderId="64" applyNumberFormat="0" applyAlignment="0" applyProtection="0"/>
    <xf numFmtId="0" fontId="77" fillId="42" borderId="64" applyNumberFormat="0" applyAlignment="0" applyProtection="0"/>
    <xf numFmtId="0" fontId="89" fillId="0" borderId="67" applyNumberFormat="0" applyFill="0" applyAlignment="0" applyProtection="0"/>
    <xf numFmtId="0" fontId="22" fillId="38" borderId="65" applyNumberFormat="0" applyFont="0" applyAlignment="0" applyProtection="0"/>
    <xf numFmtId="0" fontId="84" fillId="34" borderId="69" applyNumberFormat="0" applyAlignment="0" applyProtection="0"/>
    <xf numFmtId="0" fontId="23" fillId="38" borderId="75" applyNumberFormat="0" applyFont="0" applyAlignment="0" applyProtection="0"/>
    <xf numFmtId="0" fontId="89" fillId="0" borderId="72" applyNumberFormat="0" applyFill="0" applyAlignment="0" applyProtection="0"/>
    <xf numFmtId="0" fontId="77" fillId="42" borderId="69" applyNumberForma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17" fillId="38" borderId="53" applyNumberFormat="0" applyFont="0" applyAlignment="0" applyProtection="0"/>
    <xf numFmtId="0" fontId="23" fillId="38" borderId="53" applyNumberFormat="0" applyFont="0" applyAlignment="0" applyProtection="0"/>
    <xf numFmtId="0" fontId="87" fillId="42" borderId="71" applyNumberFormat="0" applyAlignment="0" applyProtection="0"/>
    <xf numFmtId="0" fontId="77" fillId="42" borderId="58" applyNumberFormat="0" applyAlignment="0" applyProtection="0"/>
    <xf numFmtId="0" fontId="138" fillId="42" borderId="60" applyNumberFormat="0" applyAlignment="0" applyProtection="0"/>
    <xf numFmtId="0" fontId="84" fillId="34" borderId="74" applyNumberFormat="0" applyAlignment="0" applyProtection="0"/>
    <xf numFmtId="0" fontId="77" fillId="42" borderId="58" applyNumberFormat="0" applyAlignment="0" applyProtection="0"/>
    <xf numFmtId="0" fontId="77" fillId="42" borderId="58" applyNumberFormat="0" applyAlignment="0" applyProtection="0"/>
    <xf numFmtId="0" fontId="87" fillId="42" borderId="66" applyNumberFormat="0" applyAlignment="0" applyProtection="0"/>
    <xf numFmtId="0" fontId="17" fillId="38" borderId="59" applyNumberFormat="0" applyFont="0" applyAlignment="0" applyProtection="0"/>
    <xf numFmtId="0" fontId="138" fillId="42" borderId="76" applyNumberFormat="0" applyAlignment="0" applyProtection="0"/>
    <xf numFmtId="0" fontId="77" fillId="42" borderId="64" applyNumberFormat="0" applyAlignment="0" applyProtection="0"/>
    <xf numFmtId="0" fontId="118" fillId="42" borderId="54" applyNumberForma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84" fillId="34" borderId="52" applyNumberFormat="0" applyAlignment="0" applyProtection="0"/>
    <xf numFmtId="0" fontId="77" fillId="42" borderId="52" applyNumberFormat="0" applyAlignment="0" applyProtection="0"/>
    <xf numFmtId="0" fontId="89" fillId="0" borderId="55" applyNumberFormat="0" applyFill="0" applyAlignment="0" applyProtection="0"/>
    <xf numFmtId="0" fontId="87" fillId="42" borderId="71" applyNumberFormat="0" applyAlignment="0" applyProtection="0"/>
    <xf numFmtId="0" fontId="17" fillId="38" borderId="65" applyNumberFormat="0" applyFont="0" applyAlignment="0" applyProtection="0"/>
    <xf numFmtId="0" fontId="77" fillId="42" borderId="52" applyNumberFormat="0" applyAlignment="0" applyProtection="0"/>
    <xf numFmtId="0" fontId="119" fillId="55" borderId="71" applyNumberFormat="0" applyAlignment="0" applyProtection="0"/>
    <xf numFmtId="0" fontId="87" fillId="42" borderId="60" applyNumberFormat="0" applyAlignment="0" applyProtection="0"/>
    <xf numFmtId="0" fontId="84" fillId="34" borderId="58" applyNumberFormat="0" applyAlignment="0" applyProtection="0"/>
    <xf numFmtId="0" fontId="87" fillId="42" borderId="60" applyNumberFormat="0" applyAlignment="0" applyProtection="0"/>
    <xf numFmtId="0" fontId="77" fillId="42" borderId="58" applyNumberFormat="0" applyAlignment="0" applyProtection="0"/>
    <xf numFmtId="0" fontId="87" fillId="42" borderId="71" applyNumberFormat="0" applyAlignment="0" applyProtection="0"/>
    <xf numFmtId="0" fontId="17" fillId="38" borderId="75" applyNumberFormat="0" applyFont="0" applyAlignment="0" applyProtection="0"/>
    <xf numFmtId="0" fontId="84" fillId="34" borderId="58" applyNumberFormat="0" applyAlignment="0" applyProtection="0"/>
    <xf numFmtId="0" fontId="17" fillId="38" borderId="59" applyNumberFormat="0" applyFont="0" applyAlignment="0" applyProtection="0"/>
    <xf numFmtId="0" fontId="84" fillId="34" borderId="69" applyNumberFormat="0" applyAlignment="0" applyProtection="0"/>
    <xf numFmtId="0" fontId="118" fillId="42" borderId="71" applyNumberFormat="0" applyAlignment="0" applyProtection="0"/>
    <xf numFmtId="0" fontId="17" fillId="38" borderId="75" applyNumberFormat="0" applyFont="0" applyAlignment="0" applyProtection="0"/>
    <xf numFmtId="0" fontId="84" fillId="34" borderId="64" applyNumberFormat="0" applyAlignment="0" applyProtection="0"/>
    <xf numFmtId="0" fontId="17" fillId="38" borderId="75" applyNumberFormat="0" applyFont="0" applyAlignment="0" applyProtection="0"/>
    <xf numFmtId="0" fontId="84" fillId="34" borderId="64" applyNumberFormat="0" applyAlignment="0" applyProtection="0"/>
    <xf numFmtId="0" fontId="84" fillId="34" borderId="64" applyNumberFormat="0" applyAlignment="0" applyProtection="0"/>
    <xf numFmtId="0" fontId="7" fillId="0" borderId="0"/>
    <xf numFmtId="169" fontId="7" fillId="0" borderId="0" applyFont="0" applyFill="0" applyBorder="0" applyAlignment="0" applyProtection="0"/>
    <xf numFmtId="0" fontId="89" fillId="0" borderId="77" applyNumberFormat="0" applyFill="0" applyAlignment="0" applyProtection="0"/>
    <xf numFmtId="0" fontId="17" fillId="0" borderId="0"/>
    <xf numFmtId="0" fontId="98" fillId="55" borderId="69" applyNumberFormat="0" applyAlignment="0" applyProtection="0"/>
    <xf numFmtId="0" fontId="97" fillId="42" borderId="42" applyNumberFormat="0" applyAlignment="0" applyProtection="0"/>
    <xf numFmtId="0" fontId="111" fillId="34" borderId="64" applyNumberFormat="0" applyAlignment="0" applyProtection="0"/>
    <xf numFmtId="0" fontId="77" fillId="42" borderId="74" applyNumberFormat="0" applyAlignment="0" applyProtection="0"/>
    <xf numFmtId="0" fontId="77" fillId="42" borderId="52" applyNumberForma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84" fillId="34" borderId="42" applyNumberFormat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7" fillId="42" borderId="66" applyNumberFormat="0" applyAlignment="0" applyProtection="0"/>
    <xf numFmtId="0" fontId="7" fillId="8" borderId="22" applyNumberFormat="0" applyFont="0" applyAlignment="0" applyProtection="0"/>
    <xf numFmtId="0" fontId="87" fillId="42" borderId="66" applyNumberFormat="0" applyAlignment="0" applyProtection="0"/>
    <xf numFmtId="0" fontId="87" fillId="42" borderId="54" applyNumberFormat="0" applyAlignment="0" applyProtection="0"/>
    <xf numFmtId="0" fontId="87" fillId="42" borderId="66" applyNumberFormat="0" applyAlignment="0" applyProtection="0"/>
    <xf numFmtId="0" fontId="7" fillId="8" borderId="22" applyNumberFormat="0" applyFont="0" applyAlignment="0" applyProtection="0"/>
    <xf numFmtId="0" fontId="87" fillId="42" borderId="66" applyNumberForma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22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7" fillId="42" borderId="54" applyNumberFormat="0" applyAlignment="0" applyProtection="0"/>
    <xf numFmtId="0" fontId="17" fillId="38" borderId="65" applyNumberFormat="0" applyFont="0" applyAlignment="0" applyProtection="0"/>
    <xf numFmtId="0" fontId="122" fillId="0" borderId="45" applyNumberFormat="0" applyFill="0" applyAlignment="0" applyProtection="0"/>
    <xf numFmtId="0" fontId="123" fillId="0" borderId="46" applyNumberFormat="0" applyFill="0" applyAlignment="0" applyProtection="0"/>
    <xf numFmtId="0" fontId="89" fillId="0" borderId="45" applyNumberFormat="0" applyFill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84" fillId="34" borderId="42" applyNumberFormat="0" applyAlignment="0" applyProtection="0"/>
    <xf numFmtId="0" fontId="137" fillId="34" borderId="42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87" fillId="42" borderId="44" applyNumberFormat="0" applyAlignment="0" applyProtection="0"/>
    <xf numFmtId="0" fontId="138" fillId="42" borderId="44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77" fillId="42" borderId="42" applyNumberFormat="0" applyAlignment="0" applyProtection="0"/>
    <xf numFmtId="0" fontId="139" fillId="42" borderId="42" applyNumberFormat="0" applyAlignment="0" applyProtection="0"/>
    <xf numFmtId="0" fontId="87" fillId="42" borderId="71" applyNumberFormat="0" applyAlignment="0" applyProtection="0"/>
    <xf numFmtId="0" fontId="87" fillId="42" borderId="71" applyNumberFormat="0" applyAlignment="0" applyProtection="0"/>
    <xf numFmtId="0" fontId="118" fillId="42" borderId="60" applyNumberFormat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89" fillId="0" borderId="45" applyNumberFormat="0" applyFill="0" applyAlignment="0" applyProtection="0"/>
    <xf numFmtId="0" fontId="144" fillId="0" borderId="45" applyNumberFormat="0" applyFill="0" applyAlignment="0" applyProtection="0"/>
    <xf numFmtId="0" fontId="84" fillId="34" borderId="58" applyNumberFormat="0" applyAlignment="0" applyProtection="0"/>
    <xf numFmtId="0" fontId="77" fillId="42" borderId="58" applyNumberFormat="0" applyAlignment="0" applyProtection="0"/>
    <xf numFmtId="0" fontId="89" fillId="0" borderId="61" applyNumberFormat="0" applyFill="0" applyAlignment="0" applyProtection="0"/>
    <xf numFmtId="0" fontId="77" fillId="42" borderId="74" applyNumberFormat="0" applyAlignment="0" applyProtection="0"/>
    <xf numFmtId="0" fontId="89" fillId="0" borderId="67" applyNumberFormat="0" applyFill="0" applyAlignment="0" applyProtection="0"/>
    <xf numFmtId="0" fontId="77" fillId="42" borderId="64" applyNumberFormat="0" applyAlignment="0" applyProtection="0"/>
    <xf numFmtId="0" fontId="22" fillId="38" borderId="43" applyNumberFormat="0" applyFont="0" applyAlignment="0" applyProtection="0"/>
    <xf numFmtId="0" fontId="87" fillId="42" borderId="66" applyNumberForma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17" fillId="38" borderId="43" applyNumberFormat="0" applyFont="0" applyAlignment="0" applyProtection="0"/>
    <xf numFmtId="0" fontId="23" fillId="38" borderId="43" applyNumberFormat="0" applyFont="0" applyAlignment="0" applyProtection="0"/>
    <xf numFmtId="0" fontId="84" fillId="34" borderId="64" applyNumberFormat="0" applyAlignment="0" applyProtection="0"/>
    <xf numFmtId="0" fontId="98" fillId="55" borderId="64" applyNumberFormat="0" applyAlignment="0" applyProtection="0"/>
    <xf numFmtId="0" fontId="17" fillId="38" borderId="75" applyNumberFormat="0" applyFont="0" applyAlignment="0" applyProtection="0"/>
    <xf numFmtId="0" fontId="87" fillId="42" borderId="60" applyNumberFormat="0" applyAlignment="0" applyProtection="0"/>
    <xf numFmtId="0" fontId="89" fillId="0" borderId="61" applyNumberFormat="0" applyFill="0" applyAlignment="0" applyProtection="0"/>
    <xf numFmtId="0" fontId="84" fillId="34" borderId="64" applyNumberFormat="0" applyAlignment="0" applyProtection="0"/>
    <xf numFmtId="0" fontId="84" fillId="34" borderId="58" applyNumberFormat="0" applyAlignment="0" applyProtection="0"/>
    <xf numFmtId="0" fontId="17" fillId="38" borderId="59" applyNumberFormat="0" applyFont="0" applyAlignment="0" applyProtection="0"/>
    <xf numFmtId="0" fontId="17" fillId="38" borderId="65" applyNumberFormat="0" applyFont="0" applyAlignment="0" applyProtection="0"/>
    <xf numFmtId="0" fontId="89" fillId="0" borderId="55" applyNumberFormat="0" applyFill="0" applyAlignment="0" applyProtection="0"/>
    <xf numFmtId="0" fontId="77" fillId="42" borderId="52" applyNumberFormat="0" applyAlignment="0" applyProtection="0"/>
    <xf numFmtId="0" fontId="77" fillId="42" borderId="64" applyNumberFormat="0" applyAlignment="0" applyProtection="0"/>
    <xf numFmtId="0" fontId="84" fillId="34" borderId="52" applyNumberFormat="0" applyAlignment="0" applyProtection="0"/>
    <xf numFmtId="0" fontId="84" fillId="34" borderId="64" applyNumberFormat="0" applyAlignment="0" applyProtection="0"/>
    <xf numFmtId="0" fontId="122" fillId="0" borderId="61" applyNumberFormat="0" applyFill="0" applyAlignment="0" applyProtection="0"/>
    <xf numFmtId="0" fontId="89" fillId="0" borderId="61" applyNumberFormat="0" applyFill="0" applyAlignment="0" applyProtection="0"/>
    <xf numFmtId="0" fontId="89" fillId="0" borderId="61" applyNumberFormat="0" applyFill="0" applyAlignment="0" applyProtection="0"/>
    <xf numFmtId="0" fontId="89" fillId="0" borderId="61" applyNumberFormat="0" applyFill="0" applyAlignment="0" applyProtection="0"/>
    <xf numFmtId="0" fontId="119" fillId="55" borderId="54" applyNumberFormat="0" applyAlignment="0" applyProtection="0"/>
    <xf numFmtId="0" fontId="22" fillId="38" borderId="53" applyNumberFormat="0" applyFont="0" applyAlignment="0" applyProtection="0"/>
    <xf numFmtId="0" fontId="89" fillId="0" borderId="55" applyNumberFormat="0" applyFill="0" applyAlignment="0" applyProtection="0"/>
    <xf numFmtId="0" fontId="77" fillId="42" borderId="52" applyNumberFormat="0" applyAlignment="0" applyProtection="0"/>
    <xf numFmtId="0" fontId="137" fillId="34" borderId="64" applyNumberFormat="0" applyAlignment="0" applyProtection="0"/>
    <xf numFmtId="0" fontId="111" fillId="34" borderId="69" applyNumberFormat="0" applyAlignment="0" applyProtection="0"/>
    <xf numFmtId="0" fontId="84" fillId="34" borderId="69" applyNumberFormat="0" applyAlignment="0" applyProtection="0"/>
    <xf numFmtId="0" fontId="17" fillId="38" borderId="65" applyNumberFormat="0" applyFont="0" applyAlignment="0" applyProtection="0"/>
    <xf numFmtId="0" fontId="89" fillId="0" borderId="72" applyNumberFormat="0" applyFill="0" applyAlignment="0" applyProtection="0"/>
    <xf numFmtId="0" fontId="144" fillId="0" borderId="67" applyNumberFormat="0" applyFill="0" applyAlignment="0" applyProtection="0"/>
    <xf numFmtId="0" fontId="87" fillId="42" borderId="54" applyNumberFormat="0" applyAlignment="0" applyProtection="0"/>
    <xf numFmtId="0" fontId="87" fillId="42" borderId="66" applyNumberFormat="0" applyAlignment="0" applyProtection="0"/>
    <xf numFmtId="0" fontId="84" fillId="34" borderId="52" applyNumberFormat="0" applyAlignment="0" applyProtection="0"/>
    <xf numFmtId="0" fontId="87" fillId="42" borderId="66" applyNumberFormat="0" applyAlignment="0" applyProtection="0"/>
    <xf numFmtId="0" fontId="122" fillId="0" borderId="67" applyNumberFormat="0" applyFill="0" applyAlignment="0" applyProtection="0"/>
    <xf numFmtId="0" fontId="17" fillId="38" borderId="75" applyNumberFormat="0" applyFont="0" applyAlignment="0" applyProtection="0"/>
    <xf numFmtId="0" fontId="17" fillId="38" borderId="75" applyNumberFormat="0" applyFont="0" applyAlignment="0" applyProtection="0"/>
    <xf numFmtId="0" fontId="17" fillId="38" borderId="75" applyNumberFormat="0" applyFont="0" applyAlignment="0" applyProtection="0"/>
    <xf numFmtId="0" fontId="89" fillId="0" borderId="67" applyNumberFormat="0" applyFill="0" applyAlignment="0" applyProtection="0"/>
    <xf numFmtId="0" fontId="87" fillId="42" borderId="71" applyNumberFormat="0" applyAlignment="0" applyProtection="0"/>
    <xf numFmtId="0" fontId="17" fillId="38" borderId="65" applyNumberFormat="0" applyFont="0" applyAlignment="0" applyProtection="0"/>
    <xf numFmtId="0" fontId="77" fillId="42" borderId="74" applyNumberFormat="0" applyAlignment="0" applyProtection="0"/>
    <xf numFmtId="0" fontId="89" fillId="0" borderId="61" applyNumberFormat="0" applyFill="0" applyAlignment="0" applyProtection="0"/>
    <xf numFmtId="0" fontId="17" fillId="38" borderId="70" applyNumberFormat="0" applyFont="0" applyAlignment="0" applyProtection="0"/>
    <xf numFmtId="0" fontId="77" fillId="42" borderId="58" applyNumberFormat="0" applyAlignment="0" applyProtection="0"/>
    <xf numFmtId="0" fontId="89" fillId="0" borderId="72" applyNumberFormat="0" applyFill="0" applyAlignment="0" applyProtection="0"/>
    <xf numFmtId="0" fontId="84" fillId="34" borderId="58" applyNumberFormat="0" applyAlignment="0" applyProtection="0"/>
    <xf numFmtId="0" fontId="138" fillId="42" borderId="71" applyNumberFormat="0" applyAlignment="0" applyProtection="0"/>
    <xf numFmtId="0" fontId="84" fillId="34" borderId="69" applyNumberFormat="0" applyAlignment="0" applyProtection="0"/>
    <xf numFmtId="0" fontId="89" fillId="0" borderId="67" applyNumberFormat="0" applyFill="0" applyAlignment="0" applyProtection="0"/>
    <xf numFmtId="0" fontId="123" fillId="0" borderId="68" applyNumberFormat="0" applyFill="0" applyAlignment="0" applyProtection="0"/>
    <xf numFmtId="0" fontId="89" fillId="0" borderId="67" applyNumberFormat="0" applyFill="0" applyAlignment="0" applyProtection="0"/>
    <xf numFmtId="0" fontId="89" fillId="0" borderId="67" applyNumberFormat="0" applyFill="0" applyAlignment="0" applyProtection="0"/>
    <xf numFmtId="0" fontId="119" fillId="55" borderId="60" applyNumberFormat="0" applyAlignment="0" applyProtection="0"/>
    <xf numFmtId="0" fontId="22" fillId="38" borderId="59" applyNumberFormat="0" applyFont="0" applyAlignment="0" applyProtection="0"/>
    <xf numFmtId="0" fontId="17" fillId="38" borderId="70" applyNumberFormat="0" applyFont="0" applyAlignment="0" applyProtection="0"/>
    <xf numFmtId="0" fontId="89" fillId="0" borderId="61" applyNumberFormat="0" applyFill="0" applyAlignment="0" applyProtection="0"/>
    <xf numFmtId="0" fontId="17" fillId="38" borderId="70" applyNumberFormat="0" applyFont="0" applyAlignment="0" applyProtection="0"/>
    <xf numFmtId="0" fontId="77" fillId="42" borderId="58" applyNumberFormat="0" applyAlignment="0" applyProtection="0"/>
    <xf numFmtId="0" fontId="77" fillId="42" borderId="69" applyNumberFormat="0" applyAlignment="0" applyProtection="0"/>
    <xf numFmtId="0" fontId="84" fillId="34" borderId="69" applyNumberFormat="0" applyAlignment="0" applyProtection="0"/>
    <xf numFmtId="0" fontId="89" fillId="0" borderId="72" applyNumberFormat="0" applyFill="0" applyAlignment="0" applyProtection="0"/>
    <xf numFmtId="0" fontId="84" fillId="34" borderId="74" applyNumberFormat="0" applyAlignment="0" applyProtection="0"/>
    <xf numFmtId="0" fontId="17" fillId="38" borderId="70" applyNumberFormat="0" applyFont="0" applyAlignment="0" applyProtection="0"/>
    <xf numFmtId="0" fontId="17" fillId="38" borderId="70" applyNumberFormat="0" applyFont="0" applyAlignment="0" applyProtection="0"/>
    <xf numFmtId="0" fontId="87" fillId="42" borderId="60" applyNumberFormat="0" applyAlignment="0" applyProtection="0"/>
    <xf numFmtId="0" fontId="77" fillId="42" borderId="69" applyNumberFormat="0" applyAlignment="0" applyProtection="0"/>
    <xf numFmtId="0" fontId="84" fillId="34" borderId="58" applyNumberFormat="0" applyAlignment="0" applyProtection="0"/>
    <xf numFmtId="0" fontId="87" fillId="42" borderId="71" applyNumberFormat="0" applyAlignment="0" applyProtection="0"/>
    <xf numFmtId="0" fontId="87" fillId="42" borderId="76" applyNumberFormat="0" applyAlignment="0" applyProtection="0"/>
    <xf numFmtId="0" fontId="119" fillId="55" borderId="66" applyNumberFormat="0" applyAlignment="0" applyProtection="0"/>
    <xf numFmtId="0" fontId="89" fillId="0" borderId="67" applyNumberFormat="0" applyFill="0" applyAlignment="0" applyProtection="0"/>
    <xf numFmtId="0" fontId="77" fillId="42" borderId="64" applyNumberFormat="0" applyAlignment="0" applyProtection="0"/>
    <xf numFmtId="0" fontId="77" fillId="42" borderId="74" applyNumberFormat="0" applyAlignment="0" applyProtection="0"/>
    <xf numFmtId="0" fontId="84" fillId="34" borderId="64" applyNumberFormat="0" applyAlignment="0" applyProtection="0"/>
    <xf numFmtId="0" fontId="84" fillId="34" borderId="74" applyNumberFormat="0" applyAlignment="0" applyProtection="0"/>
    <xf numFmtId="0" fontId="17" fillId="38" borderId="75" applyNumberFormat="0" applyFont="0" applyAlignment="0" applyProtection="0"/>
    <xf numFmtId="0" fontId="89" fillId="0" borderId="67" applyNumberFormat="0" applyFill="0" applyAlignment="0" applyProtection="0"/>
    <xf numFmtId="0" fontId="77" fillId="42" borderId="64" applyNumberFormat="0" applyAlignment="0" applyProtection="0"/>
    <xf numFmtId="0" fontId="84" fillId="34" borderId="74" applyNumberFormat="0" applyAlignment="0" applyProtection="0"/>
    <xf numFmtId="0" fontId="22" fillId="38" borderId="70" applyNumberFormat="0" applyFont="0" applyAlignment="0" applyProtection="0"/>
    <xf numFmtId="0" fontId="17" fillId="38" borderId="75" applyNumberFormat="0" applyFont="0" applyAlignment="0" applyProtection="0"/>
    <xf numFmtId="0" fontId="89" fillId="0" borderId="77" applyNumberFormat="0" applyFill="0" applyAlignment="0" applyProtection="0"/>
    <xf numFmtId="0" fontId="87" fillId="42" borderId="66" applyNumberFormat="0" applyAlignment="0" applyProtection="0"/>
    <xf numFmtId="0" fontId="87" fillId="42" borderId="76" applyNumberFormat="0" applyAlignment="0" applyProtection="0"/>
    <xf numFmtId="0" fontId="84" fillId="34" borderId="64" applyNumberFormat="0" applyAlignment="0" applyProtection="0"/>
    <xf numFmtId="0" fontId="122" fillId="0" borderId="77" applyNumberFormat="0" applyFill="0" applyAlignment="0" applyProtection="0"/>
    <xf numFmtId="0" fontId="118" fillId="42" borderId="76" applyNumberFormat="0" applyAlignment="0" applyProtection="0"/>
    <xf numFmtId="0" fontId="89" fillId="0" borderId="77" applyNumberFormat="0" applyFill="0" applyAlignment="0" applyProtection="0"/>
    <xf numFmtId="0" fontId="84" fillId="34" borderId="74" applyNumberFormat="0" applyAlignment="0" applyProtection="0"/>
    <xf numFmtId="0" fontId="87" fillId="42" borderId="71" applyNumberFormat="0" applyAlignment="0" applyProtection="0"/>
    <xf numFmtId="0" fontId="84" fillId="34" borderId="69" applyNumberFormat="0" applyAlignment="0" applyProtection="0"/>
    <xf numFmtId="0" fontId="89" fillId="0" borderId="77" applyNumberFormat="0" applyFill="0" applyAlignment="0" applyProtection="0"/>
    <xf numFmtId="0" fontId="123" fillId="0" borderId="78" applyNumberFormat="0" applyFill="0" applyAlignment="0" applyProtection="0"/>
    <xf numFmtId="0" fontId="89" fillId="0" borderId="77" applyNumberFormat="0" applyFill="0" applyAlignment="0" applyProtection="0"/>
    <xf numFmtId="0" fontId="89" fillId="0" borderId="77" applyNumberFormat="0" applyFill="0" applyAlignment="0" applyProtection="0"/>
    <xf numFmtId="0" fontId="87" fillId="42" borderId="71" applyNumberFormat="0" applyAlignment="0" applyProtection="0"/>
    <xf numFmtId="0" fontId="84" fillId="34" borderId="69" applyNumberFormat="0" applyAlignment="0" applyProtection="0"/>
    <xf numFmtId="0" fontId="144" fillId="0" borderId="77" applyNumberFormat="0" applyFill="0" applyAlignment="0" applyProtection="0"/>
    <xf numFmtId="0" fontId="17" fillId="38" borderId="70" applyNumberFormat="0" applyFont="0" applyAlignment="0" applyProtection="0"/>
    <xf numFmtId="0" fontId="139" fillId="42" borderId="69" applyNumberFormat="0" applyAlignment="0" applyProtection="0"/>
    <xf numFmtId="0" fontId="87" fillId="42" borderId="71" applyNumberFormat="0" applyAlignment="0" applyProtection="0"/>
    <xf numFmtId="0" fontId="84" fillId="34" borderId="69" applyNumberFormat="0" applyAlignment="0" applyProtection="0"/>
    <xf numFmtId="0" fontId="111" fillId="34" borderId="74" applyNumberFormat="0" applyAlignment="0" applyProtection="0"/>
    <xf numFmtId="0" fontId="87" fillId="42" borderId="76" applyNumberFormat="0" applyAlignment="0" applyProtection="0"/>
    <xf numFmtId="0" fontId="84" fillId="34" borderId="74" applyNumberFormat="0" applyAlignment="0" applyProtection="0"/>
    <xf numFmtId="0" fontId="137" fillId="34" borderId="74" applyNumberFormat="0" applyAlignment="0" applyProtection="0"/>
    <xf numFmtId="0" fontId="84" fillId="34" borderId="74" applyNumberFormat="0" applyAlignment="0" applyProtection="0"/>
    <xf numFmtId="0" fontId="17" fillId="38" borderId="75" applyNumberFormat="0" applyFont="0" applyAlignment="0" applyProtection="0"/>
    <xf numFmtId="0" fontId="87" fillId="42" borderId="76" applyNumberFormat="0" applyAlignment="0" applyProtection="0"/>
    <xf numFmtId="0" fontId="84" fillId="34" borderId="74" applyNumberFormat="0" applyAlignment="0" applyProtection="0"/>
    <xf numFmtId="166" fontId="176" fillId="0" borderId="0" applyFill="0" applyBorder="0" applyProtection="0">
      <alignment horizontal="right" vertical="top"/>
    </xf>
    <xf numFmtId="0" fontId="26" fillId="0" borderId="0">
      <alignment horizontal="left" vertical="top" wrapText="1"/>
    </xf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26" fillId="0" borderId="0">
      <alignment horizontal="left" vertical="top" wrapText="1"/>
    </xf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26" fillId="0" borderId="0">
      <alignment horizontal="left" vertical="top" wrapText="1"/>
    </xf>
    <xf numFmtId="0" fontId="5" fillId="8" borderId="22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17" fillId="0" borderId="0" applyFont="0" applyFill="0" applyBorder="0" applyAlignment="0" applyProtection="0"/>
    <xf numFmtId="0" fontId="4" fillId="0" borderId="0"/>
    <xf numFmtId="0" fontId="4" fillId="8" borderId="22" applyNumberFormat="0" applyFont="0" applyAlignment="0" applyProtection="0"/>
    <xf numFmtId="0" fontId="4" fillId="0" borderId="0"/>
    <xf numFmtId="0" fontId="22" fillId="38" borderId="92" applyNumberFormat="0" applyFont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153" fillId="0" borderId="0"/>
    <xf numFmtId="0" fontId="17" fillId="0" borderId="0"/>
    <xf numFmtId="0" fontId="22" fillId="0" borderId="0"/>
    <xf numFmtId="0" fontId="4" fillId="0" borderId="0"/>
    <xf numFmtId="0" fontId="170" fillId="0" borderId="0" applyNumberFormat="0" applyFill="0" applyBorder="0" applyAlignment="0" applyProtection="0"/>
    <xf numFmtId="0" fontId="183" fillId="4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25" fillId="0" borderId="0" applyFont="0" applyFill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0" borderId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184" fillId="0" borderId="0"/>
    <xf numFmtId="179" fontId="184" fillId="0" borderId="0" applyBorder="0" applyProtection="0"/>
    <xf numFmtId="180" fontId="184" fillId="0" borderId="0" applyBorder="0" applyProtection="0"/>
    <xf numFmtId="179" fontId="184" fillId="0" borderId="0" applyBorder="0" applyProtection="0"/>
    <xf numFmtId="0" fontId="185" fillId="0" borderId="0"/>
    <xf numFmtId="0" fontId="186" fillId="0" borderId="0">
      <alignment horizontal="left" vertical="top" wrapText="1"/>
    </xf>
    <xf numFmtId="0" fontId="23" fillId="0" borderId="0"/>
    <xf numFmtId="0" fontId="184" fillId="0" borderId="0"/>
    <xf numFmtId="0" fontId="186" fillId="0" borderId="0">
      <alignment horizontal="left" vertical="top" wrapText="1"/>
    </xf>
    <xf numFmtId="0" fontId="185" fillId="0" borderId="0"/>
    <xf numFmtId="0" fontId="187" fillId="0" borderId="0"/>
    <xf numFmtId="0" fontId="184" fillId="0" borderId="0"/>
    <xf numFmtId="181" fontId="184" fillId="0" borderId="0" applyBorder="0" applyProtection="0"/>
    <xf numFmtId="0" fontId="26" fillId="0" borderId="0">
      <alignment horizontal="left" vertical="top" wrapText="1"/>
    </xf>
    <xf numFmtId="0" fontId="164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17" fillId="0" borderId="0"/>
    <xf numFmtId="0" fontId="23" fillId="0" borderId="0"/>
    <xf numFmtId="0" fontId="158" fillId="4" borderId="0" applyNumberFormat="0" applyBorder="0" applyAlignment="0" applyProtection="0"/>
    <xf numFmtId="0" fontId="17" fillId="0" borderId="0"/>
    <xf numFmtId="0" fontId="91" fillId="33" borderId="0" applyNumberFormat="0" applyBorder="0" applyAlignment="0" applyProtection="0"/>
    <xf numFmtId="0" fontId="91" fillId="35" borderId="0" applyNumberFormat="0" applyBorder="0" applyAlignment="0" applyProtection="0"/>
    <xf numFmtId="0" fontId="91" fillId="37" borderId="0" applyNumberFormat="0" applyBorder="0" applyAlignment="0" applyProtection="0"/>
    <xf numFmtId="0" fontId="91" fillId="39" borderId="0" applyNumberFormat="0" applyBorder="0" applyAlignment="0" applyProtection="0"/>
    <xf numFmtId="0" fontId="91" fillId="43" borderId="0" applyNumberFormat="0" applyBorder="0" applyAlignment="0" applyProtection="0"/>
    <xf numFmtId="0" fontId="93" fillId="43" borderId="0" applyNumberFormat="0" applyBorder="0" applyAlignment="0" applyProtection="0"/>
    <xf numFmtId="0" fontId="93" fillId="48" borderId="0" applyNumberFormat="0" applyBorder="0" applyAlignment="0" applyProtection="0"/>
    <xf numFmtId="0" fontId="93" fillId="49" borderId="0" applyNumberFormat="0" applyBorder="0" applyAlignment="0" applyProtection="0"/>
    <xf numFmtId="0" fontId="22" fillId="38" borderId="92" applyNumberFormat="0" applyFont="0" applyAlignment="0" applyProtection="0"/>
    <xf numFmtId="0" fontId="97" fillId="42" borderId="81" applyNumberFormat="0" applyAlignment="0" applyProtection="0"/>
    <xf numFmtId="43" fontId="4" fillId="0" borderId="0" applyFont="0" applyFill="0" applyBorder="0" applyAlignment="0" applyProtection="0"/>
    <xf numFmtId="0" fontId="111" fillId="34" borderId="81" applyNumberFormat="0" applyAlignment="0" applyProtection="0"/>
    <xf numFmtId="0" fontId="115" fillId="44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4" fillId="0" borderId="0"/>
    <xf numFmtId="0" fontId="17" fillId="0" borderId="0"/>
    <xf numFmtId="0" fontId="22" fillId="38" borderId="82" applyNumberFormat="0" applyFont="0" applyAlignment="0" applyProtection="0"/>
    <xf numFmtId="0" fontId="118" fillId="42" borderId="83" applyNumberFormat="0" applyAlignment="0" applyProtection="0"/>
    <xf numFmtId="0" fontId="30" fillId="0" borderId="0"/>
    <xf numFmtId="0" fontId="30" fillId="0" borderId="0"/>
    <xf numFmtId="0" fontId="120" fillId="0" borderId="0" applyNumberFormat="0" applyFill="0" applyBorder="0" applyAlignment="0" applyProtection="0"/>
    <xf numFmtId="0" fontId="122" fillId="0" borderId="84" applyNumberFormat="0" applyFill="0" applyAlignment="0" applyProtection="0"/>
    <xf numFmtId="0" fontId="23" fillId="0" borderId="0"/>
    <xf numFmtId="1" fontId="74" fillId="0" borderId="0"/>
    <xf numFmtId="9" fontId="4" fillId="0" borderId="0" applyFont="0" applyFill="0" applyBorder="0" applyAlignment="0" applyProtection="0"/>
    <xf numFmtId="0" fontId="30" fillId="0" borderId="0"/>
    <xf numFmtId="43" fontId="4" fillId="0" borderId="0" applyFont="0" applyFill="0" applyBorder="0" applyAlignment="0" applyProtection="0"/>
    <xf numFmtId="0" fontId="4" fillId="0" borderId="0"/>
    <xf numFmtId="0" fontId="25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2" fillId="0" borderId="0"/>
    <xf numFmtId="0" fontId="22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97" fillId="42" borderId="85" applyNumberFormat="0" applyAlignment="0" applyProtection="0"/>
    <xf numFmtId="43" fontId="4" fillId="0" borderId="0" applyFont="0" applyFill="0" applyBorder="0" applyAlignment="0" applyProtection="0"/>
    <xf numFmtId="0" fontId="111" fillId="34" borderId="85" applyNumberFormat="0" applyAlignment="0" applyProtection="0"/>
    <xf numFmtId="0" fontId="4" fillId="0" borderId="0"/>
    <xf numFmtId="0" fontId="22" fillId="38" borderId="86" applyNumberFormat="0" applyFont="0" applyAlignment="0" applyProtection="0"/>
    <xf numFmtId="0" fontId="118" fillId="42" borderId="83" applyNumberFormat="0" applyAlignment="0" applyProtection="0"/>
    <xf numFmtId="0" fontId="122" fillId="0" borderId="84" applyNumberFormat="0" applyFill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7" fillId="42" borderId="85" applyNumberFormat="0" applyAlignment="0" applyProtection="0"/>
    <xf numFmtId="0" fontId="111" fillId="34" borderId="85" applyNumberFormat="0" applyAlignment="0" applyProtection="0"/>
    <xf numFmtId="0" fontId="22" fillId="38" borderId="86" applyNumberFormat="0" applyFont="0" applyAlignment="0" applyProtection="0"/>
    <xf numFmtId="0" fontId="118" fillId="42" borderId="83" applyNumberFormat="0" applyAlignment="0" applyProtection="0"/>
    <xf numFmtId="0" fontId="122" fillId="0" borderId="84" applyNumberFormat="0" applyFill="0" applyAlignment="0" applyProtection="0"/>
    <xf numFmtId="0" fontId="97" fillId="42" borderId="85" applyNumberFormat="0" applyAlignment="0" applyProtection="0"/>
    <xf numFmtId="0" fontId="111" fillId="34" borderId="85" applyNumberFormat="0" applyAlignment="0" applyProtection="0"/>
    <xf numFmtId="0" fontId="22" fillId="38" borderId="86" applyNumberFormat="0" applyFont="0" applyAlignment="0" applyProtection="0"/>
    <xf numFmtId="0" fontId="118" fillId="42" borderId="83" applyNumberFormat="0" applyAlignment="0" applyProtection="0"/>
    <xf numFmtId="0" fontId="122" fillId="0" borderId="84" applyNumberFormat="0" applyFill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5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2" fillId="0" borderId="0"/>
    <xf numFmtId="43" fontId="26" fillId="0" borderId="0" applyFont="0" applyFill="0" applyBorder="0" applyAlignment="0" applyProtection="0"/>
    <xf numFmtId="0" fontId="22" fillId="0" borderId="0"/>
    <xf numFmtId="0" fontId="4" fillId="18" borderId="0" applyNumberFormat="0" applyBorder="0" applyAlignment="0" applyProtection="0"/>
    <xf numFmtId="0" fontId="22" fillId="0" borderId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8" borderId="22" applyNumberFormat="0" applyFont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6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97" fillId="42" borderId="87" applyNumberFormat="0" applyAlignment="0" applyProtection="0"/>
    <xf numFmtId="43" fontId="4" fillId="0" borderId="0" applyFont="0" applyFill="0" applyBorder="0" applyAlignment="0" applyProtection="0"/>
    <xf numFmtId="0" fontId="111" fillId="34" borderId="87" applyNumberFormat="0" applyAlignment="0" applyProtection="0"/>
    <xf numFmtId="0" fontId="4" fillId="0" borderId="0"/>
    <xf numFmtId="0" fontId="22" fillId="38" borderId="88" applyNumberFormat="0" applyFont="0" applyAlignment="0" applyProtection="0"/>
    <xf numFmtId="0" fontId="118" fillId="42" borderId="89" applyNumberFormat="0" applyAlignment="0" applyProtection="0"/>
    <xf numFmtId="0" fontId="122" fillId="0" borderId="90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2" fillId="38" borderId="92" applyNumberFormat="0" applyFont="0" applyAlignment="0" applyProtection="0"/>
    <xf numFmtId="0" fontId="22" fillId="38" borderId="92" applyNumberFormat="0" applyFont="0" applyAlignment="0" applyProtection="0"/>
    <xf numFmtId="0" fontId="22" fillId="38" borderId="88" applyNumberFormat="0" applyFont="0" applyAlignment="0" applyProtection="0"/>
    <xf numFmtId="0" fontId="97" fillId="42" borderId="87" applyNumberFormat="0" applyAlignment="0" applyProtection="0"/>
    <xf numFmtId="0" fontId="111" fillId="34" borderId="87" applyNumberFormat="0" applyAlignment="0" applyProtection="0"/>
    <xf numFmtId="0" fontId="22" fillId="38" borderId="88" applyNumberFormat="0" applyFont="0" applyAlignment="0" applyProtection="0"/>
    <xf numFmtId="0" fontId="118" fillId="42" borderId="89" applyNumberFormat="0" applyAlignment="0" applyProtection="0"/>
    <xf numFmtId="0" fontId="122" fillId="0" borderId="90" applyNumberFormat="0" applyFill="0" applyAlignment="0" applyProtection="0"/>
    <xf numFmtId="0" fontId="97" fillId="42" borderId="87" applyNumberFormat="0" applyAlignment="0" applyProtection="0"/>
    <xf numFmtId="0" fontId="111" fillId="34" borderId="87" applyNumberFormat="0" applyAlignment="0" applyProtection="0"/>
    <xf numFmtId="0" fontId="22" fillId="38" borderId="88" applyNumberFormat="0" applyFont="0" applyAlignment="0" applyProtection="0"/>
    <xf numFmtId="0" fontId="118" fillId="42" borderId="89" applyNumberFormat="0" applyAlignment="0" applyProtection="0"/>
    <xf numFmtId="0" fontId="122" fillId="0" borderId="90" applyNumberFormat="0" applyFill="0" applyAlignment="0" applyProtection="0"/>
    <xf numFmtId="0" fontId="97" fillId="42" borderId="87" applyNumberFormat="0" applyAlignment="0" applyProtection="0"/>
    <xf numFmtId="0" fontId="111" fillId="34" borderId="87" applyNumberFormat="0" applyAlignment="0" applyProtection="0"/>
    <xf numFmtId="0" fontId="22" fillId="38" borderId="88" applyNumberFormat="0" applyFont="0" applyAlignment="0" applyProtection="0"/>
    <xf numFmtId="0" fontId="118" fillId="42" borderId="89" applyNumberFormat="0" applyAlignment="0" applyProtection="0"/>
    <xf numFmtId="0" fontId="122" fillId="0" borderId="90" applyNumberFormat="0" applyFill="0" applyAlignment="0" applyProtection="0"/>
    <xf numFmtId="0" fontId="111" fillId="34" borderId="91" applyNumberFormat="0" applyAlignment="0" applyProtection="0"/>
    <xf numFmtId="0" fontId="22" fillId="38" borderId="92" applyNumberFormat="0" applyFont="0" applyAlignment="0" applyProtection="0"/>
    <xf numFmtId="0" fontId="97" fillId="42" borderId="91" applyNumberForma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9" fillId="0" borderId="0"/>
    <xf numFmtId="43" fontId="2" fillId="0" borderId="0" applyFont="0" applyFill="0" applyBorder="0" applyAlignment="0" applyProtection="0"/>
    <xf numFmtId="0" fontId="26" fillId="0" borderId="0">
      <alignment horizontal="left" vertical="top" wrapText="1"/>
    </xf>
    <xf numFmtId="43" fontId="1" fillId="0" borderId="0" applyFont="0" applyFill="0" applyBorder="0" applyAlignment="0" applyProtection="0"/>
  </cellStyleXfs>
  <cellXfs count="305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/>
    </xf>
    <xf numFmtId="0" fontId="50" fillId="0" borderId="10" xfId="0" applyFont="1" applyBorder="1" applyAlignment="1">
      <alignment horizontal="left" vertical="top" wrapText="1"/>
    </xf>
    <xf numFmtId="0" fontId="50" fillId="0" borderId="0" xfId="0" applyFont="1"/>
    <xf numFmtId="0" fontId="49" fillId="0" borderId="10" xfId="24" applyFont="1" applyBorder="1" applyAlignment="1">
      <alignment horizontal="center" vertical="top" wrapText="1"/>
    </xf>
    <xf numFmtId="0" fontId="50" fillId="0" borderId="0" xfId="0" applyFont="1" applyAlignment="1">
      <alignment horizontal="center" vertical="center"/>
    </xf>
    <xf numFmtId="0" fontId="50" fillId="0" borderId="5" xfId="0" applyFont="1" applyBorder="1" applyAlignment="1">
      <alignment horizontal="center" vertical="top" wrapText="1"/>
    </xf>
    <xf numFmtId="170" fontId="21" fillId="0" borderId="10" xfId="0" applyNumberFormat="1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wrapText="1"/>
    </xf>
    <xf numFmtId="170" fontId="31" fillId="0" borderId="10" xfId="8" applyNumberFormat="1" applyFont="1" applyFill="1" applyBorder="1" applyAlignment="1">
      <alignment horizontal="center" vertical="center"/>
    </xf>
    <xf numFmtId="0" fontId="50" fillId="0" borderId="10" xfId="0" applyFont="1" applyBorder="1" applyAlignment="1">
      <alignment horizontal="center" vertical="top" wrapText="1"/>
    </xf>
    <xf numFmtId="0" fontId="50" fillId="0" borderId="8" xfId="0" applyFont="1" applyBorder="1" applyAlignment="1">
      <alignment horizontal="right" vertical="center"/>
    </xf>
    <xf numFmtId="0" fontId="165" fillId="0" borderId="0" xfId="0" applyFont="1" applyAlignment="1">
      <alignment horizontal="left" vertical="top" wrapText="1"/>
    </xf>
    <xf numFmtId="170" fontId="165" fillId="0" borderId="0" xfId="0" applyNumberFormat="1" applyFont="1" applyAlignment="1">
      <alignment horizontal="left" vertical="top" wrapText="1"/>
    </xf>
    <xf numFmtId="43" fontId="165" fillId="0" borderId="0" xfId="0" applyNumberFormat="1" applyFont="1" applyAlignment="1">
      <alignment horizontal="left" vertical="top" wrapText="1"/>
    </xf>
    <xf numFmtId="177" fontId="20" fillId="0" borderId="0" xfId="0" applyNumberFormat="1" applyFont="1" applyAlignment="1">
      <alignment horizontal="left" vertical="top" wrapText="1"/>
    </xf>
    <xf numFmtId="170" fontId="20" fillId="0" borderId="0" xfId="0" applyNumberFormat="1" applyFont="1" applyAlignment="1">
      <alignment horizontal="left" vertical="top" wrapText="1"/>
    </xf>
    <xf numFmtId="0" fontId="54" fillId="0" borderId="10" xfId="0" applyFont="1" applyBorder="1" applyAlignment="1">
      <alignment horizontal="left" vertical="top" wrapText="1"/>
    </xf>
    <xf numFmtId="168" fontId="31" fillId="0" borderId="2" xfId="386" applyNumberFormat="1" applyFont="1" applyFill="1" applyBorder="1" applyAlignment="1">
      <alignment horizontal="center" vertical="center" wrapText="1"/>
    </xf>
    <xf numFmtId="0" fontId="21" fillId="0" borderId="12" xfId="0" applyFont="1" applyBorder="1"/>
    <xf numFmtId="0" fontId="50" fillId="0" borderId="10" xfId="0" applyFont="1" applyBorder="1"/>
    <xf numFmtId="0" fontId="167" fillId="0" borderId="10" xfId="0" applyFont="1" applyBorder="1" applyAlignment="1">
      <alignment horizontal="left" vertical="top" wrapText="1"/>
    </xf>
    <xf numFmtId="0" fontId="168" fillId="0" borderId="10" xfId="0" applyFont="1" applyBorder="1" applyAlignment="1">
      <alignment horizontal="left" vertical="top" wrapText="1"/>
    </xf>
    <xf numFmtId="0" fontId="20" fillId="0" borderId="0" xfId="844" applyFont="1"/>
    <xf numFmtId="0" fontId="48" fillId="0" borderId="0" xfId="0" applyFont="1"/>
    <xf numFmtId="0" fontId="21" fillId="0" borderId="0" xfId="0" applyFont="1" applyAlignment="1">
      <alignment horizontal="right"/>
    </xf>
    <xf numFmtId="0" fontId="50" fillId="0" borderId="0" xfId="0" applyFont="1" applyAlignment="1">
      <alignment horizontal="right" vertical="center"/>
    </xf>
    <xf numFmtId="0" fontId="48" fillId="0" borderId="0" xfId="0" applyFont="1" applyAlignment="1">
      <alignment horizontal="left" vertical="top" wrapText="1"/>
    </xf>
    <xf numFmtId="0" fontId="50" fillId="0" borderId="6" xfId="0" applyFont="1" applyBorder="1" applyAlignment="1">
      <alignment horizontal="center" wrapText="1"/>
    </xf>
    <xf numFmtId="0" fontId="50" fillId="0" borderId="5" xfId="0" applyFont="1" applyBorder="1" applyAlignment="1">
      <alignment horizontal="center" wrapText="1"/>
    </xf>
    <xf numFmtId="0" fontId="31" fillId="0" borderId="10" xfId="0" applyFont="1" applyBorder="1" applyAlignment="1">
      <alignment horizontal="left" vertical="top" wrapText="1"/>
    </xf>
    <xf numFmtId="0" fontId="29" fillId="0" borderId="0" xfId="14" applyFont="1">
      <alignment horizontal="left" vertical="top" wrapText="1"/>
    </xf>
    <xf numFmtId="0" fontId="24" fillId="0" borderId="0" xfId="14" applyFont="1">
      <alignment horizontal="left" vertical="top" wrapText="1"/>
    </xf>
    <xf numFmtId="170" fontId="51" fillId="0" borderId="10" xfId="0" applyNumberFormat="1" applyFont="1" applyBorder="1" applyAlignment="1">
      <alignment horizontal="center" vertical="center" wrapText="1"/>
    </xf>
    <xf numFmtId="0" fontId="29" fillId="58" borderId="0" xfId="0" applyFont="1" applyFill="1" applyAlignment="1">
      <alignment vertical="center" wrapText="1"/>
    </xf>
    <xf numFmtId="0" fontId="50" fillId="0" borderId="0" xfId="1329" applyFont="1"/>
    <xf numFmtId="0" fontId="31" fillId="0" borderId="0" xfId="1329" applyFont="1"/>
    <xf numFmtId="0" fontId="49" fillId="0" borderId="0" xfId="1329" applyFont="1" applyAlignment="1">
      <alignment horizontal="left" vertical="top" wrapText="1"/>
    </xf>
    <xf numFmtId="0" fontId="54" fillId="0" borderId="0" xfId="1329" applyFont="1" applyAlignment="1">
      <alignment horizontal="right" vertical="center" wrapText="1"/>
    </xf>
    <xf numFmtId="0" fontId="54" fillId="0" borderId="0" xfId="1329" applyFont="1" applyAlignment="1">
      <alignment horizontal="right" vertical="top" wrapText="1"/>
    </xf>
    <xf numFmtId="0" fontId="50" fillId="0" borderId="0" xfId="1329" applyFont="1" applyAlignment="1">
      <alignment horizontal="center" vertical="center" wrapText="1"/>
    </xf>
    <xf numFmtId="0" fontId="50" fillId="0" borderId="0" xfId="1329" applyFont="1" applyAlignment="1">
      <alignment horizontal="left" vertical="top" wrapText="1"/>
    </xf>
    <xf numFmtId="0" fontId="31" fillId="0" borderId="47" xfId="1329" applyFont="1" applyBorder="1"/>
    <xf numFmtId="0" fontId="31" fillId="0" borderId="51" xfId="1329" applyFont="1" applyBorder="1"/>
    <xf numFmtId="0" fontId="31" fillId="0" borderId="50" xfId="1329" applyFont="1" applyBorder="1"/>
    <xf numFmtId="0" fontId="21" fillId="0" borderId="48" xfId="1329" applyFont="1" applyBorder="1" applyAlignment="1">
      <alignment vertical="top" wrapText="1"/>
    </xf>
    <xf numFmtId="0" fontId="21" fillId="0" borderId="49" xfId="1329" applyFont="1" applyBorder="1" applyAlignment="1">
      <alignment vertical="top" wrapText="1"/>
    </xf>
    <xf numFmtId="0" fontId="31" fillId="0" borderId="48" xfId="1329" applyFont="1" applyBorder="1" applyAlignment="1">
      <alignment horizontal="left" vertical="top" wrapText="1"/>
    </xf>
    <xf numFmtId="0" fontId="50" fillId="0" borderId="48" xfId="1329" applyFont="1" applyBorder="1" applyAlignment="1">
      <alignment vertical="top" wrapText="1"/>
    </xf>
    <xf numFmtId="0" fontId="50" fillId="0" borderId="48" xfId="1329" applyFont="1" applyBorder="1" applyAlignment="1">
      <alignment horizontal="left" vertical="top" wrapText="1"/>
    </xf>
    <xf numFmtId="0" fontId="50" fillId="0" borderId="48" xfId="1329" applyFont="1" applyBorder="1" applyAlignment="1">
      <alignment horizontal="center" vertical="top" wrapText="1"/>
    </xf>
    <xf numFmtId="0" fontId="21" fillId="0" borderId="48" xfId="1329" applyFont="1" applyBorder="1" applyAlignment="1">
      <alignment horizontal="left" vertical="top" wrapText="1"/>
    </xf>
    <xf numFmtId="0" fontId="50" fillId="0" borderId="48" xfId="1329" applyFont="1" applyBorder="1" applyAlignment="1">
      <alignment vertical="center" wrapText="1"/>
    </xf>
    <xf numFmtId="166" fontId="49" fillId="0" borderId="48" xfId="15" applyFont="1" applyFill="1" applyBorder="1">
      <alignment horizontal="right" vertical="top"/>
    </xf>
    <xf numFmtId="0" fontId="21" fillId="0" borderId="48" xfId="1329" applyFont="1" applyBorder="1" applyAlignment="1">
      <alignment horizontal="left" vertical="center" wrapText="1"/>
    </xf>
    <xf numFmtId="0" fontId="54" fillId="0" borderId="0" xfId="0" applyFont="1"/>
    <xf numFmtId="0" fontId="174" fillId="0" borderId="0" xfId="603" applyFont="1" applyAlignment="1">
      <alignment horizontal="center" vertical="top" wrapText="1"/>
    </xf>
    <xf numFmtId="0" fontId="175" fillId="0" borderId="0" xfId="603" applyFont="1" applyAlignment="1">
      <alignment horizontal="center"/>
    </xf>
    <xf numFmtId="0" fontId="23" fillId="0" borderId="0" xfId="603" applyAlignment="1">
      <alignment horizontal="left" vertical="top" wrapText="1"/>
    </xf>
    <xf numFmtId="0" fontId="168" fillId="0" borderId="63" xfId="603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top" wrapText="1"/>
    </xf>
    <xf numFmtId="170" fontId="51" fillId="58" borderId="10" xfId="0" applyNumberFormat="1" applyFont="1" applyFill="1" applyBorder="1" applyAlignment="1">
      <alignment horizontal="center" vertical="center" wrapText="1"/>
    </xf>
    <xf numFmtId="0" fontId="49" fillId="58" borderId="10" xfId="0" applyFont="1" applyFill="1" applyBorder="1" applyAlignment="1">
      <alignment horizontal="left" vertical="top" wrapText="1"/>
    </xf>
    <xf numFmtId="0" fontId="31" fillId="58" borderId="10" xfId="0" applyFont="1" applyFill="1" applyBorder="1" applyAlignment="1">
      <alignment horizontal="center" vertical="center" wrapText="1"/>
    </xf>
    <xf numFmtId="0" fontId="49" fillId="58" borderId="10" xfId="0" applyFont="1" applyFill="1" applyBorder="1" applyAlignment="1">
      <alignment horizontal="center" vertical="top" wrapText="1"/>
    </xf>
    <xf numFmtId="0" fontId="179" fillId="58" borderId="10" xfId="0" applyFont="1" applyFill="1" applyBorder="1" applyAlignment="1">
      <alignment horizontal="center" vertical="center" wrapText="1"/>
    </xf>
    <xf numFmtId="167" fontId="49" fillId="58" borderId="10" xfId="395" applyNumberFormat="1" applyFont="1" applyFill="1" applyBorder="1" applyAlignment="1">
      <alignment horizontal="center" vertical="center" wrapText="1"/>
    </xf>
    <xf numFmtId="167" fontId="49" fillId="58" borderId="10" xfId="395" applyNumberFormat="1" applyFont="1" applyFill="1" applyBorder="1" applyAlignment="1">
      <alignment horizontal="center" vertical="center"/>
    </xf>
    <xf numFmtId="0" fontId="168" fillId="0" borderId="63" xfId="603" applyFont="1" applyBorder="1" applyAlignment="1">
      <alignment horizontal="left" vertical="top" wrapText="1"/>
    </xf>
    <xf numFmtId="0" fontId="180" fillId="0" borderId="63" xfId="603" applyFont="1" applyBorder="1" applyAlignment="1">
      <alignment horizontal="center" vertical="center" wrapText="1"/>
    </xf>
    <xf numFmtId="0" fontId="181" fillId="0" borderId="63" xfId="603" applyFont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178" fillId="0" borderId="0" xfId="0" applyFont="1"/>
    <xf numFmtId="0" fontId="178" fillId="0" borderId="0" xfId="0" applyFont="1" applyAlignment="1">
      <alignment horizontal="right"/>
    </xf>
    <xf numFmtId="0" fontId="50" fillId="0" borderId="10" xfId="0" applyFont="1" applyBorder="1" applyAlignment="1">
      <alignment vertical="top" wrapText="1"/>
    </xf>
    <xf numFmtId="0" fontId="50" fillId="58" borderId="10" xfId="0" applyFont="1" applyFill="1" applyBorder="1" applyAlignment="1">
      <alignment horizontal="center" vertical="top" wrapText="1"/>
    </xf>
    <xf numFmtId="0" fontId="50" fillId="58" borderId="10" xfId="0" applyFont="1" applyFill="1" applyBorder="1" applyAlignment="1">
      <alignment vertical="top" wrapText="1"/>
    </xf>
    <xf numFmtId="0" fontId="50" fillId="0" borderId="10" xfId="0" applyFont="1" applyBorder="1" applyAlignment="1">
      <alignment vertical="center" wrapText="1"/>
    </xf>
    <xf numFmtId="0" fontId="50" fillId="0" borderId="10" xfId="0" applyFont="1" applyBorder="1" applyAlignment="1">
      <alignment horizontal="center" vertical="center" wrapText="1"/>
    </xf>
    <xf numFmtId="166" fontId="49" fillId="0" borderId="10" xfId="15" applyFont="1" applyBorder="1" applyAlignment="1">
      <alignment horizontal="center" vertical="center"/>
    </xf>
    <xf numFmtId="0" fontId="31" fillId="0" borderId="0" xfId="0" applyFont="1"/>
    <xf numFmtId="0" fontId="180" fillId="0" borderId="0" xfId="0" applyFont="1" applyAlignment="1">
      <alignment vertical="top" wrapText="1"/>
    </xf>
    <xf numFmtId="0" fontId="169" fillId="0" borderId="10" xfId="0" applyFont="1" applyBorder="1" applyAlignment="1">
      <alignment horizontal="left" vertical="top" wrapText="1"/>
    </xf>
    <xf numFmtId="0" fontId="169" fillId="0" borderId="0" xfId="0" applyFont="1" applyAlignment="1">
      <alignment horizontal="left" vertical="top" wrapText="1"/>
    </xf>
    <xf numFmtId="0" fontId="167" fillId="0" borderId="0" xfId="0" applyFont="1" applyAlignment="1">
      <alignment horizontal="left" vertical="top" wrapText="1"/>
    </xf>
    <xf numFmtId="0" fontId="50" fillId="58" borderId="48" xfId="1329" applyFont="1" applyFill="1" applyBorder="1" applyAlignment="1">
      <alignment horizontal="left" vertical="top" wrapText="1"/>
    </xf>
    <xf numFmtId="0" fontId="50" fillId="58" borderId="48" xfId="1329" applyFont="1" applyFill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182" fillId="0" borderId="0" xfId="0" applyFont="1"/>
    <xf numFmtId="0" fontId="31" fillId="58" borderId="10" xfId="0" applyFont="1" applyFill="1" applyBorder="1" applyAlignment="1">
      <alignment horizontal="center" vertical="center" textRotation="90" wrapText="1"/>
    </xf>
    <xf numFmtId="0" fontId="50" fillId="0" borderId="93" xfId="0" applyFont="1" applyBorder="1" applyAlignment="1">
      <alignment horizontal="center" vertical="center" wrapText="1"/>
    </xf>
    <xf numFmtId="0" fontId="31" fillId="0" borderId="93" xfId="0" applyFont="1" applyBorder="1" applyAlignment="1">
      <alignment horizontal="left" vertical="top" wrapText="1"/>
    </xf>
    <xf numFmtId="0" fontId="51" fillId="0" borderId="93" xfId="0" applyFont="1" applyBorder="1" applyAlignment="1">
      <alignment horizontal="left" vertical="center" wrapText="1"/>
    </xf>
    <xf numFmtId="0" fontId="31" fillId="0" borderId="93" xfId="0" applyFont="1" applyBorder="1" applyAlignment="1">
      <alignment horizontal="left" vertical="center" wrapText="1"/>
    </xf>
    <xf numFmtId="170" fontId="51" fillId="0" borderId="93" xfId="0" applyNumberFormat="1" applyFont="1" applyBorder="1" applyAlignment="1">
      <alignment horizontal="center" vertical="center" wrapText="1"/>
    </xf>
    <xf numFmtId="0" fontId="188" fillId="0" borderId="10" xfId="0" applyFont="1" applyBorder="1" applyAlignment="1">
      <alignment vertical="top" wrapText="1"/>
    </xf>
    <xf numFmtId="0" fontId="50" fillId="0" borderId="10" xfId="1329" applyFont="1" applyBorder="1" applyAlignment="1">
      <alignment horizontal="center" vertical="center" wrapText="1"/>
    </xf>
    <xf numFmtId="0" fontId="169" fillId="0" borderId="93" xfId="0" applyFont="1" applyBorder="1" applyAlignment="1">
      <alignment horizontal="left" vertical="top" wrapText="1"/>
    </xf>
    <xf numFmtId="0" fontId="29" fillId="0" borderId="93" xfId="0" applyFont="1" applyBorder="1" applyAlignment="1">
      <alignment horizontal="left" vertical="top" wrapText="1"/>
    </xf>
    <xf numFmtId="0" fontId="49" fillId="0" borderId="93" xfId="0" applyFont="1" applyBorder="1" applyAlignment="1">
      <alignment horizontal="left" vertical="top" wrapText="1"/>
    </xf>
    <xf numFmtId="0" fontId="49" fillId="0" borderId="93" xfId="1582" applyFont="1" applyBorder="1">
      <alignment horizontal="left" vertical="top" wrapText="1"/>
    </xf>
    <xf numFmtId="0" fontId="172" fillId="0" borderId="10" xfId="0" applyFont="1" applyBorder="1" applyAlignment="1">
      <alignment vertical="center" wrapText="1"/>
    </xf>
    <xf numFmtId="0" fontId="172" fillId="0" borderId="10" xfId="0" applyFont="1" applyBorder="1" applyAlignment="1">
      <alignment horizontal="left" vertical="center" wrapText="1"/>
    </xf>
    <xf numFmtId="0" fontId="168" fillId="0" borderId="10" xfId="603" applyFont="1" applyBorder="1" applyAlignment="1">
      <alignment horizontal="center" vertical="center" wrapText="1"/>
    </xf>
    <xf numFmtId="0" fontId="171" fillId="0" borderId="10" xfId="0" applyFont="1" applyBorder="1" applyAlignment="1">
      <alignment horizontal="left" vertical="top" wrapText="1"/>
    </xf>
    <xf numFmtId="0" fontId="171" fillId="0" borderId="10" xfId="0" applyFont="1" applyBorder="1" applyAlignment="1">
      <alignment horizontal="center" vertical="top" wrapText="1"/>
    </xf>
    <xf numFmtId="0" fontId="49" fillId="58" borderId="93" xfId="24" applyFont="1" applyFill="1" applyBorder="1" applyAlignment="1">
      <alignment horizontal="left" vertical="center" wrapText="1"/>
    </xf>
    <xf numFmtId="0" fontId="49" fillId="58" borderId="93" xfId="24" applyFont="1" applyFill="1" applyBorder="1" applyAlignment="1">
      <alignment horizontal="center" vertical="center" wrapText="1"/>
    </xf>
    <xf numFmtId="0" fontId="172" fillId="0" borderId="10" xfId="0" applyFont="1" applyBorder="1" applyAlignment="1">
      <alignment horizontal="left" vertical="top" wrapText="1"/>
    </xf>
    <xf numFmtId="0" fontId="188" fillId="0" borderId="0" xfId="0" applyFont="1" applyAlignment="1">
      <alignment vertical="top" wrapText="1"/>
    </xf>
    <xf numFmtId="0" fontId="188" fillId="0" borderId="10" xfId="0" applyFont="1" applyBorder="1" applyAlignment="1">
      <alignment horizontal="left" vertical="top" wrapText="1"/>
    </xf>
    <xf numFmtId="0" fontId="172" fillId="0" borderId="0" xfId="0" applyFont="1" applyAlignment="1">
      <alignment vertical="top" wrapText="1"/>
    </xf>
    <xf numFmtId="0" fontId="172" fillId="0" borderId="10" xfId="0" applyFont="1" applyBorder="1" applyAlignment="1">
      <alignment horizontal="center" vertical="top" wrapText="1"/>
    </xf>
    <xf numFmtId="166" fontId="180" fillId="0" borderId="63" xfId="909" applyFont="1" applyFill="1" applyBorder="1" applyAlignment="1">
      <alignment horizontal="center" vertical="center"/>
    </xf>
    <xf numFmtId="166" fontId="180" fillId="0" borderId="63" xfId="71" applyFont="1" applyFill="1" applyBorder="1" applyAlignment="1">
      <alignment horizontal="center" vertical="center"/>
    </xf>
    <xf numFmtId="166" fontId="168" fillId="0" borderId="63" xfId="15" applyFont="1" applyFill="1" applyBorder="1" applyAlignment="1">
      <alignment horizontal="center" vertical="center"/>
    </xf>
    <xf numFmtId="166" fontId="167" fillId="0" borderId="63" xfId="1564" applyFont="1" applyFill="1" applyBorder="1" applyAlignment="1">
      <alignment horizontal="center" vertical="center"/>
    </xf>
    <xf numFmtId="0" fontId="171" fillId="0" borderId="93" xfId="598" applyFont="1" applyBorder="1" applyAlignment="1">
      <alignment horizontal="left" vertical="top" wrapText="1"/>
    </xf>
    <xf numFmtId="0" fontId="54" fillId="0" borderId="93" xfId="0" applyFont="1" applyBorder="1" applyAlignment="1">
      <alignment horizontal="left" vertical="top" wrapText="1"/>
    </xf>
    <xf numFmtId="0" fontId="50" fillId="0" borderId="93" xfId="0" applyFont="1" applyBorder="1" applyAlignment="1">
      <alignment horizontal="left" vertical="top" wrapText="1"/>
    </xf>
    <xf numFmtId="0" fontId="20" fillId="0" borderId="93" xfId="0" applyFont="1" applyBorder="1"/>
    <xf numFmtId="0" fontId="50" fillId="0" borderId="94" xfId="0" applyFont="1" applyBorder="1" applyAlignment="1">
      <alignment horizontal="center"/>
    </xf>
    <xf numFmtId="0" fontId="21" fillId="0" borderId="79" xfId="0" applyFont="1" applyBorder="1"/>
    <xf numFmtId="0" fontId="21" fillId="0" borderId="93" xfId="0" applyFont="1" applyBorder="1" applyAlignment="1">
      <alignment vertical="top" wrapText="1"/>
    </xf>
    <xf numFmtId="168" fontId="31" fillId="0" borderId="2" xfId="2105" applyNumberFormat="1" applyFont="1" applyFill="1" applyBorder="1" applyAlignment="1">
      <alignment vertical="center" wrapText="1"/>
    </xf>
    <xf numFmtId="0" fontId="168" fillId="0" borderId="0" xfId="0" applyFont="1" applyAlignment="1">
      <alignment horizontal="left" vertical="top" wrapText="1"/>
    </xf>
    <xf numFmtId="168" fontId="168" fillId="0" borderId="0" xfId="0" applyNumberFormat="1" applyFont="1" applyAlignment="1">
      <alignment horizontal="left" vertical="top" wrapText="1"/>
    </xf>
    <xf numFmtId="0" fontId="168" fillId="0" borderId="93" xfId="0" applyFont="1" applyBorder="1" applyAlignment="1">
      <alignment horizontal="left" vertical="top" wrapText="1"/>
    </xf>
    <xf numFmtId="0" fontId="167" fillId="0" borderId="93" xfId="0" applyFont="1" applyBorder="1" applyAlignment="1">
      <alignment horizontal="left" vertical="top" wrapText="1"/>
    </xf>
    <xf numFmtId="170" fontId="168" fillId="0" borderId="0" xfId="0" applyNumberFormat="1" applyFont="1" applyAlignment="1">
      <alignment horizontal="left" vertical="top" wrapText="1"/>
    </xf>
    <xf numFmtId="0" fontId="172" fillId="0" borderId="93" xfId="1582" applyFont="1" applyBorder="1">
      <alignment horizontal="left" vertical="top" wrapText="1"/>
    </xf>
    <xf numFmtId="166" fontId="191" fillId="0" borderId="93" xfId="71" applyFont="1" applyFill="1" applyBorder="1" applyAlignment="1">
      <alignment horizontal="center" vertical="top"/>
    </xf>
    <xf numFmtId="0" fontId="180" fillId="0" borderId="93" xfId="0" applyFont="1" applyBorder="1" applyAlignment="1">
      <alignment horizontal="left" vertical="top" wrapText="1"/>
    </xf>
    <xf numFmtId="166" fontId="192" fillId="0" borderId="93" xfId="15" applyFont="1" applyFill="1" applyBorder="1">
      <alignment horizontal="right" vertical="top"/>
    </xf>
    <xf numFmtId="0" fontId="168" fillId="0" borderId="79" xfId="0" applyFont="1" applyBorder="1" applyAlignment="1">
      <alignment horizontal="center" vertical="top" wrapText="1"/>
    </xf>
    <xf numFmtId="0" fontId="175" fillId="0" borderId="0" xfId="0" applyFont="1" applyAlignment="1">
      <alignment horizontal="center" vertical="top"/>
    </xf>
    <xf numFmtId="0" fontId="168" fillId="0" borderId="0" xfId="0" applyFont="1" applyAlignment="1">
      <alignment horizontal="center" vertical="top" wrapText="1"/>
    </xf>
    <xf numFmtId="0" fontId="49" fillId="0" borderId="0" xfId="647" applyFont="1"/>
    <xf numFmtId="0" fontId="49" fillId="0" borderId="0" xfId="647" applyFont="1" applyAlignment="1">
      <alignment horizontal="right"/>
    </xf>
    <xf numFmtId="168" fontId="49" fillId="59" borderId="49" xfId="2102" applyNumberFormat="1" applyFont="1" applyFill="1" applyBorder="1" applyAlignment="1">
      <alignment horizontal="left" vertical="center" wrapText="1"/>
    </xf>
    <xf numFmtId="170" fontId="31" fillId="0" borderId="93" xfId="0" applyNumberFormat="1" applyFont="1" applyBorder="1" applyAlignment="1">
      <alignment horizontal="left" vertical="center" wrapText="1"/>
    </xf>
    <xf numFmtId="166" fontId="31" fillId="0" borderId="93" xfId="15" applyFont="1" applyBorder="1" applyAlignment="1">
      <alignment horizontal="center" vertical="center"/>
    </xf>
    <xf numFmtId="0" fontId="49" fillId="0" borderId="0" xfId="0" applyFont="1"/>
    <xf numFmtId="166" fontId="49" fillId="0" borderId="93" xfId="15" applyFont="1" applyBorder="1" applyAlignment="1">
      <alignment horizontal="center" vertical="center"/>
    </xf>
    <xf numFmtId="166" fontId="31" fillId="58" borderId="93" xfId="71" applyFont="1" applyFill="1" applyBorder="1" applyAlignment="1">
      <alignment horizontal="center" vertical="center"/>
    </xf>
    <xf numFmtId="0" fontId="49" fillId="0" borderId="0" xfId="0" applyFont="1" applyAlignment="1">
      <alignment horizontal="left" vertical="top" wrapText="1"/>
    </xf>
    <xf numFmtId="182" fontId="49" fillId="58" borderId="57" xfId="71" applyNumberFormat="1" applyFont="1" applyFill="1" applyBorder="1" applyAlignment="1">
      <alignment horizontal="center" vertical="center"/>
    </xf>
    <xf numFmtId="166" fontId="49" fillId="58" borderId="48" xfId="71" applyFont="1" applyFill="1" applyBorder="1" applyAlignment="1">
      <alignment horizontal="center" vertical="center"/>
    </xf>
    <xf numFmtId="182" fontId="49" fillId="58" borderId="10" xfId="71" applyNumberFormat="1" applyFont="1" applyFill="1" applyBorder="1" applyAlignment="1">
      <alignment horizontal="center" vertical="center"/>
    </xf>
    <xf numFmtId="166" fontId="49" fillId="58" borderId="10" xfId="71" applyFont="1" applyFill="1" applyBorder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49" fillId="0" borderId="40" xfId="0" applyFont="1" applyBorder="1" applyAlignment="1">
      <alignment horizontal="left" vertical="center" wrapText="1"/>
    </xf>
    <xf numFmtId="0" fontId="49" fillId="0" borderId="0" xfId="0" applyFont="1" applyAlignment="1">
      <alignment vertical="center"/>
    </xf>
    <xf numFmtId="167" fontId="49" fillId="0" borderId="40" xfId="0" applyNumberFormat="1" applyFont="1" applyBorder="1" applyAlignment="1">
      <alignment horizontal="left" vertical="center" wrapText="1"/>
    </xf>
    <xf numFmtId="167" fontId="54" fillId="0" borderId="40" xfId="0" applyNumberFormat="1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180" fillId="0" borderId="10" xfId="0" applyFont="1" applyBorder="1" applyAlignment="1">
      <alignment horizontal="left" vertical="top" wrapText="1"/>
    </xf>
    <xf numFmtId="0" fontId="180" fillId="0" borderId="10" xfId="0" applyFont="1" applyBorder="1" applyAlignment="1">
      <alignment vertical="top" wrapText="1"/>
    </xf>
    <xf numFmtId="0" fontId="180" fillId="0" borderId="0" xfId="0" applyFont="1" applyAlignment="1">
      <alignment horizontal="left" vertical="top" wrapText="1"/>
    </xf>
    <xf numFmtId="0" fontId="20" fillId="0" borderId="0" xfId="1329" applyFont="1"/>
    <xf numFmtId="0" fontId="50" fillId="0" borderId="79" xfId="0" applyFont="1" applyBorder="1" applyAlignment="1">
      <alignment horizontal="center" vertical="center" wrapText="1"/>
    </xf>
    <xf numFmtId="0" fontId="50" fillId="0" borderId="79" xfId="1329" applyFont="1" applyBorder="1" applyAlignment="1">
      <alignment horizontal="center" vertical="center" wrapText="1"/>
    </xf>
    <xf numFmtId="0" fontId="50" fillId="0" borderId="10" xfId="1329" applyFont="1" applyBorder="1" applyAlignment="1">
      <alignment vertical="top" wrapText="1"/>
    </xf>
    <xf numFmtId="0" fontId="49" fillId="0" borderId="94" xfId="1329" applyFont="1" applyBorder="1" applyAlignment="1">
      <alignment horizontal="left" vertical="top" wrapText="1"/>
    </xf>
    <xf numFmtId="0" fontId="49" fillId="0" borderId="80" xfId="1329" applyFont="1" applyBorder="1" applyAlignment="1">
      <alignment horizontal="left" vertical="top" wrapText="1"/>
    </xf>
    <xf numFmtId="166" fontId="49" fillId="0" borderId="80" xfId="15" applyFont="1" applyFill="1" applyBorder="1">
      <alignment horizontal="right" vertical="top"/>
    </xf>
    <xf numFmtId="0" fontId="167" fillId="0" borderId="96" xfId="0" applyFont="1" applyBorder="1" applyAlignment="1">
      <alignment horizontal="left" vertical="top" wrapText="1"/>
    </xf>
    <xf numFmtId="0" fontId="169" fillId="0" borderId="97" xfId="0" applyFont="1" applyBorder="1" applyAlignment="1">
      <alignment horizontal="left" vertical="top" wrapText="1"/>
    </xf>
    <xf numFmtId="166" fontId="49" fillId="0" borderId="0" xfId="15" applyFont="1" applyBorder="1" applyAlignment="1">
      <alignment horizontal="center" vertical="center"/>
    </xf>
    <xf numFmtId="168" fontId="31" fillId="0" borderId="14" xfId="8" applyNumberFormat="1" applyFont="1" applyBorder="1" applyAlignment="1">
      <alignment horizontal="center" vertical="center" wrapText="1"/>
    </xf>
    <xf numFmtId="168" fontId="31" fillId="0" borderId="2" xfId="8" applyNumberFormat="1" applyFont="1" applyBorder="1" applyAlignment="1">
      <alignment horizontal="center" vertical="center" wrapText="1"/>
    </xf>
    <xf numFmtId="168" fontId="31" fillId="0" borderId="3" xfId="8" applyNumberFormat="1" applyFont="1" applyBorder="1" applyAlignment="1">
      <alignment horizontal="center" vertical="center" wrapText="1"/>
    </xf>
    <xf numFmtId="168" fontId="49" fillId="0" borderId="14" xfId="386" applyNumberFormat="1" applyFont="1" applyFill="1" applyBorder="1" applyAlignment="1">
      <alignment horizontal="center" vertical="center" wrapText="1"/>
    </xf>
    <xf numFmtId="168" fontId="49" fillId="0" borderId="2" xfId="386" applyNumberFormat="1" applyFont="1" applyFill="1" applyBorder="1" applyAlignment="1">
      <alignment horizontal="center" vertical="center" wrapText="1"/>
    </xf>
    <xf numFmtId="168" fontId="49" fillId="0" borderId="3" xfId="386" applyNumberFormat="1" applyFont="1" applyFill="1" applyBorder="1" applyAlignment="1">
      <alignment horizontal="center" vertical="center" wrapText="1"/>
    </xf>
    <xf numFmtId="168" fontId="49" fillId="0" borderId="14" xfId="8" applyNumberFormat="1" applyFont="1" applyFill="1" applyBorder="1" applyAlignment="1">
      <alignment horizontal="center" vertical="center" wrapText="1"/>
    </xf>
    <xf numFmtId="168" fontId="49" fillId="0" borderId="2" xfId="8" applyNumberFormat="1" applyFont="1" applyFill="1" applyBorder="1" applyAlignment="1">
      <alignment horizontal="center" vertical="center" wrapText="1"/>
    </xf>
    <xf numFmtId="168" fontId="49" fillId="0" borderId="3" xfId="8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 vertical="center" wrapText="1"/>
    </xf>
    <xf numFmtId="0" fontId="21" fillId="0" borderId="0" xfId="0" applyFont="1" applyAlignment="1">
      <alignment horizontal="center" vertical="center" wrapText="1"/>
    </xf>
    <xf numFmtId="0" fontId="50" fillId="0" borderId="1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21" fillId="0" borderId="24" xfId="0" applyFont="1" applyBorder="1" applyAlignment="1">
      <alignment horizontal="center" vertical="top" wrapText="1"/>
    </xf>
    <xf numFmtId="0" fontId="21" fillId="0" borderId="9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top" wrapText="1"/>
    </xf>
    <xf numFmtId="171" fontId="21" fillId="0" borderId="11" xfId="8" applyNumberFormat="1" applyFont="1" applyFill="1" applyBorder="1" applyAlignment="1">
      <alignment horizontal="left"/>
    </xf>
    <xf numFmtId="171" fontId="21" fillId="0" borderId="13" xfId="8" applyNumberFormat="1" applyFont="1" applyFill="1" applyBorder="1" applyAlignment="1">
      <alignment horizontal="left"/>
    </xf>
    <xf numFmtId="0" fontId="50" fillId="0" borderId="14" xfId="0" applyFont="1" applyBorder="1" applyAlignment="1">
      <alignment horizontal="center" vertical="top" wrapText="1"/>
    </xf>
    <xf numFmtId="0" fontId="50" fillId="0" borderId="2" xfId="0" applyFont="1" applyBorder="1" applyAlignment="1">
      <alignment horizontal="center" vertical="top" wrapText="1"/>
    </xf>
    <xf numFmtId="0" fontId="50" fillId="0" borderId="3" xfId="0" applyFont="1" applyBorder="1" applyAlignment="1">
      <alignment horizontal="center" vertical="top" wrapText="1"/>
    </xf>
    <xf numFmtId="0" fontId="31" fillId="0" borderId="14" xfId="0" applyFont="1" applyBorder="1" applyAlignment="1">
      <alignment horizontal="center" vertical="top" wrapText="1"/>
    </xf>
    <xf numFmtId="0" fontId="31" fillId="0" borderId="2" xfId="0" applyFont="1" applyBorder="1" applyAlignment="1">
      <alignment horizontal="center" vertical="top" wrapText="1"/>
    </xf>
    <xf numFmtId="0" fontId="31" fillId="0" borderId="3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50" fillId="0" borderId="11" xfId="0" applyFont="1" applyBorder="1" applyAlignment="1">
      <alignment horizontal="center"/>
    </xf>
    <xf numFmtId="0" fontId="50" fillId="0" borderId="13" xfId="0" applyFont="1" applyBorder="1" applyAlignment="1">
      <alignment horizontal="center"/>
    </xf>
    <xf numFmtId="0" fontId="50" fillId="0" borderId="12" xfId="0" applyFont="1" applyBorder="1" applyAlignment="1">
      <alignment horizontal="center"/>
    </xf>
    <xf numFmtId="0" fontId="31" fillId="0" borderId="7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31" fillId="0" borderId="8" xfId="0" applyFont="1" applyBorder="1" applyAlignment="1">
      <alignment horizontal="center" vertical="top" wrapText="1"/>
    </xf>
    <xf numFmtId="166" fontId="49" fillId="0" borderId="14" xfId="71" applyFont="1" applyFill="1" applyBorder="1" applyAlignment="1">
      <alignment horizontal="center" vertical="center"/>
    </xf>
    <xf numFmtId="166" fontId="49" fillId="0" borderId="2" xfId="71" applyFont="1" applyFill="1" applyBorder="1" applyAlignment="1">
      <alignment horizontal="center" vertical="center"/>
    </xf>
    <xf numFmtId="166" fontId="49" fillId="0" borderId="3" xfId="71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top" wrapText="1"/>
    </xf>
    <xf numFmtId="0" fontId="50" fillId="0" borderId="24" xfId="0" applyFont="1" applyBorder="1" applyAlignment="1">
      <alignment horizontal="center" vertical="top" wrapText="1"/>
    </xf>
    <xf numFmtId="0" fontId="50" fillId="0" borderId="9" xfId="0" applyFont="1" applyBorder="1" applyAlignment="1">
      <alignment horizontal="center" vertical="top" wrapText="1"/>
    </xf>
    <xf numFmtId="0" fontId="50" fillId="0" borderId="25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center" wrapText="1"/>
    </xf>
    <xf numFmtId="0" fontId="54" fillId="0" borderId="0" xfId="0" applyFont="1" applyAlignment="1">
      <alignment horizontal="right" vertical="center"/>
    </xf>
    <xf numFmtId="0" fontId="180" fillId="0" borderId="0" xfId="0" applyFont="1" applyAlignment="1">
      <alignment horizontal="center" vertical="top" wrapText="1"/>
    </xf>
    <xf numFmtId="0" fontId="168" fillId="0" borderId="94" xfId="0" applyFont="1" applyBorder="1" applyAlignment="1">
      <alignment horizontal="center" vertical="center" wrapText="1"/>
    </xf>
    <xf numFmtId="0" fontId="168" fillId="0" borderId="79" xfId="0" applyFont="1" applyBorder="1" applyAlignment="1">
      <alignment horizontal="center" vertical="center" wrapText="1"/>
    </xf>
    <xf numFmtId="0" fontId="168" fillId="0" borderId="93" xfId="0" applyFont="1" applyBorder="1" applyAlignment="1">
      <alignment horizontal="center" vertical="center" wrapText="1"/>
    </xf>
    <xf numFmtId="0" fontId="168" fillId="0" borderId="49" xfId="0" applyFont="1" applyBorder="1" applyAlignment="1">
      <alignment horizontal="center" vertical="center" wrapText="1"/>
    </xf>
    <xf numFmtId="0" fontId="168" fillId="0" borderId="3" xfId="0" applyFont="1" applyBorder="1" applyAlignment="1">
      <alignment horizontal="center" vertical="center" wrapText="1"/>
    </xf>
    <xf numFmtId="0" fontId="168" fillId="0" borderId="49" xfId="0" applyFont="1" applyBorder="1" applyAlignment="1">
      <alignment horizontal="center" vertical="top" wrapText="1"/>
    </xf>
    <xf numFmtId="0" fontId="168" fillId="0" borderId="3" xfId="0" applyFont="1" applyBorder="1" applyAlignment="1">
      <alignment horizontal="center" vertical="top" wrapText="1"/>
    </xf>
    <xf numFmtId="0" fontId="168" fillId="0" borderId="2" xfId="0" applyFont="1" applyBorder="1" applyAlignment="1">
      <alignment horizontal="center" vertical="top" wrapText="1"/>
    </xf>
    <xf numFmtId="166" fontId="168" fillId="0" borderId="49" xfId="15" applyFont="1" applyFill="1" applyBorder="1" applyAlignment="1">
      <alignment horizontal="center" vertical="center"/>
    </xf>
    <xf numFmtId="166" fontId="168" fillId="0" borderId="2" xfId="15" applyFont="1" applyFill="1" applyBorder="1" applyAlignment="1">
      <alignment horizontal="center" vertical="center"/>
    </xf>
    <xf numFmtId="166" fontId="168" fillId="0" borderId="3" xfId="15" applyFont="1" applyFill="1" applyBorder="1" applyAlignment="1">
      <alignment horizontal="center" vertical="center"/>
    </xf>
    <xf numFmtId="0" fontId="168" fillId="0" borderId="94" xfId="0" applyFont="1" applyBorder="1" applyAlignment="1">
      <alignment horizontal="center" vertical="top" wrapText="1"/>
    </xf>
    <xf numFmtId="0" fontId="168" fillId="0" borderId="80" xfId="0" applyFont="1" applyBorder="1" applyAlignment="1">
      <alignment horizontal="center" vertical="top" wrapText="1"/>
    </xf>
    <xf numFmtId="0" fontId="168" fillId="0" borderId="79" xfId="0" applyFont="1" applyBorder="1" applyAlignment="1">
      <alignment horizontal="center" vertical="top" wrapText="1"/>
    </xf>
    <xf numFmtId="166" fontId="168" fillId="58" borderId="49" xfId="15" applyFont="1" applyFill="1" applyBorder="1" applyAlignment="1">
      <alignment horizontal="center" vertical="center"/>
    </xf>
    <xf numFmtId="166" fontId="168" fillId="58" borderId="2" xfId="15" applyFont="1" applyFill="1" applyBorder="1" applyAlignment="1">
      <alignment horizontal="center" vertical="center"/>
    </xf>
    <xf numFmtId="166" fontId="168" fillId="58" borderId="3" xfId="15" applyFont="1" applyFill="1" applyBorder="1" applyAlignment="1">
      <alignment horizontal="center" vertical="center"/>
    </xf>
    <xf numFmtId="0" fontId="21" fillId="0" borderId="93" xfId="0" applyFont="1" applyBorder="1" applyAlignment="1">
      <alignment horizontal="center" vertical="top" wrapText="1"/>
    </xf>
    <xf numFmtId="0" fontId="31" fillId="0" borderId="49" xfId="0" applyFont="1" applyBorder="1" applyAlignment="1">
      <alignment horizontal="center" vertical="top" wrapText="1"/>
    </xf>
    <xf numFmtId="168" fontId="49" fillId="0" borderId="49" xfId="386" applyNumberFormat="1" applyFont="1" applyFill="1" applyBorder="1" applyAlignment="1">
      <alignment vertical="center" wrapText="1"/>
    </xf>
    <xf numFmtId="168" fontId="49" fillId="0" borderId="2" xfId="386" applyNumberFormat="1" applyFont="1" applyFill="1" applyBorder="1" applyAlignment="1">
      <alignment vertical="center" wrapText="1"/>
    </xf>
    <xf numFmtId="168" fontId="49" fillId="0" borderId="3" xfId="386" applyNumberFormat="1" applyFont="1" applyFill="1" applyBorder="1" applyAlignment="1">
      <alignment vertical="center" wrapText="1"/>
    </xf>
    <xf numFmtId="0" fontId="21" fillId="0" borderId="80" xfId="0" applyFont="1" applyBorder="1" applyAlignment="1">
      <alignment horizontal="center" vertical="top" wrapText="1"/>
    </xf>
    <xf numFmtId="0" fontId="21" fillId="0" borderId="79" xfId="0" applyFont="1" applyBorder="1" applyAlignment="1">
      <alignment horizontal="center" vertical="top" wrapText="1"/>
    </xf>
    <xf numFmtId="0" fontId="21" fillId="0" borderId="49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50" fillId="0" borderId="95" xfId="0" applyFont="1" applyBorder="1" applyAlignment="1">
      <alignment horizontal="center" vertical="top" wrapText="1"/>
    </xf>
    <xf numFmtId="168" fontId="49" fillId="0" borderId="49" xfId="2105" applyNumberFormat="1" applyFont="1" applyFill="1" applyBorder="1" applyAlignment="1">
      <alignment vertical="center" wrapText="1"/>
    </xf>
    <xf numFmtId="168" fontId="49" fillId="0" borderId="2" xfId="2105" applyNumberFormat="1" applyFont="1" applyFill="1" applyBorder="1" applyAlignment="1">
      <alignment vertical="center" wrapText="1"/>
    </xf>
    <xf numFmtId="168" fontId="49" fillId="0" borderId="3" xfId="2105" applyNumberFormat="1" applyFont="1" applyFill="1" applyBorder="1" applyAlignment="1">
      <alignment vertical="center" wrapText="1"/>
    </xf>
    <xf numFmtId="0" fontId="177" fillId="0" borderId="0" xfId="0" applyFont="1" applyAlignment="1">
      <alignment horizontal="right" vertical="center" wrapText="1"/>
    </xf>
    <xf numFmtId="0" fontId="21" fillId="58" borderId="0" xfId="0" applyFont="1" applyFill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49" fontId="31" fillId="0" borderId="93" xfId="14" applyNumberFormat="1" applyFont="1" applyBorder="1" applyAlignment="1">
      <alignment horizontal="center" vertical="top" wrapText="1"/>
    </xf>
    <xf numFmtId="0" fontId="50" fillId="0" borderId="93" xfId="0" applyFont="1" applyBorder="1" applyAlignment="1">
      <alignment horizontal="center" vertical="center" wrapText="1"/>
    </xf>
    <xf numFmtId="0" fontId="50" fillId="0" borderId="93" xfId="0" applyFont="1" applyBorder="1" applyAlignment="1">
      <alignment horizontal="center" vertical="top" wrapText="1"/>
    </xf>
    <xf numFmtId="0" fontId="49" fillId="0" borderId="93" xfId="14" applyFont="1" applyBorder="1" applyAlignment="1">
      <alignment horizontal="center" vertical="top" wrapText="1"/>
    </xf>
    <xf numFmtId="0" fontId="31" fillId="0" borderId="93" xfId="14" applyFont="1" applyBorder="1" applyAlignment="1">
      <alignment horizontal="center" vertical="top" wrapText="1"/>
    </xf>
    <xf numFmtId="0" fontId="49" fillId="0" borderId="49" xfId="0" applyFont="1" applyBorder="1" applyAlignment="1">
      <alignment horizontal="center" vertical="top" wrapText="1"/>
    </xf>
    <xf numFmtId="0" fontId="49" fillId="0" borderId="2" xfId="0" applyFont="1" applyBorder="1" applyAlignment="1">
      <alignment horizontal="center" vertical="top" wrapText="1"/>
    </xf>
    <xf numFmtId="0" fontId="49" fillId="0" borderId="3" xfId="0" applyFont="1" applyBorder="1" applyAlignment="1">
      <alignment horizontal="center" vertical="top" wrapText="1"/>
    </xf>
    <xf numFmtId="49" fontId="49" fillId="0" borderId="93" xfId="0" applyNumberFormat="1" applyFont="1" applyBorder="1" applyAlignment="1">
      <alignment horizontal="center" vertical="top" wrapText="1"/>
    </xf>
    <xf numFmtId="49" fontId="31" fillId="0" borderId="93" xfId="0" applyNumberFormat="1" applyFont="1" applyBorder="1" applyAlignment="1">
      <alignment horizontal="center" vertical="top" wrapText="1"/>
    </xf>
    <xf numFmtId="0" fontId="31" fillId="0" borderId="93" xfId="0" applyFont="1" applyBorder="1" applyAlignment="1">
      <alignment horizontal="center" vertical="top" wrapText="1"/>
    </xf>
    <xf numFmtId="0" fontId="31" fillId="0" borderId="57" xfId="0" applyFont="1" applyBorder="1" applyAlignment="1">
      <alignment horizontal="center" vertical="top" wrapText="1"/>
    </xf>
    <xf numFmtId="0" fontId="31" fillId="0" borderId="48" xfId="0" applyFont="1" applyBorder="1" applyAlignment="1">
      <alignment horizontal="center" vertical="top" wrapText="1"/>
    </xf>
    <xf numFmtId="0" fontId="31" fillId="0" borderId="10" xfId="0" applyFont="1" applyBorder="1" applyAlignment="1">
      <alignment horizontal="center" vertical="top" wrapText="1"/>
    </xf>
    <xf numFmtId="0" fontId="49" fillId="0" borderId="93" xfId="0" applyFont="1" applyBorder="1" applyAlignment="1">
      <alignment horizontal="center" vertical="top" wrapText="1"/>
    </xf>
    <xf numFmtId="0" fontId="49" fillId="0" borderId="57" xfId="0" applyFont="1" applyBorder="1" applyAlignment="1">
      <alignment horizontal="center" vertical="top" wrapText="1"/>
    </xf>
    <xf numFmtId="0" fontId="49" fillId="0" borderId="48" xfId="0" applyFont="1" applyBorder="1" applyAlignment="1">
      <alignment horizontal="center" vertical="top" wrapText="1"/>
    </xf>
    <xf numFmtId="0" fontId="49" fillId="0" borderId="10" xfId="0" applyFont="1" applyBorder="1" applyAlignment="1">
      <alignment horizontal="center" vertical="top" wrapText="1"/>
    </xf>
    <xf numFmtId="49" fontId="31" fillId="0" borderId="57" xfId="0" applyNumberFormat="1" applyFont="1" applyBorder="1" applyAlignment="1">
      <alignment horizontal="center" vertical="top" wrapText="1"/>
    </xf>
    <xf numFmtId="49" fontId="31" fillId="0" borderId="48" xfId="0" applyNumberFormat="1" applyFont="1" applyBorder="1" applyAlignment="1">
      <alignment horizontal="center" vertical="top" wrapText="1"/>
    </xf>
    <xf numFmtId="49" fontId="31" fillId="0" borderId="10" xfId="0" applyNumberFormat="1" applyFont="1" applyBorder="1" applyAlignment="1">
      <alignment horizontal="center" vertical="top" wrapText="1"/>
    </xf>
    <xf numFmtId="178" fontId="31" fillId="58" borderId="10" xfId="0" applyNumberFormat="1" applyFont="1" applyFill="1" applyBorder="1" applyAlignment="1">
      <alignment horizontal="center" vertical="center" wrapText="1"/>
    </xf>
    <xf numFmtId="0" fontId="31" fillId="58" borderId="10" xfId="0" applyFont="1" applyFill="1" applyBorder="1" applyAlignment="1">
      <alignment horizontal="center" vertical="center" wrapText="1"/>
    </xf>
    <xf numFmtId="0" fontId="31" fillId="58" borderId="11" xfId="0" applyFont="1" applyFill="1" applyBorder="1" applyAlignment="1">
      <alignment horizontal="center" vertical="center" wrapText="1"/>
    </xf>
    <xf numFmtId="0" fontId="31" fillId="58" borderId="13" xfId="0" applyFont="1" applyFill="1" applyBorder="1" applyAlignment="1">
      <alignment horizontal="center" vertical="center" wrapText="1"/>
    </xf>
    <xf numFmtId="0" fontId="31" fillId="58" borderId="12" xfId="0" applyFont="1" applyFill="1" applyBorder="1" applyAlignment="1">
      <alignment horizontal="center" vertical="center" wrapText="1"/>
    </xf>
    <xf numFmtId="0" fontId="177" fillId="0" borderId="0" xfId="0" applyFont="1" applyAlignment="1">
      <alignment horizontal="right"/>
    </xf>
    <xf numFmtId="0" fontId="168" fillId="0" borderId="63" xfId="603" applyFont="1" applyBorder="1" applyAlignment="1">
      <alignment horizontal="center" vertical="center" wrapText="1"/>
    </xf>
    <xf numFmtId="0" fontId="190" fillId="0" borderId="0" xfId="0" applyFont="1" applyAlignment="1">
      <alignment horizontal="right"/>
    </xf>
    <xf numFmtId="0" fontId="171" fillId="0" borderId="0" xfId="0" applyFont="1" applyAlignment="1">
      <alignment horizontal="center" vertical="top" wrapText="1"/>
    </xf>
    <xf numFmtId="0" fontId="31" fillId="0" borderId="0" xfId="1329" applyFont="1" applyAlignment="1">
      <alignment horizontal="center" wrapText="1"/>
    </xf>
    <xf numFmtId="0" fontId="50" fillId="0" borderId="0" xfId="1329" applyFont="1" applyAlignment="1">
      <alignment horizontal="center" wrapText="1"/>
    </xf>
    <xf numFmtId="0" fontId="31" fillId="0" borderId="8" xfId="1329" applyFont="1" applyBorder="1" applyAlignment="1">
      <alignment horizontal="center" vertical="center"/>
    </xf>
    <xf numFmtId="0" fontId="50" fillId="0" borderId="49" xfId="1329" applyFont="1" applyBorder="1" applyAlignment="1">
      <alignment horizontal="center" vertical="top" wrapText="1"/>
    </xf>
    <xf numFmtId="0" fontId="50" fillId="0" borderId="2" xfId="1329" applyFont="1" applyBorder="1" applyAlignment="1">
      <alignment horizontal="center" vertical="top" wrapText="1"/>
    </xf>
    <xf numFmtId="0" fontId="50" fillId="0" borderId="3" xfId="1329" applyFont="1" applyBorder="1" applyAlignment="1">
      <alignment horizontal="center" vertical="top" wrapText="1"/>
    </xf>
    <xf numFmtId="0" fontId="31" fillId="0" borderId="47" xfId="1329" applyFont="1" applyBorder="1" applyAlignment="1">
      <alignment horizontal="left" vertical="top" wrapText="1"/>
    </xf>
    <xf numFmtId="0" fontId="31" fillId="0" borderId="51" xfId="1329" applyFont="1" applyBorder="1" applyAlignment="1">
      <alignment horizontal="left" vertical="top" wrapText="1"/>
    </xf>
    <xf numFmtId="0" fontId="49" fillId="0" borderId="39" xfId="0" applyFont="1" applyBorder="1" applyAlignment="1">
      <alignment horizontal="left" vertical="top" wrapText="1"/>
    </xf>
    <xf numFmtId="0" fontId="49" fillId="0" borderId="79" xfId="0" applyFont="1" applyBorder="1" applyAlignment="1">
      <alignment horizontal="left" vertical="top" wrapText="1"/>
    </xf>
    <xf numFmtId="0" fontId="50" fillId="0" borderId="39" xfId="0" applyFont="1" applyBorder="1" applyAlignment="1">
      <alignment horizontal="center" vertical="center"/>
    </xf>
    <xf numFmtId="0" fontId="50" fillId="0" borderId="79" xfId="0" applyFont="1" applyBorder="1" applyAlignment="1">
      <alignment horizontal="center" vertical="center"/>
    </xf>
    <xf numFmtId="0" fontId="171" fillId="0" borderId="10" xfId="0" applyFont="1" applyBorder="1" applyAlignment="1">
      <alignment horizontal="left" vertical="top" wrapText="1"/>
    </xf>
    <xf numFmtId="0" fontId="49" fillId="0" borderId="47" xfId="1329" applyFont="1" applyBorder="1" applyAlignment="1">
      <alignment horizontal="left" vertical="top" wrapText="1"/>
    </xf>
    <xf numFmtId="0" fontId="49" fillId="0" borderId="50" xfId="1329" applyFont="1" applyBorder="1" applyAlignment="1">
      <alignment horizontal="left" vertical="top" wrapText="1"/>
    </xf>
    <xf numFmtId="0" fontId="31" fillId="0" borderId="39" xfId="1329" applyFont="1" applyBorder="1" applyAlignment="1">
      <alignment horizontal="left" vertical="top" wrapText="1"/>
    </xf>
    <xf numFmtId="0" fontId="31" fillId="0" borderId="80" xfId="1329" applyFont="1" applyBorder="1" applyAlignment="1">
      <alignment horizontal="left" vertical="top" wrapText="1"/>
    </xf>
    <xf numFmtId="0" fontId="31" fillId="0" borderId="0" xfId="1329" applyFont="1" applyAlignment="1">
      <alignment horizontal="center" vertical="center" wrapText="1"/>
    </xf>
    <xf numFmtId="0" fontId="31" fillId="0" borderId="0" xfId="1329" applyFont="1" applyAlignment="1">
      <alignment horizontal="center" vertical="center"/>
    </xf>
    <xf numFmtId="0" fontId="31" fillId="0" borderId="39" xfId="0" applyFont="1" applyBorder="1" applyAlignment="1">
      <alignment horizontal="center" vertical="top"/>
    </xf>
    <xf numFmtId="0" fontId="31" fillId="0" borderId="41" xfId="0" applyFont="1" applyBorder="1" applyAlignment="1">
      <alignment horizontal="center" vertical="top"/>
    </xf>
    <xf numFmtId="0" fontId="50" fillId="0" borderId="40" xfId="0" applyFont="1" applyBorder="1" applyAlignment="1">
      <alignment horizontal="center" vertical="center"/>
    </xf>
    <xf numFmtId="0" fontId="49" fillId="0" borderId="40" xfId="0" applyFont="1" applyBorder="1" applyAlignment="1">
      <alignment horizontal="left" vertical="top" wrapText="1"/>
    </xf>
  </cellXfs>
  <cellStyles count="2106">
    <cellStyle name="20% - Accent1" xfId="860" builtinId="30" customBuiltin="1"/>
    <cellStyle name="20% - Accent1 10" xfId="884"/>
    <cellStyle name="20% - Accent1 10 2" xfId="1355"/>
    <cellStyle name="20% - Accent1 10 3" xfId="1932"/>
    <cellStyle name="20% - Accent1 11" xfId="1335"/>
    <cellStyle name="20% - Accent1 11 2" xfId="1948"/>
    <cellStyle name="20% - Accent1 12" xfId="1570"/>
    <cellStyle name="20% - Accent1 13" xfId="1585"/>
    <cellStyle name="20% - Accent1 14" xfId="2049"/>
    <cellStyle name="20% - Accent1 2" xfId="30"/>
    <cellStyle name="20% - Accent1 2 2" xfId="87"/>
    <cellStyle name="20% - Accent1 2 2 2" xfId="88"/>
    <cellStyle name="20% - Accent1 2 2 2 2" xfId="956"/>
    <cellStyle name="20% - Accent1 2 2 3" xfId="955"/>
    <cellStyle name="20% - Accent1 2 2 4" xfId="1677"/>
    <cellStyle name="20% - Accent1 2 3" xfId="89"/>
    <cellStyle name="20% - Accent1 2 3 2" xfId="957"/>
    <cellStyle name="20% - Accent1 2 3 3" xfId="1756"/>
    <cellStyle name="20% - Accent1 2 4" xfId="90"/>
    <cellStyle name="20% - Accent1 2 4 2" xfId="958"/>
    <cellStyle name="20% - Accent1 2 4 3" xfId="1794"/>
    <cellStyle name="20% - Accent1 2 5" xfId="86"/>
    <cellStyle name="20% - Accent1 2 5 2" xfId="1913"/>
    <cellStyle name="20% - Accent1 2 6" xfId="897"/>
    <cellStyle name="20% - Accent1 2 6 2" xfId="1368"/>
    <cellStyle name="20% - Accent1 2 6 3" xfId="1945"/>
    <cellStyle name="20% - Accent1 2 7" xfId="1603"/>
    <cellStyle name="20% - Accent1 3" xfId="91"/>
    <cellStyle name="20% - Accent1 3 2" xfId="92"/>
    <cellStyle name="20% - Accent1 3 2 2" xfId="959"/>
    <cellStyle name="20% - Accent1 3 2 2 2" xfId="1871"/>
    <cellStyle name="20% - Accent1 3 2 3" xfId="1692"/>
    <cellStyle name="20% - Accent1 3 3" xfId="93"/>
    <cellStyle name="20% - Accent1 3 3 2" xfId="960"/>
    <cellStyle name="20% - Accent1 3 3 3" xfId="1825"/>
    <cellStyle name="20% - Accent1 3 4" xfId="1623"/>
    <cellStyle name="20% - Accent1 4" xfId="94"/>
    <cellStyle name="20% - Accent1 4 2" xfId="95"/>
    <cellStyle name="20% - Accent1 4 2 2" xfId="961"/>
    <cellStyle name="20% - Accent1 4 2 3" xfId="1711"/>
    <cellStyle name="20% - Accent1 4 3" xfId="96"/>
    <cellStyle name="20% - Accent1 4 3 2" xfId="962"/>
    <cellStyle name="20% - Accent1 4 3 3" xfId="1846"/>
    <cellStyle name="20% - Accent1 4 4" xfId="1643"/>
    <cellStyle name="20% - Accent1 5" xfId="97"/>
    <cellStyle name="20% - Accent1 5 2" xfId="98"/>
    <cellStyle name="20% - Accent1 5 2 2" xfId="964"/>
    <cellStyle name="20% - Accent1 5 3" xfId="963"/>
    <cellStyle name="20% - Accent1 5 4" xfId="1664"/>
    <cellStyle name="20% - Accent1 6" xfId="99"/>
    <cellStyle name="20% - Accent1 6 2" xfId="100"/>
    <cellStyle name="20% - Accent1 6 2 2" xfId="966"/>
    <cellStyle name="20% - Accent1 6 3" xfId="965"/>
    <cellStyle name="20% - Accent1 6 4" xfId="1730"/>
    <cellStyle name="20% - Accent1 7" xfId="101"/>
    <cellStyle name="20% - Accent1 7 2" xfId="102"/>
    <cellStyle name="20% - Accent1 7 2 2" xfId="968"/>
    <cellStyle name="20% - Accent1 7 3" xfId="967"/>
    <cellStyle name="20% - Accent1 7 4" xfId="1743"/>
    <cellStyle name="20% - Accent1 8" xfId="103"/>
    <cellStyle name="20% - Accent1 8 2" xfId="969"/>
    <cellStyle name="20% - Accent1 8 3" xfId="1900"/>
    <cellStyle name="20% - Accent1 9" xfId="104"/>
    <cellStyle name="20% - Accent1 9 2" xfId="1926"/>
    <cellStyle name="20% - Accent2" xfId="863" builtinId="34" customBuiltin="1"/>
    <cellStyle name="20% - Accent2 10" xfId="886"/>
    <cellStyle name="20% - Accent2 10 2" xfId="1357"/>
    <cellStyle name="20% - Accent2 10 3" xfId="1934"/>
    <cellStyle name="20% - Accent2 11" xfId="1337"/>
    <cellStyle name="20% - Accent2 11 2" xfId="1951"/>
    <cellStyle name="20% - Accent2 12" xfId="1571"/>
    <cellStyle name="20% - Accent2 13" xfId="1586"/>
    <cellStyle name="20% - Accent2 14" xfId="2050"/>
    <cellStyle name="20% - Accent2 2" xfId="31"/>
    <cellStyle name="20% - Accent2 2 2" xfId="106"/>
    <cellStyle name="20% - Accent2 2 2 2" xfId="107"/>
    <cellStyle name="20% - Accent2 2 2 2 2" xfId="972"/>
    <cellStyle name="20% - Accent2 2 2 3" xfId="971"/>
    <cellStyle name="20% - Accent2 2 2 4" xfId="1678"/>
    <cellStyle name="20% - Accent2 2 3" xfId="108"/>
    <cellStyle name="20% - Accent2 2 3 2" xfId="973"/>
    <cellStyle name="20% - Accent2 2 3 3" xfId="1758"/>
    <cellStyle name="20% - Accent2 2 4" xfId="109"/>
    <cellStyle name="20% - Accent2 2 4 2" xfId="974"/>
    <cellStyle name="20% - Accent2 2 4 3" xfId="1795"/>
    <cellStyle name="20% - Accent2 2 5" xfId="105"/>
    <cellStyle name="20% - Accent2 2 5 2" xfId="1915"/>
    <cellStyle name="20% - Accent2 2 6" xfId="899"/>
    <cellStyle name="20% - Accent2 2 6 2" xfId="1370"/>
    <cellStyle name="20% - Accent2 2 6 3" xfId="1972"/>
    <cellStyle name="20% - Accent2 2 7" xfId="1604"/>
    <cellStyle name="20% - Accent2 3" xfId="110"/>
    <cellStyle name="20% - Accent2 3 2" xfId="111"/>
    <cellStyle name="20% - Accent2 3 2 2" xfId="976"/>
    <cellStyle name="20% - Accent2 3 2 2 2" xfId="1873"/>
    <cellStyle name="20% - Accent2 3 2 3" xfId="1695"/>
    <cellStyle name="20% - Accent2 3 3" xfId="112"/>
    <cellStyle name="20% - Accent2 3 3 2" xfId="977"/>
    <cellStyle name="20% - Accent2 3 3 3" xfId="1827"/>
    <cellStyle name="20% - Accent2 3 4" xfId="1626"/>
    <cellStyle name="20% - Accent2 4" xfId="113"/>
    <cellStyle name="20% - Accent2 4 2" xfId="114"/>
    <cellStyle name="20% - Accent2 4 2 2" xfId="978"/>
    <cellStyle name="20% - Accent2 4 2 3" xfId="1714"/>
    <cellStyle name="20% - Accent2 4 3" xfId="115"/>
    <cellStyle name="20% - Accent2 4 3 2" xfId="979"/>
    <cellStyle name="20% - Accent2 4 3 3" xfId="1848"/>
    <cellStyle name="20% - Accent2 4 4" xfId="1646"/>
    <cellStyle name="20% - Accent2 5" xfId="116"/>
    <cellStyle name="20% - Accent2 5 2" xfId="117"/>
    <cellStyle name="20% - Accent2 5 2 2" xfId="981"/>
    <cellStyle name="20% - Accent2 5 3" xfId="980"/>
    <cellStyle name="20% - Accent2 5 4" xfId="1666"/>
    <cellStyle name="20% - Accent2 6" xfId="118"/>
    <cellStyle name="20% - Accent2 6 2" xfId="119"/>
    <cellStyle name="20% - Accent2 6 2 2" xfId="983"/>
    <cellStyle name="20% - Accent2 6 3" xfId="982"/>
    <cellStyle name="20% - Accent2 6 4" xfId="1732"/>
    <cellStyle name="20% - Accent2 7" xfId="120"/>
    <cellStyle name="20% - Accent2 7 2" xfId="121"/>
    <cellStyle name="20% - Accent2 7 2 2" xfId="985"/>
    <cellStyle name="20% - Accent2 7 3" xfId="984"/>
    <cellStyle name="20% - Accent2 7 4" xfId="1745"/>
    <cellStyle name="20% - Accent2 8" xfId="122"/>
    <cellStyle name="20% - Accent2 8 2" xfId="986"/>
    <cellStyle name="20% - Accent2 8 3" xfId="1902"/>
    <cellStyle name="20% - Accent2 9" xfId="123"/>
    <cellStyle name="20% - Accent2 9 2" xfId="1927"/>
    <cellStyle name="20% - Accent3" xfId="866" builtinId="38" customBuiltin="1"/>
    <cellStyle name="20% - Accent3 10" xfId="888"/>
    <cellStyle name="20% - Accent3 10 2" xfId="1359"/>
    <cellStyle name="20% - Accent3 10 3" xfId="1936"/>
    <cellStyle name="20% - Accent3 11" xfId="1339"/>
    <cellStyle name="20% - Accent3 11 2" xfId="1954"/>
    <cellStyle name="20% - Accent3 12" xfId="1572"/>
    <cellStyle name="20% - Accent3 13" xfId="1587"/>
    <cellStyle name="20% - Accent3 14" xfId="2051"/>
    <cellStyle name="20% - Accent3 2" xfId="32"/>
    <cellStyle name="20% - Accent3 2 2" xfId="125"/>
    <cellStyle name="20% - Accent3 2 2 2" xfId="126"/>
    <cellStyle name="20% - Accent3 2 2 2 2" xfId="990"/>
    <cellStyle name="20% - Accent3 2 2 3" xfId="989"/>
    <cellStyle name="20% - Accent3 2 2 4" xfId="1679"/>
    <cellStyle name="20% - Accent3 2 3" xfId="127"/>
    <cellStyle name="20% - Accent3 2 3 2" xfId="991"/>
    <cellStyle name="20% - Accent3 2 3 3" xfId="1760"/>
    <cellStyle name="20% - Accent3 2 4" xfId="128"/>
    <cellStyle name="20% - Accent3 2 4 2" xfId="992"/>
    <cellStyle name="20% - Accent3 2 4 3" xfId="1796"/>
    <cellStyle name="20% - Accent3 2 5" xfId="124"/>
    <cellStyle name="20% - Accent3 2 5 2" xfId="1917"/>
    <cellStyle name="20% - Accent3 2 6" xfId="901"/>
    <cellStyle name="20% - Accent3 2 6 2" xfId="1372"/>
    <cellStyle name="20% - Accent3 2 6 3" xfId="1969"/>
    <cellStyle name="20% - Accent3 2 7" xfId="1605"/>
    <cellStyle name="20% - Accent3 3" xfId="129"/>
    <cellStyle name="20% - Accent3 3 2" xfId="130"/>
    <cellStyle name="20% - Accent3 3 2 2" xfId="993"/>
    <cellStyle name="20% - Accent3 3 2 2 2" xfId="1875"/>
    <cellStyle name="20% - Accent3 3 2 3" xfId="1698"/>
    <cellStyle name="20% - Accent3 3 3" xfId="131"/>
    <cellStyle name="20% - Accent3 3 3 2" xfId="994"/>
    <cellStyle name="20% - Accent3 3 3 3" xfId="1829"/>
    <cellStyle name="20% - Accent3 3 4" xfId="1629"/>
    <cellStyle name="20% - Accent3 4" xfId="132"/>
    <cellStyle name="20% - Accent3 4 2" xfId="133"/>
    <cellStyle name="20% - Accent3 4 2 2" xfId="995"/>
    <cellStyle name="20% - Accent3 4 2 3" xfId="1717"/>
    <cellStyle name="20% - Accent3 4 3" xfId="134"/>
    <cellStyle name="20% - Accent3 4 3 2" xfId="996"/>
    <cellStyle name="20% - Accent3 4 3 3" xfId="1850"/>
    <cellStyle name="20% - Accent3 4 4" xfId="1649"/>
    <cellStyle name="20% - Accent3 5" xfId="135"/>
    <cellStyle name="20% - Accent3 5 2" xfId="136"/>
    <cellStyle name="20% - Accent3 5 2 2" xfId="998"/>
    <cellStyle name="20% - Accent3 5 3" xfId="997"/>
    <cellStyle name="20% - Accent3 5 4" xfId="1668"/>
    <cellStyle name="20% - Accent3 6" xfId="137"/>
    <cellStyle name="20% - Accent3 6 2" xfId="138"/>
    <cellStyle name="20% - Accent3 6 2 2" xfId="1000"/>
    <cellStyle name="20% - Accent3 6 3" xfId="999"/>
    <cellStyle name="20% - Accent3 6 4" xfId="1734"/>
    <cellStyle name="20% - Accent3 7" xfId="139"/>
    <cellStyle name="20% - Accent3 7 2" xfId="140"/>
    <cellStyle name="20% - Accent3 7 2 2" xfId="1002"/>
    <cellStyle name="20% - Accent3 7 3" xfId="1001"/>
    <cellStyle name="20% - Accent3 7 4" xfId="1747"/>
    <cellStyle name="20% - Accent3 8" xfId="141"/>
    <cellStyle name="20% - Accent3 8 2" xfId="1003"/>
    <cellStyle name="20% - Accent3 8 3" xfId="1904"/>
    <cellStyle name="20% - Accent3 9" xfId="142"/>
    <cellStyle name="20% - Accent3 9 2" xfId="1928"/>
    <cellStyle name="20% - Accent4" xfId="869" builtinId="42" customBuiltin="1"/>
    <cellStyle name="20% - Accent4 10" xfId="890"/>
    <cellStyle name="20% - Accent4 10 2" xfId="1361"/>
    <cellStyle name="20% - Accent4 10 3" xfId="1938"/>
    <cellStyle name="20% - Accent4 11" xfId="1341"/>
    <cellStyle name="20% - Accent4 11 2" xfId="1957"/>
    <cellStyle name="20% - Accent4 12" xfId="1573"/>
    <cellStyle name="20% - Accent4 13" xfId="1588"/>
    <cellStyle name="20% - Accent4 14" xfId="2052"/>
    <cellStyle name="20% - Accent4 2" xfId="33"/>
    <cellStyle name="20% - Accent4 2 2" xfId="144"/>
    <cellStyle name="20% - Accent4 2 2 2" xfId="145"/>
    <cellStyle name="20% - Accent4 2 2 2 2" xfId="1005"/>
    <cellStyle name="20% - Accent4 2 2 3" xfId="1004"/>
    <cellStyle name="20% - Accent4 2 2 4" xfId="1680"/>
    <cellStyle name="20% - Accent4 2 3" xfId="146"/>
    <cellStyle name="20% - Accent4 2 3 2" xfId="1006"/>
    <cellStyle name="20% - Accent4 2 3 3" xfId="1762"/>
    <cellStyle name="20% - Accent4 2 4" xfId="147"/>
    <cellStyle name="20% - Accent4 2 4 2" xfId="1007"/>
    <cellStyle name="20% - Accent4 2 4 3" xfId="1797"/>
    <cellStyle name="20% - Accent4 2 5" xfId="143"/>
    <cellStyle name="20% - Accent4 2 5 2" xfId="1919"/>
    <cellStyle name="20% - Accent4 2 6" xfId="903"/>
    <cellStyle name="20% - Accent4 2 6 2" xfId="1374"/>
    <cellStyle name="20% - Accent4 2 6 3" xfId="1974"/>
    <cellStyle name="20% - Accent4 2 7" xfId="1606"/>
    <cellStyle name="20% - Accent4 3" xfId="148"/>
    <cellStyle name="20% - Accent4 3 2" xfId="149"/>
    <cellStyle name="20% - Accent4 3 2 2" xfId="1008"/>
    <cellStyle name="20% - Accent4 3 2 2 2" xfId="1877"/>
    <cellStyle name="20% - Accent4 3 2 3" xfId="1701"/>
    <cellStyle name="20% - Accent4 3 3" xfId="150"/>
    <cellStyle name="20% - Accent4 3 3 2" xfId="1009"/>
    <cellStyle name="20% - Accent4 3 3 3" xfId="1831"/>
    <cellStyle name="20% - Accent4 3 4" xfId="1632"/>
    <cellStyle name="20% - Accent4 4" xfId="151"/>
    <cellStyle name="20% - Accent4 4 2" xfId="152"/>
    <cellStyle name="20% - Accent4 4 2 2" xfId="1010"/>
    <cellStyle name="20% - Accent4 4 2 3" xfId="1720"/>
    <cellStyle name="20% - Accent4 4 3" xfId="153"/>
    <cellStyle name="20% - Accent4 4 3 2" xfId="1011"/>
    <cellStyle name="20% - Accent4 4 3 3" xfId="1852"/>
    <cellStyle name="20% - Accent4 4 4" xfId="1652"/>
    <cellStyle name="20% - Accent4 5" xfId="154"/>
    <cellStyle name="20% - Accent4 5 2" xfId="155"/>
    <cellStyle name="20% - Accent4 5 2 2" xfId="1013"/>
    <cellStyle name="20% - Accent4 5 3" xfId="1012"/>
    <cellStyle name="20% - Accent4 5 4" xfId="1670"/>
    <cellStyle name="20% - Accent4 6" xfId="156"/>
    <cellStyle name="20% - Accent4 6 2" xfId="157"/>
    <cellStyle name="20% - Accent4 6 2 2" xfId="1015"/>
    <cellStyle name="20% - Accent4 6 3" xfId="1014"/>
    <cellStyle name="20% - Accent4 6 4" xfId="1736"/>
    <cellStyle name="20% - Accent4 7" xfId="158"/>
    <cellStyle name="20% - Accent4 7 2" xfId="159"/>
    <cellStyle name="20% - Accent4 7 2 2" xfId="1017"/>
    <cellStyle name="20% - Accent4 7 3" xfId="1016"/>
    <cellStyle name="20% - Accent4 7 4" xfId="1749"/>
    <cellStyle name="20% - Accent4 8" xfId="160"/>
    <cellStyle name="20% - Accent4 8 2" xfId="1018"/>
    <cellStyle name="20% - Accent4 8 3" xfId="1906"/>
    <cellStyle name="20% - Accent4 9" xfId="161"/>
    <cellStyle name="20% - Accent4 9 2" xfId="1930"/>
    <cellStyle name="20% - Accent5" xfId="872" builtinId="46" customBuiltin="1"/>
    <cellStyle name="20% - Accent5 10" xfId="1940"/>
    <cellStyle name="20% - Accent5 11" xfId="1960"/>
    <cellStyle name="20% - Accent5 12" xfId="2053"/>
    <cellStyle name="20% - Accent5 2" xfId="34"/>
    <cellStyle name="20% - Accent5 2 2" xfId="163"/>
    <cellStyle name="20% - Accent5 2 2 2" xfId="1021"/>
    <cellStyle name="20% - Accent5 2 2 3" xfId="1681"/>
    <cellStyle name="20% - Accent5 2 3" xfId="164"/>
    <cellStyle name="20% - Accent5 2 3 2" xfId="1022"/>
    <cellStyle name="20% - Accent5 2 3 3" xfId="1764"/>
    <cellStyle name="20% - Accent5 2 4" xfId="162"/>
    <cellStyle name="20% - Accent5 2 5" xfId="905"/>
    <cellStyle name="20% - Accent5 2 5 2" xfId="1376"/>
    <cellStyle name="20% - Accent5 2 5 3" xfId="1921"/>
    <cellStyle name="20% - Accent5 2 6" xfId="1976"/>
    <cellStyle name="20% - Accent5 2 7" xfId="1607"/>
    <cellStyle name="20% - Accent5 3" xfId="165"/>
    <cellStyle name="20% - Accent5 3 2" xfId="166"/>
    <cellStyle name="20% - Accent5 3 2 2" xfId="1024"/>
    <cellStyle name="20% - Accent5 3 2 2 2" xfId="1879"/>
    <cellStyle name="20% - Accent5 3 2 3" xfId="1704"/>
    <cellStyle name="20% - Accent5 3 3" xfId="1833"/>
    <cellStyle name="20% - Accent5 3 4" xfId="1635"/>
    <cellStyle name="20% - Accent5 4" xfId="167"/>
    <cellStyle name="20% - Accent5 4 2" xfId="1723"/>
    <cellStyle name="20% - Accent5 4 3" xfId="1854"/>
    <cellStyle name="20% - Accent5 4 4" xfId="1655"/>
    <cellStyle name="20% - Accent5 5" xfId="168"/>
    <cellStyle name="20% - Accent5 5 2" xfId="1672"/>
    <cellStyle name="20% - Accent5 6" xfId="892"/>
    <cellStyle name="20% - Accent5 6 2" xfId="1363"/>
    <cellStyle name="20% - Accent5 6 3" xfId="1738"/>
    <cellStyle name="20% - Accent5 7" xfId="1344"/>
    <cellStyle name="20% - Accent5 7 2" xfId="1751"/>
    <cellStyle name="20% - Accent5 8" xfId="1574"/>
    <cellStyle name="20% - Accent5 8 2" xfId="1908"/>
    <cellStyle name="20% - Accent5 9" xfId="1589"/>
    <cellStyle name="20% - Accent6" xfId="875" builtinId="50" customBuiltin="1"/>
    <cellStyle name="20% - Accent6 10" xfId="1942"/>
    <cellStyle name="20% - Accent6 11" xfId="1963"/>
    <cellStyle name="20% - Accent6 12" xfId="2054"/>
    <cellStyle name="20% - Accent6 2" xfId="35"/>
    <cellStyle name="20% - Accent6 2 2" xfId="170"/>
    <cellStyle name="20% - Accent6 2 2 2" xfId="1028"/>
    <cellStyle name="20% - Accent6 2 2 3" xfId="1682"/>
    <cellStyle name="20% - Accent6 2 3" xfId="171"/>
    <cellStyle name="20% - Accent6 2 3 2" xfId="1029"/>
    <cellStyle name="20% - Accent6 2 3 3" xfId="1766"/>
    <cellStyle name="20% - Accent6 2 4" xfId="169"/>
    <cellStyle name="20% - Accent6 2 5" xfId="907"/>
    <cellStyle name="20% - Accent6 2 5 2" xfId="1378"/>
    <cellStyle name="20% - Accent6 2 5 3" xfId="1923"/>
    <cellStyle name="20% - Accent6 2 6" xfId="1978"/>
    <cellStyle name="20% - Accent6 2 7" xfId="1608"/>
    <cellStyle name="20% - Accent6 3" xfId="172"/>
    <cellStyle name="20% - Accent6 3 2" xfId="173"/>
    <cellStyle name="20% - Accent6 3 2 2" xfId="1031"/>
    <cellStyle name="20% - Accent6 3 2 2 2" xfId="1881"/>
    <cellStyle name="20% - Accent6 3 2 3" xfId="1707"/>
    <cellStyle name="20% - Accent6 3 3" xfId="1835"/>
    <cellStyle name="20% - Accent6 3 4" xfId="1638"/>
    <cellStyle name="20% - Accent6 4" xfId="174"/>
    <cellStyle name="20% - Accent6 4 2" xfId="1726"/>
    <cellStyle name="20% - Accent6 4 3" xfId="1856"/>
    <cellStyle name="20% - Accent6 4 4" xfId="1658"/>
    <cellStyle name="20% - Accent6 5" xfId="175"/>
    <cellStyle name="20% - Accent6 5 2" xfId="1674"/>
    <cellStyle name="20% - Accent6 6" xfId="894"/>
    <cellStyle name="20% - Accent6 6 2" xfId="1365"/>
    <cellStyle name="20% - Accent6 6 3" xfId="1740"/>
    <cellStyle name="20% - Accent6 7" xfId="1346"/>
    <cellStyle name="20% - Accent6 7 2" xfId="1753"/>
    <cellStyle name="20% - Accent6 8" xfId="1575"/>
    <cellStyle name="20% - Accent6 8 2" xfId="1910"/>
    <cellStyle name="20% - Accent6 9" xfId="1590"/>
    <cellStyle name="20% - Акцент1" xfId="176"/>
    <cellStyle name="20% - Акцент1 2" xfId="177"/>
    <cellStyle name="20% — акцент1 2" xfId="178"/>
    <cellStyle name="20% — акцент1 2 2" xfId="179"/>
    <cellStyle name="20% — акцент1 2 2 2" xfId="1035"/>
    <cellStyle name="20% — акцент1 2 3" xfId="1034"/>
    <cellStyle name="20% - Акцент2" xfId="180"/>
    <cellStyle name="20% - Акцент2 2" xfId="181"/>
    <cellStyle name="20% — акцент2 2" xfId="182"/>
    <cellStyle name="20% — акцент2 2 2" xfId="183"/>
    <cellStyle name="20% — акцент2 2 2 2" xfId="1037"/>
    <cellStyle name="20% — акцент2 2 3" xfId="1036"/>
    <cellStyle name="20% - Акцент3" xfId="184"/>
    <cellStyle name="20% - Акцент3 2" xfId="185"/>
    <cellStyle name="20% — акцент3 2" xfId="186"/>
    <cellStyle name="20% — акцент3 2 2" xfId="187"/>
    <cellStyle name="20% — акцент3 2 2 2" xfId="1039"/>
    <cellStyle name="20% — акцент3 2 3" xfId="1038"/>
    <cellStyle name="20% - Акцент4" xfId="188"/>
    <cellStyle name="20% - Акцент4 2" xfId="189"/>
    <cellStyle name="20% — акцент4 2" xfId="190"/>
    <cellStyle name="20% — акцент4 2 2" xfId="191"/>
    <cellStyle name="20% — акцент4 2 2 2" xfId="1041"/>
    <cellStyle name="20% — акцент4 2 3" xfId="1040"/>
    <cellStyle name="20% - Акцент5" xfId="192"/>
    <cellStyle name="20% - Акцент5 2" xfId="193"/>
    <cellStyle name="20% — акцент5 2" xfId="194"/>
    <cellStyle name="20% — акцент5 2 2" xfId="195"/>
    <cellStyle name="20% — акцент5 2 2 2" xfId="1043"/>
    <cellStyle name="20% — акцент5 2 3" xfId="1042"/>
    <cellStyle name="20% - Акцент6" xfId="196"/>
    <cellStyle name="20% - Акцент6 2" xfId="197"/>
    <cellStyle name="20% — акцент6 2" xfId="198"/>
    <cellStyle name="20% — акцент6 2 2" xfId="199"/>
    <cellStyle name="20% — акцент6 2 2 2" xfId="1046"/>
    <cellStyle name="20% — акцент6 2 3" xfId="1045"/>
    <cellStyle name="40% - Accent1" xfId="861" builtinId="31" customBuiltin="1"/>
    <cellStyle name="40% - Accent1 10" xfId="1933"/>
    <cellStyle name="40% - Accent1 11" xfId="1949"/>
    <cellStyle name="40% - Accent1 12" xfId="2055"/>
    <cellStyle name="40% - Accent1 2" xfId="36"/>
    <cellStyle name="40% - Accent1 2 2" xfId="201"/>
    <cellStyle name="40% - Accent1 2 2 2" xfId="1047"/>
    <cellStyle name="40% - Accent1 2 2 3" xfId="1683"/>
    <cellStyle name="40% - Accent1 2 3" xfId="202"/>
    <cellStyle name="40% - Accent1 2 3 2" xfId="1048"/>
    <cellStyle name="40% - Accent1 2 3 3" xfId="1757"/>
    <cellStyle name="40% - Accent1 2 4" xfId="200"/>
    <cellStyle name="40% - Accent1 2 5" xfId="898"/>
    <cellStyle name="40% - Accent1 2 5 2" xfId="1369"/>
    <cellStyle name="40% - Accent1 2 5 3" xfId="1914"/>
    <cellStyle name="40% - Accent1 2 6" xfId="1944"/>
    <cellStyle name="40% - Accent1 2 7" xfId="1609"/>
    <cellStyle name="40% - Accent1 3" xfId="203"/>
    <cellStyle name="40% - Accent1 3 2" xfId="204"/>
    <cellStyle name="40% - Accent1 3 2 2" xfId="1049"/>
    <cellStyle name="40% - Accent1 3 2 2 2" xfId="1872"/>
    <cellStyle name="40% - Accent1 3 2 3" xfId="1693"/>
    <cellStyle name="40% - Accent1 3 3" xfId="1826"/>
    <cellStyle name="40% - Accent1 3 4" xfId="1624"/>
    <cellStyle name="40% - Accent1 4" xfId="205"/>
    <cellStyle name="40% - Accent1 4 2" xfId="1712"/>
    <cellStyle name="40% - Accent1 4 3" xfId="1847"/>
    <cellStyle name="40% - Accent1 4 4" xfId="1644"/>
    <cellStyle name="40% - Accent1 5" xfId="206"/>
    <cellStyle name="40% - Accent1 5 2" xfId="1665"/>
    <cellStyle name="40% - Accent1 6" xfId="885"/>
    <cellStyle name="40% - Accent1 6 2" xfId="1356"/>
    <cellStyle name="40% - Accent1 6 3" xfId="1731"/>
    <cellStyle name="40% - Accent1 7" xfId="1336"/>
    <cellStyle name="40% - Accent1 7 2" xfId="1744"/>
    <cellStyle name="40% - Accent1 8" xfId="1576"/>
    <cellStyle name="40% - Accent1 8 2" xfId="1901"/>
    <cellStyle name="40% - Accent1 9" xfId="1591"/>
    <cellStyle name="40% - Accent2" xfId="864" builtinId="35" customBuiltin="1"/>
    <cellStyle name="40% - Accent2 10" xfId="1935"/>
    <cellStyle name="40% - Accent2 11" xfId="1952"/>
    <cellStyle name="40% - Accent2 12" xfId="2056"/>
    <cellStyle name="40% - Accent2 2" xfId="37"/>
    <cellStyle name="40% - Accent2 2 2" xfId="208"/>
    <cellStyle name="40% - Accent2 2 2 2" xfId="1053"/>
    <cellStyle name="40% - Accent2 2 2 3" xfId="1684"/>
    <cellStyle name="40% - Accent2 2 3" xfId="209"/>
    <cellStyle name="40% - Accent2 2 3 2" xfId="1054"/>
    <cellStyle name="40% - Accent2 2 3 3" xfId="1759"/>
    <cellStyle name="40% - Accent2 2 4" xfId="207"/>
    <cellStyle name="40% - Accent2 2 5" xfId="900"/>
    <cellStyle name="40% - Accent2 2 5 2" xfId="1371"/>
    <cellStyle name="40% - Accent2 2 5 3" xfId="1916"/>
    <cellStyle name="40% - Accent2 2 6" xfId="1946"/>
    <cellStyle name="40% - Accent2 2 7" xfId="1610"/>
    <cellStyle name="40% - Accent2 3" xfId="210"/>
    <cellStyle name="40% - Accent2 3 2" xfId="211"/>
    <cellStyle name="40% - Accent2 3 2 2" xfId="1056"/>
    <cellStyle name="40% - Accent2 3 2 2 2" xfId="1874"/>
    <cellStyle name="40% - Accent2 3 2 3" xfId="1696"/>
    <cellStyle name="40% - Accent2 3 3" xfId="1828"/>
    <cellStyle name="40% - Accent2 3 4" xfId="1627"/>
    <cellStyle name="40% - Accent2 4" xfId="212"/>
    <cellStyle name="40% - Accent2 4 2" xfId="1715"/>
    <cellStyle name="40% - Accent2 4 3" xfId="1849"/>
    <cellStyle name="40% - Accent2 4 4" xfId="1647"/>
    <cellStyle name="40% - Accent2 5" xfId="213"/>
    <cellStyle name="40% - Accent2 5 2" xfId="1667"/>
    <cellStyle name="40% - Accent2 6" xfId="887"/>
    <cellStyle name="40% - Accent2 6 2" xfId="1358"/>
    <cellStyle name="40% - Accent2 6 3" xfId="1733"/>
    <cellStyle name="40% - Accent2 7" xfId="1338"/>
    <cellStyle name="40% - Accent2 7 2" xfId="1746"/>
    <cellStyle name="40% - Accent2 8" xfId="1577"/>
    <cellStyle name="40% - Accent2 8 2" xfId="1903"/>
    <cellStyle name="40% - Accent2 9" xfId="1592"/>
    <cellStyle name="40% - Accent3" xfId="867" builtinId="39" customBuiltin="1"/>
    <cellStyle name="40% - Accent3 10" xfId="889"/>
    <cellStyle name="40% - Accent3 10 2" xfId="1360"/>
    <cellStyle name="40% - Accent3 10 3" xfId="1937"/>
    <cellStyle name="40% - Accent3 11" xfId="1340"/>
    <cellStyle name="40% - Accent3 11 2" xfId="1955"/>
    <cellStyle name="40% - Accent3 12" xfId="1578"/>
    <cellStyle name="40% - Accent3 13" xfId="1593"/>
    <cellStyle name="40% - Accent3 14" xfId="2057"/>
    <cellStyle name="40% - Accent3 2" xfId="38"/>
    <cellStyle name="40% - Accent3 2 2" xfId="215"/>
    <cellStyle name="40% - Accent3 2 2 2" xfId="216"/>
    <cellStyle name="40% - Accent3 2 2 2 2" xfId="1059"/>
    <cellStyle name="40% - Accent3 2 2 3" xfId="1058"/>
    <cellStyle name="40% - Accent3 2 2 4" xfId="1685"/>
    <cellStyle name="40% - Accent3 2 3" xfId="217"/>
    <cellStyle name="40% - Accent3 2 3 2" xfId="1060"/>
    <cellStyle name="40% - Accent3 2 3 3" xfId="1761"/>
    <cellStyle name="40% - Accent3 2 4" xfId="218"/>
    <cellStyle name="40% - Accent3 2 4 2" xfId="1061"/>
    <cellStyle name="40% - Accent3 2 4 3" xfId="1798"/>
    <cellStyle name="40% - Accent3 2 5" xfId="214"/>
    <cellStyle name="40% - Accent3 2 5 2" xfId="1918"/>
    <cellStyle name="40% - Accent3 2 6" xfId="902"/>
    <cellStyle name="40% - Accent3 2 6 2" xfId="1373"/>
    <cellStyle name="40% - Accent3 2 6 3" xfId="1971"/>
    <cellStyle name="40% - Accent3 2 7" xfId="1611"/>
    <cellStyle name="40% - Accent3 3" xfId="219"/>
    <cellStyle name="40% - Accent3 3 2" xfId="220"/>
    <cellStyle name="40% - Accent3 3 2 2" xfId="1062"/>
    <cellStyle name="40% - Accent3 3 2 2 2" xfId="1876"/>
    <cellStyle name="40% - Accent3 3 2 3" xfId="1699"/>
    <cellStyle name="40% - Accent3 3 3" xfId="221"/>
    <cellStyle name="40% - Accent3 3 3 2" xfId="1063"/>
    <cellStyle name="40% - Accent3 3 3 3" xfId="1830"/>
    <cellStyle name="40% - Accent3 3 4" xfId="1630"/>
    <cellStyle name="40% - Accent3 4" xfId="222"/>
    <cellStyle name="40% - Accent3 4 2" xfId="223"/>
    <cellStyle name="40% - Accent3 4 2 2" xfId="1064"/>
    <cellStyle name="40% - Accent3 4 2 3" xfId="1718"/>
    <cellStyle name="40% - Accent3 4 3" xfId="224"/>
    <cellStyle name="40% - Accent3 4 3 2" xfId="1065"/>
    <cellStyle name="40% - Accent3 4 3 3" xfId="1851"/>
    <cellStyle name="40% - Accent3 4 4" xfId="1650"/>
    <cellStyle name="40% - Accent3 5" xfId="225"/>
    <cellStyle name="40% - Accent3 5 2" xfId="226"/>
    <cellStyle name="40% - Accent3 5 2 2" xfId="1067"/>
    <cellStyle name="40% - Accent3 5 3" xfId="1066"/>
    <cellStyle name="40% - Accent3 5 4" xfId="1669"/>
    <cellStyle name="40% - Accent3 6" xfId="227"/>
    <cellStyle name="40% - Accent3 6 2" xfId="228"/>
    <cellStyle name="40% - Accent3 6 2 2" xfId="1069"/>
    <cellStyle name="40% - Accent3 6 3" xfId="1068"/>
    <cellStyle name="40% - Accent3 6 4" xfId="1735"/>
    <cellStyle name="40% - Accent3 7" xfId="229"/>
    <cellStyle name="40% - Accent3 7 2" xfId="230"/>
    <cellStyle name="40% - Accent3 7 2 2" xfId="1071"/>
    <cellStyle name="40% - Accent3 7 3" xfId="1070"/>
    <cellStyle name="40% - Accent3 7 4" xfId="1748"/>
    <cellStyle name="40% - Accent3 8" xfId="231"/>
    <cellStyle name="40% - Accent3 8 2" xfId="1072"/>
    <cellStyle name="40% - Accent3 8 3" xfId="1905"/>
    <cellStyle name="40% - Accent3 9" xfId="232"/>
    <cellStyle name="40% - Accent3 9 2" xfId="1929"/>
    <cellStyle name="40% - Accent4" xfId="870" builtinId="43" customBuiltin="1"/>
    <cellStyle name="40% - Accent4 10" xfId="1939"/>
    <cellStyle name="40% - Accent4 11" xfId="1958"/>
    <cellStyle name="40% - Accent4 12" xfId="2058"/>
    <cellStyle name="40% - Accent4 2" xfId="39"/>
    <cellStyle name="40% - Accent4 2 2" xfId="234"/>
    <cellStyle name="40% - Accent4 2 2 2" xfId="1075"/>
    <cellStyle name="40% - Accent4 2 2 3" xfId="1686"/>
    <cellStyle name="40% - Accent4 2 3" xfId="235"/>
    <cellStyle name="40% - Accent4 2 3 2" xfId="1076"/>
    <cellStyle name="40% - Accent4 2 3 3" xfId="1763"/>
    <cellStyle name="40% - Accent4 2 4" xfId="233"/>
    <cellStyle name="40% - Accent4 2 5" xfId="904"/>
    <cellStyle name="40% - Accent4 2 5 2" xfId="1375"/>
    <cellStyle name="40% - Accent4 2 5 3" xfId="1920"/>
    <cellStyle name="40% - Accent4 2 6" xfId="1975"/>
    <cellStyle name="40% - Accent4 2 7" xfId="1612"/>
    <cellStyle name="40% - Accent4 3" xfId="236"/>
    <cellStyle name="40% - Accent4 3 2" xfId="237"/>
    <cellStyle name="40% - Accent4 3 2 2" xfId="1078"/>
    <cellStyle name="40% - Accent4 3 2 2 2" xfId="1878"/>
    <cellStyle name="40% - Accent4 3 2 3" xfId="1702"/>
    <cellStyle name="40% - Accent4 3 3" xfId="1832"/>
    <cellStyle name="40% - Accent4 3 4" xfId="1633"/>
    <cellStyle name="40% - Accent4 4" xfId="238"/>
    <cellStyle name="40% - Accent4 4 2" xfId="1721"/>
    <cellStyle name="40% - Accent4 4 3" xfId="1853"/>
    <cellStyle name="40% - Accent4 4 4" xfId="1653"/>
    <cellStyle name="40% - Accent4 5" xfId="239"/>
    <cellStyle name="40% - Accent4 5 2" xfId="1671"/>
    <cellStyle name="40% - Accent4 6" xfId="891"/>
    <cellStyle name="40% - Accent4 6 2" xfId="1362"/>
    <cellStyle name="40% - Accent4 6 3" xfId="1737"/>
    <cellStyle name="40% - Accent4 7" xfId="1342"/>
    <cellStyle name="40% - Accent4 7 2" xfId="1750"/>
    <cellStyle name="40% - Accent4 8" xfId="1579"/>
    <cellStyle name="40% - Accent4 8 2" xfId="1907"/>
    <cellStyle name="40% - Accent4 9" xfId="1594"/>
    <cellStyle name="40% - Accent5" xfId="873" builtinId="47" customBuiltin="1"/>
    <cellStyle name="40% - Accent5 10" xfId="1941"/>
    <cellStyle name="40% - Accent5 11" xfId="1961"/>
    <cellStyle name="40% - Accent5 12" xfId="2059"/>
    <cellStyle name="40% - Accent5 2" xfId="40"/>
    <cellStyle name="40% - Accent5 2 2" xfId="241"/>
    <cellStyle name="40% - Accent5 2 2 2" xfId="1082"/>
    <cellStyle name="40% - Accent5 2 2 3" xfId="1687"/>
    <cellStyle name="40% - Accent5 2 3" xfId="242"/>
    <cellStyle name="40% - Accent5 2 3 2" xfId="1083"/>
    <cellStyle name="40% - Accent5 2 3 3" xfId="1765"/>
    <cellStyle name="40% - Accent5 2 4" xfId="240"/>
    <cellStyle name="40% - Accent5 2 5" xfId="906"/>
    <cellStyle name="40% - Accent5 2 5 2" xfId="1377"/>
    <cellStyle name="40% - Accent5 2 5 3" xfId="1922"/>
    <cellStyle name="40% - Accent5 2 6" xfId="1977"/>
    <cellStyle name="40% - Accent5 2 7" xfId="1613"/>
    <cellStyle name="40% - Accent5 3" xfId="243"/>
    <cellStyle name="40% - Accent5 3 2" xfId="244"/>
    <cellStyle name="40% - Accent5 3 2 2" xfId="1085"/>
    <cellStyle name="40% - Accent5 3 2 2 2" xfId="1880"/>
    <cellStyle name="40% - Accent5 3 2 3" xfId="1705"/>
    <cellStyle name="40% - Accent5 3 3" xfId="1834"/>
    <cellStyle name="40% - Accent5 3 4" xfId="1636"/>
    <cellStyle name="40% - Accent5 4" xfId="245"/>
    <cellStyle name="40% - Accent5 4 2" xfId="1724"/>
    <cellStyle name="40% - Accent5 4 3" xfId="1855"/>
    <cellStyle name="40% - Accent5 4 4" xfId="1656"/>
    <cellStyle name="40% - Accent5 5" xfId="246"/>
    <cellStyle name="40% - Accent5 5 2" xfId="1673"/>
    <cellStyle name="40% - Accent5 6" xfId="893"/>
    <cellStyle name="40% - Accent5 6 2" xfId="1364"/>
    <cellStyle name="40% - Accent5 6 3" xfId="1739"/>
    <cellStyle name="40% - Accent5 7" xfId="1345"/>
    <cellStyle name="40% - Accent5 7 2" xfId="1752"/>
    <cellStyle name="40% - Accent5 8" xfId="1580"/>
    <cellStyle name="40% - Accent5 8 2" xfId="1909"/>
    <cellStyle name="40% - Accent5 9" xfId="1595"/>
    <cellStyle name="40% - Accent6" xfId="876" builtinId="51" customBuiltin="1"/>
    <cellStyle name="40% - Accent6 10" xfId="1943"/>
    <cellStyle name="40% - Accent6 11" xfId="1964"/>
    <cellStyle name="40% - Accent6 12" xfId="2060"/>
    <cellStyle name="40% - Accent6 2" xfId="41"/>
    <cellStyle name="40% - Accent6 2 2" xfId="248"/>
    <cellStyle name="40% - Accent6 2 2 2" xfId="1089"/>
    <cellStyle name="40% - Accent6 2 2 3" xfId="1688"/>
    <cellStyle name="40% - Accent6 2 3" xfId="249"/>
    <cellStyle name="40% - Accent6 2 3 2" xfId="1090"/>
    <cellStyle name="40% - Accent6 2 3 3" xfId="1767"/>
    <cellStyle name="40% - Accent6 2 4" xfId="247"/>
    <cellStyle name="40% - Accent6 2 5" xfId="908"/>
    <cellStyle name="40% - Accent6 2 5 2" xfId="1379"/>
    <cellStyle name="40% - Accent6 2 5 3" xfId="1924"/>
    <cellStyle name="40% - Accent6 2 6" xfId="1979"/>
    <cellStyle name="40% - Accent6 2 7" xfId="1614"/>
    <cellStyle name="40% - Accent6 3" xfId="250"/>
    <cellStyle name="40% - Accent6 3 2" xfId="251"/>
    <cellStyle name="40% - Accent6 3 2 2" xfId="1092"/>
    <cellStyle name="40% - Accent6 3 2 2 2" xfId="1882"/>
    <cellStyle name="40% - Accent6 3 2 3" xfId="1708"/>
    <cellStyle name="40% - Accent6 3 3" xfId="1836"/>
    <cellStyle name="40% - Accent6 3 4" xfId="1639"/>
    <cellStyle name="40% - Accent6 4" xfId="252"/>
    <cellStyle name="40% - Accent6 4 2" xfId="1727"/>
    <cellStyle name="40% - Accent6 4 3" xfId="1857"/>
    <cellStyle name="40% - Accent6 4 4" xfId="1659"/>
    <cellStyle name="40% - Accent6 5" xfId="253"/>
    <cellStyle name="40% - Accent6 5 2" xfId="1675"/>
    <cellStyle name="40% - Accent6 6" xfId="895"/>
    <cellStyle name="40% - Accent6 6 2" xfId="1366"/>
    <cellStyle name="40% - Accent6 6 3" xfId="1741"/>
    <cellStyle name="40% - Accent6 7" xfId="1347"/>
    <cellStyle name="40% - Accent6 7 2" xfId="1754"/>
    <cellStyle name="40% - Accent6 8" xfId="1581"/>
    <cellStyle name="40% - Accent6 8 2" xfId="1911"/>
    <cellStyle name="40% - Accent6 9" xfId="1596"/>
    <cellStyle name="40% - Акцент1" xfId="254"/>
    <cellStyle name="40% - Акцент1 2" xfId="255"/>
    <cellStyle name="40% — акцент1 2" xfId="256"/>
    <cellStyle name="40% — акцент1 2 2" xfId="257"/>
    <cellStyle name="40% — акцент1 2 2 2" xfId="1098"/>
    <cellStyle name="40% — акцент1 2 3" xfId="1097"/>
    <cellStyle name="40% - Акцент2" xfId="258"/>
    <cellStyle name="40% - Акцент2 2" xfId="259"/>
    <cellStyle name="40% — акцент2 2" xfId="260"/>
    <cellStyle name="40% — акцент2 2 2" xfId="261"/>
    <cellStyle name="40% — акцент2 2 2 2" xfId="1102"/>
    <cellStyle name="40% — акцент2 2 3" xfId="1101"/>
    <cellStyle name="40% - Акцент3" xfId="262"/>
    <cellStyle name="40% - Акцент3 2" xfId="263"/>
    <cellStyle name="40% — акцент3 2" xfId="264"/>
    <cellStyle name="40% — акцент3 2 2" xfId="265"/>
    <cellStyle name="40% — акцент3 2 2 2" xfId="1104"/>
    <cellStyle name="40% — акцент3 2 3" xfId="1103"/>
    <cellStyle name="40% - Акцент4" xfId="266"/>
    <cellStyle name="40% - Акцент4 2" xfId="267"/>
    <cellStyle name="40% — акцент4 2" xfId="268"/>
    <cellStyle name="40% — акцент4 2 2" xfId="269"/>
    <cellStyle name="40% — акцент4 2 2 2" xfId="1106"/>
    <cellStyle name="40% — акцент4 2 3" xfId="1105"/>
    <cellStyle name="40% - Акцент5" xfId="270"/>
    <cellStyle name="40% - Акцент5 2" xfId="271"/>
    <cellStyle name="40% — акцент5 2" xfId="272"/>
    <cellStyle name="40% — акцент5 2 2" xfId="273"/>
    <cellStyle name="40% — акцент5 2 2 2" xfId="1108"/>
    <cellStyle name="40% — акцент5 2 3" xfId="1107"/>
    <cellStyle name="40% - Акцент6" xfId="274"/>
    <cellStyle name="40% - Акцент6 2" xfId="275"/>
    <cellStyle name="40% — акцент6 2" xfId="276"/>
    <cellStyle name="40% — акцент6 2 2" xfId="277"/>
    <cellStyle name="40% — акцент6 2 2 2" xfId="1110"/>
    <cellStyle name="40% — акцент6 2 3" xfId="1109"/>
    <cellStyle name="60% - Accent1 2" xfId="42"/>
    <cellStyle name="60% - Accent1 2 2" xfId="279"/>
    <cellStyle name="60% - Accent1 2 2 2" xfId="1694"/>
    <cellStyle name="60% - Accent1 2 3" xfId="278"/>
    <cellStyle name="60% - Accent1 2 4" xfId="1625"/>
    <cellStyle name="60% - Accent1 3" xfId="280"/>
    <cellStyle name="60% - Accent1 3 2" xfId="281"/>
    <cellStyle name="60% - Accent1 3 2 2" xfId="1713"/>
    <cellStyle name="60% - Accent1 3 3" xfId="1645"/>
    <cellStyle name="60% - Accent1 4" xfId="282"/>
    <cellStyle name="60% - Accent1 4 2" xfId="1950"/>
    <cellStyle name="60% - Accent2 2" xfId="43"/>
    <cellStyle name="60% - Accent2 2 2" xfId="284"/>
    <cellStyle name="60% - Accent2 2 2 2" xfId="1697"/>
    <cellStyle name="60% - Accent2 2 3" xfId="283"/>
    <cellStyle name="60% - Accent2 2 4" xfId="1628"/>
    <cellStyle name="60% - Accent2 3" xfId="285"/>
    <cellStyle name="60% - Accent2 3 2" xfId="286"/>
    <cellStyle name="60% - Accent2 3 2 2" xfId="1716"/>
    <cellStyle name="60% - Accent2 3 3" xfId="1648"/>
    <cellStyle name="60% - Accent2 4" xfId="287"/>
    <cellStyle name="60% - Accent2 4 2" xfId="1953"/>
    <cellStyle name="60% - Accent3 2" xfId="44"/>
    <cellStyle name="60% - Accent3 2 2" xfId="289"/>
    <cellStyle name="60% - Accent3 2 2 2" xfId="1700"/>
    <cellStyle name="60% - Accent3 2 3" xfId="290"/>
    <cellStyle name="60% - Accent3 2 3 2" xfId="1799"/>
    <cellStyle name="60% - Accent3 2 4" xfId="291"/>
    <cellStyle name="60% - Accent3 2 5" xfId="288"/>
    <cellStyle name="60% - Accent3 2 6" xfId="1631"/>
    <cellStyle name="60% - Accent3 3" xfId="292"/>
    <cellStyle name="60% - Accent3 3 2" xfId="293"/>
    <cellStyle name="60% - Accent3 3 2 2" xfId="1719"/>
    <cellStyle name="60% - Accent3 3 3" xfId="1651"/>
    <cellStyle name="60% - Accent3 4" xfId="294"/>
    <cellStyle name="60% - Accent3 4 2" xfId="1956"/>
    <cellStyle name="60% - Accent3 5" xfId="295"/>
    <cellStyle name="60% - Accent3 6" xfId="296"/>
    <cellStyle name="60% - Accent3 7" xfId="297"/>
    <cellStyle name="60% - Accent3 8" xfId="298"/>
    <cellStyle name="60% - Accent3 9" xfId="299"/>
    <cellStyle name="60% - Accent4 2" xfId="45"/>
    <cellStyle name="60% - Accent4 2 2" xfId="301"/>
    <cellStyle name="60% - Accent4 2 2 2" xfId="1703"/>
    <cellStyle name="60% - Accent4 2 3" xfId="302"/>
    <cellStyle name="60% - Accent4 2 3 2" xfId="1800"/>
    <cellStyle name="60% - Accent4 2 4" xfId="303"/>
    <cellStyle name="60% - Accent4 2 5" xfId="300"/>
    <cellStyle name="60% - Accent4 2 6" xfId="1634"/>
    <cellStyle name="60% - Accent4 3" xfId="304"/>
    <cellStyle name="60% - Accent4 3 2" xfId="305"/>
    <cellStyle name="60% - Accent4 3 2 2" xfId="1722"/>
    <cellStyle name="60% - Accent4 3 3" xfId="1654"/>
    <cellStyle name="60% - Accent4 4" xfId="306"/>
    <cellStyle name="60% - Accent4 4 2" xfId="1959"/>
    <cellStyle name="60% - Accent4 5" xfId="307"/>
    <cellStyle name="60% - Accent4 6" xfId="308"/>
    <cellStyle name="60% - Accent4 7" xfId="309"/>
    <cellStyle name="60% - Accent4 8" xfId="310"/>
    <cellStyle name="60% - Accent4 9" xfId="311"/>
    <cellStyle name="60% - Accent5 2" xfId="46"/>
    <cellStyle name="60% - Accent5 2 2" xfId="313"/>
    <cellStyle name="60% - Accent5 2 2 2" xfId="1706"/>
    <cellStyle name="60% - Accent5 2 3" xfId="312"/>
    <cellStyle name="60% - Accent5 2 4" xfId="1637"/>
    <cellStyle name="60% - Accent5 3" xfId="314"/>
    <cellStyle name="60% - Accent5 3 2" xfId="315"/>
    <cellStyle name="60% - Accent5 3 2 2" xfId="1725"/>
    <cellStyle name="60% - Accent5 3 3" xfId="1657"/>
    <cellStyle name="60% - Accent5 4" xfId="316"/>
    <cellStyle name="60% - Accent5 4 2" xfId="1962"/>
    <cellStyle name="60% - Accent6 2" xfId="47"/>
    <cellStyle name="60% - Accent6 2 2" xfId="318"/>
    <cellStyle name="60% - Accent6 2 2 2" xfId="1709"/>
    <cellStyle name="60% - Accent6 2 3" xfId="319"/>
    <cellStyle name="60% - Accent6 2 3 2" xfId="1801"/>
    <cellStyle name="60% - Accent6 2 4" xfId="320"/>
    <cellStyle name="60% - Accent6 2 5" xfId="317"/>
    <cellStyle name="60% - Accent6 2 6" xfId="1640"/>
    <cellStyle name="60% - Accent6 3" xfId="321"/>
    <cellStyle name="60% - Accent6 3 2" xfId="322"/>
    <cellStyle name="60% - Accent6 3 2 2" xfId="1728"/>
    <cellStyle name="60% - Accent6 3 3" xfId="1660"/>
    <cellStyle name="60% - Accent6 4" xfId="323"/>
    <cellStyle name="60% - Accent6 4 2" xfId="1965"/>
    <cellStyle name="60% - Accent6 5" xfId="324"/>
    <cellStyle name="60% - Accent6 6" xfId="325"/>
    <cellStyle name="60% - Accent6 7" xfId="326"/>
    <cellStyle name="60% - Accent6 8" xfId="327"/>
    <cellStyle name="60% - Accent6 9" xfId="328"/>
    <cellStyle name="60% - Акцент1" xfId="329"/>
    <cellStyle name="60% - Акцент1 2" xfId="330"/>
    <cellStyle name="60% - Акцент2" xfId="331"/>
    <cellStyle name="60% - Акцент2 2" xfId="332"/>
    <cellStyle name="60% - Акцент3" xfId="333"/>
    <cellStyle name="60% - Акцент3 2" xfId="334"/>
    <cellStyle name="60% - Акцент4" xfId="335"/>
    <cellStyle name="60% - Акцент4 2" xfId="336"/>
    <cellStyle name="60% - Акцент5" xfId="337"/>
    <cellStyle name="60% - Акцент5 2" xfId="338"/>
    <cellStyle name="60% - Акцент6" xfId="339"/>
    <cellStyle name="60% - Акцент6 2" xfId="340"/>
    <cellStyle name="Accent1" xfId="859" builtinId="29" customBuiltin="1"/>
    <cellStyle name="Accent1 2" xfId="48"/>
    <cellStyle name="Accent1 2 2" xfId="342"/>
    <cellStyle name="Accent1 2 3" xfId="341"/>
    <cellStyle name="Accent1 3" xfId="343"/>
    <cellStyle name="Accent1 3 2" xfId="344"/>
    <cellStyle name="Accent1 4" xfId="345"/>
    <cellStyle name="Accent2" xfId="862" builtinId="33" customBuiltin="1"/>
    <cellStyle name="Accent2 2" xfId="49"/>
    <cellStyle name="Accent2 2 2" xfId="347"/>
    <cellStyle name="Accent2 2 3" xfId="346"/>
    <cellStyle name="Accent2 3" xfId="348"/>
    <cellStyle name="Accent2 3 2" xfId="349"/>
    <cellStyle name="Accent2 4" xfId="350"/>
    <cellStyle name="Accent3" xfId="865" builtinId="37" customBuiltin="1"/>
    <cellStyle name="Accent3 2" xfId="50"/>
    <cellStyle name="Accent3 2 2" xfId="352"/>
    <cellStyle name="Accent3 2 3" xfId="351"/>
    <cellStyle name="Accent3 3" xfId="353"/>
    <cellStyle name="Accent3 3 2" xfId="354"/>
    <cellStyle name="Accent3 4" xfId="355"/>
    <cellStyle name="Accent4" xfId="868" builtinId="41" customBuiltin="1"/>
    <cellStyle name="Accent4 2" xfId="51"/>
    <cellStyle name="Accent4 2 2" xfId="357"/>
    <cellStyle name="Accent4 2 3" xfId="356"/>
    <cellStyle name="Accent4 3" xfId="358"/>
    <cellStyle name="Accent4 3 2" xfId="359"/>
    <cellStyle name="Accent4 4" xfId="360"/>
    <cellStyle name="Accent5" xfId="871" builtinId="45" customBuiltin="1"/>
    <cellStyle name="Accent5 2" xfId="52"/>
    <cellStyle name="Accent5 2 2" xfId="362"/>
    <cellStyle name="Accent5 2 3" xfId="361"/>
    <cellStyle name="Accent5 3" xfId="363"/>
    <cellStyle name="Accent5 3 2" xfId="364"/>
    <cellStyle name="Accent5 4" xfId="365"/>
    <cellStyle name="Accent6" xfId="874" builtinId="49" customBuiltin="1"/>
    <cellStyle name="Accent6 2" xfId="53"/>
    <cellStyle name="Accent6 2 2" xfId="367"/>
    <cellStyle name="Accent6 2 3" xfId="366"/>
    <cellStyle name="Accent6 3" xfId="368"/>
    <cellStyle name="Accent6 3 2" xfId="369"/>
    <cellStyle name="Accent6 4" xfId="370"/>
    <cellStyle name="Bad" xfId="850" builtinId="27" customBuiltin="1"/>
    <cellStyle name="Bad 2" xfId="54"/>
    <cellStyle name="Bad 2 2" xfId="372"/>
    <cellStyle name="Bad 2 3" xfId="371"/>
    <cellStyle name="Bad 3" xfId="373"/>
    <cellStyle name="Bad 3 2" xfId="374"/>
    <cellStyle name="Bad 4" xfId="375"/>
    <cellStyle name="Calculation" xfId="853" builtinId="22" customBuiltin="1"/>
    <cellStyle name="Calculation 2" xfId="55"/>
    <cellStyle name="Calculation 2 2" xfId="377"/>
    <cellStyle name="Calculation 2 2 2" xfId="1894"/>
    <cellStyle name="Calculation 2 2 2 2" xfId="2041"/>
    <cellStyle name="Calculation 2 2 3" xfId="1861"/>
    <cellStyle name="Calculation 2 2 4" xfId="2031"/>
    <cellStyle name="Calculation 2 3" xfId="376"/>
    <cellStyle name="Calculation 2 3 2" xfId="1331"/>
    <cellStyle name="Calculation 2 3 3" xfId="1153"/>
    <cellStyle name="Calculation 2 3 4" xfId="1172"/>
    <cellStyle name="Calculation 2 3 5" xfId="1157"/>
    <cellStyle name="Calculation 2 3 6" xfId="940"/>
    <cellStyle name="Calculation 2 3 7" xfId="1161"/>
    <cellStyle name="Calculation 2 3 8" xfId="1889"/>
    <cellStyle name="Calculation 2 3 9" xfId="2036"/>
    <cellStyle name="Calculation 2 4" xfId="1983"/>
    <cellStyle name="Calculation 2 5" xfId="1803"/>
    <cellStyle name="Calculation 2 6" xfId="2048"/>
    <cellStyle name="Calculation 3" xfId="378"/>
    <cellStyle name="Calculation 3 2" xfId="379"/>
    <cellStyle name="Calculation 3 3" xfId="1174"/>
    <cellStyle name="Calculation 3 4" xfId="1155"/>
    <cellStyle name="Calculation 3 5" xfId="1171"/>
    <cellStyle name="Calculation 3 6" xfId="1456"/>
    <cellStyle name="Calculation 3 7" xfId="1330"/>
    <cellStyle name="Calculation 3 8" xfId="1165"/>
    <cellStyle name="Calculation 4" xfId="380"/>
    <cellStyle name="Calculation 4 2" xfId="1173"/>
    <cellStyle name="Calculation 4 3" xfId="1309"/>
    <cellStyle name="Calculation 4 4" xfId="1295"/>
    <cellStyle name="Calculation 4 5" xfId="1148"/>
    <cellStyle name="Calculation 4 6" xfId="1239"/>
    <cellStyle name="Calculation 4 7" xfId="1166"/>
    <cellStyle name="Check Cell" xfId="855" builtinId="23" customBuiltin="1"/>
    <cellStyle name="Check Cell 2" xfId="56"/>
    <cellStyle name="Check Cell 2 2" xfId="382"/>
    <cellStyle name="Check Cell 2 3" xfId="381"/>
    <cellStyle name="Check Cell 3" xfId="383"/>
    <cellStyle name="Check Cell 3 2" xfId="384"/>
    <cellStyle name="Check Cell 4" xfId="385"/>
    <cellStyle name="Comma" xfId="8" builtinId="3"/>
    <cellStyle name="Comma 10" xfId="387"/>
    <cellStyle name="Comma 10 2" xfId="388"/>
    <cellStyle name="Comma 11" xfId="389"/>
    <cellStyle name="Comma 11 2" xfId="390"/>
    <cellStyle name="Comma 11 2 2" xfId="1869"/>
    <cellStyle name="Comma 11 3" xfId="391"/>
    <cellStyle name="Comma 11 4" xfId="1149"/>
    <cellStyle name="Comma 11 5" xfId="1822"/>
    <cellStyle name="Comma 11 6" xfId="2103"/>
    <cellStyle name="Comma 11 7" xfId="2105"/>
    <cellStyle name="Comma 12" xfId="392"/>
    <cellStyle name="Comma 12 2" xfId="393"/>
    <cellStyle name="Comma 13" xfId="394"/>
    <cellStyle name="Comma 13 2" xfId="395"/>
    <cellStyle name="Comma 13 3" xfId="396"/>
    <cellStyle name="Comma 13 4" xfId="1150"/>
    <cellStyle name="Comma 14" xfId="397"/>
    <cellStyle name="Comma 14 2" xfId="398"/>
    <cellStyle name="Comma 15" xfId="74"/>
    <cellStyle name="Comma 15 2" xfId="400"/>
    <cellStyle name="Comma 15 3" xfId="835"/>
    <cellStyle name="Comma 15 4" xfId="399"/>
    <cellStyle name="Comma 16" xfId="401"/>
    <cellStyle name="Comma 16 2" xfId="402"/>
    <cellStyle name="Comma 17" xfId="403"/>
    <cellStyle name="Comma 18" xfId="404"/>
    <cellStyle name="Comma 19" xfId="405"/>
    <cellStyle name="Comma 2" xfId="10"/>
    <cellStyle name="Comma 2 2" xfId="70"/>
    <cellStyle name="Comma 2 2 2" xfId="408"/>
    <cellStyle name="Comma 2 2 2 2" xfId="409"/>
    <cellStyle name="Comma 2 2 2 3" xfId="79"/>
    <cellStyle name="Comma 2 2 3" xfId="410"/>
    <cellStyle name="Comma 2 2 4" xfId="411"/>
    <cellStyle name="Comma 2 2 5" xfId="407"/>
    <cellStyle name="Comma 2 3" xfId="412"/>
    <cellStyle name="Comma 2 3 2" xfId="413"/>
    <cellStyle name="Comma 2 3 2 2" xfId="1641"/>
    <cellStyle name="Comma 2 3 3" xfId="414"/>
    <cellStyle name="Comma 2 3 3 2" xfId="1152"/>
    <cellStyle name="Comma 2 3 4" xfId="1597"/>
    <cellStyle name="Comma 2 4" xfId="415"/>
    <cellStyle name="Comma 2 4 2" xfId="416"/>
    <cellStyle name="Comma 2 4 3" xfId="417"/>
    <cellStyle name="Comma 2 4 3 2" xfId="1154"/>
    <cellStyle name="Comma 2 4 4" xfId="1786"/>
    <cellStyle name="Comma 2 5" xfId="418"/>
    <cellStyle name="Comma 2 5 2" xfId="419"/>
    <cellStyle name="Comma 2 5 3" xfId="420"/>
    <cellStyle name="Comma 2 5 4" xfId="1845"/>
    <cellStyle name="Comma 2 6" xfId="421"/>
    <cellStyle name="Comma 2 6 2" xfId="422"/>
    <cellStyle name="Comma 2 6 3" xfId="423"/>
    <cellStyle name="Comma 2 6 3 2" xfId="1156"/>
    <cellStyle name="Comma 2 6 4" xfId="1771"/>
    <cellStyle name="Comma 2 7" xfId="424"/>
    <cellStyle name="Comma 2 8" xfId="425"/>
    <cellStyle name="Comma 2 9" xfId="406"/>
    <cellStyle name="Comma 20" xfId="426"/>
    <cellStyle name="Comma 21" xfId="386"/>
    <cellStyle name="Comma 28" xfId="1566"/>
    <cellStyle name="Comma 3" xfId="17"/>
    <cellStyle name="Comma 3 10" xfId="842"/>
    <cellStyle name="Comma 3 10 2" xfId="1327"/>
    <cellStyle name="Comma 3 11" xfId="85"/>
    <cellStyle name="Comma 3 11 2" xfId="954"/>
    <cellStyle name="Comma 3 12" xfId="921"/>
    <cellStyle name="Comma 3 13" xfId="1772"/>
    <cellStyle name="Comma 3 2" xfId="428"/>
    <cellStyle name="Comma 3 2 2" xfId="429"/>
    <cellStyle name="Comma 3 2 2 2" xfId="430"/>
    <cellStyle name="Comma 3 2 2 2 2" xfId="2026"/>
    <cellStyle name="Comma 3 2 2 2 2 2" xfId="2100"/>
    <cellStyle name="Comma 3 2 2 2 3" xfId="2005"/>
    <cellStyle name="Comma 3 2 2 2 4" xfId="1886"/>
    <cellStyle name="Comma 3 2 2 2 5" xfId="2080"/>
    <cellStyle name="Comma 3 2 2 3" xfId="431"/>
    <cellStyle name="Comma 3 2 2 3 2" xfId="1159"/>
    <cellStyle name="Comma 3 2 2 3 3" xfId="2016"/>
    <cellStyle name="Comma 3 2 2 3 4" xfId="2090"/>
    <cellStyle name="Comma 3 2 2 4" xfId="1158"/>
    <cellStyle name="Comma 3 2 2 4 2" xfId="1994"/>
    <cellStyle name="Comma 3 2 2 5" xfId="1839"/>
    <cellStyle name="Comma 3 2 2 6" xfId="2070"/>
    <cellStyle name="Comma 3 2 3" xfId="432"/>
    <cellStyle name="Comma 3 2 3 2" xfId="2020"/>
    <cellStyle name="Comma 3 2 3 2 2" xfId="2094"/>
    <cellStyle name="Comma 3 2 3 3" xfId="1999"/>
    <cellStyle name="Comma 3 2 3 4" xfId="1862"/>
    <cellStyle name="Comma 3 2 3 5" xfId="2074"/>
    <cellStyle name="Comma 3 2 4" xfId="433"/>
    <cellStyle name="Comma 3 2 4 2" xfId="1160"/>
    <cellStyle name="Comma 3 2 4 3" xfId="2010"/>
    <cellStyle name="Comma 3 2 4 4" xfId="2084"/>
    <cellStyle name="Comma 3 2 5" xfId="434"/>
    <cellStyle name="Comma 3 2 5 2" xfId="1984"/>
    <cellStyle name="Comma 3 2 6" xfId="435"/>
    <cellStyle name="Comma 3 2 6 2" xfId="1162"/>
    <cellStyle name="Comma 3 2 7" xfId="1804"/>
    <cellStyle name="Comma 3 2 8" xfId="2064"/>
    <cellStyle name="Comma 3 3" xfId="436"/>
    <cellStyle name="Comma 3 3 2" xfId="437"/>
    <cellStyle name="Comma 3 3 3" xfId="438"/>
    <cellStyle name="Comma 3 3 3 2" xfId="1164"/>
    <cellStyle name="Comma 3 3 4" xfId="439"/>
    <cellStyle name="Comma 3 3 5" xfId="1163"/>
    <cellStyle name="Comma 3 3 6" xfId="1789"/>
    <cellStyle name="Comma 3 4" xfId="440"/>
    <cellStyle name="Comma 3 4 2" xfId="441"/>
    <cellStyle name="Comma 3 5" xfId="442"/>
    <cellStyle name="Comma 3 5 2" xfId="443"/>
    <cellStyle name="Comma 3 5 3" xfId="1167"/>
    <cellStyle name="Comma 3 6" xfId="444"/>
    <cellStyle name="Comma 3 7" xfId="445"/>
    <cellStyle name="Comma 3 8" xfId="446"/>
    <cellStyle name="Comma 3 8 2" xfId="1168"/>
    <cellStyle name="Comma 3 9" xfId="427"/>
    <cellStyle name="Comma 4" xfId="25"/>
    <cellStyle name="Comma 4 2" xfId="448"/>
    <cellStyle name="Comma 4 2 2" xfId="449"/>
    <cellStyle name="Comma 4 3" xfId="450"/>
    <cellStyle name="Comma 4 4" xfId="451"/>
    <cellStyle name="Comma 4 5" xfId="452"/>
    <cellStyle name="Comma 4 6" xfId="447"/>
    <cellStyle name="Comma 5" xfId="453"/>
    <cellStyle name="Comma 5 2" xfId="454"/>
    <cellStyle name="Comma 5 2 2" xfId="1885"/>
    <cellStyle name="Comma 5 2 2 2" xfId="2019"/>
    <cellStyle name="Comma 5 2 2 3" xfId="2093"/>
    <cellStyle name="Comma 5 2 3" xfId="1998"/>
    <cellStyle name="Comma 5 2 4" xfId="1838"/>
    <cellStyle name="Comma 5 2 5" xfId="2073"/>
    <cellStyle name="Comma 5 3" xfId="455"/>
    <cellStyle name="Comma 5 3 2" xfId="2009"/>
    <cellStyle name="Comma 5 3 3" xfId="1860"/>
    <cellStyle name="Comma 5 3 4" xfId="2083"/>
    <cellStyle name="Comma 5 4" xfId="456"/>
    <cellStyle name="Comma 5 4 2" xfId="1982"/>
    <cellStyle name="Comma 5 5" xfId="1785"/>
    <cellStyle name="Comma 5 6" xfId="2062"/>
    <cellStyle name="Comma 6" xfId="457"/>
    <cellStyle name="Comma 6 2" xfId="458"/>
    <cellStyle name="Comma 6 2 2" xfId="2025"/>
    <cellStyle name="Comma 6 2 2 2" xfId="2099"/>
    <cellStyle name="Comma 6 2 3" xfId="2004"/>
    <cellStyle name="Comma 6 2 4" xfId="2079"/>
    <cellStyle name="Comma 6 3" xfId="459"/>
    <cellStyle name="Comma 6 3 2" xfId="2015"/>
    <cellStyle name="Comma 6 3 3" xfId="2089"/>
    <cellStyle name="Comma 6 4" xfId="1993"/>
    <cellStyle name="Comma 6 5" xfId="1770"/>
    <cellStyle name="Comma 6 6" xfId="2069"/>
    <cellStyle name="Comma 7" xfId="460"/>
    <cellStyle name="Comma 7 2" xfId="461"/>
    <cellStyle name="Comma 7 2 2" xfId="462"/>
    <cellStyle name="Comma 7 3" xfId="463"/>
    <cellStyle name="Comma 7 4" xfId="1768"/>
    <cellStyle name="Comma 8" xfId="464"/>
    <cellStyle name="Comma 8 2" xfId="465"/>
    <cellStyle name="Comma 8 3" xfId="466"/>
    <cellStyle name="Comma 8 3 2" xfId="467"/>
    <cellStyle name="Comma 8 4" xfId="468"/>
    <cellStyle name="Comma 8 5" xfId="469"/>
    <cellStyle name="Comma 8 6" xfId="1967"/>
    <cellStyle name="Comma 9" xfId="470"/>
    <cellStyle name="Comma 9 2" xfId="471"/>
    <cellStyle name="Comma 9 2 2" xfId="1169"/>
    <cellStyle name="Comma 9 3" xfId="472"/>
    <cellStyle name="Comma 9 3 2" xfId="1170"/>
    <cellStyle name="Currency 2" xfId="473"/>
    <cellStyle name="Euro" xfId="474"/>
    <cellStyle name="Euro 2" xfId="475"/>
    <cellStyle name="Explanatory Text" xfId="857" builtinId="53" customBuiltin="1"/>
    <cellStyle name="Explanatory Text 2" xfId="57"/>
    <cellStyle name="Explanatory Text 2 2" xfId="477"/>
    <cellStyle name="Explanatory Text 2 3" xfId="476"/>
    <cellStyle name="Explanatory Text 3" xfId="478"/>
    <cellStyle name="Explanatory Text 3 2" xfId="479"/>
    <cellStyle name="Explanatory Text 4" xfId="480"/>
    <cellStyle name="Good" xfId="849" builtinId="26" customBuiltin="1"/>
    <cellStyle name="Good 2" xfId="58"/>
    <cellStyle name="Good 2 2" xfId="482"/>
    <cellStyle name="Good 2 3" xfId="483"/>
    <cellStyle name="Good 2 4" xfId="481"/>
    <cellStyle name="Good 3" xfId="484"/>
    <cellStyle name="Good 3 2" xfId="485"/>
    <cellStyle name="Good 4" xfId="486"/>
    <cellStyle name="Heading 1" xfId="845" builtinId="16" customBuiltin="1"/>
    <cellStyle name="Heading 1 2" xfId="59"/>
    <cellStyle name="Heading 1 2 2" xfId="488"/>
    <cellStyle name="Heading 1 2 3" xfId="487"/>
    <cellStyle name="Heading 1 3" xfId="489"/>
    <cellStyle name="Heading 1 3 2" xfId="490"/>
    <cellStyle name="Heading 1 4" xfId="491"/>
    <cellStyle name="Heading 1 5" xfId="758"/>
    <cellStyle name="Heading 2" xfId="846" builtinId="17" customBuiltin="1"/>
    <cellStyle name="Heading 2 2" xfId="60"/>
    <cellStyle name="Heading 2 2 2" xfId="493"/>
    <cellStyle name="Heading 2 2 3" xfId="492"/>
    <cellStyle name="Heading 2 3" xfId="494"/>
    <cellStyle name="Heading 2 3 2" xfId="495"/>
    <cellStyle name="Heading 2 4" xfId="496"/>
    <cellStyle name="Heading 2 5" xfId="760"/>
    <cellStyle name="Heading 3" xfId="847" builtinId="18" customBuiltin="1"/>
    <cellStyle name="Heading 3 2" xfId="61"/>
    <cellStyle name="Heading 3 2 2" xfId="498"/>
    <cellStyle name="Heading 3 2 3" xfId="497"/>
    <cellStyle name="Heading 3 3" xfId="499"/>
    <cellStyle name="Heading 3 3 2" xfId="500"/>
    <cellStyle name="Heading 3 4" xfId="501"/>
    <cellStyle name="Heading 3 5" xfId="762"/>
    <cellStyle name="Heading 4" xfId="848" builtinId="19" customBuiltin="1"/>
    <cellStyle name="Heading 4 2" xfId="62"/>
    <cellStyle name="Heading 4 2 2" xfId="503"/>
    <cellStyle name="Heading 4 2 3" xfId="502"/>
    <cellStyle name="Heading 4 3" xfId="504"/>
    <cellStyle name="Heading 4 3 2" xfId="505"/>
    <cellStyle name="Heading 4 4" xfId="506"/>
    <cellStyle name="Heading 4 5" xfId="764"/>
    <cellStyle name="Hyperlink 2" xfId="507"/>
    <cellStyle name="Hyperlink 2 2" xfId="508"/>
    <cellStyle name="Hyperlink 2 3" xfId="509"/>
    <cellStyle name="Hyperlink 3" xfId="510"/>
    <cellStyle name="Hyperlink 3 2" xfId="511"/>
    <cellStyle name="Input" xfId="851" builtinId="20" customBuiltin="1"/>
    <cellStyle name="Input 2" xfId="63"/>
    <cellStyle name="Input 2 2" xfId="513"/>
    <cellStyle name="Input 2 2 2" xfId="1895"/>
    <cellStyle name="Input 2 2 2 2" xfId="2042"/>
    <cellStyle name="Input 2 2 3" xfId="1863"/>
    <cellStyle name="Input 2 2 4" xfId="2032"/>
    <cellStyle name="Input 2 3" xfId="512"/>
    <cellStyle name="Input 2 3 2" xfId="1146"/>
    <cellStyle name="Input 2 3 3" xfId="1176"/>
    <cellStyle name="Input 2 3 4" xfId="912"/>
    <cellStyle name="Input 2 3 5" xfId="1332"/>
    <cellStyle name="Input 2 3 6" xfId="1478"/>
    <cellStyle name="Input 2 3 7" xfId="1556"/>
    <cellStyle name="Input 2 3 8" xfId="1890"/>
    <cellStyle name="Input 2 3 9" xfId="2037"/>
    <cellStyle name="Input 2 4" xfId="1985"/>
    <cellStyle name="Input 2 5" xfId="1805"/>
    <cellStyle name="Input 2 6" xfId="2046"/>
    <cellStyle name="Input 3" xfId="514"/>
    <cellStyle name="Input 3 2" xfId="515"/>
    <cellStyle name="Input 3 3" xfId="1145"/>
    <cellStyle name="Input 3 4" xfId="1177"/>
    <cellStyle name="Input 3 5" xfId="1147"/>
    <cellStyle name="Input 3 6" xfId="941"/>
    <cellStyle name="Input 3 7" xfId="914"/>
    <cellStyle name="Input 3 8" xfId="1111"/>
    <cellStyle name="Input 4" xfId="516"/>
    <cellStyle name="Input 4 2" xfId="1343"/>
    <cellStyle name="Input 4 3" xfId="1178"/>
    <cellStyle name="Input 4 4" xfId="1461"/>
    <cellStyle name="Input 4 5" xfId="1175"/>
    <cellStyle name="Input 4 6" xfId="1151"/>
    <cellStyle name="Input 4 7" xfId="1240"/>
    <cellStyle name="KPMG Heading 1" xfId="517"/>
    <cellStyle name="KPMG Heading 2" xfId="518"/>
    <cellStyle name="KPMG Heading 3" xfId="519"/>
    <cellStyle name="KPMG Heading 4" xfId="520"/>
    <cellStyle name="KPMG Normal" xfId="521"/>
    <cellStyle name="KPMG Normal Text" xfId="522"/>
    <cellStyle name="KPMG Normal_123" xfId="523"/>
    <cellStyle name="Linked Cell" xfId="854" builtinId="24" customBuiltin="1"/>
    <cellStyle name="Linked Cell 2" xfId="64"/>
    <cellStyle name="Linked Cell 2 2" xfId="525"/>
    <cellStyle name="Linked Cell 2 3" xfId="524"/>
    <cellStyle name="Linked Cell 3" xfId="526"/>
    <cellStyle name="Linked Cell 3 2" xfId="527"/>
    <cellStyle name="Linked Cell 4" xfId="528"/>
    <cellStyle name="Neutral 2" xfId="65"/>
    <cellStyle name="Neutral 2 2" xfId="530"/>
    <cellStyle name="Neutral 2 2 2" xfId="1792"/>
    <cellStyle name="Neutral 2 3" xfId="531"/>
    <cellStyle name="Neutral 2 4" xfId="529"/>
    <cellStyle name="Neutral 2 5" xfId="1621"/>
    <cellStyle name="Neutral 3" xfId="532"/>
    <cellStyle name="Neutral 3 2" xfId="533"/>
    <cellStyle name="Neutral 3 3" xfId="1806"/>
    <cellStyle name="Neutral 4" xfId="534"/>
    <cellStyle name="Normal" xfId="0" builtinId="0"/>
    <cellStyle name="Normal 10" xfId="4"/>
    <cellStyle name="Normal 10 2" xfId="23"/>
    <cellStyle name="Normal 10 2 2" xfId="536"/>
    <cellStyle name="Normal 10 2 2 2" xfId="1567"/>
    <cellStyle name="Normal 10 2 2 3" xfId="2023"/>
    <cellStyle name="Normal 10 2 2 4" xfId="2097"/>
    <cellStyle name="Normal 10 2 3" xfId="2002"/>
    <cellStyle name="Normal 10 2 4" xfId="1773"/>
    <cellStyle name="Normal 10 2 5" xfId="2077"/>
    <cellStyle name="Normal 10 3" xfId="537"/>
    <cellStyle name="Normal 10 3 2" xfId="2007"/>
    <cellStyle name="Normal 10 4" xfId="535"/>
    <cellStyle name="Normal 10 4 2" xfId="2013"/>
    <cellStyle name="Normal 10 4 3" xfId="2087"/>
    <cellStyle name="Normal 10 5" xfId="1991"/>
    <cellStyle name="Normal 10 6" xfId="2067"/>
    <cellStyle name="Normal 11" xfId="24"/>
    <cellStyle name="Normal 11 2" xfId="80"/>
    <cellStyle name="Normal 11 2 2" xfId="1690"/>
    <cellStyle name="Normal 11 2 2 2" xfId="2024"/>
    <cellStyle name="Normal 11 2 2 3" xfId="2098"/>
    <cellStyle name="Normal 11 2 3" xfId="1824"/>
    <cellStyle name="Normal 11 2 4" xfId="2003"/>
    <cellStyle name="Normal 11 2 5" xfId="1619"/>
    <cellStyle name="Normal 11 2 6" xfId="2078"/>
    <cellStyle name="Normal 11 3" xfId="1837"/>
    <cellStyle name="Normal 11 3 2" xfId="1884"/>
    <cellStyle name="Normal 11 3 3" xfId="1970"/>
    <cellStyle name="Normal 11 4" xfId="1859"/>
    <cellStyle name="Normal 11 4 2" xfId="2014"/>
    <cellStyle name="Normal 11 4 3" xfId="2088"/>
    <cellStyle name="Normal 11 5" xfId="1992"/>
    <cellStyle name="Normal 11 6" xfId="1784"/>
    <cellStyle name="Normal 11 7" xfId="2068"/>
    <cellStyle name="Normal 12" xfId="538"/>
    <cellStyle name="Normal 12 2" xfId="539"/>
    <cellStyle name="Normal 12 2 2" xfId="1996"/>
    <cellStyle name="Normal 12 3" xfId="540"/>
    <cellStyle name="Normal 13" xfId="541"/>
    <cellStyle name="Normal 13 2" xfId="542"/>
    <cellStyle name="Normal 13 3" xfId="543"/>
    <cellStyle name="Normal 13 4" xfId="1769"/>
    <cellStyle name="Normal 13 5" xfId="1582"/>
    <cellStyle name="Normal 14" xfId="544"/>
    <cellStyle name="Normal 14 2" xfId="1966"/>
    <cellStyle name="Normal 15" xfId="545"/>
    <cellStyle name="Normal 15 2" xfId="546"/>
    <cellStyle name="Normal 15 3" xfId="1180"/>
    <cellStyle name="Normal 15 3 2" xfId="1568"/>
    <cellStyle name="Normal 16" xfId="547"/>
    <cellStyle name="Normal 16 2" xfId="548"/>
    <cellStyle name="Normal 16 2 2" xfId="549"/>
    <cellStyle name="Normal 16 3" xfId="550"/>
    <cellStyle name="Normal 17" xfId="551"/>
    <cellStyle name="Normal 17 2" xfId="552"/>
    <cellStyle name="Normal 17 3" xfId="553"/>
    <cellStyle name="Normal 17 4" xfId="554"/>
    <cellStyle name="Normal 17 4 2" xfId="1181"/>
    <cellStyle name="Normal 18" xfId="555"/>
    <cellStyle name="Normal 18 2" xfId="556"/>
    <cellStyle name="Normal 19" xfId="557"/>
    <cellStyle name="Normal 19 2" xfId="558"/>
    <cellStyle name="Normal 2" xfId="1"/>
    <cellStyle name="Normal 2 10" xfId="560"/>
    <cellStyle name="Normal 2 11" xfId="559"/>
    <cellStyle name="Normal 2 2" xfId="12"/>
    <cellStyle name="Normal 2 2 2" xfId="29"/>
    <cellStyle name="Normal 2 2 2 2" xfId="563"/>
    <cellStyle name="Normal 2 2 2 3" xfId="564"/>
    <cellStyle name="Normal 2 2 2 4" xfId="562"/>
    <cellStyle name="Normal 2 2 3" xfId="565"/>
    <cellStyle name="Normal 2 2 3 2" xfId="1807"/>
    <cellStyle name="Normal 2 2 4" xfId="566"/>
    <cellStyle name="Normal 2 2 5" xfId="567"/>
    <cellStyle name="Normal 2 2 6" xfId="568"/>
    <cellStyle name="Normal 2 2 7" xfId="561"/>
    <cellStyle name="Normal 2 3" xfId="569"/>
    <cellStyle name="Normal 2 3 2" xfId="570"/>
    <cellStyle name="Normal 2 3 3" xfId="571"/>
    <cellStyle name="Normal 2 3 4" xfId="572"/>
    <cellStyle name="Normal 2 3 5" xfId="1808"/>
    <cellStyle name="Normal 2 4" xfId="573"/>
    <cellStyle name="Normal 2 4 2" xfId="574"/>
    <cellStyle name="Normal 2 5" xfId="575"/>
    <cellStyle name="Normal 2 5 2" xfId="1774"/>
    <cellStyle name="Normal 2 6" xfId="576"/>
    <cellStyle name="Normal 2 6 2" xfId="1196"/>
    <cellStyle name="Normal 2 7" xfId="577"/>
    <cellStyle name="Normal 2 7 2" xfId="1197"/>
    <cellStyle name="Normal 2 8" xfId="578"/>
    <cellStyle name="Normal 2 9" xfId="579"/>
    <cellStyle name="Normal 2 9 2" xfId="1198"/>
    <cellStyle name="Normal 2_Gorcuxum ashxatakazm" xfId="580"/>
    <cellStyle name="Normal 20" xfId="581"/>
    <cellStyle name="Normal 20 2" xfId="582"/>
    <cellStyle name="Normal 20 2 2" xfId="583"/>
    <cellStyle name="Normal 20 2 2 2" xfId="1202"/>
    <cellStyle name="Normal 20 2 3" xfId="584"/>
    <cellStyle name="Normal 20 2 4" xfId="1201"/>
    <cellStyle name="Normal 20 3" xfId="585"/>
    <cellStyle name="Normal 20 3 2" xfId="1203"/>
    <cellStyle name="Normal 20 4" xfId="586"/>
    <cellStyle name="Normal 20 5" xfId="1200"/>
    <cellStyle name="Normal 21" xfId="587"/>
    <cellStyle name="Normal 21 2" xfId="588"/>
    <cellStyle name="Normal 22" xfId="589"/>
    <cellStyle name="Normal 22 2" xfId="1204"/>
    <cellStyle name="Normal 23" xfId="590"/>
    <cellStyle name="Normal 24" xfId="591"/>
    <cellStyle name="Normal 24 2" xfId="592"/>
    <cellStyle name="Normal 25" xfId="593"/>
    <cellStyle name="Normal 26" xfId="833"/>
    <cellStyle name="Normal 27" xfId="836"/>
    <cellStyle name="Normal 28" xfId="837"/>
    <cellStyle name="Normal 29" xfId="838"/>
    <cellStyle name="Normal 3" xfId="3"/>
    <cellStyle name="Normal 3 2" xfId="595"/>
    <cellStyle name="Normal 3 2 2" xfId="596"/>
    <cellStyle name="Normal 3 2 2 2" xfId="597"/>
    <cellStyle name="Normal 3 2 2 3" xfId="1809"/>
    <cellStyle name="Normal 3 2 3" xfId="598"/>
    <cellStyle name="Normal 3 2 3 2" xfId="1980"/>
    <cellStyle name="Normal 3 2 3 3" xfId="2104"/>
    <cellStyle name="Normal 3 2 4" xfId="599"/>
    <cellStyle name="Normal 3 2 5" xfId="1791"/>
    <cellStyle name="Normal 3 3" xfId="600"/>
    <cellStyle name="Normal 3 3 2" xfId="601"/>
    <cellStyle name="Normal 3 3 3" xfId="602"/>
    <cellStyle name="Normal 3 3 4" xfId="1207"/>
    <cellStyle name="Normal 3 3 5" xfId="1788"/>
    <cellStyle name="Normal 3 4" xfId="603"/>
    <cellStyle name="Normal 3 4 2" xfId="604"/>
    <cellStyle name="Normal 3 4 3" xfId="1782"/>
    <cellStyle name="Normal 3 5" xfId="605"/>
    <cellStyle name="Normal 3 5 2" xfId="606"/>
    <cellStyle name="Normal 3 6" xfId="607"/>
    <cellStyle name="Normal 3 7" xfId="608"/>
    <cellStyle name="Normal 3 8" xfId="594"/>
    <cellStyle name="Normal 3_HavelvacN2axjusakN3" xfId="609"/>
    <cellStyle name="Normal 30" xfId="839"/>
    <cellStyle name="Normal 31" xfId="840"/>
    <cellStyle name="Normal 32" xfId="834"/>
    <cellStyle name="Normal 33" xfId="877"/>
    <cellStyle name="Normal 34" xfId="879"/>
    <cellStyle name="Normal 35" xfId="610"/>
    <cellStyle name="Normal 36" xfId="881"/>
    <cellStyle name="Normal 37" xfId="883"/>
    <cellStyle name="Normal 374" xfId="611"/>
    <cellStyle name="Normal 374 2" xfId="612"/>
    <cellStyle name="Normal 38" xfId="1565"/>
    <cellStyle name="Normal 39" xfId="1569"/>
    <cellStyle name="Normal 4" xfId="5"/>
    <cellStyle name="Normal 4 2" xfId="27"/>
    <cellStyle name="Normal 4 2 2" xfId="615"/>
    <cellStyle name="Normal 4 2 2 2" xfId="73"/>
    <cellStyle name="Normal 4 2 3" xfId="616"/>
    <cellStyle name="Normal 4 2 3 2" xfId="1213"/>
    <cellStyle name="Normal 4 2 4" xfId="617"/>
    <cellStyle name="Normal 4 2 5" xfId="614"/>
    <cellStyle name="Normal 4 3" xfId="618"/>
    <cellStyle name="Normal 4 3 2" xfId="619"/>
    <cellStyle name="Normal 4 3 3" xfId="620"/>
    <cellStyle name="Normal 4 3 3 2" xfId="1215"/>
    <cellStyle name="Normal 4 3 4" xfId="1214"/>
    <cellStyle name="Normal 4 3 5" xfId="1790"/>
    <cellStyle name="Normal 4 4" xfId="621"/>
    <cellStyle name="Normal 4 4 2" xfId="1775"/>
    <cellStyle name="Normal 4 5" xfId="622"/>
    <cellStyle name="Normal 4 6" xfId="623"/>
    <cellStyle name="Normal 4 6 2" xfId="1216"/>
    <cellStyle name="Normal 4 7" xfId="624"/>
    <cellStyle name="Normal 4 8" xfId="613"/>
    <cellStyle name="Normal 40" xfId="2102"/>
    <cellStyle name="Normal 5" xfId="9"/>
    <cellStyle name="Normal 5 10" xfId="1617"/>
    <cellStyle name="Normal 5 2" xfId="18"/>
    <cellStyle name="Normal 5 2 2" xfId="625"/>
    <cellStyle name="Normal 5 2 2 2" xfId="1887"/>
    <cellStyle name="Normal 5 2 2 2 2" xfId="2027"/>
    <cellStyle name="Normal 5 2 2 2 2 2" xfId="2101"/>
    <cellStyle name="Normal 5 2 2 2 3" xfId="2006"/>
    <cellStyle name="Normal 5 2 2 2 4" xfId="2081"/>
    <cellStyle name="Normal 5 2 2 3" xfId="2017"/>
    <cellStyle name="Normal 5 2 2 3 2" xfId="2091"/>
    <cellStyle name="Normal 5 2 2 4" xfId="1842"/>
    <cellStyle name="Normal 5 2 2 5" xfId="1995"/>
    <cellStyle name="Normal 5 2 2 6" xfId="1840"/>
    <cellStyle name="Normal 5 2 2 7" xfId="2071"/>
    <cellStyle name="Normal 5 2 3" xfId="1864"/>
    <cellStyle name="Normal 5 2 3 2" xfId="2021"/>
    <cellStyle name="Normal 5 2 3 2 2" xfId="2095"/>
    <cellStyle name="Normal 5 2 3 3" xfId="2000"/>
    <cellStyle name="Normal 5 2 3 4" xfId="2075"/>
    <cellStyle name="Normal 5 2 4" xfId="1810"/>
    <cellStyle name="Normal 5 2 4 2" xfId="2011"/>
    <cellStyle name="Normal 5 2 4 3" xfId="2085"/>
    <cellStyle name="Normal 5 2 5" xfId="1843"/>
    <cellStyle name="Normal 5 2 6" xfId="1986"/>
    <cellStyle name="Normal 5 2 7" xfId="2065"/>
    <cellStyle name="Normal 5 3" xfId="626"/>
    <cellStyle name="Normal 5 3 2" xfId="1793"/>
    <cellStyle name="Normal 5 3 7" xfId="1968"/>
    <cellStyle name="Normal 5 4" xfId="1776"/>
    <cellStyle name="Normal 53 3" xfId="627"/>
    <cellStyle name="Normal 54" xfId="628"/>
    <cellStyle name="Normal 6" xfId="11"/>
    <cellStyle name="Normal 6 2" xfId="21"/>
    <cellStyle name="Normal 6 2 2" xfId="631"/>
    <cellStyle name="Normal 6 2 3" xfId="630"/>
    <cellStyle name="Normal 6 2 4" xfId="1661"/>
    <cellStyle name="Normal 6 3" xfId="632"/>
    <cellStyle name="Normal 6 3 2" xfId="1811"/>
    <cellStyle name="Normal 6 4" xfId="633"/>
    <cellStyle name="Normal 6 4 2" xfId="1219"/>
    <cellStyle name="Normal 6 5" xfId="634"/>
    <cellStyle name="Normal 6 6" xfId="629"/>
    <cellStyle name="Normal 6 7" xfId="82"/>
    <cellStyle name="Normal 6 7 2" xfId="951"/>
    <cellStyle name="Normal 6 8" xfId="915"/>
    <cellStyle name="Normal 6 9" xfId="1600"/>
    <cellStyle name="Normal 67" xfId="635"/>
    <cellStyle name="Normal 7" xfId="13"/>
    <cellStyle name="Normal 7 2" xfId="637"/>
    <cellStyle name="Normal 7 2 2" xfId="1662"/>
    <cellStyle name="Normal 7 3" xfId="76"/>
    <cellStyle name="Normal 7 4" xfId="638"/>
    <cellStyle name="Normal 7 5" xfId="636"/>
    <cellStyle name="Normal 7 5 2" xfId="1221"/>
    <cellStyle name="Normal 7 6" xfId="83"/>
    <cellStyle name="Normal 7 6 2" xfId="952"/>
    <cellStyle name="Normal 7 7" xfId="917"/>
    <cellStyle name="Normal 7 8" xfId="1584"/>
    <cellStyle name="Normal 73" xfId="639"/>
    <cellStyle name="Normal 78" xfId="640"/>
    <cellStyle name="Normal 78 2" xfId="641"/>
    <cellStyle name="Normal 8" xfId="14"/>
    <cellStyle name="Normal 8 2" xfId="22"/>
    <cellStyle name="Normal 8 2 2" xfId="642"/>
    <cellStyle name="Normal 8 2 2 2" xfId="2018"/>
    <cellStyle name="Normal 8 2 2 3" xfId="2092"/>
    <cellStyle name="Normal 8 2 3" xfId="1997"/>
    <cellStyle name="Normal 8 2 4" xfId="2072"/>
    <cellStyle name="Normal 8 3" xfId="643"/>
    <cellStyle name="Normal 8 3 2" xfId="2008"/>
    <cellStyle name="Normal 8 3 3" xfId="1777"/>
    <cellStyle name="Normal 8 3 4" xfId="2082"/>
    <cellStyle name="Normal 8 4" xfId="1981"/>
    <cellStyle name="Normal 8 5" xfId="2061"/>
    <cellStyle name="Normal 81" xfId="644"/>
    <cellStyle name="Normal 81 2" xfId="1227"/>
    <cellStyle name="Normal 88" xfId="645"/>
    <cellStyle name="Normal 89" xfId="646"/>
    <cellStyle name="Normal 9" xfId="16"/>
    <cellStyle name="Normal 9 2" xfId="648"/>
    <cellStyle name="Normal 9 2 2" xfId="2022"/>
    <cellStyle name="Normal 9 2 2 2" xfId="2096"/>
    <cellStyle name="Normal 9 2 3" xfId="2001"/>
    <cellStyle name="Normal 9 2 4" xfId="1663"/>
    <cellStyle name="Normal 9 2 5" xfId="2076"/>
    <cellStyle name="Normal 9 3" xfId="647"/>
    <cellStyle name="Normal 9 3 2" xfId="2012"/>
    <cellStyle name="Normal 9 3 3" xfId="1778"/>
    <cellStyle name="Normal 9 3 4" xfId="2086"/>
    <cellStyle name="Normal 9 4" xfId="841"/>
    <cellStyle name="Normal 9 4 2" xfId="1326"/>
    <cellStyle name="Normal 9 4 3" xfId="1990"/>
    <cellStyle name="Normal 9 5" xfId="84"/>
    <cellStyle name="Normal 9 5 2" xfId="953"/>
    <cellStyle name="Normal 9 6" xfId="920"/>
    <cellStyle name="Normal 9 7" xfId="1598"/>
    <cellStyle name="Normal 9 8" xfId="2066"/>
    <cellStyle name="Normal 90" xfId="649"/>
    <cellStyle name="Note" xfId="795" builtinId="10" customBuiltin="1"/>
    <cellStyle name="Note 10" xfId="878"/>
    <cellStyle name="Note 10 2" xfId="1349"/>
    <cellStyle name="Note 10 3" xfId="1931"/>
    <cellStyle name="Note 11" xfId="882"/>
    <cellStyle name="Note 11 2" xfId="1353"/>
    <cellStyle name="Note 11 3" xfId="1947"/>
    <cellStyle name="Note 12" xfId="1442"/>
    <cellStyle name="Note 13" xfId="1474"/>
    <cellStyle name="Note 14" xfId="1507"/>
    <cellStyle name="Note 15" xfId="1275"/>
    <cellStyle name="Note 16" xfId="1533"/>
    <cellStyle name="Note 17" xfId="1205"/>
    <cellStyle name="Note 18" xfId="1583"/>
    <cellStyle name="Note 19" xfId="1599"/>
    <cellStyle name="Note 2" xfId="650"/>
    <cellStyle name="Note 2 10" xfId="1517"/>
    <cellStyle name="Note 2 11" xfId="1179"/>
    <cellStyle name="Note 2 12" xfId="1602"/>
    <cellStyle name="Note 2 2" xfId="651"/>
    <cellStyle name="Note 2 2 2" xfId="652"/>
    <cellStyle name="Note 2 2 2 2" xfId="1896"/>
    <cellStyle name="Note 2 2 2 2 2" xfId="2043"/>
    <cellStyle name="Note 2 2 2 2 3" xfId="1802"/>
    <cellStyle name="Note 2 2 2 3" xfId="1865"/>
    <cellStyle name="Note 2 2 2 4" xfId="2033"/>
    <cellStyle name="Note 2 2 2 5" xfId="1601"/>
    <cellStyle name="Note 2 2 3" xfId="1229"/>
    <cellStyle name="Note 2 2 3 2" xfId="1812"/>
    <cellStyle name="Note 2 2 3 3" xfId="2030"/>
    <cellStyle name="Note 2 2 3 4" xfId="2028"/>
    <cellStyle name="Note 2 2 4" xfId="1891"/>
    <cellStyle name="Note 2 2 4 2" xfId="2038"/>
    <cellStyle name="Note 2 2 4 3" xfId="2047"/>
    <cellStyle name="Note 2 2 5" xfId="1676"/>
    <cellStyle name="Note 2 3" xfId="653"/>
    <cellStyle name="Note 2 3 2" xfId="1883"/>
    <cellStyle name="Note 2 3 3" xfId="1755"/>
    <cellStyle name="Note 2 4" xfId="654"/>
    <cellStyle name="Note 2 4 2" xfId="1231"/>
    <cellStyle name="Note 2 4 3" xfId="1858"/>
    <cellStyle name="Note 2 5" xfId="896"/>
    <cellStyle name="Note 2 5 2" xfId="1367"/>
    <cellStyle name="Note 2 5 3" xfId="1912"/>
    <cellStyle name="Note 2 6" xfId="932"/>
    <cellStyle name="Note 2 6 2" xfId="1973"/>
    <cellStyle name="Note 2 7" xfId="1217"/>
    <cellStyle name="Note 2 7 2" xfId="1987"/>
    <cellStyle name="Note 2 7 3" xfId="2029"/>
    <cellStyle name="Note 2 8" xfId="1123"/>
    <cellStyle name="Note 2 9" xfId="1192"/>
    <cellStyle name="Note 20" xfId="2063"/>
    <cellStyle name="Note 3" xfId="655"/>
    <cellStyle name="Note 3 10" xfId="1457"/>
    <cellStyle name="Note 3 11" xfId="1615"/>
    <cellStyle name="Note 3 2" xfId="656"/>
    <cellStyle name="Note 3 2 2" xfId="1689"/>
    <cellStyle name="Note 3 3" xfId="657"/>
    <cellStyle name="Note 3 4" xfId="658"/>
    <cellStyle name="Note 3 4 2" xfId="1234"/>
    <cellStyle name="Note 3 5" xfId="931"/>
    <cellStyle name="Note 3 6" xfId="1218"/>
    <cellStyle name="Note 3 7" xfId="1121"/>
    <cellStyle name="Note 3 8" xfId="1195"/>
    <cellStyle name="Note 3 9" xfId="1144"/>
    <cellStyle name="Note 4" xfId="659"/>
    <cellStyle name="Note 4 2" xfId="660"/>
    <cellStyle name="Note 4 2 2" xfId="1691"/>
    <cellStyle name="Note 4 3" xfId="1622"/>
    <cellStyle name="Note 5" xfId="661"/>
    <cellStyle name="Note 5 2" xfId="662"/>
    <cellStyle name="Note 5 2 2" xfId="1710"/>
    <cellStyle name="Note 5 3" xfId="1642"/>
    <cellStyle name="Note 6" xfId="663"/>
    <cellStyle name="Note 6 2" xfId="664"/>
    <cellStyle name="Note 6 3" xfId="1729"/>
    <cellStyle name="Note 7" xfId="665"/>
    <cellStyle name="Note 7 2" xfId="666"/>
    <cellStyle name="Note 7 3" xfId="1742"/>
    <cellStyle name="Note 8" xfId="667"/>
    <cellStyle name="Note 8 2" xfId="1899"/>
    <cellStyle name="Note 9" xfId="668"/>
    <cellStyle name="Note 9 2" xfId="1238"/>
    <cellStyle name="Note 9 3" xfId="1925"/>
    <cellStyle name="Output" xfId="852" builtinId="21" customBuiltin="1"/>
    <cellStyle name="Output 2" xfId="66"/>
    <cellStyle name="Output 2 2" xfId="670"/>
    <cellStyle name="Output 2 2 2" xfId="1897"/>
    <cellStyle name="Output 2 2 2 2" xfId="2044"/>
    <cellStyle name="Output 2 2 3" xfId="1866"/>
    <cellStyle name="Output 2 2 4" xfId="2034"/>
    <cellStyle name="Output 2 3" xfId="669"/>
    <cellStyle name="Output 2 3 2" xfId="1032"/>
    <cellStyle name="Output 2 3 3" xfId="1301"/>
    <cellStyle name="Output 2 3 4" xfId="1423"/>
    <cellStyle name="Output 2 3 5" xfId="1206"/>
    <cellStyle name="Output 2 3 6" xfId="1320"/>
    <cellStyle name="Output 2 3 7" xfId="1540"/>
    <cellStyle name="Output 2 3 8" xfId="1892"/>
    <cellStyle name="Output 2 3 9" xfId="2039"/>
    <cellStyle name="Output 2 4" xfId="1988"/>
    <cellStyle name="Output 2 5" xfId="1813"/>
    <cellStyle name="Output 3" xfId="671"/>
    <cellStyle name="Output 3 2" xfId="672"/>
    <cellStyle name="Output 3 3" xfId="1027"/>
    <cellStyle name="Output 3 4" xfId="1473"/>
    <cellStyle name="Output 3 5" xfId="1506"/>
    <cellStyle name="Output 3 6" xfId="1523"/>
    <cellStyle name="Output 3 7" xfId="1310"/>
    <cellStyle name="Output 3 8" xfId="923"/>
    <cellStyle name="Output 4" xfId="673"/>
    <cellStyle name="Output 4 2" xfId="1026"/>
    <cellStyle name="Output 4 3" xfId="1224"/>
    <cellStyle name="Output 4 4" xfId="1458"/>
    <cellStyle name="Output 4 5" xfId="1486"/>
    <cellStyle name="Output 4 6" xfId="1549"/>
    <cellStyle name="Output 4 7" xfId="947"/>
    <cellStyle name="Percent 2" xfId="2"/>
    <cellStyle name="Percent 2 2" xfId="675"/>
    <cellStyle name="Percent 2 2 2" xfId="676"/>
    <cellStyle name="Percent 2 3" xfId="677"/>
    <cellStyle name="Percent 2 3 2" xfId="1787"/>
    <cellStyle name="Percent 2 4" xfId="678"/>
    <cellStyle name="Percent 2 5" xfId="674"/>
    <cellStyle name="Percent 2 6" xfId="81"/>
    <cellStyle name="Percent 3" xfId="679"/>
    <cellStyle name="Percent 3 2" xfId="1841"/>
    <cellStyle name="Percent 3 2 2" xfId="1888"/>
    <cellStyle name="Percent 3 3" xfId="1868"/>
    <cellStyle name="Percent 3 4" xfId="1820"/>
    <cellStyle name="Percent 4" xfId="680"/>
    <cellStyle name="Percent 4 2" xfId="681"/>
    <cellStyle name="Percent 5" xfId="682"/>
    <cellStyle name="Percent 5 2" xfId="683"/>
    <cellStyle name="Percent 5 3" xfId="684"/>
    <cellStyle name="Percent 6" xfId="685"/>
    <cellStyle name="Percent 7" xfId="686"/>
    <cellStyle name="Percent 7 2" xfId="687"/>
    <cellStyle name="Percent 8" xfId="688"/>
    <cellStyle name="Percent 9" xfId="689"/>
    <cellStyle name="SN_241" xfId="15"/>
    <cellStyle name="SN_b" xfId="71"/>
    <cellStyle name="SN_it" xfId="1564"/>
    <cellStyle name="SN10_bold" xfId="909"/>
    <cellStyle name="Style 1" xfId="26"/>
    <cellStyle name="Style 1 2" xfId="691"/>
    <cellStyle name="Style 1 2 2" xfId="1821"/>
    <cellStyle name="Style 1 3" xfId="692"/>
    <cellStyle name="Style 1 3 2" xfId="1814"/>
    <cellStyle name="Style 1 4" xfId="693"/>
    <cellStyle name="Style 1 5" xfId="694"/>
    <cellStyle name="Style 1 6" xfId="690"/>
    <cellStyle name="Style 1 7" xfId="1779"/>
    <cellStyle name="Style 1_verchnakan_ax21-25_2018" xfId="1815"/>
    <cellStyle name="Title" xfId="880" builtinId="15" customBuiltin="1"/>
    <cellStyle name="Title 2" xfId="67"/>
    <cellStyle name="Title 2 2" xfId="696"/>
    <cellStyle name="Title 2 2 2" xfId="1816"/>
    <cellStyle name="Title 2 3" xfId="695"/>
    <cellStyle name="Title 2 3 2" xfId="1783"/>
    <cellStyle name="Title 2 4" xfId="1620"/>
    <cellStyle name="Title 3" xfId="697"/>
    <cellStyle name="Title 4" xfId="698"/>
    <cellStyle name="Total" xfId="858" builtinId="25" customBuiltin="1"/>
    <cellStyle name="Total 2" xfId="68"/>
    <cellStyle name="Total 2 2" xfId="700"/>
    <cellStyle name="Total 2 2 2" xfId="1898"/>
    <cellStyle name="Total 2 2 2 2" xfId="2045"/>
    <cellStyle name="Total 2 2 3" xfId="1867"/>
    <cellStyle name="Total 2 2 4" xfId="2035"/>
    <cellStyle name="Total 2 3" xfId="699"/>
    <cellStyle name="Total 2 3 2" xfId="1382"/>
    <cellStyle name="Total 2 3 3" xfId="1235"/>
    <cellStyle name="Total 2 3 4" xfId="1469"/>
    <cellStyle name="Total 2 3 5" xfId="1487"/>
    <cellStyle name="Total 2 3 6" xfId="1143"/>
    <cellStyle name="Total 2 3 7" xfId="1539"/>
    <cellStyle name="Total 2 3 8" xfId="1893"/>
    <cellStyle name="Total 2 3 9" xfId="2040"/>
    <cellStyle name="Total 2 4" xfId="1989"/>
    <cellStyle name="Total 2 5" xfId="1817"/>
    <cellStyle name="Total 3" xfId="701"/>
    <cellStyle name="Total 3 2" xfId="702"/>
    <cellStyle name="Total 3 3" xfId="1383"/>
    <cellStyle name="Total 3 4" xfId="1236"/>
    <cellStyle name="Total 3 5" xfId="1112"/>
    <cellStyle name="Total 3 6" xfId="1503"/>
    <cellStyle name="Total 3 7" xfId="1142"/>
    <cellStyle name="Total 3 8" xfId="1546"/>
    <cellStyle name="Total 4" xfId="703"/>
    <cellStyle name="Total 4 2" xfId="1384"/>
    <cellStyle name="Total 4 3" xfId="1237"/>
    <cellStyle name="Total 4 4" xfId="1472"/>
    <cellStyle name="Total 4 5" xfId="1504"/>
    <cellStyle name="Total 4 6" xfId="1514"/>
    <cellStyle name="Total 4 7" xfId="1547"/>
    <cellStyle name="Warning Text" xfId="856" builtinId="11" customBuiltin="1"/>
    <cellStyle name="Warning Text 2" xfId="69"/>
    <cellStyle name="Warning Text 2 2" xfId="705"/>
    <cellStyle name="Warning Text 2 3" xfId="704"/>
    <cellStyle name="Warning Text 3" xfId="706"/>
    <cellStyle name="Warning Text 3 2" xfId="707"/>
    <cellStyle name="Warning Text 4" xfId="708"/>
    <cellStyle name="Акцент1" xfId="709"/>
    <cellStyle name="Акцент1 2" xfId="710"/>
    <cellStyle name="Акцент2" xfId="711"/>
    <cellStyle name="Акцент2 2" xfId="712"/>
    <cellStyle name="Акцент3" xfId="713"/>
    <cellStyle name="Акцент3 2" xfId="714"/>
    <cellStyle name="Акцент4" xfId="715"/>
    <cellStyle name="Акцент4 2" xfId="716"/>
    <cellStyle name="Акцент5" xfId="717"/>
    <cellStyle name="Акцент5 2" xfId="718"/>
    <cellStyle name="Акцент6" xfId="719"/>
    <cellStyle name="Акцент6 2" xfId="720"/>
    <cellStyle name="Беззащитный" xfId="721"/>
    <cellStyle name="Ввод " xfId="722"/>
    <cellStyle name="Ввод  10" xfId="1520"/>
    <cellStyle name="Ввод  11" xfId="1322"/>
    <cellStyle name="Ввод  12" xfId="1276"/>
    <cellStyle name="Ввод  13" xfId="1560"/>
    <cellStyle name="Ввод  2" xfId="723"/>
    <cellStyle name="Ввод  2 10" xfId="1538"/>
    <cellStyle name="Ввод  2 11" xfId="1513"/>
    <cellStyle name="Ввод  2 12" xfId="1515"/>
    <cellStyle name="Ввод  2 2" xfId="724"/>
    <cellStyle name="Ввод  2 2 2" xfId="1387"/>
    <cellStyle name="Ввод  2 2 3" xfId="950"/>
    <cellStyle name="Ввод  2 2 4" xfId="1100"/>
    <cellStyle name="Ввод  2 2 5" xfId="946"/>
    <cellStyle name="Ввод  2 2 6" xfId="1233"/>
    <cellStyle name="Ввод  2 2 7" xfId="1232"/>
    <cellStyle name="Ввод  2 3" xfId="725"/>
    <cellStyle name="Ввод  2 3 2" xfId="1388"/>
    <cellStyle name="Ввод  2 3 3" xfId="1241"/>
    <cellStyle name="Ввод  2 3 4" xfId="1099"/>
    <cellStyle name="Ввод  2 3 5" xfId="1324"/>
    <cellStyle name="Ввод  2 3 6" xfId="1141"/>
    <cellStyle name="Ввод  2 3 7" xfId="1261"/>
    <cellStyle name="Ввод  2 4" xfId="726"/>
    <cellStyle name="Ввод  2 4 2" xfId="1389"/>
    <cellStyle name="Ввод  2 4 3" xfId="1304"/>
    <cellStyle name="Ввод  2 4 4" xfId="1436"/>
    <cellStyle name="Ввод  2 4 5" xfId="1325"/>
    <cellStyle name="Ввод  2 4 6" xfId="1555"/>
    <cellStyle name="Ввод  2 4 7" xfId="1528"/>
    <cellStyle name="Ввод  2 5" xfId="727"/>
    <cellStyle name="Ввод  2 5 2" xfId="1390"/>
    <cellStyle name="Ввод  2 5 3" xfId="1467"/>
    <cellStyle name="Ввод  2 5 4" xfId="1499"/>
    <cellStyle name="Ввод  2 5 5" xfId="1272"/>
    <cellStyle name="Ввод  2 5 6" xfId="1319"/>
    <cellStyle name="Ввод  2 5 7" xfId="1563"/>
    <cellStyle name="Ввод  2 6" xfId="728"/>
    <cellStyle name="Ввод  2 6 2" xfId="1391"/>
    <cellStyle name="Ввод  2 6 3" xfId="1243"/>
    <cellStyle name="Ввод  2 6 4" xfId="936"/>
    <cellStyle name="Ввод  2 6 5" xfId="1527"/>
    <cellStyle name="Ввод  2 6 6" xfId="1140"/>
    <cellStyle name="Ввод  2 6 7" xfId="1294"/>
    <cellStyle name="Ввод  2 7" xfId="1386"/>
    <cellStyle name="Ввод  2 8" xfId="1242"/>
    <cellStyle name="Ввод  2 9" xfId="1096"/>
    <cellStyle name="Ввод  3" xfId="729"/>
    <cellStyle name="Ввод  3 2" xfId="1392"/>
    <cellStyle name="Ввод  3 3" xfId="1244"/>
    <cellStyle name="Ввод  3 4" xfId="1317"/>
    <cellStyle name="Ввод  3 5" xfId="948"/>
    <cellStyle name="Ввод  3 6" xfId="1501"/>
    <cellStyle name="Ввод  3 7" xfId="1532"/>
    <cellStyle name="Ввод  4" xfId="730"/>
    <cellStyle name="Ввод  4 2" xfId="1393"/>
    <cellStyle name="Ввод  4 3" xfId="1245"/>
    <cellStyle name="Ввод  4 4" xfId="1312"/>
    <cellStyle name="Ввод  4 5" xfId="1455"/>
    <cellStyle name="Ввод  4 6" xfId="1479"/>
    <cellStyle name="Ввод  4 7" xfId="927"/>
    <cellStyle name="Ввод  5" xfId="731"/>
    <cellStyle name="Ввод  5 2" xfId="1394"/>
    <cellStyle name="Ввод  5 3" xfId="1246"/>
    <cellStyle name="Ввод  5 4" xfId="1095"/>
    <cellStyle name="Ввод  5 5" xfId="1460"/>
    <cellStyle name="Ввод  5 6" xfId="1544"/>
    <cellStyle name="Ввод  5 7" xfId="1542"/>
    <cellStyle name="Ввод  6" xfId="732"/>
    <cellStyle name="Ввод  6 2" xfId="1395"/>
    <cellStyle name="Ввод  6 3" xfId="1247"/>
    <cellStyle name="Ввод  6 4" xfId="1094"/>
    <cellStyle name="Ввод  6 5" xfId="1468"/>
    <cellStyle name="Ввод  6 6" xfId="1550"/>
    <cellStyle name="Ввод  6 7" xfId="1558"/>
    <cellStyle name="Ввод  7" xfId="733"/>
    <cellStyle name="Ввод  7 2" xfId="1396"/>
    <cellStyle name="Ввод  7 3" xfId="1248"/>
    <cellStyle name="Ввод  7 4" xfId="1093"/>
    <cellStyle name="Ввод  7 5" xfId="1477"/>
    <cellStyle name="Ввод  7 6" xfId="1138"/>
    <cellStyle name="Ввод  7 7" xfId="1559"/>
    <cellStyle name="Ввод  8" xfId="1385"/>
    <cellStyle name="Ввод  9" xfId="1485"/>
    <cellStyle name="Вывод" xfId="734"/>
    <cellStyle name="Вывод 10" xfId="1091"/>
    <cellStyle name="Вывод 11" xfId="1348"/>
    <cellStyle name="Вывод 12" xfId="1521"/>
    <cellStyle name="Вывод 13" xfId="1522"/>
    <cellStyle name="Вывод 2" xfId="735"/>
    <cellStyle name="Вывод 2 10" xfId="1350"/>
    <cellStyle name="Вывод 2 11" xfId="1307"/>
    <cellStyle name="Вывод 2 12" xfId="1183"/>
    <cellStyle name="Вывод 2 2" xfId="736"/>
    <cellStyle name="Вывод 2 2 2" xfId="1399"/>
    <cellStyle name="Вывод 2 2 3" xfId="1251"/>
    <cellStyle name="Вывод 2 2 4" xfId="1311"/>
    <cellStyle name="Вывод 2 2 5" xfId="1443"/>
    <cellStyle name="Вывод 2 2 6" xfId="1139"/>
    <cellStyle name="Вывод 2 2 7" xfId="910"/>
    <cellStyle name="Вывод 2 3" xfId="737"/>
    <cellStyle name="Вывод 2 3 2" xfId="1400"/>
    <cellStyle name="Вывод 2 3 3" xfId="919"/>
    <cellStyle name="Вывод 2 3 4" xfId="1087"/>
    <cellStyle name="Вывод 2 3 5" xfId="1297"/>
    <cellStyle name="Вывод 2 3 6" xfId="1554"/>
    <cellStyle name="Вывод 2 3 7" xfId="1537"/>
    <cellStyle name="Вывод 2 4" xfId="738"/>
    <cellStyle name="Вывод 2 4 2" xfId="1401"/>
    <cellStyle name="Вывод 2 4 3" xfId="944"/>
    <cellStyle name="Вывод 2 4 4" xfId="935"/>
    <cellStyle name="Вывод 2 4 5" xfId="1484"/>
    <cellStyle name="Вывод 2 4 6" xfId="1421"/>
    <cellStyle name="Вывод 2 4 7" xfId="1562"/>
    <cellStyle name="Вывод 2 5" xfId="739"/>
    <cellStyle name="Вывод 2 5 2" xfId="1402"/>
    <cellStyle name="Вывод 2 5 3" xfId="1380"/>
    <cellStyle name="Вывод 2 5 4" xfId="1086"/>
    <cellStyle name="Вывод 2 5 5" xfId="1352"/>
    <cellStyle name="Вывод 2 5 6" xfId="1315"/>
    <cellStyle name="Вывод 2 5 7" xfId="1184"/>
    <cellStyle name="Вывод 2 6" xfId="740"/>
    <cellStyle name="Вывод 2 6 2" xfId="1403"/>
    <cellStyle name="Вывод 2 6 3" xfId="924"/>
    <cellStyle name="Вывод 2 6 4" xfId="1084"/>
    <cellStyle name="Вывод 2 6 5" xfId="1210"/>
    <cellStyle name="Вывод 2 6 6" xfId="1422"/>
    <cellStyle name="Вывод 2 6 7" xfId="1186"/>
    <cellStyle name="Вывод 2 7" xfId="1398"/>
    <cellStyle name="Вывод 2 8" xfId="1250"/>
    <cellStyle name="Вывод 2 9" xfId="1313"/>
    <cellStyle name="Вывод 3" xfId="741"/>
    <cellStyle name="Вывод 3 2" xfId="1404"/>
    <cellStyle name="Вывод 3 3" xfId="1253"/>
    <cellStyle name="Вывод 3 4" xfId="1081"/>
    <cellStyle name="Вывод 3 5" xfId="1354"/>
    <cellStyle name="Вывод 3 6" xfId="1044"/>
    <cellStyle name="Вывод 3 7" xfId="916"/>
    <cellStyle name="Вывод 4" xfId="742"/>
    <cellStyle name="Вывод 4 2" xfId="1405"/>
    <cellStyle name="Вывод 4 3" xfId="1483"/>
    <cellStyle name="Вывод 4 4" xfId="1518"/>
    <cellStyle name="Вывод 4 5" xfId="1209"/>
    <cellStyle name="Вывод 4 6" xfId="1543"/>
    <cellStyle name="Вывод 4 7" xfId="1113"/>
    <cellStyle name="Вывод 5" xfId="743"/>
    <cellStyle name="Вывод 5 2" xfId="1406"/>
    <cellStyle name="Вывод 5 3" xfId="1351"/>
    <cellStyle name="Вывод 5 4" xfId="1079"/>
    <cellStyle name="Вывод 5 5" xfId="1536"/>
    <cellStyle name="Вывод 5 6" xfId="1291"/>
    <cellStyle name="Вывод 5 7" xfId="1557"/>
    <cellStyle name="Вывод 6" xfId="744"/>
    <cellStyle name="Вывод 6 2" xfId="1407"/>
    <cellStyle name="Вывод 6 3" xfId="1254"/>
    <cellStyle name="Вывод 6 4" xfId="1088"/>
    <cellStyle name="Вывод 6 5" xfId="911"/>
    <cellStyle name="Вывод 6 6" xfId="1492"/>
    <cellStyle name="Вывод 6 7" xfId="1114"/>
    <cellStyle name="Вывод 7" xfId="745"/>
    <cellStyle name="Вывод 7 2" xfId="1408"/>
    <cellStyle name="Вывод 7 3" xfId="1255"/>
    <cellStyle name="Вывод 7 4" xfId="1293"/>
    <cellStyle name="Вывод 7 5" xfId="1208"/>
    <cellStyle name="Вывод 7 6" xfId="1500"/>
    <cellStyle name="Вывод 7 7" xfId="1299"/>
    <cellStyle name="Вывод 8" xfId="1397"/>
    <cellStyle name="Вывод 9" xfId="1249"/>
    <cellStyle name="Вычисление" xfId="746"/>
    <cellStyle name="Вычисление 10" xfId="934"/>
    <cellStyle name="Вычисление 11" xfId="987"/>
    <cellStyle name="Вычисление 12" xfId="1512"/>
    <cellStyle name="Вычисление 13" xfId="1494"/>
    <cellStyle name="Вычисление 2" xfId="747"/>
    <cellStyle name="Вычисление 2 10" xfId="1300"/>
    <cellStyle name="Вычисление 2 11" xfId="1136"/>
    <cellStyle name="Вычисление 2 12" xfId="1526"/>
    <cellStyle name="Вычисление 2 2" xfId="748"/>
    <cellStyle name="Вычисление 2 2 2" xfId="1411"/>
    <cellStyle name="Вычисление 2 2 3" xfId="1305"/>
    <cellStyle name="Вычисление 2 2 4" xfId="1437"/>
    <cellStyle name="Вычисление 2 2 5" xfId="1441"/>
    <cellStyle name="Вычисление 2 2 6" xfId="1135"/>
    <cellStyle name="Вычисление 2 2 7" xfId="937"/>
    <cellStyle name="Вычисление 2 3" xfId="749"/>
    <cellStyle name="Вычисление 2 3 2" xfId="1412"/>
    <cellStyle name="Вычисление 2 3 3" xfId="1476"/>
    <cellStyle name="Вычисление 2 3 4" xfId="1511"/>
    <cellStyle name="Вычисление 2 3 5" xfId="1273"/>
    <cellStyle name="Вычисление 2 3 6" xfId="1279"/>
    <cellStyle name="Вычисление 2 3 7" xfId="1182"/>
    <cellStyle name="Вычисление 2 4" xfId="750"/>
    <cellStyle name="Вычисление 2 4 2" xfId="1413"/>
    <cellStyle name="Вычисление 2 4 3" xfId="1465"/>
    <cellStyle name="Вычисление 2 4 4" xfId="1497"/>
    <cellStyle name="Вычисление 2 4 5" xfId="1531"/>
    <cellStyle name="Вычисление 2 4 6" xfId="975"/>
    <cellStyle name="Вычисление 2 4 7" xfId="1333"/>
    <cellStyle name="Вычисление 2 5" xfId="751"/>
    <cellStyle name="Вычисление 2 5 2" xfId="1414"/>
    <cellStyle name="Вычисление 2 5 3" xfId="942"/>
    <cellStyle name="Вычисление 2 5 4" xfId="1296"/>
    <cellStyle name="Вычисление 2 5 5" xfId="1525"/>
    <cellStyle name="Вычисление 2 5 6" xfId="1519"/>
    <cellStyle name="Вычисление 2 5 7" xfId="1115"/>
    <cellStyle name="Вычисление 2 6" xfId="752"/>
    <cellStyle name="Вычисление 2 6 2" xfId="1415"/>
    <cellStyle name="Вычисление 2 6 3" xfId="1258"/>
    <cellStyle name="Вычисление 2 6 4" xfId="1077"/>
    <cellStyle name="Вычисление 2 6 5" xfId="970"/>
    <cellStyle name="Вычисление 2 6 6" xfId="1131"/>
    <cellStyle name="Вычисление 2 6 7" xfId="1187"/>
    <cellStyle name="Вычисление 2 7" xfId="1410"/>
    <cellStyle name="Вычисление 2 8" xfId="1252"/>
    <cellStyle name="Вычисление 2 9" xfId="1314"/>
    <cellStyle name="Вычисление 3" xfId="753"/>
    <cellStyle name="Вычисление 3 2" xfId="1416"/>
    <cellStyle name="Вычисление 3 3" xfId="1257"/>
    <cellStyle name="Вычисление 3 4" xfId="1080"/>
    <cellStyle name="Вычисление 3 5" xfId="925"/>
    <cellStyle name="Вычисление 3 6" xfId="1132"/>
    <cellStyle name="Вычисление 3 7" xfId="1185"/>
    <cellStyle name="Вычисление 4" xfId="754"/>
    <cellStyle name="Вычисление 4 2" xfId="1417"/>
    <cellStyle name="Вычисление 4 3" xfId="1259"/>
    <cellStyle name="Вычисление 4 4" xfId="1292"/>
    <cellStyle name="Вычисление 4 5" xfId="1466"/>
    <cellStyle name="Вычисление 4 6" xfId="1134"/>
    <cellStyle name="Вычисление 4 7" xfId="1189"/>
    <cellStyle name="Вычисление 5" xfId="755"/>
    <cellStyle name="Вычисление 5 2" xfId="1418"/>
    <cellStyle name="Вычисление 5 3" xfId="1260"/>
    <cellStyle name="Вычисление 5 4" xfId="1074"/>
    <cellStyle name="Вычисление 5 5" xfId="928"/>
    <cellStyle name="Вычисление 5 6" xfId="1133"/>
    <cellStyle name="Вычисление 5 7" xfId="1439"/>
    <cellStyle name="Вычисление 6" xfId="756"/>
    <cellStyle name="Вычисление 6 2" xfId="1419"/>
    <cellStyle name="Вычисление 6 3" xfId="1334"/>
    <cellStyle name="Вычисление 6 4" xfId="933"/>
    <cellStyle name="Вычисление 6 5" xfId="1212"/>
    <cellStyle name="Вычисление 6 6" xfId="1137"/>
    <cellStyle name="Вычисление 6 7" xfId="1230"/>
    <cellStyle name="Вычисление 7" xfId="757"/>
    <cellStyle name="Вычисление 7 2" xfId="1420"/>
    <cellStyle name="Вычисление 7 3" xfId="943"/>
    <cellStyle name="Вычисление 7 4" xfId="1073"/>
    <cellStyle name="Вычисление 7 5" xfId="945"/>
    <cellStyle name="Вычисление 7 6" xfId="1553"/>
    <cellStyle name="Вычисление 7 7" xfId="1188"/>
    <cellStyle name="Вычисление 8" xfId="1409"/>
    <cellStyle name="Вычисление 9" xfId="1256"/>
    <cellStyle name="Заголовок 1 2" xfId="759"/>
    <cellStyle name="Заголовок 2 2" xfId="761"/>
    <cellStyle name="Заголовок 3 2" xfId="763"/>
    <cellStyle name="Заголовок 4 2" xfId="765"/>
    <cellStyle name="Защитный" xfId="766"/>
    <cellStyle name="Итог" xfId="767"/>
    <cellStyle name="Итог 10" xfId="926"/>
    <cellStyle name="Итог 11" xfId="988"/>
    <cellStyle name="Итог 12" xfId="1498"/>
    <cellStyle name="Итог 13" xfId="1190"/>
    <cellStyle name="Итог 2" xfId="768"/>
    <cellStyle name="Итог 2 10" xfId="1440"/>
    <cellStyle name="Итог 2 11" xfId="1228"/>
    <cellStyle name="Итог 2 12" xfId="1191"/>
    <cellStyle name="Итог 2 2" xfId="769"/>
    <cellStyle name="Итог 2 2 2" xfId="1426"/>
    <cellStyle name="Итог 2 2 3" xfId="1264"/>
    <cellStyle name="Итог 2 2 4" xfId="1057"/>
    <cellStyle name="Итог 2 2 5" xfId="913"/>
    <cellStyle name="Итог 2 2 6" xfId="1130"/>
    <cellStyle name="Итог 2 2 7" xfId="1541"/>
    <cellStyle name="Итог 2 3" xfId="770"/>
    <cellStyle name="Итог 2 3 2" xfId="1427"/>
    <cellStyle name="Итог 2 3 3" xfId="1265"/>
    <cellStyle name="Итог 2 3 4" xfId="1459"/>
    <cellStyle name="Итог 2 3 5" xfId="1211"/>
    <cellStyle name="Итог 2 3 6" xfId="1129"/>
    <cellStyle name="Итог 2 3 7" xfId="1116"/>
    <cellStyle name="Итог 2 4" xfId="771"/>
    <cellStyle name="Итог 2 4 2" xfId="1428"/>
    <cellStyle name="Итог 2 4 3" xfId="1306"/>
    <cellStyle name="Итог 2 4 4" xfId="1438"/>
    <cellStyle name="Итог 2 4 5" xfId="1491"/>
    <cellStyle name="Итог 2 4 6" xfId="1128"/>
    <cellStyle name="Итог 2 4 7" xfId="1328"/>
    <cellStyle name="Итог 2 5" xfId="772"/>
    <cellStyle name="Итог 2 5 2" xfId="1429"/>
    <cellStyle name="Итог 2 5 3" xfId="1475"/>
    <cellStyle name="Итог 2 5 4" xfId="1509"/>
    <cellStyle name="Итог 2 5 5" xfId="1274"/>
    <cellStyle name="Итог 2 5 6" xfId="1278"/>
    <cellStyle name="Итог 2 5 7" xfId="1545"/>
    <cellStyle name="Итог 2 6" xfId="773"/>
    <cellStyle name="Итог 2 6 2" xfId="1430"/>
    <cellStyle name="Итог 2 6 3" xfId="1464"/>
    <cellStyle name="Итог 2 6 4" xfId="1495"/>
    <cellStyle name="Итог 2 6 5" xfId="1530"/>
    <cellStyle name="Итог 2 6 6" xfId="1481"/>
    <cellStyle name="Итог 2 6 7" xfId="1548"/>
    <cellStyle name="Итог 2 7" xfId="1425"/>
    <cellStyle name="Итог 2 8" xfId="1262"/>
    <cellStyle name="Итог 2 9" xfId="1055"/>
    <cellStyle name="Итог 3" xfId="774"/>
    <cellStyle name="Итог 3 2" xfId="1431"/>
    <cellStyle name="Итог 3 3" xfId="1267"/>
    <cellStyle name="Итог 3 4" xfId="1052"/>
    <cellStyle name="Итог 3 5" xfId="1524"/>
    <cellStyle name="Итог 3 6" xfId="1126"/>
    <cellStyle name="Итог 3 7" xfId="1193"/>
    <cellStyle name="Итог 4" xfId="775"/>
    <cellStyle name="Итог 4 2" xfId="1432"/>
    <cellStyle name="Итог 4 3" xfId="1268"/>
    <cellStyle name="Итог 4 4" xfId="1470"/>
    <cellStyle name="Итог 4 5" xfId="922"/>
    <cellStyle name="Итог 4 6" xfId="1127"/>
    <cellStyle name="Итог 4 7" xfId="1535"/>
    <cellStyle name="Итог 5" xfId="776"/>
    <cellStyle name="Итог 5 2" xfId="1433"/>
    <cellStyle name="Итог 5 3" xfId="1269"/>
    <cellStyle name="Итог 5 4" xfId="1471"/>
    <cellStyle name="Итог 5 5" xfId="1502"/>
    <cellStyle name="Итог 5 6" xfId="939"/>
    <cellStyle name="Итог 5 7" xfId="1199"/>
    <cellStyle name="Итог 6" xfId="777"/>
    <cellStyle name="Итог 6 2" xfId="1434"/>
    <cellStyle name="Итог 6 3" xfId="1270"/>
    <cellStyle name="Итог 6 4" xfId="1051"/>
    <cellStyle name="Итог 6 5" xfId="1505"/>
    <cellStyle name="Итог 6 6" xfId="1125"/>
    <cellStyle name="Итог 6 7" xfId="1194"/>
    <cellStyle name="Итог 7" xfId="778"/>
    <cellStyle name="Итог 7 2" xfId="1435"/>
    <cellStyle name="Итог 7 3" xfId="1271"/>
    <cellStyle name="Итог 7 4" xfId="1050"/>
    <cellStyle name="Итог 7 5" xfId="1482"/>
    <cellStyle name="Итог 7 6" xfId="1124"/>
    <cellStyle name="Итог 7 7" xfId="1551"/>
    <cellStyle name="Итог 8" xfId="1424"/>
    <cellStyle name="Итог 9" xfId="1263"/>
    <cellStyle name="Контрольная ячейка" xfId="779"/>
    <cellStyle name="Контрольная ячейка 2" xfId="780"/>
    <cellStyle name="Название" xfId="781"/>
    <cellStyle name="Название 2" xfId="782"/>
    <cellStyle name="Нейтральный" xfId="783"/>
    <cellStyle name="Нейтральный 2" xfId="784"/>
    <cellStyle name="Обычный 2" xfId="6"/>
    <cellStyle name="Обычный 2 2" xfId="19"/>
    <cellStyle name="Обычный 2 2 2" xfId="786"/>
    <cellStyle name="Обычный 2 2 3" xfId="785"/>
    <cellStyle name="Обычный 2 2 4" xfId="1819"/>
    <cellStyle name="Обычный 2 3" xfId="787"/>
    <cellStyle name="Обычный 2 4" xfId="1818"/>
    <cellStyle name="Обычный 2 5" xfId="1780"/>
    <cellStyle name="Обычный 3" xfId="78"/>
    <cellStyle name="Обычный 3 2" xfId="789"/>
    <cellStyle name="Обычный 3 2 2" xfId="1870"/>
    <cellStyle name="Обычный 3 3" xfId="790"/>
    <cellStyle name="Обычный 3 3 2" xfId="1823"/>
    <cellStyle name="Обычный 3 4" xfId="788"/>
    <cellStyle name="Обычный 3 5" xfId="949"/>
    <cellStyle name="Обычный 3 6" xfId="1618"/>
    <cellStyle name="Обычный 4" xfId="72"/>
    <cellStyle name="Обычный 4 2" xfId="843"/>
    <cellStyle name="Обычный 5" xfId="77"/>
    <cellStyle name="Обычный 6" xfId="844"/>
    <cellStyle name="Обычный 6 2" xfId="1329"/>
    <cellStyle name="Обычный 7" xfId="1616"/>
    <cellStyle name="Обычный 9 2" xfId="75"/>
    <cellStyle name="Плохой" xfId="791"/>
    <cellStyle name="Плохой 2" xfId="792"/>
    <cellStyle name="Пояснение" xfId="793"/>
    <cellStyle name="Пояснение 2" xfId="794"/>
    <cellStyle name="Примечание 2" xfId="796"/>
    <cellStyle name="Примечание 2 2" xfId="797"/>
    <cellStyle name="Примечание 2 2 2" xfId="1303"/>
    <cellStyle name="Примечание 2 3" xfId="1302"/>
    <cellStyle name="Примечание 3" xfId="798"/>
    <cellStyle name="Примечание 3 10" xfId="1220"/>
    <cellStyle name="Примечание 3 11" xfId="1510"/>
    <cellStyle name="Примечание 3 12" xfId="1266"/>
    <cellStyle name="Примечание 3 2" xfId="799"/>
    <cellStyle name="Примечание 3 2 2" xfId="1445"/>
    <cellStyle name="Примечание 3 2 3" xfId="1281"/>
    <cellStyle name="Примечание 3 2 4" xfId="1462"/>
    <cellStyle name="Примечание 3 2 5" xfId="1222"/>
    <cellStyle name="Примечание 3 2 6" xfId="1496"/>
    <cellStyle name="Примечание 3 2 7" xfId="1529"/>
    <cellStyle name="Примечание 3 3" xfId="800"/>
    <cellStyle name="Примечание 3 3 2" xfId="1446"/>
    <cellStyle name="Примечание 3 3 3" xfId="1282"/>
    <cellStyle name="Примечание 3 3 4" xfId="1298"/>
    <cellStyle name="Примечание 3 3 5" xfId="1493"/>
    <cellStyle name="Примечание 3 3 6" xfId="1508"/>
    <cellStyle name="Примечание 3 3 7" xfId="1316"/>
    <cellStyle name="Примечание 3 4" xfId="801"/>
    <cellStyle name="Примечание 3 4 2" xfId="1447"/>
    <cellStyle name="Примечание 3 4 3" xfId="1283"/>
    <cellStyle name="Примечание 3 4 4" xfId="1030"/>
    <cellStyle name="Примечание 3 4 5" xfId="1381"/>
    <cellStyle name="Примечание 3 4 6" xfId="1122"/>
    <cellStyle name="Примечание 3 4 7" xfId="1489"/>
    <cellStyle name="Примечание 3 5" xfId="802"/>
    <cellStyle name="Примечание 3 5 2" xfId="1448"/>
    <cellStyle name="Примечание 3 5 3" xfId="1284"/>
    <cellStyle name="Примечание 3 5 4" xfId="930"/>
    <cellStyle name="Примечание 3 5 5" xfId="1463"/>
    <cellStyle name="Примечание 3 5 6" xfId="938"/>
    <cellStyle name="Примечание 3 5 7" xfId="1490"/>
    <cellStyle name="Примечание 3 6" xfId="803"/>
    <cellStyle name="Примечание 3 6 2" xfId="1449"/>
    <cellStyle name="Примечание 3 6 3" xfId="1285"/>
    <cellStyle name="Примечание 3 6 4" xfId="1318"/>
    <cellStyle name="Примечание 3 6 5" xfId="1223"/>
    <cellStyle name="Примечание 3 6 6" xfId="1552"/>
    <cellStyle name="Примечание 3 6 7" xfId="1534"/>
    <cellStyle name="Примечание 3 7" xfId="1444"/>
    <cellStyle name="Примечание 3 8" xfId="1280"/>
    <cellStyle name="Примечание 3 9" xfId="1033"/>
    <cellStyle name="Примечание 4" xfId="804"/>
    <cellStyle name="Примечание 4 2" xfId="1450"/>
    <cellStyle name="Примечание 4 3" xfId="1286"/>
    <cellStyle name="Примечание 4 4" xfId="1023"/>
    <cellStyle name="Примечание 4 5" xfId="1308"/>
    <cellStyle name="Примечание 4 6" xfId="1118"/>
    <cellStyle name="Примечание 4 7" xfId="1561"/>
    <cellStyle name="Примечание 5" xfId="805"/>
    <cellStyle name="Примечание 5 2" xfId="1451"/>
    <cellStyle name="Примечание 5 3" xfId="1287"/>
    <cellStyle name="Примечание 5 4" xfId="1020"/>
    <cellStyle name="Примечание 5 5" xfId="1225"/>
    <cellStyle name="Примечание 5 6" xfId="1120"/>
    <cellStyle name="Примечание 5 7" xfId="1321"/>
    <cellStyle name="Примечание 6" xfId="806"/>
    <cellStyle name="Примечание 6 2" xfId="1452"/>
    <cellStyle name="Примечание 6 3" xfId="1288"/>
    <cellStyle name="Примечание 6 4" xfId="929"/>
    <cellStyle name="Примечание 6 5" xfId="1480"/>
    <cellStyle name="Примечание 6 6" xfId="1119"/>
    <cellStyle name="Примечание 6 7" xfId="1323"/>
    <cellStyle name="Примечание 7" xfId="807"/>
    <cellStyle name="Примечание 7 2" xfId="1453"/>
    <cellStyle name="Примечание 7 3" xfId="1289"/>
    <cellStyle name="Примечание 7 4" xfId="1019"/>
    <cellStyle name="Примечание 7 5" xfId="1226"/>
    <cellStyle name="Примечание 7 6" xfId="1516"/>
    <cellStyle name="Примечание 7 7" xfId="1488"/>
    <cellStyle name="Примечание 8" xfId="808"/>
    <cellStyle name="Примечание 8 2" xfId="1454"/>
    <cellStyle name="Примечание 8 3" xfId="1290"/>
    <cellStyle name="Примечание 8 4" xfId="1025"/>
    <cellStyle name="Примечание 8 5" xfId="918"/>
    <cellStyle name="Примечание 8 6" xfId="1117"/>
    <cellStyle name="Примечание 8 7" xfId="1277"/>
    <cellStyle name="Связанная ячейка" xfId="809"/>
    <cellStyle name="Связанная ячейка 2" xfId="810"/>
    <cellStyle name="Стиль 1" xfId="811"/>
    <cellStyle name="Стиль 1 2" xfId="812"/>
    <cellStyle name="Стиль 1 2 2" xfId="813"/>
    <cellStyle name="Текст предупреждения" xfId="814"/>
    <cellStyle name="Текст предупреждения 2" xfId="815"/>
    <cellStyle name="Финансовый 16" xfId="1844"/>
    <cellStyle name="Финансовый 2" xfId="20"/>
    <cellStyle name="Финансовый 2 2" xfId="28"/>
    <cellStyle name="Финансовый 2 2 2" xfId="817"/>
    <cellStyle name="Финансовый 2 3" xfId="818"/>
    <cellStyle name="Финансовый 2 4" xfId="819"/>
    <cellStyle name="Финансовый 2 5" xfId="820"/>
    <cellStyle name="Финансовый 2 6" xfId="816"/>
    <cellStyle name="Финансовый 2 7" xfId="1781"/>
    <cellStyle name="Финансовый 3" xfId="7"/>
    <cellStyle name="Финансовый 3 2" xfId="822"/>
    <cellStyle name="Финансовый 3 2 2" xfId="823"/>
    <cellStyle name="Финансовый 3 3" xfId="824"/>
    <cellStyle name="Финансовый 3 4" xfId="821"/>
    <cellStyle name="Финансовый 4" xfId="825"/>
    <cellStyle name="Финансовый 4 2" xfId="826"/>
    <cellStyle name="Финансовый 8" xfId="827"/>
    <cellStyle name="Финансовый 8 2" xfId="828"/>
    <cellStyle name="Финансовый 8 2 2" xfId="829"/>
    <cellStyle name="Финансовый 8 3" xfId="830"/>
    <cellStyle name="Хороший" xfId="831"/>
    <cellStyle name="Хороший 2" xfId="8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K36"/>
  <sheetViews>
    <sheetView topLeftCell="A13" zoomScaleNormal="100" workbookViewId="0">
      <selection activeCell="C22" sqref="C22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5" width="20.42578125" style="1" customWidth="1"/>
    <col min="6" max="6" width="20" style="1" customWidth="1"/>
    <col min="7" max="7" width="20" style="3" customWidth="1"/>
    <col min="8" max="8" width="13.7109375" style="1" customWidth="1"/>
    <col min="9" max="9" width="11.5703125" style="1" bestFit="1" customWidth="1"/>
    <col min="10" max="10" width="10.85546875" style="1" bestFit="1" customWidth="1"/>
    <col min="11" max="11" width="12.7109375" style="1" bestFit="1" customWidth="1"/>
    <col min="12" max="16384" width="9.140625" style="1"/>
  </cols>
  <sheetData>
    <row r="1" spans="1:11" ht="63" customHeight="1">
      <c r="A1" s="5"/>
      <c r="B1" s="5"/>
      <c r="C1" s="5"/>
      <c r="D1" s="181" t="s">
        <v>55</v>
      </c>
      <c r="E1" s="181"/>
      <c r="F1" s="181"/>
      <c r="G1" s="181"/>
    </row>
    <row r="2" spans="1:11" ht="17.25">
      <c r="A2" s="5"/>
      <c r="B2" s="5"/>
      <c r="C2" s="5"/>
      <c r="D2" s="5"/>
      <c r="E2" s="5"/>
      <c r="F2" s="5"/>
      <c r="G2" s="7"/>
    </row>
    <row r="3" spans="1:11" ht="60.75" customHeight="1">
      <c r="A3" s="182" t="s">
        <v>56</v>
      </c>
      <c r="B3" s="182"/>
      <c r="C3" s="182"/>
      <c r="D3" s="182"/>
      <c r="E3" s="182"/>
      <c r="F3" s="182"/>
      <c r="G3" s="182"/>
    </row>
    <row r="4" spans="1:11" ht="17.25">
      <c r="A4" s="5"/>
      <c r="B4" s="5"/>
      <c r="C4" s="5"/>
      <c r="D4" s="5"/>
      <c r="E4" s="5"/>
      <c r="F4" s="5"/>
      <c r="G4" s="7"/>
    </row>
    <row r="5" spans="1:11" ht="21" customHeight="1">
      <c r="A5" s="5"/>
      <c r="B5" s="5"/>
      <c r="C5" s="5"/>
      <c r="D5" s="5"/>
      <c r="E5" s="5"/>
      <c r="F5" s="5"/>
      <c r="G5" s="13" t="s">
        <v>57</v>
      </c>
    </row>
    <row r="6" spans="1:11" s="2" customFormat="1" ht="69.75" customHeight="1">
      <c r="A6" s="183" t="s">
        <v>1</v>
      </c>
      <c r="B6" s="183"/>
      <c r="C6" s="183" t="s">
        <v>2</v>
      </c>
      <c r="D6" s="184" t="s">
        <v>36</v>
      </c>
      <c r="E6" s="185"/>
      <c r="F6" s="185"/>
      <c r="G6" s="186"/>
      <c r="I6" s="15" t="e">
        <f>+#REF!-G8</f>
        <v>#REF!</v>
      </c>
      <c r="J6" s="14"/>
      <c r="K6" s="14"/>
    </row>
    <row r="7" spans="1:11" s="2" customFormat="1" ht="38.25" customHeight="1">
      <c r="A7" s="10" t="s">
        <v>4</v>
      </c>
      <c r="B7" s="10" t="s">
        <v>5</v>
      </c>
      <c r="C7" s="183"/>
      <c r="D7" s="12" t="s">
        <v>54</v>
      </c>
      <c r="E7" s="12" t="s">
        <v>37</v>
      </c>
      <c r="F7" s="12" t="s">
        <v>38</v>
      </c>
      <c r="G7" s="6" t="s">
        <v>3</v>
      </c>
      <c r="I7" s="15"/>
      <c r="J7" s="14"/>
      <c r="K7" s="14"/>
    </row>
    <row r="8" spans="1:11" s="2" customFormat="1" ht="21.75" customHeight="1">
      <c r="A8" s="8"/>
      <c r="B8" s="187" t="s">
        <v>22</v>
      </c>
      <c r="C8" s="188"/>
      <c r="D8" s="9" t="e">
        <f>+D9+D23</f>
        <v>#REF!</v>
      </c>
      <c r="E8" s="9" t="e">
        <f>+E9+E23</f>
        <v>#REF!</v>
      </c>
      <c r="F8" s="9" t="e">
        <f>+F9+F23</f>
        <v>#REF!</v>
      </c>
      <c r="G8" s="9" t="e">
        <f>+G9+G23</f>
        <v>#REF!</v>
      </c>
      <c r="K8" s="14"/>
    </row>
    <row r="9" spans="1:11" s="2" customFormat="1" ht="21" customHeight="1">
      <c r="A9" s="192" t="s">
        <v>30</v>
      </c>
      <c r="B9" s="193"/>
      <c r="C9" s="193"/>
      <c r="D9" s="11" t="e">
        <f>+D10</f>
        <v>#REF!</v>
      </c>
      <c r="E9" s="11" t="e">
        <f>+E10</f>
        <v>#REF!</v>
      </c>
      <c r="F9" s="11" t="e">
        <f t="shared" ref="F9:G9" si="0">+F10</f>
        <v>#REF!</v>
      </c>
      <c r="G9" s="11" t="e">
        <f t="shared" si="0"/>
        <v>#REF!</v>
      </c>
      <c r="H9" s="18"/>
      <c r="I9" s="14"/>
      <c r="J9" s="14"/>
      <c r="K9" s="14"/>
    </row>
    <row r="10" spans="1:11" s="2" customFormat="1" ht="17.25" customHeight="1">
      <c r="A10" s="189">
        <v>1067</v>
      </c>
      <c r="B10" s="194"/>
      <c r="C10" s="23" t="s">
        <v>11</v>
      </c>
      <c r="D10" s="172" t="e">
        <f t="shared" ref="D10:F10" si="1">+D17</f>
        <v>#REF!</v>
      </c>
      <c r="E10" s="172" t="e">
        <f t="shared" si="1"/>
        <v>#REF!</v>
      </c>
      <c r="F10" s="172" t="e">
        <f t="shared" si="1"/>
        <v>#REF!</v>
      </c>
      <c r="G10" s="172" t="e">
        <f>+G17</f>
        <v>#REF!</v>
      </c>
      <c r="I10" s="14">
        <v>175000</v>
      </c>
      <c r="J10" s="14">
        <v>23943.3</v>
      </c>
      <c r="K10" s="16" t="e">
        <f>+#REF!-I10-J10</f>
        <v>#REF!</v>
      </c>
    </row>
    <row r="11" spans="1:11" s="2" customFormat="1" ht="22.5" customHeight="1">
      <c r="A11" s="190"/>
      <c r="B11" s="195"/>
      <c r="C11" s="24" t="s">
        <v>51</v>
      </c>
      <c r="D11" s="173"/>
      <c r="E11" s="173"/>
      <c r="F11" s="173"/>
      <c r="G11" s="173"/>
      <c r="I11" s="14"/>
      <c r="J11" s="14"/>
      <c r="K11" s="14"/>
    </row>
    <row r="12" spans="1:11" s="2" customFormat="1" ht="20.25" customHeight="1">
      <c r="A12" s="190"/>
      <c r="B12" s="195"/>
      <c r="C12" s="23" t="s">
        <v>12</v>
      </c>
      <c r="D12" s="173"/>
      <c r="E12" s="173"/>
      <c r="F12" s="173"/>
      <c r="G12" s="173"/>
      <c r="I12" s="14"/>
      <c r="J12" s="14"/>
      <c r="K12" s="14"/>
    </row>
    <row r="13" spans="1:11" s="2" customFormat="1" ht="38.25" customHeight="1">
      <c r="A13" s="190"/>
      <c r="B13" s="195"/>
      <c r="C13" s="24" t="s">
        <v>52</v>
      </c>
      <c r="D13" s="173"/>
      <c r="E13" s="173"/>
      <c r="F13" s="173"/>
      <c r="G13" s="173"/>
      <c r="I13" s="14"/>
      <c r="J13" s="14"/>
      <c r="K13" s="14"/>
    </row>
    <row r="14" spans="1:11" s="2" customFormat="1" ht="20.25" customHeight="1">
      <c r="A14" s="190"/>
      <c r="B14" s="195"/>
      <c r="C14" s="23" t="s">
        <v>13</v>
      </c>
      <c r="D14" s="173"/>
      <c r="E14" s="173"/>
      <c r="F14" s="173"/>
      <c r="G14" s="173"/>
    </row>
    <row r="15" spans="1:11" s="2" customFormat="1" ht="96.75" customHeight="1">
      <c r="A15" s="191"/>
      <c r="B15" s="196"/>
      <c r="C15" s="24" t="s">
        <v>53</v>
      </c>
      <c r="D15" s="174"/>
      <c r="E15" s="174"/>
      <c r="F15" s="174"/>
      <c r="G15" s="174"/>
    </row>
    <row r="16" spans="1:11" ht="19.5" customHeight="1">
      <c r="A16" s="200"/>
      <c r="B16" s="201"/>
      <c r="C16" s="202" t="s">
        <v>6</v>
      </c>
      <c r="D16" s="203"/>
      <c r="E16" s="203"/>
      <c r="F16" s="203"/>
      <c r="G16" s="204"/>
    </row>
    <row r="17" spans="1:7" s="2" customFormat="1" ht="20.25" customHeight="1">
      <c r="A17" s="194"/>
      <c r="B17" s="197">
        <v>32002</v>
      </c>
      <c r="C17" s="23" t="s">
        <v>14</v>
      </c>
      <c r="D17" s="178" t="e">
        <f>+'Հավելված 2'!#REF!</f>
        <v>#REF!</v>
      </c>
      <c r="E17" s="178" t="e">
        <f>+'Հավելված 2'!#REF!</f>
        <v>#REF!</v>
      </c>
      <c r="F17" s="178" t="e">
        <f>+'Հավելված 2'!#REF!</f>
        <v>#REF!</v>
      </c>
      <c r="G17" s="178" t="e">
        <f>+'Հավելված 2'!#REF!</f>
        <v>#REF!</v>
      </c>
    </row>
    <row r="18" spans="1:7" s="2" customFormat="1" ht="72.75" customHeight="1">
      <c r="A18" s="195"/>
      <c r="B18" s="198"/>
      <c r="C18" s="24" t="s">
        <v>59</v>
      </c>
      <c r="D18" s="179"/>
      <c r="E18" s="179"/>
      <c r="F18" s="179"/>
      <c r="G18" s="179"/>
    </row>
    <row r="19" spans="1:7" s="2" customFormat="1" ht="24" customHeight="1">
      <c r="A19" s="195"/>
      <c r="B19" s="198"/>
      <c r="C19" s="23" t="s">
        <v>15</v>
      </c>
      <c r="D19" s="179"/>
      <c r="E19" s="179"/>
      <c r="F19" s="179"/>
      <c r="G19" s="179"/>
    </row>
    <row r="20" spans="1:7" s="2" customFormat="1" ht="54" customHeight="1">
      <c r="A20" s="195"/>
      <c r="B20" s="198"/>
      <c r="C20" s="24" t="s">
        <v>60</v>
      </c>
      <c r="D20" s="179"/>
      <c r="E20" s="179"/>
      <c r="F20" s="179"/>
      <c r="G20" s="179"/>
    </row>
    <row r="21" spans="1:7" s="2" customFormat="1" ht="19.5" customHeight="1">
      <c r="A21" s="195"/>
      <c r="B21" s="198"/>
      <c r="C21" s="23" t="s">
        <v>16</v>
      </c>
      <c r="D21" s="179"/>
      <c r="E21" s="179"/>
      <c r="F21" s="179"/>
      <c r="G21" s="179"/>
    </row>
    <row r="22" spans="1:7" s="2" customFormat="1" ht="20.25" customHeight="1">
      <c r="A22" s="196"/>
      <c r="B22" s="199"/>
      <c r="C22" s="24" t="s">
        <v>61</v>
      </c>
      <c r="D22" s="180"/>
      <c r="E22" s="180"/>
      <c r="F22" s="180"/>
      <c r="G22" s="180"/>
    </row>
    <row r="23" spans="1:7" s="2" customFormat="1" ht="22.5" customHeight="1">
      <c r="A23" s="188" t="s">
        <v>39</v>
      </c>
      <c r="B23" s="188"/>
      <c r="C23" s="211"/>
      <c r="D23" s="20" t="e">
        <f>+D24</f>
        <v>#REF!</v>
      </c>
      <c r="E23" s="20" t="e">
        <f>+E24</f>
        <v>#REF!</v>
      </c>
      <c r="F23" s="20" t="e">
        <f>+F24</f>
        <v>#REF!</v>
      </c>
      <c r="G23" s="20" t="e">
        <f>+G24</f>
        <v>#REF!</v>
      </c>
    </row>
    <row r="24" spans="1:7" s="2" customFormat="1" ht="19.5" customHeight="1">
      <c r="A24" s="215" t="s">
        <v>40</v>
      </c>
      <c r="B24" s="212"/>
      <c r="C24" s="19" t="s">
        <v>11</v>
      </c>
      <c r="D24" s="175" t="e">
        <f t="shared" ref="D24:F24" si="2">+D31</f>
        <v>#REF!</v>
      </c>
      <c r="E24" s="175" t="e">
        <f t="shared" si="2"/>
        <v>#REF!</v>
      </c>
      <c r="F24" s="175" t="e">
        <f t="shared" si="2"/>
        <v>#REF!</v>
      </c>
      <c r="G24" s="175" t="e">
        <f>+G31</f>
        <v>#REF!</v>
      </c>
    </row>
    <row r="25" spans="1:7" s="2" customFormat="1" ht="20.25" customHeight="1">
      <c r="A25" s="215"/>
      <c r="B25" s="213"/>
      <c r="C25" s="4" t="s">
        <v>41</v>
      </c>
      <c r="D25" s="176"/>
      <c r="E25" s="176"/>
      <c r="F25" s="176"/>
      <c r="G25" s="176"/>
    </row>
    <row r="26" spans="1:7" s="2" customFormat="1" ht="18" customHeight="1">
      <c r="A26" s="215"/>
      <c r="B26" s="213"/>
      <c r="C26" s="19" t="s">
        <v>12</v>
      </c>
      <c r="D26" s="176"/>
      <c r="E26" s="176"/>
      <c r="F26" s="176"/>
      <c r="G26" s="176"/>
    </row>
    <row r="27" spans="1:7" s="2" customFormat="1" ht="38.25" customHeight="1">
      <c r="A27" s="215"/>
      <c r="B27" s="213"/>
      <c r="C27" s="4" t="s">
        <v>42</v>
      </c>
      <c r="D27" s="176"/>
      <c r="E27" s="176"/>
      <c r="F27" s="176"/>
      <c r="G27" s="176"/>
    </row>
    <row r="28" spans="1:7" s="2" customFormat="1" ht="18.75" customHeight="1">
      <c r="A28" s="215"/>
      <c r="B28" s="213"/>
      <c r="C28" s="19" t="s">
        <v>13</v>
      </c>
      <c r="D28" s="176"/>
      <c r="E28" s="176"/>
      <c r="F28" s="176"/>
      <c r="G28" s="176"/>
    </row>
    <row r="29" spans="1:7" s="2" customFormat="1" ht="36.75" customHeight="1">
      <c r="A29" s="215"/>
      <c r="B29" s="214"/>
      <c r="C29" s="4" t="s">
        <v>43</v>
      </c>
      <c r="D29" s="177"/>
      <c r="E29" s="177"/>
      <c r="F29" s="177"/>
      <c r="G29" s="177"/>
    </row>
    <row r="30" spans="1:7" ht="19.5" customHeight="1">
      <c r="A30" s="215"/>
      <c r="B30" s="21"/>
      <c r="C30" s="202" t="s">
        <v>6</v>
      </c>
      <c r="D30" s="203"/>
      <c r="E30" s="203"/>
      <c r="F30" s="203"/>
      <c r="G30" s="22"/>
    </row>
    <row r="31" spans="1:7" s="2" customFormat="1" ht="21" customHeight="1">
      <c r="A31" s="215"/>
      <c r="B31" s="205" t="s">
        <v>44</v>
      </c>
      <c r="C31" s="19" t="s">
        <v>14</v>
      </c>
      <c r="D31" s="208" t="e">
        <f>+'Հավելված 2'!#REF!</f>
        <v>#REF!</v>
      </c>
      <c r="E31" s="208" t="e">
        <f>+'Հավելված 2'!#REF!</f>
        <v>#REF!</v>
      </c>
      <c r="F31" s="208" t="e">
        <f>+'Հավելված 2'!#REF!</f>
        <v>#REF!</v>
      </c>
      <c r="G31" s="208" t="e">
        <f>+'Հավելված 2'!#REF!</f>
        <v>#REF!</v>
      </c>
    </row>
    <row r="32" spans="1:7" s="2" customFormat="1" ht="21" customHeight="1">
      <c r="A32" s="215"/>
      <c r="B32" s="206"/>
      <c r="C32" s="4" t="s">
        <v>41</v>
      </c>
      <c r="D32" s="209"/>
      <c r="E32" s="209"/>
      <c r="F32" s="209"/>
      <c r="G32" s="209"/>
    </row>
    <row r="33" spans="1:8" s="2" customFormat="1" ht="21.75" customHeight="1">
      <c r="A33" s="215"/>
      <c r="B33" s="206"/>
      <c r="C33" s="19" t="s">
        <v>15</v>
      </c>
      <c r="D33" s="209"/>
      <c r="E33" s="209"/>
      <c r="F33" s="209"/>
      <c r="G33" s="209"/>
    </row>
    <row r="34" spans="1:8" s="2" customFormat="1" ht="72" customHeight="1">
      <c r="A34" s="215"/>
      <c r="B34" s="206"/>
      <c r="C34" s="4" t="s">
        <v>45</v>
      </c>
      <c r="D34" s="209"/>
      <c r="E34" s="209"/>
      <c r="F34" s="209"/>
      <c r="G34" s="209"/>
      <c r="H34" s="17"/>
    </row>
    <row r="35" spans="1:8" s="2" customFormat="1" ht="22.5" customHeight="1">
      <c r="A35" s="215"/>
      <c r="B35" s="206"/>
      <c r="C35" s="19" t="s">
        <v>16</v>
      </c>
      <c r="D35" s="209"/>
      <c r="E35" s="209"/>
      <c r="F35" s="209"/>
      <c r="G35" s="209"/>
    </row>
    <row r="36" spans="1:8" s="2" customFormat="1" ht="20.25" customHeight="1">
      <c r="A36" s="215"/>
      <c r="B36" s="207"/>
      <c r="C36" s="4" t="s">
        <v>35</v>
      </c>
      <c r="D36" s="210"/>
      <c r="E36" s="210"/>
      <c r="F36" s="210"/>
      <c r="G36" s="210"/>
    </row>
  </sheetData>
  <mergeCells count="34">
    <mergeCell ref="A16:B16"/>
    <mergeCell ref="C16:G16"/>
    <mergeCell ref="G24:G29"/>
    <mergeCell ref="C30:F30"/>
    <mergeCell ref="B31:B36"/>
    <mergeCell ref="D31:D36"/>
    <mergeCell ref="F31:F36"/>
    <mergeCell ref="G31:G36"/>
    <mergeCell ref="E31:E36"/>
    <mergeCell ref="A23:C23"/>
    <mergeCell ref="B24:B29"/>
    <mergeCell ref="F24:F29"/>
    <mergeCell ref="A24:A36"/>
    <mergeCell ref="D1:G1"/>
    <mergeCell ref="F17:F22"/>
    <mergeCell ref="A3:G3"/>
    <mergeCell ref="A6:B6"/>
    <mergeCell ref="C6:C7"/>
    <mergeCell ref="D6:G6"/>
    <mergeCell ref="B8:C8"/>
    <mergeCell ref="F10:F15"/>
    <mergeCell ref="D17:D22"/>
    <mergeCell ref="A10:A15"/>
    <mergeCell ref="A9:C9"/>
    <mergeCell ref="G17:G22"/>
    <mergeCell ref="G10:G15"/>
    <mergeCell ref="A17:A22"/>
    <mergeCell ref="B17:B22"/>
    <mergeCell ref="B10:B15"/>
    <mergeCell ref="D10:D15"/>
    <mergeCell ref="D24:D29"/>
    <mergeCell ref="E10:E15"/>
    <mergeCell ref="E17:E22"/>
    <mergeCell ref="E24:E29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topLeftCell="A31" zoomScaleNormal="100" workbookViewId="0">
      <selection activeCell="C28" sqref="C28"/>
    </sheetView>
  </sheetViews>
  <sheetFormatPr defaultRowHeight="15"/>
  <cols>
    <col min="1" max="1" width="11.28515625" customWidth="1"/>
    <col min="2" max="2" width="15" customWidth="1"/>
    <col min="3" max="3" width="81.42578125" customWidth="1"/>
    <col min="4" max="4" width="38.85546875" customWidth="1"/>
    <col min="5" max="5" width="15.140625" bestFit="1" customWidth="1"/>
    <col min="6" max="6" width="74.85546875" customWidth="1"/>
  </cols>
  <sheetData>
    <row r="1" spans="1:5" ht="17.25">
      <c r="C1" s="216" t="s">
        <v>115</v>
      </c>
      <c r="D1" s="216"/>
      <c r="E1" s="139"/>
    </row>
    <row r="2" spans="1:5" s="127" customFormat="1" ht="25.15" customHeight="1">
      <c r="C2" s="216" t="s">
        <v>58</v>
      </c>
      <c r="D2" s="216"/>
    </row>
    <row r="3" spans="1:5" s="127" customFormat="1" ht="22.15" customHeight="1">
      <c r="C3" s="216" t="s">
        <v>64</v>
      </c>
      <c r="D3" s="216"/>
      <c r="E3" s="140"/>
    </row>
    <row r="4" spans="1:5" s="127" customFormat="1" ht="17.25">
      <c r="D4" s="140"/>
      <c r="E4" s="140"/>
    </row>
    <row r="5" spans="1:5" s="127" customFormat="1" ht="78" customHeight="1">
      <c r="A5" s="217" t="s">
        <v>114</v>
      </c>
      <c r="B5" s="217"/>
      <c r="C5" s="217"/>
      <c r="D5" s="217"/>
      <c r="E5" s="139"/>
    </row>
    <row r="6" spans="1:5" s="127" customFormat="1" ht="17.25">
      <c r="A6" s="138"/>
      <c r="B6" s="138"/>
      <c r="C6" s="138"/>
      <c r="D6" s="137" t="s">
        <v>73</v>
      </c>
    </row>
    <row r="7" spans="1:5" s="127" customFormat="1" ht="73.5" customHeight="1">
      <c r="A7" s="218" t="s">
        <v>1</v>
      </c>
      <c r="B7" s="219"/>
      <c r="C7" s="220" t="s">
        <v>2</v>
      </c>
      <c r="D7" s="136" t="s">
        <v>36</v>
      </c>
    </row>
    <row r="8" spans="1:5" s="127" customFormat="1" ht="18.600000000000001" customHeight="1">
      <c r="A8" s="221" t="s">
        <v>4</v>
      </c>
      <c r="B8" s="221" t="s">
        <v>5</v>
      </c>
      <c r="C8" s="220"/>
      <c r="D8" s="220" t="s">
        <v>3</v>
      </c>
    </row>
    <row r="9" spans="1:5" s="127" customFormat="1" ht="46.5" customHeight="1">
      <c r="A9" s="222"/>
      <c r="B9" s="222"/>
      <c r="C9" s="220"/>
      <c r="D9" s="220"/>
    </row>
    <row r="10" spans="1:5" s="127" customFormat="1" ht="22.5">
      <c r="A10" s="223"/>
      <c r="B10" s="223"/>
      <c r="C10" s="129" t="s">
        <v>29</v>
      </c>
      <c r="D10" s="135">
        <f>+D11+D31</f>
        <v>0</v>
      </c>
    </row>
    <row r="11" spans="1:5" s="127" customFormat="1" ht="26.25" customHeight="1">
      <c r="A11" s="224"/>
      <c r="B11" s="224"/>
      <c r="C11" s="134" t="s">
        <v>30</v>
      </c>
      <c r="D11" s="133">
        <f>+D12</f>
        <v>0</v>
      </c>
    </row>
    <row r="12" spans="1:5" s="127" customFormat="1" ht="17.25">
      <c r="A12" s="223">
        <v>1165</v>
      </c>
      <c r="B12" s="223"/>
      <c r="C12" s="130" t="s">
        <v>11</v>
      </c>
      <c r="D12" s="226">
        <f>D19+D25</f>
        <v>0</v>
      </c>
    </row>
    <row r="13" spans="1:5" s="127" customFormat="1" ht="22.5" customHeight="1">
      <c r="A13" s="225"/>
      <c r="B13" s="225"/>
      <c r="C13" s="129" t="s">
        <v>84</v>
      </c>
      <c r="D13" s="227"/>
    </row>
    <row r="14" spans="1:5" s="127" customFormat="1" ht="17.25">
      <c r="A14" s="225"/>
      <c r="B14" s="225"/>
      <c r="C14" s="130" t="s">
        <v>12</v>
      </c>
      <c r="D14" s="227"/>
    </row>
    <row r="15" spans="1:5" s="127" customFormat="1" ht="17.25">
      <c r="A15" s="225"/>
      <c r="B15" s="225"/>
      <c r="C15" s="129" t="s">
        <v>116</v>
      </c>
      <c r="D15" s="227"/>
    </row>
    <row r="16" spans="1:5" s="127" customFormat="1" ht="17.25">
      <c r="A16" s="225"/>
      <c r="B16" s="225"/>
      <c r="C16" s="130" t="s">
        <v>13</v>
      </c>
      <c r="D16" s="227"/>
    </row>
    <row r="17" spans="1:5" s="127" customFormat="1" ht="34.5">
      <c r="A17" s="224"/>
      <c r="B17" s="224"/>
      <c r="C17" s="129" t="s">
        <v>117</v>
      </c>
      <c r="D17" s="228"/>
    </row>
    <row r="18" spans="1:5" s="127" customFormat="1" ht="17.25" customHeight="1">
      <c r="A18" s="229" t="s">
        <v>113</v>
      </c>
      <c r="B18" s="230"/>
      <c r="C18" s="230"/>
      <c r="D18" s="231"/>
    </row>
    <row r="19" spans="1:5" s="127" customFormat="1" ht="17.25">
      <c r="A19" s="223"/>
      <c r="B19" s="223">
        <v>12008</v>
      </c>
      <c r="C19" s="130" t="s">
        <v>14</v>
      </c>
      <c r="D19" s="232">
        <v>300000</v>
      </c>
    </row>
    <row r="20" spans="1:5" s="127" customFormat="1" ht="34.5">
      <c r="A20" s="225"/>
      <c r="B20" s="225"/>
      <c r="C20" s="129" t="s">
        <v>106</v>
      </c>
      <c r="D20" s="233"/>
      <c r="E20" s="131"/>
    </row>
    <row r="21" spans="1:5" s="127" customFormat="1" ht="17.25">
      <c r="A21" s="225"/>
      <c r="B21" s="225"/>
      <c r="C21" s="130" t="s">
        <v>15</v>
      </c>
      <c r="D21" s="233"/>
    </row>
    <row r="22" spans="1:5" s="127" customFormat="1" ht="48" customHeight="1">
      <c r="A22" s="225"/>
      <c r="B22" s="225"/>
      <c r="C22" s="129" t="s">
        <v>120</v>
      </c>
      <c r="D22" s="233"/>
      <c r="E22" s="131"/>
    </row>
    <row r="23" spans="1:5" s="127" customFormat="1" ht="22.5" customHeight="1">
      <c r="A23" s="225"/>
      <c r="B23" s="225"/>
      <c r="C23" s="132" t="s">
        <v>16</v>
      </c>
      <c r="D23" s="233"/>
    </row>
    <row r="24" spans="1:5" s="127" customFormat="1" ht="27.75" customHeight="1">
      <c r="A24" s="224"/>
      <c r="B24" s="224"/>
      <c r="C24" s="129" t="s">
        <v>112</v>
      </c>
      <c r="D24" s="234"/>
      <c r="E24" s="128"/>
    </row>
    <row r="25" spans="1:5" s="127" customFormat="1" ht="17.25">
      <c r="A25" s="223"/>
      <c r="B25" s="223">
        <v>31003</v>
      </c>
      <c r="C25" s="130" t="s">
        <v>14</v>
      </c>
      <c r="D25" s="232">
        <v>-300000</v>
      </c>
    </row>
    <row r="26" spans="1:5" s="127" customFormat="1" ht="17.25">
      <c r="A26" s="225"/>
      <c r="B26" s="225"/>
      <c r="C26" s="129" t="s">
        <v>85</v>
      </c>
      <c r="D26" s="233"/>
      <c r="E26" s="131"/>
    </row>
    <row r="27" spans="1:5" s="127" customFormat="1" ht="17.25">
      <c r="A27" s="225"/>
      <c r="B27" s="225"/>
      <c r="C27" s="130" t="s">
        <v>15</v>
      </c>
      <c r="D27" s="233"/>
    </row>
    <row r="28" spans="1:5" s="127" customFormat="1" ht="46.5" customHeight="1">
      <c r="A28" s="225"/>
      <c r="B28" s="225"/>
      <c r="C28" s="129" t="s">
        <v>118</v>
      </c>
      <c r="D28" s="233"/>
      <c r="E28" s="131"/>
    </row>
    <row r="29" spans="1:5" s="127" customFormat="1" ht="17.25">
      <c r="A29" s="225"/>
      <c r="B29" s="225"/>
      <c r="C29" s="130" t="s">
        <v>16</v>
      </c>
      <c r="D29" s="233"/>
    </row>
    <row r="30" spans="1:5" s="127" customFormat="1" ht="53.25" customHeight="1">
      <c r="A30" s="224"/>
      <c r="B30" s="224"/>
      <c r="C30" s="129" t="s">
        <v>119</v>
      </c>
      <c r="D30" s="234"/>
      <c r="E30" s="128"/>
    </row>
    <row r="31" spans="1:5" s="2" customFormat="1" ht="22.5" customHeight="1">
      <c r="A31" s="240" t="s">
        <v>39</v>
      </c>
      <c r="B31" s="240"/>
      <c r="C31" s="241"/>
      <c r="D31" s="126">
        <f>+D32</f>
        <v>0</v>
      </c>
    </row>
    <row r="32" spans="1:5" s="2" customFormat="1" ht="16.5" customHeight="1">
      <c r="A32" s="242" t="s">
        <v>40</v>
      </c>
      <c r="B32" s="245"/>
      <c r="C32" s="120" t="s">
        <v>11</v>
      </c>
      <c r="D32" s="246">
        <f>+D39+D45</f>
        <v>0</v>
      </c>
    </row>
    <row r="33" spans="1:4" s="2" customFormat="1" ht="17.25" customHeight="1">
      <c r="A33" s="243"/>
      <c r="B33" s="213"/>
      <c r="C33" s="121" t="s">
        <v>41</v>
      </c>
      <c r="D33" s="247"/>
    </row>
    <row r="34" spans="1:4" s="2" customFormat="1" ht="16.5" customHeight="1">
      <c r="A34" s="243"/>
      <c r="B34" s="213"/>
      <c r="C34" s="120" t="s">
        <v>12</v>
      </c>
      <c r="D34" s="247"/>
    </row>
    <row r="35" spans="1:4" s="2" customFormat="1" ht="38.25" customHeight="1">
      <c r="A35" s="243"/>
      <c r="B35" s="213"/>
      <c r="C35" s="121" t="s">
        <v>111</v>
      </c>
      <c r="D35" s="247"/>
    </row>
    <row r="36" spans="1:4" s="2" customFormat="1" ht="18.75" customHeight="1">
      <c r="A36" s="243"/>
      <c r="B36" s="213"/>
      <c r="C36" s="120" t="s">
        <v>13</v>
      </c>
      <c r="D36" s="247"/>
    </row>
    <row r="37" spans="1:4" s="2" customFormat="1" ht="34.5">
      <c r="A37" s="244"/>
      <c r="B37" s="214"/>
      <c r="C37" s="121" t="s">
        <v>43</v>
      </c>
      <c r="D37" s="248"/>
    </row>
    <row r="38" spans="1:4" s="1" customFormat="1" ht="15.75" customHeight="1">
      <c r="A38" s="125"/>
      <c r="B38" s="124"/>
      <c r="C38" s="123" t="s">
        <v>6</v>
      </c>
      <c r="D38" s="122"/>
    </row>
    <row r="39" spans="1:4" s="2" customFormat="1" ht="21" customHeight="1">
      <c r="A39" s="242"/>
      <c r="B39" s="236" t="s">
        <v>44</v>
      </c>
      <c r="C39" s="120" t="s">
        <v>14</v>
      </c>
      <c r="D39" s="237">
        <v>300000</v>
      </c>
    </row>
    <row r="40" spans="1:4" s="2" customFormat="1" ht="21" customHeight="1">
      <c r="A40" s="243"/>
      <c r="B40" s="198"/>
      <c r="C40" s="121" t="s">
        <v>41</v>
      </c>
      <c r="D40" s="238"/>
    </row>
    <row r="41" spans="1:4" s="2" customFormat="1" ht="21.75" customHeight="1">
      <c r="A41" s="243"/>
      <c r="B41" s="198"/>
      <c r="C41" s="120" t="s">
        <v>15</v>
      </c>
      <c r="D41" s="238"/>
    </row>
    <row r="42" spans="1:4" s="2" customFormat="1" ht="69">
      <c r="A42" s="243"/>
      <c r="B42" s="198"/>
      <c r="C42" s="121" t="s">
        <v>110</v>
      </c>
      <c r="D42" s="238"/>
    </row>
    <row r="43" spans="1:4" s="2" customFormat="1" ht="18" customHeight="1">
      <c r="A43" s="243"/>
      <c r="B43" s="198"/>
      <c r="C43" s="120" t="s">
        <v>16</v>
      </c>
      <c r="D43" s="238"/>
    </row>
    <row r="44" spans="1:4" s="2" customFormat="1" ht="18" customHeight="1">
      <c r="A44" s="244"/>
      <c r="B44" s="199"/>
      <c r="C44" s="119" t="s">
        <v>35</v>
      </c>
      <c r="D44" s="239"/>
    </row>
    <row r="45" spans="1:4" s="2" customFormat="1" ht="21" customHeight="1">
      <c r="A45" s="235"/>
      <c r="B45" s="236" t="s">
        <v>44</v>
      </c>
      <c r="C45" s="120" t="s">
        <v>14</v>
      </c>
      <c r="D45" s="237">
        <v>-300000</v>
      </c>
    </row>
    <row r="46" spans="1:4" s="2" customFormat="1" ht="21" customHeight="1">
      <c r="A46" s="235"/>
      <c r="B46" s="198"/>
      <c r="C46" s="121" t="s">
        <v>41</v>
      </c>
      <c r="D46" s="238"/>
    </row>
    <row r="47" spans="1:4" s="2" customFormat="1" ht="21.75" customHeight="1">
      <c r="A47" s="235"/>
      <c r="B47" s="198"/>
      <c r="C47" s="120" t="s">
        <v>15</v>
      </c>
      <c r="D47" s="238"/>
    </row>
    <row r="48" spans="1:4" s="2" customFormat="1" ht="69">
      <c r="A48" s="235"/>
      <c r="B48" s="198"/>
      <c r="C48" s="121" t="s">
        <v>110</v>
      </c>
      <c r="D48" s="238"/>
    </row>
    <row r="49" spans="1:4" s="2" customFormat="1" ht="18" customHeight="1">
      <c r="A49" s="235"/>
      <c r="B49" s="198"/>
      <c r="C49" s="120" t="s">
        <v>16</v>
      </c>
      <c r="D49" s="238"/>
    </row>
    <row r="50" spans="1:4" s="2" customFormat="1" ht="18" customHeight="1">
      <c r="A50" s="235"/>
      <c r="B50" s="199"/>
      <c r="C50" s="119" t="s">
        <v>35</v>
      </c>
      <c r="D50" s="239"/>
    </row>
  </sheetData>
  <mergeCells count="31">
    <mergeCell ref="A45:A50"/>
    <mergeCell ref="B45:B50"/>
    <mergeCell ref="D45:D50"/>
    <mergeCell ref="A31:C31"/>
    <mergeCell ref="A32:A37"/>
    <mergeCell ref="B32:B37"/>
    <mergeCell ref="D32:D37"/>
    <mergeCell ref="A39:A44"/>
    <mergeCell ref="B39:B44"/>
    <mergeCell ref="D39:D44"/>
    <mergeCell ref="A18:D18"/>
    <mergeCell ref="A19:A24"/>
    <mergeCell ref="B19:B24"/>
    <mergeCell ref="D19:D24"/>
    <mergeCell ref="A25:A30"/>
    <mergeCell ref="B25:B30"/>
    <mergeCell ref="D25:D30"/>
    <mergeCell ref="A10:A11"/>
    <mergeCell ref="B10:B11"/>
    <mergeCell ref="A12:A17"/>
    <mergeCell ref="B12:B17"/>
    <mergeCell ref="D12:D17"/>
    <mergeCell ref="C1:D1"/>
    <mergeCell ref="C2:D2"/>
    <mergeCell ref="C3:D3"/>
    <mergeCell ref="A5:D5"/>
    <mergeCell ref="A7:B7"/>
    <mergeCell ref="C7:C9"/>
    <mergeCell ref="A8:A9"/>
    <mergeCell ref="B8:B9"/>
    <mergeCell ref="D8:D9"/>
  </mergeCells>
  <pageMargins left="0.7" right="0.7" top="0.75" bottom="0.75" header="0.3" footer="0.3"/>
  <pageSetup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63"/>
  <sheetViews>
    <sheetView topLeftCell="A10" zoomScaleNormal="100" workbookViewId="0">
      <selection activeCell="F24" sqref="F24"/>
    </sheetView>
  </sheetViews>
  <sheetFormatPr defaultColWidth="9.140625" defaultRowHeight="16.5"/>
  <cols>
    <col min="1" max="1" width="9" style="26" customWidth="1"/>
    <col min="2" max="2" width="8.28515625" style="26" customWidth="1"/>
    <col min="3" max="3" width="7.85546875" style="26" customWidth="1"/>
    <col min="4" max="4" width="13" style="26" customWidth="1"/>
    <col min="5" max="5" width="15" style="26" customWidth="1"/>
    <col min="6" max="6" width="73.5703125" style="26" customWidth="1"/>
    <col min="7" max="7" width="47.85546875" style="26" customWidth="1"/>
    <col min="8" max="8" width="18.140625" style="26" customWidth="1"/>
    <col min="9" max="16384" width="9.140625" style="26"/>
  </cols>
  <sheetData>
    <row r="1" spans="1:7" ht="60" customHeight="1">
      <c r="A1" s="5"/>
      <c r="B1" s="5"/>
      <c r="C1" s="5"/>
      <c r="D1" s="5"/>
      <c r="E1" s="5"/>
      <c r="F1" s="249" t="s">
        <v>92</v>
      </c>
      <c r="G1" s="249"/>
    </row>
    <row r="2" spans="1:7" ht="18" customHeight="1">
      <c r="A2" s="5"/>
      <c r="B2" s="5"/>
      <c r="C2" s="5"/>
      <c r="D2" s="5"/>
      <c r="E2" s="5"/>
      <c r="F2" s="27"/>
      <c r="G2" s="27"/>
    </row>
    <row r="3" spans="1:7" ht="40.5" customHeight="1">
      <c r="A3" s="250" t="s">
        <v>105</v>
      </c>
      <c r="B3" s="250"/>
      <c r="C3" s="250"/>
      <c r="D3" s="250"/>
      <c r="E3" s="250"/>
      <c r="F3" s="250"/>
      <c r="G3" s="250"/>
    </row>
    <row r="4" spans="1:7" ht="24" customHeight="1">
      <c r="A4" s="5"/>
      <c r="B4" s="5"/>
      <c r="C4" s="5"/>
      <c r="D4" s="5"/>
      <c r="E4" s="5"/>
      <c r="F4" s="5"/>
      <c r="G4" s="28" t="s">
        <v>57</v>
      </c>
    </row>
    <row r="5" spans="1:7" s="29" customFormat="1" ht="75" customHeight="1">
      <c r="A5" s="184" t="s">
        <v>17</v>
      </c>
      <c r="B5" s="185"/>
      <c r="C5" s="186"/>
      <c r="D5" s="251" t="s">
        <v>1</v>
      </c>
      <c r="E5" s="251"/>
      <c r="F5" s="251" t="s">
        <v>21</v>
      </c>
      <c r="G5" s="92" t="s">
        <v>36</v>
      </c>
    </row>
    <row r="6" spans="1:7" s="29" customFormat="1" ht="36" customHeight="1">
      <c r="A6" s="30" t="s">
        <v>18</v>
      </c>
      <c r="B6" s="30" t="s">
        <v>19</v>
      </c>
      <c r="C6" s="30" t="s">
        <v>20</v>
      </c>
      <c r="D6" s="31" t="s">
        <v>4</v>
      </c>
      <c r="E6" s="31" t="s">
        <v>5</v>
      </c>
      <c r="F6" s="251"/>
      <c r="G6" s="6" t="s">
        <v>3</v>
      </c>
    </row>
    <row r="7" spans="1:7" s="29" customFormat="1" ht="22.5" customHeight="1">
      <c r="A7" s="254"/>
      <c r="B7" s="253"/>
      <c r="C7" s="254"/>
      <c r="D7" s="253"/>
      <c r="E7" s="253"/>
      <c r="F7" s="93" t="s">
        <v>29</v>
      </c>
      <c r="G7" s="141">
        <f>+G8+G38</f>
        <v>0</v>
      </c>
    </row>
    <row r="8" spans="1:7" s="29" customFormat="1" ht="17.25">
      <c r="A8" s="254"/>
      <c r="B8" s="253"/>
      <c r="C8" s="254"/>
      <c r="D8" s="253"/>
      <c r="E8" s="253"/>
      <c r="F8" s="93" t="s">
        <v>71</v>
      </c>
      <c r="G8" s="141">
        <f>+G10</f>
        <v>0</v>
      </c>
    </row>
    <row r="9" spans="1:7" s="29" customFormat="1" ht="22.5" customHeight="1">
      <c r="A9" s="254"/>
      <c r="B9" s="253"/>
      <c r="C9" s="254"/>
      <c r="D9" s="253"/>
      <c r="E9" s="253"/>
      <c r="F9" s="94" t="s">
        <v>7</v>
      </c>
      <c r="G9" s="142"/>
    </row>
    <row r="10" spans="1:7" s="33" customFormat="1" ht="25.5" customHeight="1">
      <c r="A10" s="252" t="s">
        <v>31</v>
      </c>
      <c r="B10" s="253"/>
      <c r="C10" s="254"/>
      <c r="D10" s="253"/>
      <c r="E10" s="253"/>
      <c r="F10" s="95" t="s">
        <v>32</v>
      </c>
      <c r="G10" s="141">
        <f t="shared" ref="G10" si="0">G12</f>
        <v>0</v>
      </c>
    </row>
    <row r="11" spans="1:7" s="33" customFormat="1" ht="20.25" customHeight="1">
      <c r="A11" s="252"/>
      <c r="B11" s="253"/>
      <c r="C11" s="254"/>
      <c r="D11" s="253"/>
      <c r="E11" s="253"/>
      <c r="F11" s="94" t="s">
        <v>7</v>
      </c>
      <c r="G11" s="141"/>
    </row>
    <row r="12" spans="1:7" s="34" customFormat="1" ht="39" customHeight="1">
      <c r="A12" s="252"/>
      <c r="B12" s="252" t="s">
        <v>28</v>
      </c>
      <c r="C12" s="254"/>
      <c r="D12" s="253"/>
      <c r="E12" s="253"/>
      <c r="F12" s="93" t="s">
        <v>48</v>
      </c>
      <c r="G12" s="141">
        <f t="shared" ref="G12" si="1">+G14</f>
        <v>0</v>
      </c>
    </row>
    <row r="13" spans="1:7" s="34" customFormat="1" ht="19.5" customHeight="1">
      <c r="A13" s="252"/>
      <c r="B13" s="252"/>
      <c r="C13" s="254"/>
      <c r="D13" s="253"/>
      <c r="E13" s="253"/>
      <c r="F13" s="94" t="s">
        <v>7</v>
      </c>
      <c r="G13" s="141"/>
    </row>
    <row r="14" spans="1:7" s="34" customFormat="1" ht="17.25" customHeight="1">
      <c r="A14" s="252"/>
      <c r="B14" s="252"/>
      <c r="C14" s="252" t="s">
        <v>28</v>
      </c>
      <c r="D14" s="253"/>
      <c r="E14" s="253"/>
      <c r="F14" s="95" t="s">
        <v>49</v>
      </c>
      <c r="G14" s="141">
        <f>+G16</f>
        <v>0</v>
      </c>
    </row>
    <row r="15" spans="1:7" s="34" customFormat="1" ht="17.25" customHeight="1">
      <c r="A15" s="252"/>
      <c r="B15" s="252"/>
      <c r="C15" s="252"/>
      <c r="D15" s="253"/>
      <c r="E15" s="253"/>
      <c r="F15" s="94" t="s">
        <v>7</v>
      </c>
      <c r="G15" s="141"/>
    </row>
    <row r="16" spans="1:7" s="34" customFormat="1" ht="17.25" customHeight="1">
      <c r="A16" s="252"/>
      <c r="B16" s="252"/>
      <c r="C16" s="252"/>
      <c r="D16" s="253"/>
      <c r="E16" s="253"/>
      <c r="F16" s="93" t="s">
        <v>71</v>
      </c>
      <c r="G16" s="141">
        <f>+G18</f>
        <v>0</v>
      </c>
    </row>
    <row r="17" spans="1:7" s="34" customFormat="1" ht="17.25" customHeight="1">
      <c r="A17" s="252"/>
      <c r="B17" s="252"/>
      <c r="C17" s="252"/>
      <c r="D17" s="253"/>
      <c r="E17" s="253"/>
      <c r="F17" s="94" t="s">
        <v>7</v>
      </c>
      <c r="G17" s="141"/>
    </row>
    <row r="18" spans="1:7" s="34" customFormat="1" ht="17.25">
      <c r="A18" s="252"/>
      <c r="B18" s="252"/>
      <c r="C18" s="252"/>
      <c r="D18" s="256">
        <v>1165</v>
      </c>
      <c r="E18" s="253"/>
      <c r="F18" s="102" t="s">
        <v>84</v>
      </c>
      <c r="G18" s="141">
        <f>G20+G29</f>
        <v>0</v>
      </c>
    </row>
    <row r="19" spans="1:7" s="34" customFormat="1" ht="18.75" customHeight="1">
      <c r="A19" s="252"/>
      <c r="B19" s="252"/>
      <c r="C19" s="252"/>
      <c r="D19" s="256"/>
      <c r="E19" s="253"/>
      <c r="F19" s="101" t="s">
        <v>7</v>
      </c>
      <c r="G19" s="96"/>
    </row>
    <row r="20" spans="1:7" s="34" customFormat="1" ht="38.25" customHeight="1">
      <c r="A20" s="252"/>
      <c r="B20" s="252"/>
      <c r="C20" s="252"/>
      <c r="D20" s="256"/>
      <c r="E20" s="257">
        <v>12008</v>
      </c>
      <c r="F20" s="101" t="s">
        <v>106</v>
      </c>
      <c r="G20" s="96">
        <f>+G22</f>
        <v>300000</v>
      </c>
    </row>
    <row r="21" spans="1:7" s="34" customFormat="1" ht="20.25" customHeight="1">
      <c r="A21" s="252"/>
      <c r="B21" s="252"/>
      <c r="C21" s="252"/>
      <c r="D21" s="256"/>
      <c r="E21" s="258"/>
      <c r="F21" s="100" t="s">
        <v>8</v>
      </c>
      <c r="G21" s="94"/>
    </row>
    <row r="22" spans="1:7" s="34" customFormat="1" ht="24" customHeight="1">
      <c r="A22" s="252"/>
      <c r="B22" s="252"/>
      <c r="C22" s="252"/>
      <c r="D22" s="256"/>
      <c r="E22" s="258"/>
      <c r="F22" s="99" t="s">
        <v>30</v>
      </c>
      <c r="G22" s="96">
        <f>+G24</f>
        <v>300000</v>
      </c>
    </row>
    <row r="23" spans="1:7" s="34" customFormat="1" ht="33">
      <c r="A23" s="252"/>
      <c r="B23" s="252"/>
      <c r="C23" s="252"/>
      <c r="D23" s="256"/>
      <c r="E23" s="258"/>
      <c r="F23" s="100" t="s">
        <v>9</v>
      </c>
      <c r="G23" s="94"/>
    </row>
    <row r="24" spans="1:7" s="34" customFormat="1" ht="18" customHeight="1">
      <c r="A24" s="252"/>
      <c r="B24" s="252"/>
      <c r="C24" s="252"/>
      <c r="D24" s="256"/>
      <c r="E24" s="258"/>
      <c r="F24" s="100" t="s">
        <v>10</v>
      </c>
      <c r="G24" s="96">
        <f>+G25</f>
        <v>300000</v>
      </c>
    </row>
    <row r="25" spans="1:7" s="34" customFormat="1" ht="19.5" customHeight="1">
      <c r="A25" s="252"/>
      <c r="B25" s="252"/>
      <c r="C25" s="252"/>
      <c r="D25" s="256"/>
      <c r="E25" s="258"/>
      <c r="F25" s="100" t="s">
        <v>76</v>
      </c>
      <c r="G25" s="96">
        <f>+G26</f>
        <v>300000</v>
      </c>
    </row>
    <row r="26" spans="1:7" s="34" customFormat="1" ht="19.5" customHeight="1">
      <c r="A26" s="252"/>
      <c r="B26" s="252"/>
      <c r="C26" s="252"/>
      <c r="D26" s="256"/>
      <c r="E26" s="258"/>
      <c r="F26" s="100" t="s">
        <v>108</v>
      </c>
      <c r="G26" s="96">
        <f>+G27</f>
        <v>300000</v>
      </c>
    </row>
    <row r="27" spans="1:7" s="34" customFormat="1" ht="22.5" customHeight="1">
      <c r="A27" s="252"/>
      <c r="B27" s="252"/>
      <c r="C27" s="252"/>
      <c r="D27" s="256"/>
      <c r="E27" s="258"/>
      <c r="F27" s="100" t="s">
        <v>109</v>
      </c>
      <c r="G27" s="96">
        <f>+G28</f>
        <v>300000</v>
      </c>
    </row>
    <row r="28" spans="1:7" s="34" customFormat="1" ht="27" customHeight="1">
      <c r="A28" s="252"/>
      <c r="B28" s="252"/>
      <c r="C28" s="252"/>
      <c r="D28" s="256"/>
      <c r="E28" s="259"/>
      <c r="F28" s="100" t="s">
        <v>107</v>
      </c>
      <c r="G28" s="96">
        <v>300000</v>
      </c>
    </row>
    <row r="29" spans="1:7" s="34" customFormat="1" ht="27.75" customHeight="1">
      <c r="A29" s="252"/>
      <c r="B29" s="252"/>
      <c r="C29" s="252"/>
      <c r="D29" s="256"/>
      <c r="E29" s="255">
        <v>31003</v>
      </c>
      <c r="F29" s="100" t="s">
        <v>85</v>
      </c>
      <c r="G29" s="96">
        <f>+G31</f>
        <v>-300000</v>
      </c>
    </row>
    <row r="30" spans="1:7" s="34" customFormat="1" ht="20.25" customHeight="1">
      <c r="A30" s="252"/>
      <c r="B30" s="252"/>
      <c r="C30" s="252"/>
      <c r="D30" s="256"/>
      <c r="E30" s="255"/>
      <c r="F30" s="100" t="s">
        <v>8</v>
      </c>
      <c r="G30" s="94"/>
    </row>
    <row r="31" spans="1:7" s="34" customFormat="1" ht="24" customHeight="1">
      <c r="A31" s="252"/>
      <c r="B31" s="252"/>
      <c r="C31" s="252"/>
      <c r="D31" s="256"/>
      <c r="E31" s="255"/>
      <c r="F31" s="99" t="s">
        <v>86</v>
      </c>
      <c r="G31" s="96">
        <f>+G33</f>
        <v>-300000</v>
      </c>
    </row>
    <row r="32" spans="1:7" s="34" customFormat="1" ht="33">
      <c r="A32" s="252"/>
      <c r="B32" s="252"/>
      <c r="C32" s="252"/>
      <c r="D32" s="256"/>
      <c r="E32" s="255"/>
      <c r="F32" s="100" t="s">
        <v>9</v>
      </c>
      <c r="G32" s="94"/>
    </row>
    <row r="33" spans="1:13" s="34" customFormat="1" ht="18" customHeight="1">
      <c r="A33" s="252"/>
      <c r="B33" s="252"/>
      <c r="C33" s="252"/>
      <c r="D33" s="256"/>
      <c r="E33" s="255"/>
      <c r="F33" s="100" t="s">
        <v>10</v>
      </c>
      <c r="G33" s="96">
        <f>+G34</f>
        <v>-300000</v>
      </c>
    </row>
    <row r="34" spans="1:13" s="34" customFormat="1" ht="19.5" customHeight="1">
      <c r="A34" s="252"/>
      <c r="B34" s="252"/>
      <c r="C34" s="252"/>
      <c r="D34" s="256"/>
      <c r="E34" s="255"/>
      <c r="F34" s="100" t="s">
        <v>62</v>
      </c>
      <c r="G34" s="96">
        <f t="shared" ref="G34" si="2">+G35</f>
        <v>-300000</v>
      </c>
    </row>
    <row r="35" spans="1:13" s="34" customFormat="1" ht="19.5" customHeight="1">
      <c r="A35" s="252"/>
      <c r="B35" s="252"/>
      <c r="C35" s="252"/>
      <c r="D35" s="256"/>
      <c r="E35" s="255"/>
      <c r="F35" s="100" t="s">
        <v>63</v>
      </c>
      <c r="G35" s="96">
        <f>+G36</f>
        <v>-300000</v>
      </c>
    </row>
    <row r="36" spans="1:13" s="34" customFormat="1" ht="22.5" customHeight="1">
      <c r="A36" s="252"/>
      <c r="B36" s="252"/>
      <c r="C36" s="252"/>
      <c r="D36" s="256"/>
      <c r="E36" s="255"/>
      <c r="F36" s="100" t="s">
        <v>87</v>
      </c>
      <c r="G36" s="96">
        <f>+G37</f>
        <v>-300000</v>
      </c>
    </row>
    <row r="37" spans="1:13" s="34" customFormat="1" ht="27" customHeight="1">
      <c r="A37" s="252"/>
      <c r="B37" s="252"/>
      <c r="C37" s="252"/>
      <c r="D37" s="256"/>
      <c r="E37" s="255"/>
      <c r="F37" s="100" t="s">
        <v>88</v>
      </c>
      <c r="G37" s="96">
        <v>-300000</v>
      </c>
    </row>
    <row r="38" spans="1:13" s="144" customFormat="1" ht="17.25">
      <c r="A38" s="260"/>
      <c r="B38" s="261"/>
      <c r="C38" s="262"/>
      <c r="D38" s="262"/>
      <c r="E38" s="266"/>
      <c r="F38" s="32" t="s">
        <v>39</v>
      </c>
      <c r="G38" s="143">
        <f>+G40</f>
        <v>0</v>
      </c>
    </row>
    <row r="39" spans="1:13" s="144" customFormat="1" ht="17.25">
      <c r="A39" s="260"/>
      <c r="B39" s="261"/>
      <c r="C39" s="262"/>
      <c r="D39" s="262"/>
      <c r="E39" s="266"/>
      <c r="F39" s="32" t="s">
        <v>7</v>
      </c>
      <c r="G39" s="145"/>
    </row>
    <row r="40" spans="1:13" s="147" customFormat="1" ht="37.5" customHeight="1">
      <c r="A40" s="261" t="s">
        <v>121</v>
      </c>
      <c r="B40" s="261"/>
      <c r="C40" s="262"/>
      <c r="D40" s="262"/>
      <c r="E40" s="266"/>
      <c r="F40" s="157" t="s">
        <v>122</v>
      </c>
      <c r="G40" s="146">
        <f>+G42</f>
        <v>0</v>
      </c>
      <c r="J40" s="144"/>
      <c r="K40" s="144"/>
      <c r="L40" s="144"/>
      <c r="M40" s="144"/>
    </row>
    <row r="41" spans="1:13" s="147" customFormat="1" ht="18.75" customHeight="1">
      <c r="A41" s="261"/>
      <c r="B41" s="261"/>
      <c r="C41" s="262"/>
      <c r="D41" s="262"/>
      <c r="E41" s="266"/>
      <c r="F41" s="158" t="s">
        <v>7</v>
      </c>
      <c r="G41" s="148"/>
      <c r="J41" s="144"/>
      <c r="K41" s="144"/>
      <c r="L41" s="144"/>
      <c r="M41" s="144"/>
    </row>
    <row r="42" spans="1:13" s="147" customFormat="1" ht="37.5" customHeight="1">
      <c r="A42" s="270"/>
      <c r="B42" s="263" t="s">
        <v>123</v>
      </c>
      <c r="C42" s="263"/>
      <c r="D42" s="263"/>
      <c r="E42" s="267"/>
      <c r="F42" s="157" t="s">
        <v>124</v>
      </c>
      <c r="G42" s="149">
        <f>+G44</f>
        <v>0</v>
      </c>
    </row>
    <row r="43" spans="1:13" s="147" customFormat="1" ht="15.75" customHeight="1">
      <c r="A43" s="271"/>
      <c r="B43" s="264"/>
      <c r="C43" s="264"/>
      <c r="D43" s="264"/>
      <c r="E43" s="268"/>
      <c r="F43" s="158" t="s">
        <v>7</v>
      </c>
      <c r="G43" s="150"/>
    </row>
    <row r="44" spans="1:13" s="152" customFormat="1" ht="23.25" customHeight="1">
      <c r="A44" s="272"/>
      <c r="B44" s="265"/>
      <c r="C44" s="265" t="s">
        <v>123</v>
      </c>
      <c r="D44" s="265"/>
      <c r="E44" s="269"/>
      <c r="F44" s="157" t="s">
        <v>41</v>
      </c>
      <c r="G44" s="151">
        <f>+G46</f>
        <v>0</v>
      </c>
    </row>
    <row r="45" spans="1:13" s="152" customFormat="1" ht="16.5" customHeight="1">
      <c r="A45" s="272"/>
      <c r="B45" s="265"/>
      <c r="C45" s="265"/>
      <c r="D45" s="265"/>
      <c r="E45" s="269"/>
      <c r="F45" s="158" t="s">
        <v>7</v>
      </c>
      <c r="G45" s="150"/>
    </row>
    <row r="46" spans="1:13" s="152" customFormat="1" ht="18" customHeight="1">
      <c r="A46" s="272"/>
      <c r="B46" s="265"/>
      <c r="C46" s="265"/>
      <c r="D46" s="269">
        <v>1139</v>
      </c>
      <c r="E46" s="269"/>
      <c r="F46" s="158" t="s">
        <v>41</v>
      </c>
      <c r="G46" s="151">
        <f>+G48+G56</f>
        <v>0</v>
      </c>
    </row>
    <row r="47" spans="1:13" s="152" customFormat="1" ht="17.25" customHeight="1">
      <c r="A47" s="272"/>
      <c r="B47" s="265"/>
      <c r="C47" s="265"/>
      <c r="D47" s="269"/>
      <c r="E47" s="269"/>
      <c r="F47" s="158" t="s">
        <v>7</v>
      </c>
      <c r="G47" s="151"/>
    </row>
    <row r="48" spans="1:13" s="154" customFormat="1" ht="23.25" customHeight="1">
      <c r="A48" s="272"/>
      <c r="B48" s="265"/>
      <c r="C48" s="265"/>
      <c r="D48" s="269"/>
      <c r="E48" s="269">
        <v>11001</v>
      </c>
      <c r="F48" s="153" t="s">
        <v>41</v>
      </c>
      <c r="G48" s="151">
        <f>+G50</f>
        <v>300000</v>
      </c>
    </row>
    <row r="49" spans="1:7" s="154" customFormat="1" ht="24" customHeight="1">
      <c r="A49" s="272"/>
      <c r="B49" s="265"/>
      <c r="C49" s="265"/>
      <c r="D49" s="269"/>
      <c r="E49" s="269"/>
      <c r="F49" s="155" t="s">
        <v>125</v>
      </c>
      <c r="G49" s="151"/>
    </row>
    <row r="50" spans="1:7" s="154" customFormat="1" ht="18" customHeight="1">
      <c r="A50" s="272"/>
      <c r="B50" s="265"/>
      <c r="C50" s="265"/>
      <c r="D50" s="269"/>
      <c r="E50" s="269"/>
      <c r="F50" s="156" t="s">
        <v>39</v>
      </c>
      <c r="G50" s="151">
        <f>+G52</f>
        <v>300000</v>
      </c>
    </row>
    <row r="51" spans="1:7" s="154" customFormat="1" ht="35.25" customHeight="1">
      <c r="A51" s="272"/>
      <c r="B51" s="265"/>
      <c r="C51" s="265"/>
      <c r="D51" s="269"/>
      <c r="E51" s="269"/>
      <c r="F51" s="155" t="s">
        <v>126</v>
      </c>
      <c r="G51" s="151"/>
    </row>
    <row r="52" spans="1:7" s="154" customFormat="1" ht="18" customHeight="1">
      <c r="A52" s="272"/>
      <c r="B52" s="265"/>
      <c r="C52" s="265"/>
      <c r="D52" s="269"/>
      <c r="E52" s="269"/>
      <c r="F52" s="155" t="s">
        <v>127</v>
      </c>
      <c r="G52" s="151">
        <f>+G53</f>
        <v>300000</v>
      </c>
    </row>
    <row r="53" spans="1:7" s="154" customFormat="1" ht="20.25" customHeight="1">
      <c r="A53" s="272"/>
      <c r="B53" s="265"/>
      <c r="C53" s="265"/>
      <c r="D53" s="269"/>
      <c r="E53" s="269"/>
      <c r="F53" s="155" t="s">
        <v>128</v>
      </c>
      <c r="G53" s="151">
        <f>G54</f>
        <v>300000</v>
      </c>
    </row>
    <row r="54" spans="1:7" s="154" customFormat="1" ht="21.75" customHeight="1">
      <c r="A54" s="272"/>
      <c r="B54" s="265"/>
      <c r="C54" s="265"/>
      <c r="D54" s="269"/>
      <c r="E54" s="269"/>
      <c r="F54" s="155" t="s">
        <v>129</v>
      </c>
      <c r="G54" s="151">
        <f>+G55</f>
        <v>300000</v>
      </c>
    </row>
    <row r="55" spans="1:7" s="154" customFormat="1" ht="18.75" customHeight="1">
      <c r="A55" s="272"/>
      <c r="B55" s="265"/>
      <c r="C55" s="265"/>
      <c r="D55" s="269"/>
      <c r="E55" s="269"/>
      <c r="F55" s="155" t="s">
        <v>130</v>
      </c>
      <c r="G55" s="151">
        <v>300000</v>
      </c>
    </row>
    <row r="56" spans="1:7" s="154" customFormat="1" ht="23.25" customHeight="1">
      <c r="A56" s="272"/>
      <c r="B56" s="265"/>
      <c r="C56" s="265"/>
      <c r="D56" s="269"/>
      <c r="E56" s="269">
        <v>11001</v>
      </c>
      <c r="F56" s="153" t="s">
        <v>41</v>
      </c>
      <c r="G56" s="151">
        <f>+G58</f>
        <v>-300000</v>
      </c>
    </row>
    <row r="57" spans="1:7" s="154" customFormat="1" ht="24" customHeight="1">
      <c r="A57" s="272"/>
      <c r="B57" s="265"/>
      <c r="C57" s="265"/>
      <c r="D57" s="269"/>
      <c r="E57" s="269"/>
      <c r="F57" s="155" t="s">
        <v>125</v>
      </c>
      <c r="G57" s="151"/>
    </row>
    <row r="58" spans="1:7" s="154" customFormat="1" ht="18" customHeight="1">
      <c r="A58" s="272"/>
      <c r="B58" s="265"/>
      <c r="C58" s="265"/>
      <c r="D58" s="269"/>
      <c r="E58" s="269"/>
      <c r="F58" s="156" t="s">
        <v>39</v>
      </c>
      <c r="G58" s="151">
        <f>+G60</f>
        <v>-300000</v>
      </c>
    </row>
    <row r="59" spans="1:7" s="154" customFormat="1" ht="35.25" customHeight="1">
      <c r="A59" s="272"/>
      <c r="B59" s="265"/>
      <c r="C59" s="265"/>
      <c r="D59" s="269"/>
      <c r="E59" s="269"/>
      <c r="F59" s="155" t="s">
        <v>126</v>
      </c>
      <c r="G59" s="151"/>
    </row>
    <row r="60" spans="1:7" s="154" customFormat="1" ht="18" customHeight="1">
      <c r="A60" s="272"/>
      <c r="B60" s="265"/>
      <c r="C60" s="265"/>
      <c r="D60" s="269"/>
      <c r="E60" s="269"/>
      <c r="F60" s="155" t="s">
        <v>127</v>
      </c>
      <c r="G60" s="151">
        <f>+G61</f>
        <v>-300000</v>
      </c>
    </row>
    <row r="61" spans="1:7" s="154" customFormat="1" ht="20.25" customHeight="1">
      <c r="A61" s="272"/>
      <c r="B61" s="265"/>
      <c r="C61" s="265"/>
      <c r="D61" s="269"/>
      <c r="E61" s="269"/>
      <c r="F61" s="155" t="s">
        <v>128</v>
      </c>
      <c r="G61" s="151">
        <f>G62</f>
        <v>-300000</v>
      </c>
    </row>
    <row r="62" spans="1:7" s="154" customFormat="1" ht="21.75" customHeight="1">
      <c r="A62" s="272"/>
      <c r="B62" s="265"/>
      <c r="C62" s="265"/>
      <c r="D62" s="269"/>
      <c r="E62" s="269"/>
      <c r="F62" s="155" t="s">
        <v>129</v>
      </c>
      <c r="G62" s="151">
        <f>+G63</f>
        <v>-300000</v>
      </c>
    </row>
    <row r="63" spans="1:7" s="154" customFormat="1" ht="18.75" customHeight="1">
      <c r="A63" s="272"/>
      <c r="B63" s="265"/>
      <c r="C63" s="265"/>
      <c r="D63" s="269"/>
      <c r="E63" s="269"/>
      <c r="F63" s="155" t="s">
        <v>130</v>
      </c>
      <c r="G63" s="151">
        <v>-300000</v>
      </c>
    </row>
  </sheetData>
  <mergeCells count="28">
    <mergeCell ref="A38:A39"/>
    <mergeCell ref="B38:B41"/>
    <mergeCell ref="C38:C43"/>
    <mergeCell ref="D38:D45"/>
    <mergeCell ref="E38:E47"/>
    <mergeCell ref="A40:A63"/>
    <mergeCell ref="B42:B63"/>
    <mergeCell ref="C44:C63"/>
    <mergeCell ref="D46:D63"/>
    <mergeCell ref="E48:E55"/>
    <mergeCell ref="E56:E63"/>
    <mergeCell ref="A10:A37"/>
    <mergeCell ref="B7:B11"/>
    <mergeCell ref="C7:C13"/>
    <mergeCell ref="D7:D17"/>
    <mergeCell ref="E7:E17"/>
    <mergeCell ref="A7:A9"/>
    <mergeCell ref="E18:E19"/>
    <mergeCell ref="E29:E37"/>
    <mergeCell ref="D18:D37"/>
    <mergeCell ref="C14:C37"/>
    <mergeCell ref="B12:B37"/>
    <mergeCell ref="E20:E28"/>
    <mergeCell ref="F1:G1"/>
    <mergeCell ref="A3:G3"/>
    <mergeCell ref="A5:C5"/>
    <mergeCell ref="D5:E5"/>
    <mergeCell ref="F5:F6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opLeftCell="A7" zoomScaleNormal="100" workbookViewId="0">
      <selection activeCell="F2" sqref="F2"/>
    </sheetView>
  </sheetViews>
  <sheetFormatPr defaultRowHeight="15"/>
  <cols>
    <col min="1" max="1" width="9.7109375" customWidth="1"/>
    <col min="2" max="2" width="17.140625" customWidth="1"/>
    <col min="3" max="3" width="60.140625" customWidth="1"/>
    <col min="4" max="6" width="21.140625" customWidth="1"/>
    <col min="7" max="7" width="24.5703125" customWidth="1"/>
    <col min="8" max="8" width="18.85546875" customWidth="1"/>
  </cols>
  <sheetData>
    <row r="1" spans="1:10" s="26" customFormat="1" ht="60" customHeight="1">
      <c r="A1" s="5"/>
      <c r="B1" s="5"/>
      <c r="C1" s="5"/>
      <c r="D1" s="5"/>
      <c r="E1" s="5"/>
      <c r="F1" s="249" t="s">
        <v>140</v>
      </c>
      <c r="G1" s="249"/>
      <c r="H1" s="249"/>
      <c r="I1" s="73"/>
      <c r="J1" s="73"/>
    </row>
    <row r="2" spans="1:10" s="26" customFormat="1" ht="18" customHeight="1">
      <c r="A2" s="5"/>
      <c r="B2" s="5"/>
      <c r="C2" s="5"/>
      <c r="D2" s="5"/>
      <c r="E2" s="5"/>
      <c r="F2" s="27"/>
      <c r="G2" s="27"/>
      <c r="H2" s="27"/>
      <c r="I2" s="27"/>
      <c r="J2" s="27"/>
    </row>
    <row r="3" spans="1:10" s="26" customFormat="1" ht="40.5" customHeight="1">
      <c r="A3" s="182" t="s">
        <v>104</v>
      </c>
      <c r="B3" s="182"/>
      <c r="C3" s="182"/>
      <c r="D3" s="182"/>
      <c r="E3" s="182"/>
      <c r="F3" s="182"/>
      <c r="G3" s="182"/>
      <c r="H3" s="182"/>
      <c r="I3" s="89"/>
      <c r="J3" s="89"/>
    </row>
    <row r="4" spans="1:10" ht="37.5" customHeight="1">
      <c r="A4" s="90"/>
      <c r="B4" s="90"/>
      <c r="C4" s="90"/>
      <c r="D4" s="90"/>
      <c r="E4" s="90"/>
      <c r="F4" s="90"/>
      <c r="G4" s="90"/>
      <c r="H4" s="28" t="s">
        <v>57</v>
      </c>
    </row>
    <row r="5" spans="1:10" ht="36.75" customHeight="1">
      <c r="A5" s="274" t="s">
        <v>65</v>
      </c>
      <c r="B5" s="274"/>
      <c r="C5" s="274" t="s">
        <v>66</v>
      </c>
      <c r="D5" s="273" t="s">
        <v>67</v>
      </c>
      <c r="E5" s="274" t="s">
        <v>91</v>
      </c>
      <c r="F5" s="274"/>
      <c r="G5" s="274"/>
      <c r="H5" s="274"/>
    </row>
    <row r="6" spans="1:10" ht="17.25">
      <c r="A6" s="65"/>
      <c r="B6" s="65"/>
      <c r="C6" s="274"/>
      <c r="D6" s="273"/>
      <c r="E6" s="275" t="s">
        <v>7</v>
      </c>
      <c r="F6" s="276"/>
      <c r="G6" s="276"/>
      <c r="H6" s="277"/>
    </row>
    <row r="7" spans="1:10" ht="86.25">
      <c r="A7" s="91" t="s">
        <v>4</v>
      </c>
      <c r="B7" s="91" t="s">
        <v>5</v>
      </c>
      <c r="C7" s="274"/>
      <c r="D7" s="273"/>
      <c r="E7" s="65" t="s">
        <v>68</v>
      </c>
      <c r="F7" s="65" t="s">
        <v>103</v>
      </c>
      <c r="G7" s="65" t="s">
        <v>69</v>
      </c>
      <c r="H7" s="65" t="s">
        <v>70</v>
      </c>
    </row>
    <row r="8" spans="1:10" ht="17.25">
      <c r="A8" s="64"/>
      <c r="B8" s="64"/>
      <c r="C8" s="65" t="s">
        <v>29</v>
      </c>
      <c r="D8" s="35">
        <f>+D10</f>
        <v>-300000</v>
      </c>
      <c r="E8" s="35">
        <f>+E10</f>
        <v>-300000</v>
      </c>
      <c r="F8" s="35">
        <f t="shared" ref="F8:H8" si="0">+F10</f>
        <v>0</v>
      </c>
      <c r="G8" s="35">
        <f t="shared" si="0"/>
        <v>0</v>
      </c>
      <c r="H8" s="35">
        <f t="shared" si="0"/>
        <v>0</v>
      </c>
    </row>
    <row r="9" spans="1:10" s="36" customFormat="1" ht="17.25">
      <c r="A9" s="64"/>
      <c r="B9" s="64"/>
      <c r="C9" s="66" t="s">
        <v>79</v>
      </c>
      <c r="D9" s="68"/>
      <c r="E9" s="68"/>
      <c r="F9" s="68"/>
      <c r="G9" s="68"/>
      <c r="H9" s="63"/>
    </row>
    <row r="10" spans="1:10" s="36" customFormat="1" ht="17.25">
      <c r="A10" s="64"/>
      <c r="B10" s="64"/>
      <c r="C10" s="67" t="s">
        <v>30</v>
      </c>
      <c r="D10" s="35">
        <f>+D12</f>
        <v>-300000</v>
      </c>
      <c r="E10" s="35">
        <f>+E12</f>
        <v>-300000</v>
      </c>
      <c r="F10" s="35">
        <f>+F12</f>
        <v>0</v>
      </c>
      <c r="G10" s="35">
        <f>+G12</f>
        <v>0</v>
      </c>
      <c r="H10" s="35">
        <f>+H12</f>
        <v>0</v>
      </c>
    </row>
    <row r="11" spans="1:10" ht="28.5" customHeight="1">
      <c r="A11" s="64"/>
      <c r="B11" s="64"/>
      <c r="C11" s="66" t="s">
        <v>79</v>
      </c>
      <c r="D11" s="68"/>
      <c r="E11" s="68"/>
      <c r="F11" s="68"/>
      <c r="G11" s="68"/>
      <c r="H11" s="68"/>
      <c r="I11" s="36"/>
      <c r="J11" s="36"/>
    </row>
    <row r="12" spans="1:10" ht="40.5" customHeight="1">
      <c r="A12" s="109" t="s">
        <v>89</v>
      </c>
      <c r="B12" s="109" t="s">
        <v>90</v>
      </c>
      <c r="C12" s="108" t="s">
        <v>85</v>
      </c>
      <c r="D12" s="35">
        <f>+E12+F12+G12+H12</f>
        <v>-300000</v>
      </c>
      <c r="E12" s="35">
        <v>-300000</v>
      </c>
      <c r="F12" s="69">
        <v>0</v>
      </c>
      <c r="G12" s="69">
        <v>0</v>
      </c>
      <c r="H12" s="63">
        <v>0</v>
      </c>
      <c r="I12" s="36"/>
      <c r="J12" s="36"/>
    </row>
  </sheetData>
  <mergeCells count="7">
    <mergeCell ref="D5:D7"/>
    <mergeCell ref="E5:H5"/>
    <mergeCell ref="E6:H6"/>
    <mergeCell ref="F1:H1"/>
    <mergeCell ref="A5:B5"/>
    <mergeCell ref="C5:C7"/>
    <mergeCell ref="A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F12" sqref="F12"/>
    </sheetView>
  </sheetViews>
  <sheetFormatPr defaultRowHeight="15"/>
  <cols>
    <col min="1" max="1" width="16.140625" customWidth="1"/>
    <col min="2" max="2" width="17.28515625" customWidth="1"/>
    <col min="3" max="3" width="67" customWidth="1"/>
    <col min="4" max="4" width="30.28515625" customWidth="1"/>
  </cols>
  <sheetData>
    <row r="1" spans="1:10" s="74" customFormat="1" ht="17.25" customHeight="1">
      <c r="A1" s="75"/>
      <c r="C1" s="278" t="s">
        <v>78</v>
      </c>
      <c r="D1" s="278"/>
    </row>
    <row r="2" spans="1:10" s="74" customFormat="1" ht="17.25">
      <c r="C2" s="278" t="s">
        <v>77</v>
      </c>
      <c r="D2" s="278"/>
    </row>
    <row r="3" spans="1:10" s="74" customFormat="1" ht="17.25">
      <c r="C3" s="278" t="s">
        <v>64</v>
      </c>
      <c r="D3" s="278"/>
    </row>
    <row r="4" spans="1:10" s="5" customFormat="1" ht="17.25"/>
    <row r="5" spans="1:10" s="5" customFormat="1" ht="46.5" customHeight="1">
      <c r="A5" s="182" t="s">
        <v>93</v>
      </c>
      <c r="B5" s="182"/>
      <c r="C5" s="182"/>
      <c r="D5" s="182"/>
    </row>
    <row r="7" spans="1:10">
      <c r="A7" s="58"/>
      <c r="B7" s="58"/>
      <c r="C7" s="58"/>
      <c r="D7" s="59" t="s">
        <v>73</v>
      </c>
      <c r="E7" s="60"/>
      <c r="F7" s="60"/>
      <c r="G7" s="60"/>
      <c r="H7" s="60"/>
      <c r="I7" s="60"/>
      <c r="J7" s="60"/>
    </row>
    <row r="8" spans="1:10" ht="93" customHeight="1">
      <c r="A8" s="279" t="s">
        <v>1</v>
      </c>
      <c r="B8" s="279"/>
      <c r="C8" s="279" t="s">
        <v>74</v>
      </c>
      <c r="D8" s="105" t="s">
        <v>94</v>
      </c>
      <c r="E8" s="60"/>
      <c r="F8" s="60"/>
      <c r="G8" s="60"/>
      <c r="H8" s="60"/>
      <c r="I8" s="60"/>
      <c r="J8" s="60"/>
    </row>
    <row r="9" spans="1:10" ht="17.25">
      <c r="A9" s="61" t="s">
        <v>4</v>
      </c>
      <c r="B9" s="61" t="s">
        <v>5</v>
      </c>
      <c r="C9" s="279"/>
      <c r="D9" s="61" t="s">
        <v>3</v>
      </c>
      <c r="E9" s="60"/>
      <c r="F9" s="60"/>
      <c r="G9" s="60"/>
      <c r="H9" s="60"/>
      <c r="I9" s="60"/>
      <c r="J9" s="60"/>
    </row>
    <row r="10" spans="1:10" ht="17.25">
      <c r="A10" s="70"/>
      <c r="B10" s="70"/>
      <c r="C10" s="71" t="s">
        <v>29</v>
      </c>
      <c r="D10" s="115">
        <f t="shared" ref="D10" si="0">+D11</f>
        <v>-300000</v>
      </c>
    </row>
    <row r="11" spans="1:10" ht="17.25">
      <c r="A11" s="70"/>
      <c r="B11" s="70"/>
      <c r="C11" s="72" t="s">
        <v>30</v>
      </c>
      <c r="D11" s="116">
        <f>+D13</f>
        <v>-300000</v>
      </c>
    </row>
    <row r="12" spans="1:10" ht="17.25">
      <c r="A12" s="70"/>
      <c r="B12" s="70"/>
      <c r="C12" s="70" t="s">
        <v>79</v>
      </c>
      <c r="D12" s="61"/>
    </row>
    <row r="13" spans="1:10" ht="17.25">
      <c r="A13" s="107" t="s">
        <v>89</v>
      </c>
      <c r="B13" s="107" t="s">
        <v>90</v>
      </c>
      <c r="C13" s="106" t="s">
        <v>85</v>
      </c>
      <c r="D13" s="117">
        <f>+D15</f>
        <v>-300000</v>
      </c>
    </row>
    <row r="14" spans="1:10" ht="17.25">
      <c r="A14" s="106"/>
      <c r="B14" s="106"/>
      <c r="C14" s="114" t="s">
        <v>8</v>
      </c>
      <c r="D14" s="61"/>
    </row>
    <row r="15" spans="1:10" ht="17.25">
      <c r="A15" s="106"/>
      <c r="B15" s="106"/>
      <c r="C15" s="110" t="s">
        <v>86</v>
      </c>
      <c r="D15" s="118">
        <v>-300000</v>
      </c>
    </row>
  </sheetData>
  <mergeCells count="6">
    <mergeCell ref="C1:D1"/>
    <mergeCell ref="C2:D2"/>
    <mergeCell ref="C3:D3"/>
    <mergeCell ref="A5:D5"/>
    <mergeCell ref="A8:B8"/>
    <mergeCell ref="C8:C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2"/>
  <sheetViews>
    <sheetView topLeftCell="A16" workbookViewId="0">
      <selection activeCell="B21" sqref="B21"/>
    </sheetView>
  </sheetViews>
  <sheetFormatPr defaultRowHeight="13.5"/>
  <cols>
    <col min="1" max="1" width="28.5703125" style="25" customWidth="1"/>
    <col min="2" max="2" width="82.28515625" style="25" customWidth="1"/>
    <col min="3" max="3" width="34.7109375" style="25" customWidth="1"/>
    <col min="4" max="4" width="14.85546875" style="25" customWidth="1"/>
    <col min="5" max="5" width="9.140625" style="25"/>
    <col min="6" max="6" width="11.140625" style="25" customWidth="1"/>
    <col min="7" max="8" width="11.28515625" style="25" bestFit="1" customWidth="1"/>
    <col min="9" max="253" width="9.140625" style="25"/>
    <col min="254" max="254" width="4.7109375" style="25" customWidth="1"/>
    <col min="255" max="255" width="33.42578125" style="25" customWidth="1"/>
    <col min="256" max="256" width="71.28515625" style="25" customWidth="1"/>
    <col min="257" max="259" width="17.42578125" style="25" customWidth="1"/>
    <col min="260" max="261" width="9.140625" style="25"/>
    <col min="262" max="262" width="11.140625" style="25" customWidth="1"/>
    <col min="263" max="264" width="11.28515625" style="25" bestFit="1" customWidth="1"/>
    <col min="265" max="509" width="9.140625" style="25"/>
    <col min="510" max="510" width="4.7109375" style="25" customWidth="1"/>
    <col min="511" max="511" width="33.42578125" style="25" customWidth="1"/>
    <col min="512" max="512" width="71.28515625" style="25" customWidth="1"/>
    <col min="513" max="515" width="17.42578125" style="25" customWidth="1"/>
    <col min="516" max="517" width="9.140625" style="25"/>
    <col min="518" max="518" width="11.140625" style="25" customWidth="1"/>
    <col min="519" max="520" width="11.28515625" style="25" bestFit="1" customWidth="1"/>
    <col min="521" max="765" width="9.140625" style="25"/>
    <col min="766" max="766" width="4.7109375" style="25" customWidth="1"/>
    <col min="767" max="767" width="33.42578125" style="25" customWidth="1"/>
    <col min="768" max="768" width="71.28515625" style="25" customWidth="1"/>
    <col min="769" max="771" width="17.42578125" style="25" customWidth="1"/>
    <col min="772" max="773" width="9.140625" style="25"/>
    <col min="774" max="774" width="11.140625" style="25" customWidth="1"/>
    <col min="775" max="776" width="11.28515625" style="25" bestFit="1" customWidth="1"/>
    <col min="777" max="1021" width="9.140625" style="25"/>
    <col min="1022" max="1022" width="4.7109375" style="25" customWidth="1"/>
    <col min="1023" max="1023" width="33.42578125" style="25" customWidth="1"/>
    <col min="1024" max="1024" width="71.28515625" style="25" customWidth="1"/>
    <col min="1025" max="1027" width="17.42578125" style="25" customWidth="1"/>
    <col min="1028" max="1029" width="9.140625" style="25"/>
    <col min="1030" max="1030" width="11.140625" style="25" customWidth="1"/>
    <col min="1031" max="1032" width="11.28515625" style="25" bestFit="1" customWidth="1"/>
    <col min="1033" max="1277" width="9.140625" style="25"/>
    <col min="1278" max="1278" width="4.7109375" style="25" customWidth="1"/>
    <col min="1279" max="1279" width="33.42578125" style="25" customWidth="1"/>
    <col min="1280" max="1280" width="71.28515625" style="25" customWidth="1"/>
    <col min="1281" max="1283" width="17.42578125" style="25" customWidth="1"/>
    <col min="1284" max="1285" width="9.140625" style="25"/>
    <col min="1286" max="1286" width="11.140625" style="25" customWidth="1"/>
    <col min="1287" max="1288" width="11.28515625" style="25" bestFit="1" customWidth="1"/>
    <col min="1289" max="1533" width="9.140625" style="25"/>
    <col min="1534" max="1534" width="4.7109375" style="25" customWidth="1"/>
    <col min="1535" max="1535" width="33.42578125" style="25" customWidth="1"/>
    <col min="1536" max="1536" width="71.28515625" style="25" customWidth="1"/>
    <col min="1537" max="1539" width="17.42578125" style="25" customWidth="1"/>
    <col min="1540" max="1541" width="9.140625" style="25"/>
    <col min="1542" max="1542" width="11.140625" style="25" customWidth="1"/>
    <col min="1543" max="1544" width="11.28515625" style="25" bestFit="1" customWidth="1"/>
    <col min="1545" max="1789" width="9.140625" style="25"/>
    <col min="1790" max="1790" width="4.7109375" style="25" customWidth="1"/>
    <col min="1791" max="1791" width="33.42578125" style="25" customWidth="1"/>
    <col min="1792" max="1792" width="71.28515625" style="25" customWidth="1"/>
    <col min="1793" max="1795" width="17.42578125" style="25" customWidth="1"/>
    <col min="1796" max="1797" width="9.140625" style="25"/>
    <col min="1798" max="1798" width="11.140625" style="25" customWidth="1"/>
    <col min="1799" max="1800" width="11.28515625" style="25" bestFit="1" customWidth="1"/>
    <col min="1801" max="2045" width="9.140625" style="25"/>
    <col min="2046" max="2046" width="4.7109375" style="25" customWidth="1"/>
    <col min="2047" max="2047" width="33.42578125" style="25" customWidth="1"/>
    <col min="2048" max="2048" width="71.28515625" style="25" customWidth="1"/>
    <col min="2049" max="2051" width="17.42578125" style="25" customWidth="1"/>
    <col min="2052" max="2053" width="9.140625" style="25"/>
    <col min="2054" max="2054" width="11.140625" style="25" customWidth="1"/>
    <col min="2055" max="2056" width="11.28515625" style="25" bestFit="1" customWidth="1"/>
    <col min="2057" max="2301" width="9.140625" style="25"/>
    <col min="2302" max="2302" width="4.7109375" style="25" customWidth="1"/>
    <col min="2303" max="2303" width="33.42578125" style="25" customWidth="1"/>
    <col min="2304" max="2304" width="71.28515625" style="25" customWidth="1"/>
    <col min="2305" max="2307" width="17.42578125" style="25" customWidth="1"/>
    <col min="2308" max="2309" width="9.140625" style="25"/>
    <col min="2310" max="2310" width="11.140625" style="25" customWidth="1"/>
    <col min="2311" max="2312" width="11.28515625" style="25" bestFit="1" customWidth="1"/>
    <col min="2313" max="2557" width="9.140625" style="25"/>
    <col min="2558" max="2558" width="4.7109375" style="25" customWidth="1"/>
    <col min="2559" max="2559" width="33.42578125" style="25" customWidth="1"/>
    <col min="2560" max="2560" width="71.28515625" style="25" customWidth="1"/>
    <col min="2561" max="2563" width="17.42578125" style="25" customWidth="1"/>
    <col min="2564" max="2565" width="9.140625" style="25"/>
    <col min="2566" max="2566" width="11.140625" style="25" customWidth="1"/>
    <col min="2567" max="2568" width="11.28515625" style="25" bestFit="1" customWidth="1"/>
    <col min="2569" max="2813" width="9.140625" style="25"/>
    <col min="2814" max="2814" width="4.7109375" style="25" customWidth="1"/>
    <col min="2815" max="2815" width="33.42578125" style="25" customWidth="1"/>
    <col min="2816" max="2816" width="71.28515625" style="25" customWidth="1"/>
    <col min="2817" max="2819" width="17.42578125" style="25" customWidth="1"/>
    <col min="2820" max="2821" width="9.140625" style="25"/>
    <col min="2822" max="2822" width="11.140625" style="25" customWidth="1"/>
    <col min="2823" max="2824" width="11.28515625" style="25" bestFit="1" customWidth="1"/>
    <col min="2825" max="3069" width="9.140625" style="25"/>
    <col min="3070" max="3070" width="4.7109375" style="25" customWidth="1"/>
    <col min="3071" max="3071" width="33.42578125" style="25" customWidth="1"/>
    <col min="3072" max="3072" width="71.28515625" style="25" customWidth="1"/>
    <col min="3073" max="3075" width="17.42578125" style="25" customWidth="1"/>
    <col min="3076" max="3077" width="9.140625" style="25"/>
    <col min="3078" max="3078" width="11.140625" style="25" customWidth="1"/>
    <col min="3079" max="3080" width="11.28515625" style="25" bestFit="1" customWidth="1"/>
    <col min="3081" max="3325" width="9.140625" style="25"/>
    <col min="3326" max="3326" width="4.7109375" style="25" customWidth="1"/>
    <col min="3327" max="3327" width="33.42578125" style="25" customWidth="1"/>
    <col min="3328" max="3328" width="71.28515625" style="25" customWidth="1"/>
    <col min="3329" max="3331" width="17.42578125" style="25" customWidth="1"/>
    <col min="3332" max="3333" width="9.140625" style="25"/>
    <col min="3334" max="3334" width="11.140625" style="25" customWidth="1"/>
    <col min="3335" max="3336" width="11.28515625" style="25" bestFit="1" customWidth="1"/>
    <col min="3337" max="3581" width="9.140625" style="25"/>
    <col min="3582" max="3582" width="4.7109375" style="25" customWidth="1"/>
    <col min="3583" max="3583" width="33.42578125" style="25" customWidth="1"/>
    <col min="3584" max="3584" width="71.28515625" style="25" customWidth="1"/>
    <col min="3585" max="3587" width="17.42578125" style="25" customWidth="1"/>
    <col min="3588" max="3589" width="9.140625" style="25"/>
    <col min="3590" max="3590" width="11.140625" style="25" customWidth="1"/>
    <col min="3591" max="3592" width="11.28515625" style="25" bestFit="1" customWidth="1"/>
    <col min="3593" max="3837" width="9.140625" style="25"/>
    <col min="3838" max="3838" width="4.7109375" style="25" customWidth="1"/>
    <col min="3839" max="3839" width="33.42578125" style="25" customWidth="1"/>
    <col min="3840" max="3840" width="71.28515625" style="25" customWidth="1"/>
    <col min="3841" max="3843" width="17.42578125" style="25" customWidth="1"/>
    <col min="3844" max="3845" width="9.140625" style="25"/>
    <col min="3846" max="3846" width="11.140625" style="25" customWidth="1"/>
    <col min="3847" max="3848" width="11.28515625" style="25" bestFit="1" customWidth="1"/>
    <col min="3849" max="4093" width="9.140625" style="25"/>
    <col min="4094" max="4094" width="4.7109375" style="25" customWidth="1"/>
    <col min="4095" max="4095" width="33.42578125" style="25" customWidth="1"/>
    <col min="4096" max="4096" width="71.28515625" style="25" customWidth="1"/>
    <col min="4097" max="4099" width="17.42578125" style="25" customWidth="1"/>
    <col min="4100" max="4101" width="9.140625" style="25"/>
    <col min="4102" max="4102" width="11.140625" style="25" customWidth="1"/>
    <col min="4103" max="4104" width="11.28515625" style="25" bestFit="1" customWidth="1"/>
    <col min="4105" max="4349" width="9.140625" style="25"/>
    <col min="4350" max="4350" width="4.7109375" style="25" customWidth="1"/>
    <col min="4351" max="4351" width="33.42578125" style="25" customWidth="1"/>
    <col min="4352" max="4352" width="71.28515625" style="25" customWidth="1"/>
    <col min="4353" max="4355" width="17.42578125" style="25" customWidth="1"/>
    <col min="4356" max="4357" width="9.140625" style="25"/>
    <col min="4358" max="4358" width="11.140625" style="25" customWidth="1"/>
    <col min="4359" max="4360" width="11.28515625" style="25" bestFit="1" customWidth="1"/>
    <col min="4361" max="4605" width="9.140625" style="25"/>
    <col min="4606" max="4606" width="4.7109375" style="25" customWidth="1"/>
    <col min="4607" max="4607" width="33.42578125" style="25" customWidth="1"/>
    <col min="4608" max="4608" width="71.28515625" style="25" customWidth="1"/>
    <col min="4609" max="4611" width="17.42578125" style="25" customWidth="1"/>
    <col min="4612" max="4613" width="9.140625" style="25"/>
    <col min="4614" max="4614" width="11.140625" style="25" customWidth="1"/>
    <col min="4615" max="4616" width="11.28515625" style="25" bestFit="1" customWidth="1"/>
    <col min="4617" max="4861" width="9.140625" style="25"/>
    <col min="4862" max="4862" width="4.7109375" style="25" customWidth="1"/>
    <col min="4863" max="4863" width="33.42578125" style="25" customWidth="1"/>
    <col min="4864" max="4864" width="71.28515625" style="25" customWidth="1"/>
    <col min="4865" max="4867" width="17.42578125" style="25" customWidth="1"/>
    <col min="4868" max="4869" width="9.140625" style="25"/>
    <col min="4870" max="4870" width="11.140625" style="25" customWidth="1"/>
    <col min="4871" max="4872" width="11.28515625" style="25" bestFit="1" customWidth="1"/>
    <col min="4873" max="5117" width="9.140625" style="25"/>
    <col min="5118" max="5118" width="4.7109375" style="25" customWidth="1"/>
    <col min="5119" max="5119" width="33.42578125" style="25" customWidth="1"/>
    <col min="5120" max="5120" width="71.28515625" style="25" customWidth="1"/>
    <col min="5121" max="5123" width="17.42578125" style="25" customWidth="1"/>
    <col min="5124" max="5125" width="9.140625" style="25"/>
    <col min="5126" max="5126" width="11.140625" style="25" customWidth="1"/>
    <col min="5127" max="5128" width="11.28515625" style="25" bestFit="1" customWidth="1"/>
    <col min="5129" max="5373" width="9.140625" style="25"/>
    <col min="5374" max="5374" width="4.7109375" style="25" customWidth="1"/>
    <col min="5375" max="5375" width="33.42578125" style="25" customWidth="1"/>
    <col min="5376" max="5376" width="71.28515625" style="25" customWidth="1"/>
    <col min="5377" max="5379" width="17.42578125" style="25" customWidth="1"/>
    <col min="5380" max="5381" width="9.140625" style="25"/>
    <col min="5382" max="5382" width="11.140625" style="25" customWidth="1"/>
    <col min="5383" max="5384" width="11.28515625" style="25" bestFit="1" customWidth="1"/>
    <col min="5385" max="5629" width="9.140625" style="25"/>
    <col min="5630" max="5630" width="4.7109375" style="25" customWidth="1"/>
    <col min="5631" max="5631" width="33.42578125" style="25" customWidth="1"/>
    <col min="5632" max="5632" width="71.28515625" style="25" customWidth="1"/>
    <col min="5633" max="5635" width="17.42578125" style="25" customWidth="1"/>
    <col min="5636" max="5637" width="9.140625" style="25"/>
    <col min="5638" max="5638" width="11.140625" style="25" customWidth="1"/>
    <col min="5639" max="5640" width="11.28515625" style="25" bestFit="1" customWidth="1"/>
    <col min="5641" max="5885" width="9.140625" style="25"/>
    <col min="5886" max="5886" width="4.7109375" style="25" customWidth="1"/>
    <col min="5887" max="5887" width="33.42578125" style="25" customWidth="1"/>
    <col min="5888" max="5888" width="71.28515625" style="25" customWidth="1"/>
    <col min="5889" max="5891" width="17.42578125" style="25" customWidth="1"/>
    <col min="5892" max="5893" width="9.140625" style="25"/>
    <col min="5894" max="5894" width="11.140625" style="25" customWidth="1"/>
    <col min="5895" max="5896" width="11.28515625" style="25" bestFit="1" customWidth="1"/>
    <col min="5897" max="6141" width="9.140625" style="25"/>
    <col min="6142" max="6142" width="4.7109375" style="25" customWidth="1"/>
    <col min="6143" max="6143" width="33.42578125" style="25" customWidth="1"/>
    <col min="6144" max="6144" width="71.28515625" style="25" customWidth="1"/>
    <col min="6145" max="6147" width="17.42578125" style="25" customWidth="1"/>
    <col min="6148" max="6149" width="9.140625" style="25"/>
    <col min="6150" max="6150" width="11.140625" style="25" customWidth="1"/>
    <col min="6151" max="6152" width="11.28515625" style="25" bestFit="1" customWidth="1"/>
    <col min="6153" max="6397" width="9.140625" style="25"/>
    <col min="6398" max="6398" width="4.7109375" style="25" customWidth="1"/>
    <col min="6399" max="6399" width="33.42578125" style="25" customWidth="1"/>
    <col min="6400" max="6400" width="71.28515625" style="25" customWidth="1"/>
    <col min="6401" max="6403" width="17.42578125" style="25" customWidth="1"/>
    <col min="6404" max="6405" width="9.140625" style="25"/>
    <col min="6406" max="6406" width="11.140625" style="25" customWidth="1"/>
    <col min="6407" max="6408" width="11.28515625" style="25" bestFit="1" customWidth="1"/>
    <col min="6409" max="6653" width="9.140625" style="25"/>
    <col min="6654" max="6654" width="4.7109375" style="25" customWidth="1"/>
    <col min="6655" max="6655" width="33.42578125" style="25" customWidth="1"/>
    <col min="6656" max="6656" width="71.28515625" style="25" customWidth="1"/>
    <col min="6657" max="6659" width="17.42578125" style="25" customWidth="1"/>
    <col min="6660" max="6661" width="9.140625" style="25"/>
    <col min="6662" max="6662" width="11.140625" style="25" customWidth="1"/>
    <col min="6663" max="6664" width="11.28515625" style="25" bestFit="1" customWidth="1"/>
    <col min="6665" max="6909" width="9.140625" style="25"/>
    <col min="6910" max="6910" width="4.7109375" style="25" customWidth="1"/>
    <col min="6911" max="6911" width="33.42578125" style="25" customWidth="1"/>
    <col min="6912" max="6912" width="71.28515625" style="25" customWidth="1"/>
    <col min="6913" max="6915" width="17.42578125" style="25" customWidth="1"/>
    <col min="6916" max="6917" width="9.140625" style="25"/>
    <col min="6918" max="6918" width="11.140625" style="25" customWidth="1"/>
    <col min="6919" max="6920" width="11.28515625" style="25" bestFit="1" customWidth="1"/>
    <col min="6921" max="7165" width="9.140625" style="25"/>
    <col min="7166" max="7166" width="4.7109375" style="25" customWidth="1"/>
    <col min="7167" max="7167" width="33.42578125" style="25" customWidth="1"/>
    <col min="7168" max="7168" width="71.28515625" style="25" customWidth="1"/>
    <col min="7169" max="7171" width="17.42578125" style="25" customWidth="1"/>
    <col min="7172" max="7173" width="9.140625" style="25"/>
    <col min="7174" max="7174" width="11.140625" style="25" customWidth="1"/>
    <col min="7175" max="7176" width="11.28515625" style="25" bestFit="1" customWidth="1"/>
    <col min="7177" max="7421" width="9.140625" style="25"/>
    <col min="7422" max="7422" width="4.7109375" style="25" customWidth="1"/>
    <col min="7423" max="7423" width="33.42578125" style="25" customWidth="1"/>
    <col min="7424" max="7424" width="71.28515625" style="25" customWidth="1"/>
    <col min="7425" max="7427" width="17.42578125" style="25" customWidth="1"/>
    <col min="7428" max="7429" width="9.140625" style="25"/>
    <col min="7430" max="7430" width="11.140625" style="25" customWidth="1"/>
    <col min="7431" max="7432" width="11.28515625" style="25" bestFit="1" customWidth="1"/>
    <col min="7433" max="7677" width="9.140625" style="25"/>
    <col min="7678" max="7678" width="4.7109375" style="25" customWidth="1"/>
    <col min="7679" max="7679" width="33.42578125" style="25" customWidth="1"/>
    <col min="7680" max="7680" width="71.28515625" style="25" customWidth="1"/>
    <col min="7681" max="7683" width="17.42578125" style="25" customWidth="1"/>
    <col min="7684" max="7685" width="9.140625" style="25"/>
    <col min="7686" max="7686" width="11.140625" style="25" customWidth="1"/>
    <col min="7687" max="7688" width="11.28515625" style="25" bestFit="1" customWidth="1"/>
    <col min="7689" max="7933" width="9.140625" style="25"/>
    <col min="7934" max="7934" width="4.7109375" style="25" customWidth="1"/>
    <col min="7935" max="7935" width="33.42578125" style="25" customWidth="1"/>
    <col min="7936" max="7936" width="71.28515625" style="25" customWidth="1"/>
    <col min="7937" max="7939" width="17.42578125" style="25" customWidth="1"/>
    <col min="7940" max="7941" width="9.140625" style="25"/>
    <col min="7942" max="7942" width="11.140625" style="25" customWidth="1"/>
    <col min="7943" max="7944" width="11.28515625" style="25" bestFit="1" customWidth="1"/>
    <col min="7945" max="8189" width="9.140625" style="25"/>
    <col min="8190" max="8190" width="4.7109375" style="25" customWidth="1"/>
    <col min="8191" max="8191" width="33.42578125" style="25" customWidth="1"/>
    <col min="8192" max="8192" width="71.28515625" style="25" customWidth="1"/>
    <col min="8193" max="8195" width="17.42578125" style="25" customWidth="1"/>
    <col min="8196" max="8197" width="9.140625" style="25"/>
    <col min="8198" max="8198" width="11.140625" style="25" customWidth="1"/>
    <col min="8199" max="8200" width="11.28515625" style="25" bestFit="1" customWidth="1"/>
    <col min="8201" max="8445" width="9.140625" style="25"/>
    <col min="8446" max="8446" width="4.7109375" style="25" customWidth="1"/>
    <col min="8447" max="8447" width="33.42578125" style="25" customWidth="1"/>
    <col min="8448" max="8448" width="71.28515625" style="25" customWidth="1"/>
    <col min="8449" max="8451" width="17.42578125" style="25" customWidth="1"/>
    <col min="8452" max="8453" width="9.140625" style="25"/>
    <col min="8454" max="8454" width="11.140625" style="25" customWidth="1"/>
    <col min="8455" max="8456" width="11.28515625" style="25" bestFit="1" customWidth="1"/>
    <col min="8457" max="8701" width="9.140625" style="25"/>
    <col min="8702" max="8702" width="4.7109375" style="25" customWidth="1"/>
    <col min="8703" max="8703" width="33.42578125" style="25" customWidth="1"/>
    <col min="8704" max="8704" width="71.28515625" style="25" customWidth="1"/>
    <col min="8705" max="8707" width="17.42578125" style="25" customWidth="1"/>
    <col min="8708" max="8709" width="9.140625" style="25"/>
    <col min="8710" max="8710" width="11.140625" style="25" customWidth="1"/>
    <col min="8711" max="8712" width="11.28515625" style="25" bestFit="1" customWidth="1"/>
    <col min="8713" max="8957" width="9.140625" style="25"/>
    <col min="8958" max="8958" width="4.7109375" style="25" customWidth="1"/>
    <col min="8959" max="8959" width="33.42578125" style="25" customWidth="1"/>
    <col min="8960" max="8960" width="71.28515625" style="25" customWidth="1"/>
    <col min="8961" max="8963" width="17.42578125" style="25" customWidth="1"/>
    <col min="8964" max="8965" width="9.140625" style="25"/>
    <col min="8966" max="8966" width="11.140625" style="25" customWidth="1"/>
    <col min="8967" max="8968" width="11.28515625" style="25" bestFit="1" customWidth="1"/>
    <col min="8969" max="9213" width="9.140625" style="25"/>
    <col min="9214" max="9214" width="4.7109375" style="25" customWidth="1"/>
    <col min="9215" max="9215" width="33.42578125" style="25" customWidth="1"/>
    <col min="9216" max="9216" width="71.28515625" style="25" customWidth="1"/>
    <col min="9217" max="9219" width="17.42578125" style="25" customWidth="1"/>
    <col min="9220" max="9221" width="9.140625" style="25"/>
    <col min="9222" max="9222" width="11.140625" style="25" customWidth="1"/>
    <col min="9223" max="9224" width="11.28515625" style="25" bestFit="1" customWidth="1"/>
    <col min="9225" max="9469" width="9.140625" style="25"/>
    <col min="9470" max="9470" width="4.7109375" style="25" customWidth="1"/>
    <col min="9471" max="9471" width="33.42578125" style="25" customWidth="1"/>
    <col min="9472" max="9472" width="71.28515625" style="25" customWidth="1"/>
    <col min="9473" max="9475" width="17.42578125" style="25" customWidth="1"/>
    <col min="9476" max="9477" width="9.140625" style="25"/>
    <col min="9478" max="9478" width="11.140625" style="25" customWidth="1"/>
    <col min="9479" max="9480" width="11.28515625" style="25" bestFit="1" customWidth="1"/>
    <col min="9481" max="9725" width="9.140625" style="25"/>
    <col min="9726" max="9726" width="4.7109375" style="25" customWidth="1"/>
    <col min="9727" max="9727" width="33.42578125" style="25" customWidth="1"/>
    <col min="9728" max="9728" width="71.28515625" style="25" customWidth="1"/>
    <col min="9729" max="9731" width="17.42578125" style="25" customWidth="1"/>
    <col min="9732" max="9733" width="9.140625" style="25"/>
    <col min="9734" max="9734" width="11.140625" style="25" customWidth="1"/>
    <col min="9735" max="9736" width="11.28515625" style="25" bestFit="1" customWidth="1"/>
    <col min="9737" max="9981" width="9.140625" style="25"/>
    <col min="9982" max="9982" width="4.7109375" style="25" customWidth="1"/>
    <col min="9983" max="9983" width="33.42578125" style="25" customWidth="1"/>
    <col min="9984" max="9984" width="71.28515625" style="25" customWidth="1"/>
    <col min="9985" max="9987" width="17.42578125" style="25" customWidth="1"/>
    <col min="9988" max="9989" width="9.140625" style="25"/>
    <col min="9990" max="9990" width="11.140625" style="25" customWidth="1"/>
    <col min="9991" max="9992" width="11.28515625" style="25" bestFit="1" customWidth="1"/>
    <col min="9993" max="10237" width="9.140625" style="25"/>
    <col min="10238" max="10238" width="4.7109375" style="25" customWidth="1"/>
    <col min="10239" max="10239" width="33.42578125" style="25" customWidth="1"/>
    <col min="10240" max="10240" width="71.28515625" style="25" customWidth="1"/>
    <col min="10241" max="10243" width="17.42578125" style="25" customWidth="1"/>
    <col min="10244" max="10245" width="9.140625" style="25"/>
    <col min="10246" max="10246" width="11.140625" style="25" customWidth="1"/>
    <col min="10247" max="10248" width="11.28515625" style="25" bestFit="1" customWidth="1"/>
    <col min="10249" max="10493" width="9.140625" style="25"/>
    <col min="10494" max="10494" width="4.7109375" style="25" customWidth="1"/>
    <col min="10495" max="10495" width="33.42578125" style="25" customWidth="1"/>
    <col min="10496" max="10496" width="71.28515625" style="25" customWidth="1"/>
    <col min="10497" max="10499" width="17.42578125" style="25" customWidth="1"/>
    <col min="10500" max="10501" width="9.140625" style="25"/>
    <col min="10502" max="10502" width="11.140625" style="25" customWidth="1"/>
    <col min="10503" max="10504" width="11.28515625" style="25" bestFit="1" customWidth="1"/>
    <col min="10505" max="10749" width="9.140625" style="25"/>
    <col min="10750" max="10750" width="4.7109375" style="25" customWidth="1"/>
    <col min="10751" max="10751" width="33.42578125" style="25" customWidth="1"/>
    <col min="10752" max="10752" width="71.28515625" style="25" customWidth="1"/>
    <col min="10753" max="10755" width="17.42578125" style="25" customWidth="1"/>
    <col min="10756" max="10757" width="9.140625" style="25"/>
    <col min="10758" max="10758" width="11.140625" style="25" customWidth="1"/>
    <col min="10759" max="10760" width="11.28515625" style="25" bestFit="1" customWidth="1"/>
    <col min="10761" max="11005" width="9.140625" style="25"/>
    <col min="11006" max="11006" width="4.7109375" style="25" customWidth="1"/>
    <col min="11007" max="11007" width="33.42578125" style="25" customWidth="1"/>
    <col min="11008" max="11008" width="71.28515625" style="25" customWidth="1"/>
    <col min="11009" max="11011" width="17.42578125" style="25" customWidth="1"/>
    <col min="11012" max="11013" width="9.140625" style="25"/>
    <col min="11014" max="11014" width="11.140625" style="25" customWidth="1"/>
    <col min="11015" max="11016" width="11.28515625" style="25" bestFit="1" customWidth="1"/>
    <col min="11017" max="11261" width="9.140625" style="25"/>
    <col min="11262" max="11262" width="4.7109375" style="25" customWidth="1"/>
    <col min="11263" max="11263" width="33.42578125" style="25" customWidth="1"/>
    <col min="11264" max="11264" width="71.28515625" style="25" customWidth="1"/>
    <col min="11265" max="11267" width="17.42578125" style="25" customWidth="1"/>
    <col min="11268" max="11269" width="9.140625" style="25"/>
    <col min="11270" max="11270" width="11.140625" style="25" customWidth="1"/>
    <col min="11271" max="11272" width="11.28515625" style="25" bestFit="1" customWidth="1"/>
    <col min="11273" max="11517" width="9.140625" style="25"/>
    <col min="11518" max="11518" width="4.7109375" style="25" customWidth="1"/>
    <col min="11519" max="11519" width="33.42578125" style="25" customWidth="1"/>
    <col min="11520" max="11520" width="71.28515625" style="25" customWidth="1"/>
    <col min="11521" max="11523" width="17.42578125" style="25" customWidth="1"/>
    <col min="11524" max="11525" width="9.140625" style="25"/>
    <col min="11526" max="11526" width="11.140625" style="25" customWidth="1"/>
    <col min="11527" max="11528" width="11.28515625" style="25" bestFit="1" customWidth="1"/>
    <col min="11529" max="11773" width="9.140625" style="25"/>
    <col min="11774" max="11774" width="4.7109375" style="25" customWidth="1"/>
    <col min="11775" max="11775" width="33.42578125" style="25" customWidth="1"/>
    <col min="11776" max="11776" width="71.28515625" style="25" customWidth="1"/>
    <col min="11777" max="11779" width="17.42578125" style="25" customWidth="1"/>
    <col min="11780" max="11781" width="9.140625" style="25"/>
    <col min="11782" max="11782" width="11.140625" style="25" customWidth="1"/>
    <col min="11783" max="11784" width="11.28515625" style="25" bestFit="1" customWidth="1"/>
    <col min="11785" max="12029" width="9.140625" style="25"/>
    <col min="12030" max="12030" width="4.7109375" style="25" customWidth="1"/>
    <col min="12031" max="12031" width="33.42578125" style="25" customWidth="1"/>
    <col min="12032" max="12032" width="71.28515625" style="25" customWidth="1"/>
    <col min="12033" max="12035" width="17.42578125" style="25" customWidth="1"/>
    <col min="12036" max="12037" width="9.140625" style="25"/>
    <col min="12038" max="12038" width="11.140625" style="25" customWidth="1"/>
    <col min="12039" max="12040" width="11.28515625" style="25" bestFit="1" customWidth="1"/>
    <col min="12041" max="12285" width="9.140625" style="25"/>
    <col min="12286" max="12286" width="4.7109375" style="25" customWidth="1"/>
    <col min="12287" max="12287" width="33.42578125" style="25" customWidth="1"/>
    <col min="12288" max="12288" width="71.28515625" style="25" customWidth="1"/>
    <col min="12289" max="12291" width="17.42578125" style="25" customWidth="1"/>
    <col min="12292" max="12293" width="9.140625" style="25"/>
    <col min="12294" max="12294" width="11.140625" style="25" customWidth="1"/>
    <col min="12295" max="12296" width="11.28515625" style="25" bestFit="1" customWidth="1"/>
    <col min="12297" max="12541" width="9.140625" style="25"/>
    <col min="12542" max="12542" width="4.7109375" style="25" customWidth="1"/>
    <col min="12543" max="12543" width="33.42578125" style="25" customWidth="1"/>
    <col min="12544" max="12544" width="71.28515625" style="25" customWidth="1"/>
    <col min="12545" max="12547" width="17.42578125" style="25" customWidth="1"/>
    <col min="12548" max="12549" width="9.140625" style="25"/>
    <col min="12550" max="12550" width="11.140625" style="25" customWidth="1"/>
    <col min="12551" max="12552" width="11.28515625" style="25" bestFit="1" customWidth="1"/>
    <col min="12553" max="12797" width="9.140625" style="25"/>
    <col min="12798" max="12798" width="4.7109375" style="25" customWidth="1"/>
    <col min="12799" max="12799" width="33.42578125" style="25" customWidth="1"/>
    <col min="12800" max="12800" width="71.28515625" style="25" customWidth="1"/>
    <col min="12801" max="12803" width="17.42578125" style="25" customWidth="1"/>
    <col min="12804" max="12805" width="9.140625" style="25"/>
    <col min="12806" max="12806" width="11.140625" style="25" customWidth="1"/>
    <col min="12807" max="12808" width="11.28515625" style="25" bestFit="1" customWidth="1"/>
    <col min="12809" max="13053" width="9.140625" style="25"/>
    <col min="13054" max="13054" width="4.7109375" style="25" customWidth="1"/>
    <col min="13055" max="13055" width="33.42578125" style="25" customWidth="1"/>
    <col min="13056" max="13056" width="71.28515625" style="25" customWidth="1"/>
    <col min="13057" max="13059" width="17.42578125" style="25" customWidth="1"/>
    <col min="13060" max="13061" width="9.140625" style="25"/>
    <col min="13062" max="13062" width="11.140625" style="25" customWidth="1"/>
    <col min="13063" max="13064" width="11.28515625" style="25" bestFit="1" customWidth="1"/>
    <col min="13065" max="13309" width="9.140625" style="25"/>
    <col min="13310" max="13310" width="4.7109375" style="25" customWidth="1"/>
    <col min="13311" max="13311" width="33.42578125" style="25" customWidth="1"/>
    <col min="13312" max="13312" width="71.28515625" style="25" customWidth="1"/>
    <col min="13313" max="13315" width="17.42578125" style="25" customWidth="1"/>
    <col min="13316" max="13317" width="9.140625" style="25"/>
    <col min="13318" max="13318" width="11.140625" style="25" customWidth="1"/>
    <col min="13319" max="13320" width="11.28515625" style="25" bestFit="1" customWidth="1"/>
    <col min="13321" max="13565" width="9.140625" style="25"/>
    <col min="13566" max="13566" width="4.7109375" style="25" customWidth="1"/>
    <col min="13567" max="13567" width="33.42578125" style="25" customWidth="1"/>
    <col min="13568" max="13568" width="71.28515625" style="25" customWidth="1"/>
    <col min="13569" max="13571" width="17.42578125" style="25" customWidth="1"/>
    <col min="13572" max="13573" width="9.140625" style="25"/>
    <col min="13574" max="13574" width="11.140625" style="25" customWidth="1"/>
    <col min="13575" max="13576" width="11.28515625" style="25" bestFit="1" customWidth="1"/>
    <col min="13577" max="13821" width="9.140625" style="25"/>
    <col min="13822" max="13822" width="4.7109375" style="25" customWidth="1"/>
    <col min="13823" max="13823" width="33.42578125" style="25" customWidth="1"/>
    <col min="13824" max="13824" width="71.28515625" style="25" customWidth="1"/>
    <col min="13825" max="13827" width="17.42578125" style="25" customWidth="1"/>
    <col min="13828" max="13829" width="9.140625" style="25"/>
    <col min="13830" max="13830" width="11.140625" style="25" customWidth="1"/>
    <col min="13831" max="13832" width="11.28515625" style="25" bestFit="1" customWidth="1"/>
    <col min="13833" max="14077" width="9.140625" style="25"/>
    <col min="14078" max="14078" width="4.7109375" style="25" customWidth="1"/>
    <col min="14079" max="14079" width="33.42578125" style="25" customWidth="1"/>
    <col min="14080" max="14080" width="71.28515625" style="25" customWidth="1"/>
    <col min="14081" max="14083" width="17.42578125" style="25" customWidth="1"/>
    <col min="14084" max="14085" width="9.140625" style="25"/>
    <col min="14086" max="14086" width="11.140625" style="25" customWidth="1"/>
    <col min="14087" max="14088" width="11.28515625" style="25" bestFit="1" customWidth="1"/>
    <col min="14089" max="14333" width="9.140625" style="25"/>
    <col min="14334" max="14334" width="4.7109375" style="25" customWidth="1"/>
    <col min="14335" max="14335" width="33.42578125" style="25" customWidth="1"/>
    <col min="14336" max="14336" width="71.28515625" style="25" customWidth="1"/>
    <col min="14337" max="14339" width="17.42578125" style="25" customWidth="1"/>
    <col min="14340" max="14341" width="9.140625" style="25"/>
    <col min="14342" max="14342" width="11.140625" style="25" customWidth="1"/>
    <col min="14343" max="14344" width="11.28515625" style="25" bestFit="1" customWidth="1"/>
    <col min="14345" max="14589" width="9.140625" style="25"/>
    <col min="14590" max="14590" width="4.7109375" style="25" customWidth="1"/>
    <col min="14591" max="14591" width="33.42578125" style="25" customWidth="1"/>
    <col min="14592" max="14592" width="71.28515625" style="25" customWidth="1"/>
    <col min="14593" max="14595" width="17.42578125" style="25" customWidth="1"/>
    <col min="14596" max="14597" width="9.140625" style="25"/>
    <col min="14598" max="14598" width="11.140625" style="25" customWidth="1"/>
    <col min="14599" max="14600" width="11.28515625" style="25" bestFit="1" customWidth="1"/>
    <col min="14601" max="14845" width="9.140625" style="25"/>
    <col min="14846" max="14846" width="4.7109375" style="25" customWidth="1"/>
    <col min="14847" max="14847" width="33.42578125" style="25" customWidth="1"/>
    <col min="14848" max="14848" width="71.28515625" style="25" customWidth="1"/>
    <col min="14849" max="14851" width="17.42578125" style="25" customWidth="1"/>
    <col min="14852" max="14853" width="9.140625" style="25"/>
    <col min="14854" max="14854" width="11.140625" style="25" customWidth="1"/>
    <col min="14855" max="14856" width="11.28515625" style="25" bestFit="1" customWidth="1"/>
    <col min="14857" max="15101" width="9.140625" style="25"/>
    <col min="15102" max="15102" width="4.7109375" style="25" customWidth="1"/>
    <col min="15103" max="15103" width="33.42578125" style="25" customWidth="1"/>
    <col min="15104" max="15104" width="71.28515625" style="25" customWidth="1"/>
    <col min="15105" max="15107" width="17.42578125" style="25" customWidth="1"/>
    <col min="15108" max="15109" width="9.140625" style="25"/>
    <col min="15110" max="15110" width="11.140625" style="25" customWidth="1"/>
    <col min="15111" max="15112" width="11.28515625" style="25" bestFit="1" customWidth="1"/>
    <col min="15113" max="15357" width="9.140625" style="25"/>
    <col min="15358" max="15358" width="4.7109375" style="25" customWidth="1"/>
    <col min="15359" max="15359" width="33.42578125" style="25" customWidth="1"/>
    <col min="15360" max="15360" width="71.28515625" style="25" customWidth="1"/>
    <col min="15361" max="15363" width="17.42578125" style="25" customWidth="1"/>
    <col min="15364" max="15365" width="9.140625" style="25"/>
    <col min="15366" max="15366" width="11.140625" style="25" customWidth="1"/>
    <col min="15367" max="15368" width="11.28515625" style="25" bestFit="1" customWidth="1"/>
    <col min="15369" max="15613" width="9.140625" style="25"/>
    <col min="15614" max="15614" width="4.7109375" style="25" customWidth="1"/>
    <col min="15615" max="15615" width="33.42578125" style="25" customWidth="1"/>
    <col min="15616" max="15616" width="71.28515625" style="25" customWidth="1"/>
    <col min="15617" max="15619" width="17.42578125" style="25" customWidth="1"/>
    <col min="15620" max="15621" width="9.140625" style="25"/>
    <col min="15622" max="15622" width="11.140625" style="25" customWidth="1"/>
    <col min="15623" max="15624" width="11.28515625" style="25" bestFit="1" customWidth="1"/>
    <col min="15625" max="15869" width="9.140625" style="25"/>
    <col min="15870" max="15870" width="4.7109375" style="25" customWidth="1"/>
    <col min="15871" max="15871" width="33.42578125" style="25" customWidth="1"/>
    <col min="15872" max="15872" width="71.28515625" style="25" customWidth="1"/>
    <col min="15873" max="15875" width="17.42578125" style="25" customWidth="1"/>
    <col min="15876" max="15877" width="9.140625" style="25"/>
    <col min="15878" max="15878" width="11.140625" style="25" customWidth="1"/>
    <col min="15879" max="15880" width="11.28515625" style="25" bestFit="1" customWidth="1"/>
    <col min="15881" max="16125" width="9.140625" style="25"/>
    <col min="16126" max="16126" width="4.7109375" style="25" customWidth="1"/>
    <col min="16127" max="16127" width="33.42578125" style="25" customWidth="1"/>
    <col min="16128" max="16128" width="71.28515625" style="25" customWidth="1"/>
    <col min="16129" max="16131" width="17.42578125" style="25" customWidth="1"/>
    <col min="16132" max="16133" width="9.140625" style="25"/>
    <col min="16134" max="16134" width="11.140625" style="25" customWidth="1"/>
    <col min="16135" max="16136" width="11.28515625" style="25" bestFit="1" customWidth="1"/>
    <col min="16137" max="16384" width="9.140625" style="25"/>
  </cols>
  <sheetData>
    <row r="1" spans="1:4" ht="23.25" customHeight="1">
      <c r="A1" s="37"/>
      <c r="B1" s="280" t="s">
        <v>80</v>
      </c>
      <c r="C1" s="280"/>
      <c r="D1" s="57"/>
    </row>
    <row r="2" spans="1:4" ht="17.25">
      <c r="A2" s="37"/>
      <c r="B2" s="280" t="s">
        <v>58</v>
      </c>
      <c r="C2" s="280"/>
      <c r="D2" s="57"/>
    </row>
    <row r="3" spans="1:4" ht="17.25">
      <c r="A3" s="37"/>
      <c r="B3" s="280" t="s">
        <v>64</v>
      </c>
      <c r="C3" s="280"/>
      <c r="D3" s="57"/>
    </row>
    <row r="4" spans="1:4" ht="17.25">
      <c r="A4" s="37"/>
      <c r="B4" s="37"/>
      <c r="C4" s="37"/>
      <c r="D4"/>
    </row>
    <row r="5" spans="1:4" ht="50.25" customHeight="1">
      <c r="A5" s="282" t="s">
        <v>142</v>
      </c>
      <c r="B5" s="283"/>
      <c r="C5" s="283"/>
      <c r="D5"/>
    </row>
    <row r="6" spans="1:4" ht="17.25">
      <c r="A6" s="42"/>
      <c r="B6" s="42"/>
      <c r="C6" s="43"/>
      <c r="D6"/>
    </row>
    <row r="7" spans="1:4" ht="24" customHeight="1">
      <c r="A7" s="284" t="s">
        <v>47</v>
      </c>
      <c r="B7" s="284"/>
      <c r="C7" s="284"/>
      <c r="D7"/>
    </row>
    <row r="8" spans="1:4" ht="24.75" customHeight="1">
      <c r="A8" s="44" t="s">
        <v>131</v>
      </c>
      <c r="B8" s="45"/>
      <c r="C8" s="46"/>
      <c r="D8"/>
    </row>
    <row r="9" spans="1:4" ht="17.25" customHeight="1">
      <c r="A9" s="38"/>
      <c r="B9" s="38"/>
      <c r="C9" s="37"/>
      <c r="D9"/>
    </row>
    <row r="10" spans="1:4" ht="19.5" customHeight="1">
      <c r="A10" s="39"/>
      <c r="B10" s="39"/>
      <c r="C10" s="40"/>
      <c r="D10"/>
    </row>
    <row r="11" spans="1:4" ht="21.75" customHeight="1">
      <c r="A11" s="47" t="s">
        <v>82</v>
      </c>
      <c r="B11" s="48" t="s">
        <v>83</v>
      </c>
      <c r="C11" s="40"/>
      <c r="D11"/>
    </row>
    <row r="12" spans="1:4" ht="21" customHeight="1">
      <c r="A12" s="49">
        <v>1165</v>
      </c>
      <c r="B12" s="56" t="s">
        <v>84</v>
      </c>
      <c r="C12" s="41"/>
      <c r="D12"/>
    </row>
    <row r="13" spans="1:4" ht="29.25" customHeight="1">
      <c r="A13" s="37"/>
      <c r="B13" s="37"/>
      <c r="C13" s="37"/>
      <c r="D13"/>
    </row>
    <row r="14" spans="1:4" ht="21" customHeight="1">
      <c r="A14" s="288" t="s">
        <v>46</v>
      </c>
      <c r="B14" s="289"/>
      <c r="C14" s="289"/>
      <c r="D14"/>
    </row>
    <row r="15" spans="1:4" ht="18" customHeight="1">
      <c r="A15" s="37"/>
      <c r="B15" s="37"/>
      <c r="C15" s="37"/>
      <c r="D15"/>
    </row>
    <row r="16" spans="1:4" ht="84.75" customHeight="1">
      <c r="A16" s="50" t="s">
        <v>33</v>
      </c>
      <c r="B16" s="49">
        <v>1165</v>
      </c>
      <c r="C16" s="98" t="s">
        <v>72</v>
      </c>
    </row>
    <row r="17" spans="1:4" ht="17.25">
      <c r="A17" s="51" t="s">
        <v>23</v>
      </c>
      <c r="B17" s="49">
        <v>12008</v>
      </c>
      <c r="C17" s="52" t="s">
        <v>0</v>
      </c>
    </row>
    <row r="18" spans="1:4" ht="34.5">
      <c r="A18" s="53" t="s">
        <v>24</v>
      </c>
      <c r="B18" s="51" t="s">
        <v>106</v>
      </c>
      <c r="C18" s="285"/>
    </row>
    <row r="19" spans="1:4" ht="34.5">
      <c r="A19" s="51" t="s">
        <v>25</v>
      </c>
      <c r="B19" s="51" t="s">
        <v>120</v>
      </c>
      <c r="C19" s="286"/>
    </row>
    <row r="20" spans="1:4" ht="42.75" customHeight="1">
      <c r="A20" s="51" t="s">
        <v>26</v>
      </c>
      <c r="B20" s="54" t="s">
        <v>112</v>
      </c>
      <c r="C20" s="286"/>
    </row>
    <row r="21" spans="1:4" ht="51.75">
      <c r="A21" s="87" t="s">
        <v>147</v>
      </c>
      <c r="B21" s="88" t="s">
        <v>148</v>
      </c>
      <c r="C21" s="287"/>
    </row>
    <row r="22" spans="1:4" ht="23.25" customHeight="1">
      <c r="A22" s="281" t="s">
        <v>27</v>
      </c>
      <c r="B22" s="281"/>
      <c r="C22" s="50"/>
    </row>
    <row r="23" spans="1:4" ht="23.25" customHeight="1">
      <c r="A23" s="294" t="s">
        <v>139</v>
      </c>
      <c r="B23" s="294"/>
      <c r="C23" s="165">
        <v>1</v>
      </c>
    </row>
    <row r="24" spans="1:4" ht="17.25" customHeight="1">
      <c r="A24" s="295" t="s">
        <v>100</v>
      </c>
      <c r="B24" s="296"/>
      <c r="C24" s="55">
        <v>300000</v>
      </c>
    </row>
    <row r="25" spans="1:4" ht="18" customHeight="1">
      <c r="A25" s="37"/>
      <c r="B25" s="37"/>
      <c r="C25" s="37"/>
      <c r="D25"/>
    </row>
    <row r="26" spans="1:4" ht="84.75" customHeight="1">
      <c r="A26" s="50" t="s">
        <v>33</v>
      </c>
      <c r="B26" s="49">
        <v>1165</v>
      </c>
      <c r="C26" s="164" t="s">
        <v>138</v>
      </c>
    </row>
    <row r="27" spans="1:4" ht="17.25">
      <c r="A27" s="51" t="s">
        <v>23</v>
      </c>
      <c r="B27" s="49" t="s">
        <v>95</v>
      </c>
      <c r="C27" s="52" t="s">
        <v>0</v>
      </c>
    </row>
    <row r="28" spans="1:4" ht="34.5">
      <c r="A28" s="53" t="s">
        <v>24</v>
      </c>
      <c r="B28" s="51" t="s">
        <v>96</v>
      </c>
      <c r="C28" s="285"/>
    </row>
    <row r="29" spans="1:4" ht="34.5">
      <c r="A29" s="51" t="s">
        <v>25</v>
      </c>
      <c r="B29" s="51" t="s">
        <v>97</v>
      </c>
      <c r="C29" s="286"/>
    </row>
    <row r="30" spans="1:4" ht="42.75" customHeight="1">
      <c r="A30" s="51" t="s">
        <v>26</v>
      </c>
      <c r="B30" s="54" t="s">
        <v>98</v>
      </c>
      <c r="C30" s="286"/>
    </row>
    <row r="31" spans="1:4" ht="51.75">
      <c r="A31" s="87" t="s">
        <v>146</v>
      </c>
      <c r="B31" s="88" t="s">
        <v>99</v>
      </c>
      <c r="C31" s="287"/>
    </row>
    <row r="32" spans="1:4" ht="23.25" customHeight="1">
      <c r="A32" s="281" t="s">
        <v>27</v>
      </c>
      <c r="B32" s="281"/>
      <c r="C32" s="50"/>
    </row>
    <row r="33" spans="1:4" ht="33.75" customHeight="1">
      <c r="A33" s="295" t="s">
        <v>100</v>
      </c>
      <c r="B33" s="296"/>
      <c r="C33" s="55">
        <v>-300000</v>
      </c>
    </row>
    <row r="34" spans="1:4" ht="39" customHeight="1">
      <c r="A34" s="39"/>
      <c r="B34" s="39"/>
      <c r="C34" s="40"/>
    </row>
    <row r="35" spans="1:4" ht="54.75" customHeight="1">
      <c r="A35" s="299" t="s">
        <v>143</v>
      </c>
      <c r="B35" s="299"/>
      <c r="C35" s="299"/>
    </row>
    <row r="36" spans="1:4" ht="17.25">
      <c r="A36" s="284" t="s">
        <v>81</v>
      </c>
      <c r="B36" s="284"/>
      <c r="C36" s="300"/>
    </row>
    <row r="37" spans="1:4" ht="24.75" customHeight="1">
      <c r="A37" s="301" t="s">
        <v>131</v>
      </c>
      <c r="B37" s="302"/>
      <c r="C37" s="82"/>
    </row>
    <row r="38" spans="1:4" ht="17.25">
      <c r="A38" s="82"/>
      <c r="B38" s="82"/>
      <c r="C38" s="5"/>
    </row>
    <row r="39" spans="1:4" s="1" customFormat="1" ht="24.75" customHeight="1">
      <c r="A39" s="159" t="s">
        <v>82</v>
      </c>
      <c r="B39" s="160" t="s">
        <v>83</v>
      </c>
      <c r="C39" s="161"/>
    </row>
    <row r="40" spans="1:4" s="1" customFormat="1" ht="17.25" customHeight="1">
      <c r="A40" s="23">
        <v>1139</v>
      </c>
      <c r="B40" s="84" t="s">
        <v>132</v>
      </c>
      <c r="C40" s="86"/>
    </row>
    <row r="41" spans="1:4" s="1" customFormat="1" ht="17.25" customHeight="1">
      <c r="A41" s="162"/>
      <c r="B41" s="162"/>
      <c r="C41" s="162"/>
      <c r="D41" s="83"/>
    </row>
    <row r="42" spans="1:4" s="162" customFormat="1" ht="21" customHeight="1">
      <c r="A42" s="297" t="s">
        <v>46</v>
      </c>
      <c r="B42" s="298"/>
      <c r="C42" s="298"/>
      <c r="D42"/>
    </row>
    <row r="43" spans="1:4" s="1" customFormat="1" ht="17.25" customHeight="1">
      <c r="A43" s="162"/>
      <c r="B43" s="162"/>
      <c r="C43" s="162"/>
      <c r="D43" s="85"/>
    </row>
    <row r="44" spans="1:4" s="162" customFormat="1" ht="72.75" customHeight="1">
      <c r="A44" s="76" t="s">
        <v>33</v>
      </c>
      <c r="B44" s="157" t="s">
        <v>133</v>
      </c>
      <c r="C44" s="163" t="s">
        <v>134</v>
      </c>
    </row>
    <row r="45" spans="1:4" s="162" customFormat="1" ht="41.25" customHeight="1">
      <c r="A45" s="4" t="s">
        <v>23</v>
      </c>
      <c r="B45" s="32" t="s">
        <v>135</v>
      </c>
      <c r="C45" s="77" t="s">
        <v>0</v>
      </c>
    </row>
    <row r="46" spans="1:4" s="1" customFormat="1" ht="42.75" customHeight="1">
      <c r="A46" s="4" t="s">
        <v>24</v>
      </c>
      <c r="B46" s="62" t="s">
        <v>132</v>
      </c>
      <c r="C46" s="78"/>
    </row>
    <row r="47" spans="1:4" s="1" customFormat="1" ht="69">
      <c r="A47" s="4" t="s">
        <v>25</v>
      </c>
      <c r="B47" s="62" t="s">
        <v>136</v>
      </c>
      <c r="C47" s="78"/>
    </row>
    <row r="48" spans="1:4" s="1" customFormat="1" ht="39" customHeight="1">
      <c r="A48" s="4" t="s">
        <v>26</v>
      </c>
      <c r="B48" s="79" t="s">
        <v>137</v>
      </c>
      <c r="C48" s="78"/>
    </row>
    <row r="49" spans="1:3" s="1" customFormat="1" ht="51.75" customHeight="1">
      <c r="A49" s="4" t="s">
        <v>50</v>
      </c>
      <c r="B49" s="79" t="s">
        <v>81</v>
      </c>
      <c r="C49" s="78"/>
    </row>
    <row r="50" spans="1:3" s="1" customFormat="1" ht="24" customHeight="1">
      <c r="A50" s="292" t="s">
        <v>27</v>
      </c>
      <c r="B50" s="293"/>
      <c r="C50" s="80"/>
    </row>
    <row r="51" spans="1:3" s="1" customFormat="1" ht="17.25">
      <c r="A51" s="290" t="s">
        <v>34</v>
      </c>
      <c r="B51" s="291"/>
      <c r="C51" s="81">
        <v>300000</v>
      </c>
    </row>
    <row r="52" spans="1:3" s="1" customFormat="1" ht="23.25" customHeight="1">
      <c r="A52" s="162"/>
      <c r="B52" s="162"/>
      <c r="C52" s="162"/>
    </row>
    <row r="53" spans="1:3" s="162" customFormat="1" ht="72.75" customHeight="1">
      <c r="A53" s="76" t="s">
        <v>33</v>
      </c>
      <c r="B53" s="157" t="s">
        <v>133</v>
      </c>
      <c r="C53" s="164" t="s">
        <v>138</v>
      </c>
    </row>
    <row r="54" spans="1:3" s="162" customFormat="1" ht="41.25" customHeight="1">
      <c r="A54" s="4" t="s">
        <v>23</v>
      </c>
      <c r="B54" s="32" t="s">
        <v>135</v>
      </c>
      <c r="C54" s="77" t="s">
        <v>0</v>
      </c>
    </row>
    <row r="55" spans="1:3" s="1" customFormat="1" ht="42.75" customHeight="1">
      <c r="A55" s="4" t="s">
        <v>24</v>
      </c>
      <c r="B55" s="62" t="s">
        <v>132</v>
      </c>
      <c r="C55" s="78"/>
    </row>
    <row r="56" spans="1:3" s="1" customFormat="1" ht="69">
      <c r="A56" s="4" t="s">
        <v>25</v>
      </c>
      <c r="B56" s="62" t="s">
        <v>136</v>
      </c>
      <c r="C56" s="78"/>
    </row>
    <row r="57" spans="1:3" s="1" customFormat="1" ht="39" customHeight="1">
      <c r="A57" s="4" t="s">
        <v>26</v>
      </c>
      <c r="B57" s="79" t="s">
        <v>137</v>
      </c>
      <c r="C57" s="78"/>
    </row>
    <row r="58" spans="1:3" s="1" customFormat="1" ht="56.25" customHeight="1">
      <c r="A58" s="4" t="s">
        <v>50</v>
      </c>
      <c r="B58" s="79" t="s">
        <v>81</v>
      </c>
      <c r="C58" s="78"/>
    </row>
    <row r="59" spans="1:3" s="1" customFormat="1" ht="24" customHeight="1">
      <c r="A59" s="292" t="s">
        <v>27</v>
      </c>
      <c r="B59" s="293"/>
      <c r="C59" s="80"/>
    </row>
    <row r="60" spans="1:3" s="1" customFormat="1" ht="17.25">
      <c r="A60" s="290" t="s">
        <v>34</v>
      </c>
      <c r="B60" s="291"/>
      <c r="C60" s="81">
        <v>-300000</v>
      </c>
    </row>
    <row r="62" spans="1:3" s="1" customFormat="1" ht="23.25" customHeight="1">
      <c r="A62" s="39"/>
      <c r="B62" s="39"/>
      <c r="C62" s="40"/>
    </row>
  </sheetData>
  <mergeCells count="21">
    <mergeCell ref="A51:B51"/>
    <mergeCell ref="A59:B59"/>
    <mergeCell ref="A60:B60"/>
    <mergeCell ref="A23:B23"/>
    <mergeCell ref="C18:C21"/>
    <mergeCell ref="A22:B22"/>
    <mergeCell ref="A24:B24"/>
    <mergeCell ref="A42:C42"/>
    <mergeCell ref="A50:B50"/>
    <mergeCell ref="A33:B33"/>
    <mergeCell ref="A35:C35"/>
    <mergeCell ref="A36:C36"/>
    <mergeCell ref="A37:B37"/>
    <mergeCell ref="B1:C1"/>
    <mergeCell ref="B2:C2"/>
    <mergeCell ref="B3:C3"/>
    <mergeCell ref="A32:B32"/>
    <mergeCell ref="A5:C5"/>
    <mergeCell ref="A7:C7"/>
    <mergeCell ref="C28:C31"/>
    <mergeCell ref="A14:C14"/>
  </mergeCells>
  <pageMargins left="0.7" right="0.7" top="0.75" bottom="0.75" header="0.3" footer="0.3"/>
  <pageSetup paperSize="9" scale="8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topLeftCell="A49" zoomScaleNormal="100" workbookViewId="0">
      <selection activeCell="A66" sqref="A66:B66"/>
    </sheetView>
  </sheetViews>
  <sheetFormatPr defaultRowHeight="13.5"/>
  <cols>
    <col min="1" max="1" width="28.5703125" style="25" customWidth="1"/>
    <col min="2" max="2" width="82.28515625" style="25" customWidth="1"/>
    <col min="3" max="3" width="34.7109375" style="25" customWidth="1"/>
    <col min="4" max="4" width="14.85546875" style="25" customWidth="1"/>
    <col min="5" max="5" width="9.140625" style="25"/>
    <col min="6" max="6" width="11.140625" style="25" customWidth="1"/>
    <col min="7" max="8" width="11.28515625" style="25" bestFit="1" customWidth="1"/>
    <col min="9" max="253" width="9.140625" style="25"/>
    <col min="254" max="254" width="4.7109375" style="25" customWidth="1"/>
    <col min="255" max="255" width="33.42578125" style="25" customWidth="1"/>
    <col min="256" max="256" width="71.28515625" style="25" customWidth="1"/>
    <col min="257" max="259" width="17.42578125" style="25" customWidth="1"/>
    <col min="260" max="261" width="9.140625" style="25"/>
    <col min="262" max="262" width="11.140625" style="25" customWidth="1"/>
    <col min="263" max="264" width="11.28515625" style="25" bestFit="1" customWidth="1"/>
    <col min="265" max="509" width="9.140625" style="25"/>
    <col min="510" max="510" width="4.7109375" style="25" customWidth="1"/>
    <col min="511" max="511" width="33.42578125" style="25" customWidth="1"/>
    <col min="512" max="512" width="71.28515625" style="25" customWidth="1"/>
    <col min="513" max="515" width="17.42578125" style="25" customWidth="1"/>
    <col min="516" max="517" width="9.140625" style="25"/>
    <col min="518" max="518" width="11.140625" style="25" customWidth="1"/>
    <col min="519" max="520" width="11.28515625" style="25" bestFit="1" customWidth="1"/>
    <col min="521" max="765" width="9.140625" style="25"/>
    <col min="766" max="766" width="4.7109375" style="25" customWidth="1"/>
    <col min="767" max="767" width="33.42578125" style="25" customWidth="1"/>
    <col min="768" max="768" width="71.28515625" style="25" customWidth="1"/>
    <col min="769" max="771" width="17.42578125" style="25" customWidth="1"/>
    <col min="772" max="773" width="9.140625" style="25"/>
    <col min="774" max="774" width="11.140625" style="25" customWidth="1"/>
    <col min="775" max="776" width="11.28515625" style="25" bestFit="1" customWidth="1"/>
    <col min="777" max="1021" width="9.140625" style="25"/>
    <col min="1022" max="1022" width="4.7109375" style="25" customWidth="1"/>
    <col min="1023" max="1023" width="33.42578125" style="25" customWidth="1"/>
    <col min="1024" max="1024" width="71.28515625" style="25" customWidth="1"/>
    <col min="1025" max="1027" width="17.42578125" style="25" customWidth="1"/>
    <col min="1028" max="1029" width="9.140625" style="25"/>
    <col min="1030" max="1030" width="11.140625" style="25" customWidth="1"/>
    <col min="1031" max="1032" width="11.28515625" style="25" bestFit="1" customWidth="1"/>
    <col min="1033" max="1277" width="9.140625" style="25"/>
    <col min="1278" max="1278" width="4.7109375" style="25" customWidth="1"/>
    <col min="1279" max="1279" width="33.42578125" style="25" customWidth="1"/>
    <col min="1280" max="1280" width="71.28515625" style="25" customWidth="1"/>
    <col min="1281" max="1283" width="17.42578125" style="25" customWidth="1"/>
    <col min="1284" max="1285" width="9.140625" style="25"/>
    <col min="1286" max="1286" width="11.140625" style="25" customWidth="1"/>
    <col min="1287" max="1288" width="11.28515625" style="25" bestFit="1" customWidth="1"/>
    <col min="1289" max="1533" width="9.140625" style="25"/>
    <col min="1534" max="1534" width="4.7109375" style="25" customWidth="1"/>
    <col min="1535" max="1535" width="33.42578125" style="25" customWidth="1"/>
    <col min="1536" max="1536" width="71.28515625" style="25" customWidth="1"/>
    <col min="1537" max="1539" width="17.42578125" style="25" customWidth="1"/>
    <col min="1540" max="1541" width="9.140625" style="25"/>
    <col min="1542" max="1542" width="11.140625" style="25" customWidth="1"/>
    <col min="1543" max="1544" width="11.28515625" style="25" bestFit="1" customWidth="1"/>
    <col min="1545" max="1789" width="9.140625" style="25"/>
    <col min="1790" max="1790" width="4.7109375" style="25" customWidth="1"/>
    <col min="1791" max="1791" width="33.42578125" style="25" customWidth="1"/>
    <col min="1792" max="1792" width="71.28515625" style="25" customWidth="1"/>
    <col min="1793" max="1795" width="17.42578125" style="25" customWidth="1"/>
    <col min="1796" max="1797" width="9.140625" style="25"/>
    <col min="1798" max="1798" width="11.140625" style="25" customWidth="1"/>
    <col min="1799" max="1800" width="11.28515625" style="25" bestFit="1" customWidth="1"/>
    <col min="1801" max="2045" width="9.140625" style="25"/>
    <col min="2046" max="2046" width="4.7109375" style="25" customWidth="1"/>
    <col min="2047" max="2047" width="33.42578125" style="25" customWidth="1"/>
    <col min="2048" max="2048" width="71.28515625" style="25" customWidth="1"/>
    <col min="2049" max="2051" width="17.42578125" style="25" customWidth="1"/>
    <col min="2052" max="2053" width="9.140625" style="25"/>
    <col min="2054" max="2054" width="11.140625" style="25" customWidth="1"/>
    <col min="2055" max="2056" width="11.28515625" style="25" bestFit="1" customWidth="1"/>
    <col min="2057" max="2301" width="9.140625" style="25"/>
    <col min="2302" max="2302" width="4.7109375" style="25" customWidth="1"/>
    <col min="2303" max="2303" width="33.42578125" style="25" customWidth="1"/>
    <col min="2304" max="2304" width="71.28515625" style="25" customWidth="1"/>
    <col min="2305" max="2307" width="17.42578125" style="25" customWidth="1"/>
    <col min="2308" max="2309" width="9.140625" style="25"/>
    <col min="2310" max="2310" width="11.140625" style="25" customWidth="1"/>
    <col min="2311" max="2312" width="11.28515625" style="25" bestFit="1" customWidth="1"/>
    <col min="2313" max="2557" width="9.140625" style="25"/>
    <col min="2558" max="2558" width="4.7109375" style="25" customWidth="1"/>
    <col min="2559" max="2559" width="33.42578125" style="25" customWidth="1"/>
    <col min="2560" max="2560" width="71.28515625" style="25" customWidth="1"/>
    <col min="2561" max="2563" width="17.42578125" style="25" customWidth="1"/>
    <col min="2564" max="2565" width="9.140625" style="25"/>
    <col min="2566" max="2566" width="11.140625" style="25" customWidth="1"/>
    <col min="2567" max="2568" width="11.28515625" style="25" bestFit="1" customWidth="1"/>
    <col min="2569" max="2813" width="9.140625" style="25"/>
    <col min="2814" max="2814" width="4.7109375" style="25" customWidth="1"/>
    <col min="2815" max="2815" width="33.42578125" style="25" customWidth="1"/>
    <col min="2816" max="2816" width="71.28515625" style="25" customWidth="1"/>
    <col min="2817" max="2819" width="17.42578125" style="25" customWidth="1"/>
    <col min="2820" max="2821" width="9.140625" style="25"/>
    <col min="2822" max="2822" width="11.140625" style="25" customWidth="1"/>
    <col min="2823" max="2824" width="11.28515625" style="25" bestFit="1" customWidth="1"/>
    <col min="2825" max="3069" width="9.140625" style="25"/>
    <col min="3070" max="3070" width="4.7109375" style="25" customWidth="1"/>
    <col min="3071" max="3071" width="33.42578125" style="25" customWidth="1"/>
    <col min="3072" max="3072" width="71.28515625" style="25" customWidth="1"/>
    <col min="3073" max="3075" width="17.42578125" style="25" customWidth="1"/>
    <col min="3076" max="3077" width="9.140625" style="25"/>
    <col min="3078" max="3078" width="11.140625" style="25" customWidth="1"/>
    <col min="3079" max="3080" width="11.28515625" style="25" bestFit="1" customWidth="1"/>
    <col min="3081" max="3325" width="9.140625" style="25"/>
    <col min="3326" max="3326" width="4.7109375" style="25" customWidth="1"/>
    <col min="3327" max="3327" width="33.42578125" style="25" customWidth="1"/>
    <col min="3328" max="3328" width="71.28515625" style="25" customWidth="1"/>
    <col min="3329" max="3331" width="17.42578125" style="25" customWidth="1"/>
    <col min="3332" max="3333" width="9.140625" style="25"/>
    <col min="3334" max="3334" width="11.140625" style="25" customWidth="1"/>
    <col min="3335" max="3336" width="11.28515625" style="25" bestFit="1" customWidth="1"/>
    <col min="3337" max="3581" width="9.140625" style="25"/>
    <col min="3582" max="3582" width="4.7109375" style="25" customWidth="1"/>
    <col min="3583" max="3583" width="33.42578125" style="25" customWidth="1"/>
    <col min="3584" max="3584" width="71.28515625" style="25" customWidth="1"/>
    <col min="3585" max="3587" width="17.42578125" style="25" customWidth="1"/>
    <col min="3588" max="3589" width="9.140625" style="25"/>
    <col min="3590" max="3590" width="11.140625" style="25" customWidth="1"/>
    <col min="3591" max="3592" width="11.28515625" style="25" bestFit="1" customWidth="1"/>
    <col min="3593" max="3837" width="9.140625" style="25"/>
    <col min="3838" max="3838" width="4.7109375" style="25" customWidth="1"/>
    <col min="3839" max="3839" width="33.42578125" style="25" customWidth="1"/>
    <col min="3840" max="3840" width="71.28515625" style="25" customWidth="1"/>
    <col min="3841" max="3843" width="17.42578125" style="25" customWidth="1"/>
    <col min="3844" max="3845" width="9.140625" style="25"/>
    <col min="3846" max="3846" width="11.140625" style="25" customWidth="1"/>
    <col min="3847" max="3848" width="11.28515625" style="25" bestFit="1" customWidth="1"/>
    <col min="3849" max="4093" width="9.140625" style="25"/>
    <col min="4094" max="4094" width="4.7109375" style="25" customWidth="1"/>
    <col min="4095" max="4095" width="33.42578125" style="25" customWidth="1"/>
    <col min="4096" max="4096" width="71.28515625" style="25" customWidth="1"/>
    <col min="4097" max="4099" width="17.42578125" style="25" customWidth="1"/>
    <col min="4100" max="4101" width="9.140625" style="25"/>
    <col min="4102" max="4102" width="11.140625" style="25" customWidth="1"/>
    <col min="4103" max="4104" width="11.28515625" style="25" bestFit="1" customWidth="1"/>
    <col min="4105" max="4349" width="9.140625" style="25"/>
    <col min="4350" max="4350" width="4.7109375" style="25" customWidth="1"/>
    <col min="4351" max="4351" width="33.42578125" style="25" customWidth="1"/>
    <col min="4352" max="4352" width="71.28515625" style="25" customWidth="1"/>
    <col min="4353" max="4355" width="17.42578125" style="25" customWidth="1"/>
    <col min="4356" max="4357" width="9.140625" style="25"/>
    <col min="4358" max="4358" width="11.140625" style="25" customWidth="1"/>
    <col min="4359" max="4360" width="11.28515625" style="25" bestFit="1" customWidth="1"/>
    <col min="4361" max="4605" width="9.140625" style="25"/>
    <col min="4606" max="4606" width="4.7109375" style="25" customWidth="1"/>
    <col min="4607" max="4607" width="33.42578125" style="25" customWidth="1"/>
    <col min="4608" max="4608" width="71.28515625" style="25" customWidth="1"/>
    <col min="4609" max="4611" width="17.42578125" style="25" customWidth="1"/>
    <col min="4612" max="4613" width="9.140625" style="25"/>
    <col min="4614" max="4614" width="11.140625" style="25" customWidth="1"/>
    <col min="4615" max="4616" width="11.28515625" style="25" bestFit="1" customWidth="1"/>
    <col min="4617" max="4861" width="9.140625" style="25"/>
    <col min="4862" max="4862" width="4.7109375" style="25" customWidth="1"/>
    <col min="4863" max="4863" width="33.42578125" style="25" customWidth="1"/>
    <col min="4864" max="4864" width="71.28515625" style="25" customWidth="1"/>
    <col min="4865" max="4867" width="17.42578125" style="25" customWidth="1"/>
    <col min="4868" max="4869" width="9.140625" style="25"/>
    <col min="4870" max="4870" width="11.140625" style="25" customWidth="1"/>
    <col min="4871" max="4872" width="11.28515625" style="25" bestFit="1" customWidth="1"/>
    <col min="4873" max="5117" width="9.140625" style="25"/>
    <col min="5118" max="5118" width="4.7109375" style="25" customWidth="1"/>
    <col min="5119" max="5119" width="33.42578125" style="25" customWidth="1"/>
    <col min="5120" max="5120" width="71.28515625" style="25" customWidth="1"/>
    <col min="5121" max="5123" width="17.42578125" style="25" customWidth="1"/>
    <col min="5124" max="5125" width="9.140625" style="25"/>
    <col min="5126" max="5126" width="11.140625" style="25" customWidth="1"/>
    <col min="5127" max="5128" width="11.28515625" style="25" bestFit="1" customWidth="1"/>
    <col min="5129" max="5373" width="9.140625" style="25"/>
    <col min="5374" max="5374" width="4.7109375" style="25" customWidth="1"/>
    <col min="5375" max="5375" width="33.42578125" style="25" customWidth="1"/>
    <col min="5376" max="5376" width="71.28515625" style="25" customWidth="1"/>
    <col min="5377" max="5379" width="17.42578125" style="25" customWidth="1"/>
    <col min="5380" max="5381" width="9.140625" style="25"/>
    <col min="5382" max="5382" width="11.140625" style="25" customWidth="1"/>
    <col min="5383" max="5384" width="11.28515625" style="25" bestFit="1" customWidth="1"/>
    <col min="5385" max="5629" width="9.140625" style="25"/>
    <col min="5630" max="5630" width="4.7109375" style="25" customWidth="1"/>
    <col min="5631" max="5631" width="33.42578125" style="25" customWidth="1"/>
    <col min="5632" max="5632" width="71.28515625" style="25" customWidth="1"/>
    <col min="5633" max="5635" width="17.42578125" style="25" customWidth="1"/>
    <col min="5636" max="5637" width="9.140625" style="25"/>
    <col min="5638" max="5638" width="11.140625" style="25" customWidth="1"/>
    <col min="5639" max="5640" width="11.28515625" style="25" bestFit="1" customWidth="1"/>
    <col min="5641" max="5885" width="9.140625" style="25"/>
    <col min="5886" max="5886" width="4.7109375" style="25" customWidth="1"/>
    <col min="5887" max="5887" width="33.42578125" style="25" customWidth="1"/>
    <col min="5888" max="5888" width="71.28515625" style="25" customWidth="1"/>
    <col min="5889" max="5891" width="17.42578125" style="25" customWidth="1"/>
    <col min="5892" max="5893" width="9.140625" style="25"/>
    <col min="5894" max="5894" width="11.140625" style="25" customWidth="1"/>
    <col min="5895" max="5896" width="11.28515625" style="25" bestFit="1" customWidth="1"/>
    <col min="5897" max="6141" width="9.140625" style="25"/>
    <col min="6142" max="6142" width="4.7109375" style="25" customWidth="1"/>
    <col min="6143" max="6143" width="33.42578125" style="25" customWidth="1"/>
    <col min="6144" max="6144" width="71.28515625" style="25" customWidth="1"/>
    <col min="6145" max="6147" width="17.42578125" style="25" customWidth="1"/>
    <col min="6148" max="6149" width="9.140625" style="25"/>
    <col min="6150" max="6150" width="11.140625" style="25" customWidth="1"/>
    <col min="6151" max="6152" width="11.28515625" style="25" bestFit="1" customWidth="1"/>
    <col min="6153" max="6397" width="9.140625" style="25"/>
    <col min="6398" max="6398" width="4.7109375" style="25" customWidth="1"/>
    <col min="6399" max="6399" width="33.42578125" style="25" customWidth="1"/>
    <col min="6400" max="6400" width="71.28515625" style="25" customWidth="1"/>
    <col min="6401" max="6403" width="17.42578125" style="25" customWidth="1"/>
    <col min="6404" max="6405" width="9.140625" style="25"/>
    <col min="6406" max="6406" width="11.140625" style="25" customWidth="1"/>
    <col min="6407" max="6408" width="11.28515625" style="25" bestFit="1" customWidth="1"/>
    <col min="6409" max="6653" width="9.140625" style="25"/>
    <col min="6654" max="6654" width="4.7109375" style="25" customWidth="1"/>
    <col min="6655" max="6655" width="33.42578125" style="25" customWidth="1"/>
    <col min="6656" max="6656" width="71.28515625" style="25" customWidth="1"/>
    <col min="6657" max="6659" width="17.42578125" style="25" customWidth="1"/>
    <col min="6660" max="6661" width="9.140625" style="25"/>
    <col min="6662" max="6662" width="11.140625" style="25" customWidth="1"/>
    <col min="6663" max="6664" width="11.28515625" style="25" bestFit="1" customWidth="1"/>
    <col min="6665" max="6909" width="9.140625" style="25"/>
    <col min="6910" max="6910" width="4.7109375" style="25" customWidth="1"/>
    <col min="6911" max="6911" width="33.42578125" style="25" customWidth="1"/>
    <col min="6912" max="6912" width="71.28515625" style="25" customWidth="1"/>
    <col min="6913" max="6915" width="17.42578125" style="25" customWidth="1"/>
    <col min="6916" max="6917" width="9.140625" style="25"/>
    <col min="6918" max="6918" width="11.140625" style="25" customWidth="1"/>
    <col min="6919" max="6920" width="11.28515625" style="25" bestFit="1" customWidth="1"/>
    <col min="6921" max="7165" width="9.140625" style="25"/>
    <col min="7166" max="7166" width="4.7109375" style="25" customWidth="1"/>
    <col min="7167" max="7167" width="33.42578125" style="25" customWidth="1"/>
    <col min="7168" max="7168" width="71.28515625" style="25" customWidth="1"/>
    <col min="7169" max="7171" width="17.42578125" style="25" customWidth="1"/>
    <col min="7172" max="7173" width="9.140625" style="25"/>
    <col min="7174" max="7174" width="11.140625" style="25" customWidth="1"/>
    <col min="7175" max="7176" width="11.28515625" style="25" bestFit="1" customWidth="1"/>
    <col min="7177" max="7421" width="9.140625" style="25"/>
    <col min="7422" max="7422" width="4.7109375" style="25" customWidth="1"/>
    <col min="7423" max="7423" width="33.42578125" style="25" customWidth="1"/>
    <col min="7424" max="7424" width="71.28515625" style="25" customWidth="1"/>
    <col min="7425" max="7427" width="17.42578125" style="25" customWidth="1"/>
    <col min="7428" max="7429" width="9.140625" style="25"/>
    <col min="7430" max="7430" width="11.140625" style="25" customWidth="1"/>
    <col min="7431" max="7432" width="11.28515625" style="25" bestFit="1" customWidth="1"/>
    <col min="7433" max="7677" width="9.140625" style="25"/>
    <col min="7678" max="7678" width="4.7109375" style="25" customWidth="1"/>
    <col min="7679" max="7679" width="33.42578125" style="25" customWidth="1"/>
    <col min="7680" max="7680" width="71.28515625" style="25" customWidth="1"/>
    <col min="7681" max="7683" width="17.42578125" style="25" customWidth="1"/>
    <col min="7684" max="7685" width="9.140625" style="25"/>
    <col min="7686" max="7686" width="11.140625" style="25" customWidth="1"/>
    <col min="7687" max="7688" width="11.28515625" style="25" bestFit="1" customWidth="1"/>
    <col min="7689" max="7933" width="9.140625" style="25"/>
    <col min="7934" max="7934" width="4.7109375" style="25" customWidth="1"/>
    <col min="7935" max="7935" width="33.42578125" style="25" customWidth="1"/>
    <col min="7936" max="7936" width="71.28515625" style="25" customWidth="1"/>
    <col min="7937" max="7939" width="17.42578125" style="25" customWidth="1"/>
    <col min="7940" max="7941" width="9.140625" style="25"/>
    <col min="7942" max="7942" width="11.140625" style="25" customWidth="1"/>
    <col min="7943" max="7944" width="11.28515625" style="25" bestFit="1" customWidth="1"/>
    <col min="7945" max="8189" width="9.140625" style="25"/>
    <col min="8190" max="8190" width="4.7109375" style="25" customWidth="1"/>
    <col min="8191" max="8191" width="33.42578125" style="25" customWidth="1"/>
    <col min="8192" max="8192" width="71.28515625" style="25" customWidth="1"/>
    <col min="8193" max="8195" width="17.42578125" style="25" customWidth="1"/>
    <col min="8196" max="8197" width="9.140625" style="25"/>
    <col min="8198" max="8198" width="11.140625" style="25" customWidth="1"/>
    <col min="8199" max="8200" width="11.28515625" style="25" bestFit="1" customWidth="1"/>
    <col min="8201" max="8445" width="9.140625" style="25"/>
    <col min="8446" max="8446" width="4.7109375" style="25" customWidth="1"/>
    <col min="8447" max="8447" width="33.42578125" style="25" customWidth="1"/>
    <col min="8448" max="8448" width="71.28515625" style="25" customWidth="1"/>
    <col min="8449" max="8451" width="17.42578125" style="25" customWidth="1"/>
    <col min="8452" max="8453" width="9.140625" style="25"/>
    <col min="8454" max="8454" width="11.140625" style="25" customWidth="1"/>
    <col min="8455" max="8456" width="11.28515625" style="25" bestFit="1" customWidth="1"/>
    <col min="8457" max="8701" width="9.140625" style="25"/>
    <col min="8702" max="8702" width="4.7109375" style="25" customWidth="1"/>
    <col min="8703" max="8703" width="33.42578125" style="25" customWidth="1"/>
    <col min="8704" max="8704" width="71.28515625" style="25" customWidth="1"/>
    <col min="8705" max="8707" width="17.42578125" style="25" customWidth="1"/>
    <col min="8708" max="8709" width="9.140625" style="25"/>
    <col min="8710" max="8710" width="11.140625" style="25" customWidth="1"/>
    <col min="8711" max="8712" width="11.28515625" style="25" bestFit="1" customWidth="1"/>
    <col min="8713" max="8957" width="9.140625" style="25"/>
    <col min="8958" max="8958" width="4.7109375" style="25" customWidth="1"/>
    <col min="8959" max="8959" width="33.42578125" style="25" customWidth="1"/>
    <col min="8960" max="8960" width="71.28515625" style="25" customWidth="1"/>
    <col min="8961" max="8963" width="17.42578125" style="25" customWidth="1"/>
    <col min="8964" max="8965" width="9.140625" style="25"/>
    <col min="8966" max="8966" width="11.140625" style="25" customWidth="1"/>
    <col min="8967" max="8968" width="11.28515625" style="25" bestFit="1" customWidth="1"/>
    <col min="8969" max="9213" width="9.140625" style="25"/>
    <col min="9214" max="9214" width="4.7109375" style="25" customWidth="1"/>
    <col min="9215" max="9215" width="33.42578125" style="25" customWidth="1"/>
    <col min="9216" max="9216" width="71.28515625" style="25" customWidth="1"/>
    <col min="9217" max="9219" width="17.42578125" style="25" customWidth="1"/>
    <col min="9220" max="9221" width="9.140625" style="25"/>
    <col min="9222" max="9222" width="11.140625" style="25" customWidth="1"/>
    <col min="9223" max="9224" width="11.28515625" style="25" bestFit="1" customWidth="1"/>
    <col min="9225" max="9469" width="9.140625" style="25"/>
    <col min="9470" max="9470" width="4.7109375" style="25" customWidth="1"/>
    <col min="9471" max="9471" width="33.42578125" style="25" customWidth="1"/>
    <col min="9472" max="9472" width="71.28515625" style="25" customWidth="1"/>
    <col min="9473" max="9475" width="17.42578125" style="25" customWidth="1"/>
    <col min="9476" max="9477" width="9.140625" style="25"/>
    <col min="9478" max="9478" width="11.140625" style="25" customWidth="1"/>
    <col min="9479" max="9480" width="11.28515625" style="25" bestFit="1" customWidth="1"/>
    <col min="9481" max="9725" width="9.140625" style="25"/>
    <col min="9726" max="9726" width="4.7109375" style="25" customWidth="1"/>
    <col min="9727" max="9727" width="33.42578125" style="25" customWidth="1"/>
    <col min="9728" max="9728" width="71.28515625" style="25" customWidth="1"/>
    <col min="9729" max="9731" width="17.42578125" style="25" customWidth="1"/>
    <col min="9732" max="9733" width="9.140625" style="25"/>
    <col min="9734" max="9734" width="11.140625" style="25" customWidth="1"/>
    <col min="9735" max="9736" width="11.28515625" style="25" bestFit="1" customWidth="1"/>
    <col min="9737" max="9981" width="9.140625" style="25"/>
    <col min="9982" max="9982" width="4.7109375" style="25" customWidth="1"/>
    <col min="9983" max="9983" width="33.42578125" style="25" customWidth="1"/>
    <col min="9984" max="9984" width="71.28515625" style="25" customWidth="1"/>
    <col min="9985" max="9987" width="17.42578125" style="25" customWidth="1"/>
    <col min="9988" max="9989" width="9.140625" style="25"/>
    <col min="9990" max="9990" width="11.140625" style="25" customWidth="1"/>
    <col min="9991" max="9992" width="11.28515625" style="25" bestFit="1" customWidth="1"/>
    <col min="9993" max="10237" width="9.140625" style="25"/>
    <col min="10238" max="10238" width="4.7109375" style="25" customWidth="1"/>
    <col min="10239" max="10239" width="33.42578125" style="25" customWidth="1"/>
    <col min="10240" max="10240" width="71.28515625" style="25" customWidth="1"/>
    <col min="10241" max="10243" width="17.42578125" style="25" customWidth="1"/>
    <col min="10244" max="10245" width="9.140625" style="25"/>
    <col min="10246" max="10246" width="11.140625" style="25" customWidth="1"/>
    <col min="10247" max="10248" width="11.28515625" style="25" bestFit="1" customWidth="1"/>
    <col min="10249" max="10493" width="9.140625" style="25"/>
    <col min="10494" max="10494" width="4.7109375" style="25" customWidth="1"/>
    <col min="10495" max="10495" width="33.42578125" style="25" customWidth="1"/>
    <col min="10496" max="10496" width="71.28515625" style="25" customWidth="1"/>
    <col min="10497" max="10499" width="17.42578125" style="25" customWidth="1"/>
    <col min="10500" max="10501" width="9.140625" style="25"/>
    <col min="10502" max="10502" width="11.140625" style="25" customWidth="1"/>
    <col min="10503" max="10504" width="11.28515625" style="25" bestFit="1" customWidth="1"/>
    <col min="10505" max="10749" width="9.140625" style="25"/>
    <col min="10750" max="10750" width="4.7109375" style="25" customWidth="1"/>
    <col min="10751" max="10751" width="33.42578125" style="25" customWidth="1"/>
    <col min="10752" max="10752" width="71.28515625" style="25" customWidth="1"/>
    <col min="10753" max="10755" width="17.42578125" style="25" customWidth="1"/>
    <col min="10756" max="10757" width="9.140625" style="25"/>
    <col min="10758" max="10758" width="11.140625" style="25" customWidth="1"/>
    <col min="10759" max="10760" width="11.28515625" style="25" bestFit="1" customWidth="1"/>
    <col min="10761" max="11005" width="9.140625" style="25"/>
    <col min="11006" max="11006" width="4.7109375" style="25" customWidth="1"/>
    <col min="11007" max="11007" width="33.42578125" style="25" customWidth="1"/>
    <col min="11008" max="11008" width="71.28515625" style="25" customWidth="1"/>
    <col min="11009" max="11011" width="17.42578125" style="25" customWidth="1"/>
    <col min="11012" max="11013" width="9.140625" style="25"/>
    <col min="11014" max="11014" width="11.140625" style="25" customWidth="1"/>
    <col min="11015" max="11016" width="11.28515625" style="25" bestFit="1" customWidth="1"/>
    <col min="11017" max="11261" width="9.140625" style="25"/>
    <col min="11262" max="11262" width="4.7109375" style="25" customWidth="1"/>
    <col min="11263" max="11263" width="33.42578125" style="25" customWidth="1"/>
    <col min="11264" max="11264" width="71.28515625" style="25" customWidth="1"/>
    <col min="11265" max="11267" width="17.42578125" style="25" customWidth="1"/>
    <col min="11268" max="11269" width="9.140625" style="25"/>
    <col min="11270" max="11270" width="11.140625" style="25" customWidth="1"/>
    <col min="11271" max="11272" width="11.28515625" style="25" bestFit="1" customWidth="1"/>
    <col min="11273" max="11517" width="9.140625" style="25"/>
    <col min="11518" max="11518" width="4.7109375" style="25" customWidth="1"/>
    <col min="11519" max="11519" width="33.42578125" style="25" customWidth="1"/>
    <col min="11520" max="11520" width="71.28515625" style="25" customWidth="1"/>
    <col min="11521" max="11523" width="17.42578125" style="25" customWidth="1"/>
    <col min="11524" max="11525" width="9.140625" style="25"/>
    <col min="11526" max="11526" width="11.140625" style="25" customWidth="1"/>
    <col min="11527" max="11528" width="11.28515625" style="25" bestFit="1" customWidth="1"/>
    <col min="11529" max="11773" width="9.140625" style="25"/>
    <col min="11774" max="11774" width="4.7109375" style="25" customWidth="1"/>
    <col min="11775" max="11775" width="33.42578125" style="25" customWidth="1"/>
    <col min="11776" max="11776" width="71.28515625" style="25" customWidth="1"/>
    <col min="11777" max="11779" width="17.42578125" style="25" customWidth="1"/>
    <col min="11780" max="11781" width="9.140625" style="25"/>
    <col min="11782" max="11782" width="11.140625" style="25" customWidth="1"/>
    <col min="11783" max="11784" width="11.28515625" style="25" bestFit="1" customWidth="1"/>
    <col min="11785" max="12029" width="9.140625" style="25"/>
    <col min="12030" max="12030" width="4.7109375" style="25" customWidth="1"/>
    <col min="12031" max="12031" width="33.42578125" style="25" customWidth="1"/>
    <col min="12032" max="12032" width="71.28515625" style="25" customWidth="1"/>
    <col min="12033" max="12035" width="17.42578125" style="25" customWidth="1"/>
    <col min="12036" max="12037" width="9.140625" style="25"/>
    <col min="12038" max="12038" width="11.140625" style="25" customWidth="1"/>
    <col min="12039" max="12040" width="11.28515625" style="25" bestFit="1" customWidth="1"/>
    <col min="12041" max="12285" width="9.140625" style="25"/>
    <col min="12286" max="12286" width="4.7109375" style="25" customWidth="1"/>
    <col min="12287" max="12287" width="33.42578125" style="25" customWidth="1"/>
    <col min="12288" max="12288" width="71.28515625" style="25" customWidth="1"/>
    <col min="12289" max="12291" width="17.42578125" style="25" customWidth="1"/>
    <col min="12292" max="12293" width="9.140625" style="25"/>
    <col min="12294" max="12294" width="11.140625" style="25" customWidth="1"/>
    <col min="12295" max="12296" width="11.28515625" style="25" bestFit="1" customWidth="1"/>
    <col min="12297" max="12541" width="9.140625" style="25"/>
    <col min="12542" max="12542" width="4.7109375" style="25" customWidth="1"/>
    <col min="12543" max="12543" width="33.42578125" style="25" customWidth="1"/>
    <col min="12544" max="12544" width="71.28515625" style="25" customWidth="1"/>
    <col min="12545" max="12547" width="17.42578125" style="25" customWidth="1"/>
    <col min="12548" max="12549" width="9.140625" style="25"/>
    <col min="12550" max="12550" width="11.140625" style="25" customWidth="1"/>
    <col min="12551" max="12552" width="11.28515625" style="25" bestFit="1" customWidth="1"/>
    <col min="12553" max="12797" width="9.140625" style="25"/>
    <col min="12798" max="12798" width="4.7109375" style="25" customWidth="1"/>
    <col min="12799" max="12799" width="33.42578125" style="25" customWidth="1"/>
    <col min="12800" max="12800" width="71.28515625" style="25" customWidth="1"/>
    <col min="12801" max="12803" width="17.42578125" style="25" customWidth="1"/>
    <col min="12804" max="12805" width="9.140625" style="25"/>
    <col min="12806" max="12806" width="11.140625" style="25" customWidth="1"/>
    <col min="12807" max="12808" width="11.28515625" style="25" bestFit="1" customWidth="1"/>
    <col min="12809" max="13053" width="9.140625" style="25"/>
    <col min="13054" max="13054" width="4.7109375" style="25" customWidth="1"/>
    <col min="13055" max="13055" width="33.42578125" style="25" customWidth="1"/>
    <col min="13056" max="13056" width="71.28515625" style="25" customWidth="1"/>
    <col min="13057" max="13059" width="17.42578125" style="25" customWidth="1"/>
    <col min="13060" max="13061" width="9.140625" style="25"/>
    <col min="13062" max="13062" width="11.140625" style="25" customWidth="1"/>
    <col min="13063" max="13064" width="11.28515625" style="25" bestFit="1" customWidth="1"/>
    <col min="13065" max="13309" width="9.140625" style="25"/>
    <col min="13310" max="13310" width="4.7109375" style="25" customWidth="1"/>
    <col min="13311" max="13311" width="33.42578125" style="25" customWidth="1"/>
    <col min="13312" max="13312" width="71.28515625" style="25" customWidth="1"/>
    <col min="13313" max="13315" width="17.42578125" style="25" customWidth="1"/>
    <col min="13316" max="13317" width="9.140625" style="25"/>
    <col min="13318" max="13318" width="11.140625" style="25" customWidth="1"/>
    <col min="13319" max="13320" width="11.28515625" style="25" bestFit="1" customWidth="1"/>
    <col min="13321" max="13565" width="9.140625" style="25"/>
    <col min="13566" max="13566" width="4.7109375" style="25" customWidth="1"/>
    <col min="13567" max="13567" width="33.42578125" style="25" customWidth="1"/>
    <col min="13568" max="13568" width="71.28515625" style="25" customWidth="1"/>
    <col min="13569" max="13571" width="17.42578125" style="25" customWidth="1"/>
    <col min="13572" max="13573" width="9.140625" style="25"/>
    <col min="13574" max="13574" width="11.140625" style="25" customWidth="1"/>
    <col min="13575" max="13576" width="11.28515625" style="25" bestFit="1" customWidth="1"/>
    <col min="13577" max="13821" width="9.140625" style="25"/>
    <col min="13822" max="13822" width="4.7109375" style="25" customWidth="1"/>
    <col min="13823" max="13823" width="33.42578125" style="25" customWidth="1"/>
    <col min="13824" max="13824" width="71.28515625" style="25" customWidth="1"/>
    <col min="13825" max="13827" width="17.42578125" style="25" customWidth="1"/>
    <col min="13828" max="13829" width="9.140625" style="25"/>
    <col min="13830" max="13830" width="11.140625" style="25" customWidth="1"/>
    <col min="13831" max="13832" width="11.28515625" style="25" bestFit="1" customWidth="1"/>
    <col min="13833" max="14077" width="9.140625" style="25"/>
    <col min="14078" max="14078" width="4.7109375" style="25" customWidth="1"/>
    <col min="14079" max="14079" width="33.42578125" style="25" customWidth="1"/>
    <col min="14080" max="14080" width="71.28515625" style="25" customWidth="1"/>
    <col min="14081" max="14083" width="17.42578125" style="25" customWidth="1"/>
    <col min="14084" max="14085" width="9.140625" style="25"/>
    <col min="14086" max="14086" width="11.140625" style="25" customWidth="1"/>
    <col min="14087" max="14088" width="11.28515625" style="25" bestFit="1" customWidth="1"/>
    <col min="14089" max="14333" width="9.140625" style="25"/>
    <col min="14334" max="14334" width="4.7109375" style="25" customWidth="1"/>
    <col min="14335" max="14335" width="33.42578125" style="25" customWidth="1"/>
    <col min="14336" max="14336" width="71.28515625" style="25" customWidth="1"/>
    <col min="14337" max="14339" width="17.42578125" style="25" customWidth="1"/>
    <col min="14340" max="14341" width="9.140625" style="25"/>
    <col min="14342" max="14342" width="11.140625" style="25" customWidth="1"/>
    <col min="14343" max="14344" width="11.28515625" style="25" bestFit="1" customWidth="1"/>
    <col min="14345" max="14589" width="9.140625" style="25"/>
    <col min="14590" max="14590" width="4.7109375" style="25" customWidth="1"/>
    <col min="14591" max="14591" width="33.42578125" style="25" customWidth="1"/>
    <col min="14592" max="14592" width="71.28515625" style="25" customWidth="1"/>
    <col min="14593" max="14595" width="17.42578125" style="25" customWidth="1"/>
    <col min="14596" max="14597" width="9.140625" style="25"/>
    <col min="14598" max="14598" width="11.140625" style="25" customWidth="1"/>
    <col min="14599" max="14600" width="11.28515625" style="25" bestFit="1" customWidth="1"/>
    <col min="14601" max="14845" width="9.140625" style="25"/>
    <col min="14846" max="14846" width="4.7109375" style="25" customWidth="1"/>
    <col min="14847" max="14847" width="33.42578125" style="25" customWidth="1"/>
    <col min="14848" max="14848" width="71.28515625" style="25" customWidth="1"/>
    <col min="14849" max="14851" width="17.42578125" style="25" customWidth="1"/>
    <col min="14852" max="14853" width="9.140625" style="25"/>
    <col min="14854" max="14854" width="11.140625" style="25" customWidth="1"/>
    <col min="14855" max="14856" width="11.28515625" style="25" bestFit="1" customWidth="1"/>
    <col min="14857" max="15101" width="9.140625" style="25"/>
    <col min="15102" max="15102" width="4.7109375" style="25" customWidth="1"/>
    <col min="15103" max="15103" width="33.42578125" style="25" customWidth="1"/>
    <col min="15104" max="15104" width="71.28515625" style="25" customWidth="1"/>
    <col min="15105" max="15107" width="17.42578125" style="25" customWidth="1"/>
    <col min="15108" max="15109" width="9.140625" style="25"/>
    <col min="15110" max="15110" width="11.140625" style="25" customWidth="1"/>
    <col min="15111" max="15112" width="11.28515625" style="25" bestFit="1" customWidth="1"/>
    <col min="15113" max="15357" width="9.140625" style="25"/>
    <col min="15358" max="15358" width="4.7109375" style="25" customWidth="1"/>
    <col min="15359" max="15359" width="33.42578125" style="25" customWidth="1"/>
    <col min="15360" max="15360" width="71.28515625" style="25" customWidth="1"/>
    <col min="15361" max="15363" width="17.42578125" style="25" customWidth="1"/>
    <col min="15364" max="15365" width="9.140625" style="25"/>
    <col min="15366" max="15366" width="11.140625" style="25" customWidth="1"/>
    <col min="15367" max="15368" width="11.28515625" style="25" bestFit="1" customWidth="1"/>
    <col min="15369" max="15613" width="9.140625" style="25"/>
    <col min="15614" max="15614" width="4.7109375" style="25" customWidth="1"/>
    <col min="15615" max="15615" width="33.42578125" style="25" customWidth="1"/>
    <col min="15616" max="15616" width="71.28515625" style="25" customWidth="1"/>
    <col min="15617" max="15619" width="17.42578125" style="25" customWidth="1"/>
    <col min="15620" max="15621" width="9.140625" style="25"/>
    <col min="15622" max="15622" width="11.140625" style="25" customWidth="1"/>
    <col min="15623" max="15624" width="11.28515625" style="25" bestFit="1" customWidth="1"/>
    <col min="15625" max="15869" width="9.140625" style="25"/>
    <col min="15870" max="15870" width="4.7109375" style="25" customWidth="1"/>
    <col min="15871" max="15871" width="33.42578125" style="25" customWidth="1"/>
    <col min="15872" max="15872" width="71.28515625" style="25" customWidth="1"/>
    <col min="15873" max="15875" width="17.42578125" style="25" customWidth="1"/>
    <col min="15876" max="15877" width="9.140625" style="25"/>
    <col min="15878" max="15878" width="11.140625" style="25" customWidth="1"/>
    <col min="15879" max="15880" width="11.28515625" style="25" bestFit="1" customWidth="1"/>
    <col min="15881" max="16125" width="9.140625" style="25"/>
    <col min="16126" max="16126" width="4.7109375" style="25" customWidth="1"/>
    <col min="16127" max="16127" width="33.42578125" style="25" customWidth="1"/>
    <col min="16128" max="16128" width="71.28515625" style="25" customWidth="1"/>
    <col min="16129" max="16131" width="17.42578125" style="25" customWidth="1"/>
    <col min="16132" max="16133" width="9.140625" style="25"/>
    <col min="16134" max="16134" width="11.140625" style="25" customWidth="1"/>
    <col min="16135" max="16136" width="11.28515625" style="25" bestFit="1" customWidth="1"/>
    <col min="16137" max="16384" width="9.140625" style="25"/>
  </cols>
  <sheetData>
    <row r="1" spans="1:4" ht="23.25" customHeight="1">
      <c r="A1" s="37"/>
      <c r="B1" s="280" t="s">
        <v>141</v>
      </c>
      <c r="C1" s="280"/>
      <c r="D1" s="57"/>
    </row>
    <row r="2" spans="1:4" ht="17.25">
      <c r="A2" s="37"/>
      <c r="B2" s="280" t="s">
        <v>58</v>
      </c>
      <c r="C2" s="280"/>
      <c r="D2" s="57"/>
    </row>
    <row r="3" spans="1:4" ht="17.25">
      <c r="A3" s="37"/>
      <c r="B3" s="280" t="s">
        <v>64</v>
      </c>
      <c r="C3" s="280"/>
      <c r="D3" s="57"/>
    </row>
    <row r="4" spans="1:4" ht="17.25">
      <c r="A4" s="37"/>
      <c r="B4" s="37"/>
      <c r="C4" s="37"/>
      <c r="D4"/>
    </row>
    <row r="5" spans="1:4" ht="50.25" customHeight="1">
      <c r="A5" s="282" t="s">
        <v>144</v>
      </c>
      <c r="B5" s="283"/>
      <c r="C5" s="283"/>
      <c r="D5"/>
    </row>
    <row r="6" spans="1:4" ht="17.25">
      <c r="A6" s="42"/>
      <c r="B6" s="42"/>
      <c r="C6" s="43"/>
      <c r="D6"/>
    </row>
    <row r="7" spans="1:4" ht="24" customHeight="1">
      <c r="A7" s="284" t="s">
        <v>47</v>
      </c>
      <c r="B7" s="284"/>
      <c r="C7" s="284"/>
      <c r="D7"/>
    </row>
    <row r="8" spans="1:4" ht="24.75" customHeight="1">
      <c r="A8" s="44" t="s">
        <v>75</v>
      </c>
      <c r="B8" s="45"/>
      <c r="C8" s="46"/>
      <c r="D8"/>
    </row>
    <row r="9" spans="1:4" ht="17.25" customHeight="1">
      <c r="A9" s="38"/>
      <c r="B9" s="38"/>
      <c r="C9" s="37"/>
      <c r="D9"/>
    </row>
    <row r="10" spans="1:4" ht="19.5" customHeight="1">
      <c r="A10" s="39"/>
      <c r="B10" s="39"/>
      <c r="C10" s="40"/>
      <c r="D10"/>
    </row>
    <row r="11" spans="1:4" ht="21.75" customHeight="1">
      <c r="A11" s="47" t="s">
        <v>82</v>
      </c>
      <c r="B11" s="48" t="s">
        <v>83</v>
      </c>
      <c r="C11" s="40"/>
      <c r="D11"/>
    </row>
    <row r="12" spans="1:4" ht="21" customHeight="1">
      <c r="A12" s="49">
        <v>1165</v>
      </c>
      <c r="B12" s="56" t="s">
        <v>84</v>
      </c>
      <c r="C12" s="41"/>
      <c r="D12"/>
    </row>
    <row r="13" spans="1:4" ht="29.25" customHeight="1">
      <c r="A13" s="37"/>
      <c r="B13" s="37"/>
      <c r="C13" s="37"/>
      <c r="D13"/>
    </row>
    <row r="14" spans="1:4" ht="21" customHeight="1">
      <c r="A14" s="288" t="s">
        <v>46</v>
      </c>
      <c r="B14" s="289"/>
      <c r="C14" s="289"/>
      <c r="D14"/>
    </row>
    <row r="15" spans="1:4" ht="18" customHeight="1">
      <c r="A15" s="37"/>
      <c r="B15" s="37"/>
      <c r="C15" s="37"/>
      <c r="D15"/>
    </row>
    <row r="16" spans="1:4" ht="84.75" customHeight="1">
      <c r="A16" s="50" t="s">
        <v>33</v>
      </c>
      <c r="B16" s="49">
        <v>1165</v>
      </c>
      <c r="C16" s="98" t="s">
        <v>72</v>
      </c>
    </row>
    <row r="17" spans="1:3" ht="17.25">
      <c r="A17" s="51" t="s">
        <v>23</v>
      </c>
      <c r="B17" s="49">
        <v>12008</v>
      </c>
      <c r="C17" s="52" t="s">
        <v>0</v>
      </c>
    </row>
    <row r="18" spans="1:3" ht="34.5">
      <c r="A18" s="53" t="s">
        <v>24</v>
      </c>
      <c r="B18" s="51" t="s">
        <v>106</v>
      </c>
      <c r="C18" s="285"/>
    </row>
    <row r="19" spans="1:3" ht="34.5">
      <c r="A19" s="51" t="s">
        <v>25</v>
      </c>
      <c r="B19" s="51" t="s">
        <v>120</v>
      </c>
      <c r="C19" s="286"/>
    </row>
    <row r="20" spans="1:3" ht="42.75" customHeight="1">
      <c r="A20" s="51" t="s">
        <v>26</v>
      </c>
      <c r="B20" s="54" t="s">
        <v>112</v>
      </c>
      <c r="C20" s="286"/>
    </row>
    <row r="21" spans="1:3" ht="51.75">
      <c r="A21" s="87" t="s">
        <v>147</v>
      </c>
      <c r="B21" s="88" t="s">
        <v>148</v>
      </c>
      <c r="C21" s="287"/>
    </row>
    <row r="22" spans="1:3" ht="23.25" customHeight="1">
      <c r="A22" s="281" t="s">
        <v>27</v>
      </c>
      <c r="B22" s="281"/>
      <c r="C22" s="50"/>
    </row>
    <row r="23" spans="1:3" ht="17.25" customHeight="1">
      <c r="A23" s="294" t="s">
        <v>139</v>
      </c>
      <c r="B23" s="294"/>
      <c r="C23" s="165">
        <v>1</v>
      </c>
    </row>
    <row r="24" spans="1:3" ht="39" customHeight="1">
      <c r="A24" s="295" t="s">
        <v>100</v>
      </c>
      <c r="B24" s="296"/>
      <c r="C24" s="55">
        <v>300000</v>
      </c>
    </row>
    <row r="25" spans="1:3" ht="39" customHeight="1">
      <c r="A25" s="166"/>
      <c r="B25" s="167"/>
      <c r="C25" s="168"/>
    </row>
    <row r="26" spans="1:3" s="1" customFormat="1" ht="17.25">
      <c r="A26" s="147"/>
      <c r="B26" s="147"/>
      <c r="C26" s="171"/>
    </row>
    <row r="27" spans="1:3" ht="54.75" customHeight="1">
      <c r="A27" s="299" t="s">
        <v>145</v>
      </c>
      <c r="B27" s="299"/>
      <c r="C27" s="299"/>
    </row>
    <row r="28" spans="1:3" ht="17.25">
      <c r="A28" s="284" t="s">
        <v>81</v>
      </c>
      <c r="B28" s="284"/>
      <c r="C28" s="300"/>
    </row>
    <row r="29" spans="1:3" ht="24.75" customHeight="1">
      <c r="A29" s="301" t="s">
        <v>75</v>
      </c>
      <c r="B29" s="302"/>
      <c r="C29" s="82"/>
    </row>
    <row r="30" spans="1:3" ht="17.25">
      <c r="A30" s="82"/>
      <c r="B30" s="82"/>
      <c r="C30" s="5"/>
    </row>
    <row r="31" spans="1:3" s="1" customFormat="1" ht="24.75" customHeight="1">
      <c r="A31" s="159" t="s">
        <v>82</v>
      </c>
      <c r="B31" s="160" t="s">
        <v>83</v>
      </c>
      <c r="C31" s="161"/>
    </row>
    <row r="32" spans="1:3" s="1" customFormat="1" ht="17.25" customHeight="1">
      <c r="A32" s="23">
        <v>1139</v>
      </c>
      <c r="B32" s="84" t="s">
        <v>132</v>
      </c>
      <c r="C32" s="86"/>
    </row>
    <row r="33" spans="1:4" s="1" customFormat="1" ht="17.25" customHeight="1">
      <c r="A33" s="162"/>
      <c r="B33" s="162"/>
      <c r="C33" s="162"/>
      <c r="D33" s="83"/>
    </row>
    <row r="34" spans="1:4" s="162" customFormat="1" ht="21" customHeight="1">
      <c r="A34" s="297" t="s">
        <v>46</v>
      </c>
      <c r="B34" s="298"/>
      <c r="C34" s="298"/>
      <c r="D34"/>
    </row>
    <row r="35" spans="1:4" s="1" customFormat="1" ht="17.25" customHeight="1">
      <c r="A35" s="162"/>
      <c r="B35" s="162"/>
      <c r="C35" s="162"/>
      <c r="D35" s="85"/>
    </row>
    <row r="36" spans="1:4" s="162" customFormat="1" ht="72.75" customHeight="1">
      <c r="A36" s="76" t="s">
        <v>33</v>
      </c>
      <c r="B36" s="157" t="s">
        <v>133</v>
      </c>
      <c r="C36" s="163" t="s">
        <v>134</v>
      </c>
    </row>
    <row r="37" spans="1:4" s="162" customFormat="1" ht="41.25" customHeight="1">
      <c r="A37" s="4" t="s">
        <v>23</v>
      </c>
      <c r="B37" s="32" t="s">
        <v>135</v>
      </c>
      <c r="C37" s="77" t="s">
        <v>0</v>
      </c>
    </row>
    <row r="38" spans="1:4" s="1" customFormat="1" ht="42.75" customHeight="1">
      <c r="A38" s="4" t="s">
        <v>24</v>
      </c>
      <c r="B38" s="62" t="s">
        <v>132</v>
      </c>
      <c r="C38" s="78"/>
    </row>
    <row r="39" spans="1:4" s="1" customFormat="1" ht="69">
      <c r="A39" s="4" t="s">
        <v>25</v>
      </c>
      <c r="B39" s="62" t="s">
        <v>136</v>
      </c>
      <c r="C39" s="78"/>
    </row>
    <row r="40" spans="1:4" s="1" customFormat="1" ht="39" customHeight="1">
      <c r="A40" s="4" t="s">
        <v>26</v>
      </c>
      <c r="B40" s="79" t="s">
        <v>137</v>
      </c>
      <c r="C40" s="78"/>
    </row>
    <row r="41" spans="1:4" s="1" customFormat="1" ht="36" customHeight="1">
      <c r="A41" s="4" t="s">
        <v>50</v>
      </c>
      <c r="B41" s="79" t="s">
        <v>81</v>
      </c>
      <c r="C41" s="78"/>
    </row>
    <row r="42" spans="1:4" s="1" customFormat="1" ht="24" customHeight="1">
      <c r="A42" s="292" t="s">
        <v>27</v>
      </c>
      <c r="B42" s="293"/>
      <c r="C42" s="80"/>
    </row>
    <row r="43" spans="1:4" s="1" customFormat="1" ht="17.25">
      <c r="A43" s="290" t="s">
        <v>34</v>
      </c>
      <c r="B43" s="291"/>
      <c r="C43" s="81">
        <v>300000</v>
      </c>
    </row>
    <row r="44" spans="1:4" s="1" customFormat="1" ht="23.25" customHeight="1">
      <c r="A44" s="162"/>
      <c r="B44" s="162"/>
      <c r="C44" s="162"/>
    </row>
    <row r="45" spans="1:4" s="162" customFormat="1" ht="72.75" customHeight="1">
      <c r="A45" s="76" t="s">
        <v>33</v>
      </c>
      <c r="B45" s="157" t="s">
        <v>133</v>
      </c>
      <c r="C45" s="164" t="s">
        <v>138</v>
      </c>
    </row>
    <row r="46" spans="1:4" s="162" customFormat="1" ht="41.25" customHeight="1">
      <c r="A46" s="4" t="s">
        <v>23</v>
      </c>
      <c r="B46" s="32" t="s">
        <v>135</v>
      </c>
      <c r="C46" s="77" t="s">
        <v>0</v>
      </c>
    </row>
    <row r="47" spans="1:4" s="1" customFormat="1" ht="42.75" customHeight="1">
      <c r="A47" s="4" t="s">
        <v>24</v>
      </c>
      <c r="B47" s="62" t="s">
        <v>132</v>
      </c>
      <c r="C47" s="78"/>
    </row>
    <row r="48" spans="1:4" s="1" customFormat="1" ht="69">
      <c r="A48" s="4" t="s">
        <v>25</v>
      </c>
      <c r="B48" s="62" t="s">
        <v>136</v>
      </c>
      <c r="C48" s="78"/>
    </row>
    <row r="49" spans="1:6" s="1" customFormat="1" ht="39" customHeight="1">
      <c r="A49" s="4" t="s">
        <v>26</v>
      </c>
      <c r="B49" s="79" t="s">
        <v>137</v>
      </c>
      <c r="C49" s="78"/>
    </row>
    <row r="50" spans="1:6" s="1" customFormat="1" ht="36" customHeight="1">
      <c r="A50" s="4" t="s">
        <v>50</v>
      </c>
      <c r="B50" s="79" t="s">
        <v>81</v>
      </c>
      <c r="C50" s="78"/>
    </row>
    <row r="51" spans="1:6" s="1" customFormat="1" ht="24" customHeight="1">
      <c r="A51" s="292" t="s">
        <v>27</v>
      </c>
      <c r="B51" s="293"/>
      <c r="C51" s="80"/>
    </row>
    <row r="52" spans="1:6" s="1" customFormat="1" ht="17.25">
      <c r="A52" s="290" t="s">
        <v>34</v>
      </c>
      <c r="B52" s="291"/>
      <c r="C52" s="81">
        <v>-300000</v>
      </c>
    </row>
    <row r="55" spans="1:6" s="1" customFormat="1" ht="24.6" customHeight="1">
      <c r="A55" s="112" t="s">
        <v>82</v>
      </c>
      <c r="B55" s="97" t="s">
        <v>83</v>
      </c>
      <c r="C55" s="111"/>
      <c r="D55" s="111"/>
      <c r="E55" s="111"/>
      <c r="F55" s="111"/>
    </row>
    <row r="56" spans="1:6" s="1" customFormat="1" ht="38.25" customHeight="1">
      <c r="A56" s="104" t="s">
        <v>101</v>
      </c>
      <c r="B56" s="103" t="s">
        <v>102</v>
      </c>
      <c r="C56" s="113"/>
      <c r="D56" s="113"/>
      <c r="E56" s="113"/>
      <c r="F56" s="113"/>
    </row>
    <row r="57" spans="1:6" s="1" customFormat="1" ht="17.25" customHeight="1">
      <c r="A57" s="169"/>
      <c r="B57" s="170"/>
      <c r="C57" s="86"/>
    </row>
    <row r="58" spans="1:6" ht="21" customHeight="1">
      <c r="A58" s="288" t="s">
        <v>46</v>
      </c>
      <c r="B58" s="289"/>
      <c r="C58" s="289"/>
      <c r="D58"/>
    </row>
    <row r="59" spans="1:6" s="1" customFormat="1" ht="17.25" customHeight="1">
      <c r="A59" s="23"/>
      <c r="B59" s="84"/>
      <c r="C59" s="86"/>
      <c r="D59" s="83"/>
    </row>
    <row r="60" spans="1:6" s="1" customFormat="1" ht="84.75" customHeight="1">
      <c r="A60" s="76" t="s">
        <v>33</v>
      </c>
      <c r="B60" s="32" t="s">
        <v>101</v>
      </c>
      <c r="C60" s="80" t="s">
        <v>94</v>
      </c>
      <c r="D60" s="85"/>
    </row>
    <row r="61" spans="1:6" s="1" customFormat="1" ht="17.25" customHeight="1">
      <c r="A61" s="4" t="s">
        <v>23</v>
      </c>
      <c r="B61" s="32" t="s">
        <v>95</v>
      </c>
      <c r="C61" s="77" t="s">
        <v>0</v>
      </c>
      <c r="D61" s="85"/>
    </row>
    <row r="62" spans="1:6" s="1" customFormat="1" ht="34.5">
      <c r="A62" s="4" t="s">
        <v>24</v>
      </c>
      <c r="B62" s="62" t="s">
        <v>96</v>
      </c>
      <c r="C62" s="78"/>
    </row>
    <row r="63" spans="1:6" s="1" customFormat="1" ht="53.25" customHeight="1">
      <c r="A63" s="4" t="s">
        <v>25</v>
      </c>
      <c r="B63" s="62" t="s">
        <v>97</v>
      </c>
      <c r="C63" s="78"/>
    </row>
    <row r="64" spans="1:6" s="1" customFormat="1" ht="39" customHeight="1">
      <c r="A64" s="4" t="s">
        <v>26</v>
      </c>
      <c r="B64" s="79" t="s">
        <v>98</v>
      </c>
      <c r="C64" s="78"/>
    </row>
    <row r="65" spans="1:3" s="1" customFormat="1" ht="54" customHeight="1">
      <c r="A65" s="4" t="s">
        <v>146</v>
      </c>
      <c r="B65" s="79" t="s">
        <v>99</v>
      </c>
      <c r="C65" s="78"/>
    </row>
    <row r="66" spans="1:3" s="1" customFormat="1" ht="24" customHeight="1">
      <c r="A66" s="292" t="s">
        <v>27</v>
      </c>
      <c r="B66" s="303"/>
      <c r="C66" s="80"/>
    </row>
    <row r="67" spans="1:3" s="1" customFormat="1" ht="17.25">
      <c r="A67" s="290" t="s">
        <v>34</v>
      </c>
      <c r="B67" s="304"/>
      <c r="C67" s="81">
        <v>-300000</v>
      </c>
    </row>
    <row r="68" spans="1:3" s="1" customFormat="1" ht="17.25">
      <c r="A68" s="147"/>
      <c r="B68" s="147"/>
      <c r="C68" s="171"/>
    </row>
  </sheetData>
  <mergeCells count="21">
    <mergeCell ref="A29:B29"/>
    <mergeCell ref="A34:C34"/>
    <mergeCell ref="A42:B42"/>
    <mergeCell ref="A43:B43"/>
    <mergeCell ref="A51:B51"/>
    <mergeCell ref="A58:C58"/>
    <mergeCell ref="A66:B66"/>
    <mergeCell ref="A67:B67"/>
    <mergeCell ref="A14:C14"/>
    <mergeCell ref="B1:C1"/>
    <mergeCell ref="B2:C2"/>
    <mergeCell ref="B3:C3"/>
    <mergeCell ref="A5:C5"/>
    <mergeCell ref="A7:C7"/>
    <mergeCell ref="A52:B52"/>
    <mergeCell ref="C18:C21"/>
    <mergeCell ref="A22:B22"/>
    <mergeCell ref="A23:B23"/>
    <mergeCell ref="A27:C27"/>
    <mergeCell ref="A28:C28"/>
    <mergeCell ref="A24:B24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հավելված</vt:lpstr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հավելված!Print_Area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https://mul2.gov.am/tasks/1073890/oneclick?token=e4d63fbb2c8dea877ec98cd2a9887d9f</cp:keywords>
  <cp:lastModifiedBy>Arpine Martirosyan</cp:lastModifiedBy>
  <cp:lastPrinted>2024-09-12T07:28:39Z</cp:lastPrinted>
  <dcterms:created xsi:type="dcterms:W3CDTF">2019-11-07T07:37:19Z</dcterms:created>
  <dcterms:modified xsi:type="dcterms:W3CDTF">2024-12-02T10:56:54Z</dcterms:modified>
</cp:coreProperties>
</file>