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34)\"/>
    </mc:Choice>
  </mc:AlternateContent>
  <xr:revisionPtr revIDLastSave="0" documentId="13_ncr:1_{031C14B6-B45F-4B82-A93E-2CCF6C8000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36" r:id="rId1"/>
    <sheet name="2." sheetId="48" r:id="rId2"/>
    <sheet name="3" sheetId="53" r:id="rId3"/>
    <sheet name="4" sheetId="51" r:id="rId4"/>
    <sheet name="5" sheetId="46" r:id="rId5"/>
  </sheets>
  <definedNames>
    <definedName name="_tab10" localSheetId="0">#REF!</definedName>
    <definedName name="_tab10" localSheetId="1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4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'2.'!$A$1:$G$50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36" l="1"/>
  <c r="G13" i="48"/>
  <c r="G48" i="48"/>
  <c r="F13" i="53"/>
  <c r="D31" i="36"/>
  <c r="G26" i="53" l="1"/>
  <c r="G30" i="48"/>
  <c r="G29" i="48" s="1"/>
  <c r="G28" i="48" s="1"/>
  <c r="G27" i="48" s="1"/>
  <c r="G25" i="48" s="1"/>
  <c r="G23" i="48" s="1"/>
  <c r="G47" i="48" l="1"/>
  <c r="G46" i="48" s="1"/>
  <c r="G45" i="48" s="1"/>
  <c r="G44" i="48" s="1"/>
  <c r="G42" i="48" s="1"/>
  <c r="G40" i="48" s="1"/>
  <c r="G21" i="48"/>
  <c r="C22" i="46"/>
  <c r="C39" i="51"/>
  <c r="D24" i="36"/>
  <c r="D18" i="36" l="1"/>
  <c r="C23" i="51"/>
  <c r="C40" i="46"/>
  <c r="G38" i="48"/>
  <c r="G36" i="48" s="1"/>
  <c r="G34" i="48" s="1"/>
  <c r="G32" i="48" s="1"/>
  <c r="F25" i="53"/>
  <c r="F24" i="53" s="1"/>
  <c r="F23" i="53" l="1"/>
  <c r="F22" i="53" l="1"/>
  <c r="F20" i="53" s="1"/>
  <c r="F18" i="53" l="1"/>
  <c r="F16" i="53" l="1"/>
  <c r="F14" i="53" s="1"/>
  <c r="F11" i="53" s="1"/>
  <c r="D11" i="36" l="1"/>
  <c r="D9" i="36" l="1"/>
  <c r="E26" i="53"/>
  <c r="G25" i="53"/>
  <c r="G24" i="53" s="1"/>
  <c r="G19" i="48"/>
  <c r="G17" i="48" s="1"/>
  <c r="G15" i="48" s="1"/>
  <c r="E25" i="53" l="1"/>
  <c r="G23" i="53" l="1"/>
  <c r="E24" i="53"/>
  <c r="G11" i="48" l="1"/>
  <c r="G9" i="48" s="1"/>
  <c r="G22" i="53"/>
  <c r="G20" i="53" s="1"/>
  <c r="E23" i="53"/>
  <c r="E22" i="53" s="1"/>
  <c r="G18" i="53" l="1"/>
  <c r="E20" i="53"/>
  <c r="G16" i="53" l="1"/>
  <c r="G14" i="53" s="1"/>
  <c r="G13" i="53" s="1"/>
  <c r="G11" i="53" s="1"/>
  <c r="E18" i="53"/>
  <c r="E16" i="53" s="1"/>
  <c r="E14" i="53" s="1"/>
  <c r="E13" i="53" s="1"/>
  <c r="E11" i="53" s="1"/>
</calcChain>
</file>

<file path=xl/sharedStrings.xml><?xml version="1.0" encoding="utf-8"?>
<sst xmlns="http://schemas.openxmlformats.org/spreadsheetml/2006/main" count="247" uniqueCount="130">
  <si>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</si>
  <si>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</si>
  <si>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</si>
  <si>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</si>
  <si>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</si>
  <si>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</si>
  <si>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</si>
  <si>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</si>
  <si>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</si>
  <si>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</si>
  <si>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</si>
  <si>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</si>
  <si>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</si>
  <si>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</si>
  <si>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</si>
  <si>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 xml:space="preserve"> Միջոցառման տեսակը`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</si>
  <si>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</si>
  <si>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</si>
  <si>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</si>
  <si>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</si>
  <si>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</si>
  <si>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</si>
  <si>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</si>
  <si>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</si>
  <si>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</si>
  <si>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</si>
  <si>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</si>
  <si>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</si>
  <si>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</si>
  <si>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</si>
  <si>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</si>
  <si>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</si>
  <si>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 xml:space="preserve"> Միջոցառումն իրականացնողի անվանումը </t>
  </si>
  <si>
    <t>Ցուցանիշների փոփոխությունը
 (ավելացումները նշված են դրական նշանով, իսկ նվազեցումները` փակագծերում)</t>
  </si>
  <si>
    <t>Ցուցանիշների փոփոխությունը
 (նվազեցումները նշված են փակագծերում)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</si>
  <si>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</si>
  <si>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</si>
  <si>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</si>
  <si>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>այդ թվում`</t>
  </si>
  <si>
    <t>Ցուցանիշների փոփոխությունը               (ավելացումները նշված են դրական նշանով)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</si>
  <si>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</si>
  <si>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</si>
  <si>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</si>
  <si>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</si>
  <si>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</si>
  <si>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</si>
  <si>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</si>
  <si>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</si>
  <si>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</si>
  <si>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</si>
  <si>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</si>
  <si>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</si>
  <si>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</si>
  <si>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ՀՀ կառավարության 2024 թվականի</t>
  </si>
  <si>
    <t xml:space="preserve"> Տրանսֆերտների տրամադրում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</si>
  <si>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</si>
  <si>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 Աղյուսակ 9.7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</si>
  <si>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</si>
  <si>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</si>
  <si>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>Ցուցանիշների փոփոխությունը
( նվազեցումները` նշված են փակագծերում)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</si>
  <si>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</si>
  <si>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</si>
  <si>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</si>
  <si>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</si>
  <si>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</si>
  <si>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</si>
  <si>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</si>
  <si>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</si>
  <si>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</si>
  <si>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</si>
  <si>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</si>
  <si>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</si>
  <si>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</si>
  <si>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Ոռոգման համակարգի առողջացում 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</si>
  <si>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</si>
  <si>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</si>
  <si>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Տրանսֆերտների տրամադրում </t>
  </si>
  <si>
    <t xml:space="preserve"> Մասնագիտացված միավոր </t>
  </si>
  <si>
    <t xml:space="preserve">  Գերմանիայի զարգացման բանկի աջակցությամբ իրականացվող Ախուրյան գետի ջրային ռեսուրսների ինտեգրված կառավարման փուլ 1 ծրագիր </t>
  </si>
  <si>
    <t xml:space="preserve"> ՀՀ  տարածքային կառավարման և ենթակառուցվածքների նախարարության ջրային կոմիտե </t>
  </si>
  <si>
    <t xml:space="preserve"> Աղյուսակ 9.1.25</t>
  </si>
  <si>
    <t>______________ ի    ___Ն որոշման</t>
  </si>
  <si>
    <t>հազ. դրամ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</si>
  <si>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</si>
  <si>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</si>
  <si>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</si>
  <si>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</si>
  <si>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</si>
  <si>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</si>
  <si>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</si>
  <si>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ԸՆԴԱՄԵՆԸ_x000D_
</t>
  </si>
  <si>
    <t xml:space="preserve"> - ՈՉ ՖԻՆԱՆՍԱԿԱՆ ԱԿՏԻՎՆԵՐԻ ԳԾՈՎ ԾԱԽՍԵՐ </t>
  </si>
  <si>
    <t xml:space="preserve">ՀՀ ՏԱՐԱԾՔԱՅԻՆ ԿԱՌԱՎԱՐՄԱՆ ԵՎ ԵՆԹԱԿԱՌՈՒՑՎԱԾՔՆԵՐԻ ՆԱԽԱՐԱՐՈՒԹՅՈՒՆ_x000D_
</t>
  </si>
  <si>
    <t>Ոռոգման համակարգի առողջացում</t>
  </si>
  <si>
    <t xml:space="preserve"> 1004 </t>
  </si>
  <si>
    <t xml:space="preserve"> 12002 </t>
  </si>
  <si>
    <t xml:space="preserve"> Ծառայությունը մատուցող կազմակերպության անվանումը </t>
  </si>
  <si>
    <t xml:space="preserve">           ՀՀ        ՎԱՐՉԱՊԵՏԻ ԱՇԽԱՏԱԿԱԶՄԻ</t>
  </si>
  <si>
    <t>Հավելված N 5</t>
  </si>
  <si>
    <t>Հավելված N3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</si>
  <si>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</si>
  <si>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</si>
  <si>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04</t>
  </si>
  <si>
    <t xml:space="preserve"> Ոռոգում</t>
  </si>
  <si>
    <t xml:space="preserve"> ՏՆՏԵՍԱԿԱՆ ՀԱՐԱԲԵՐՈՒԹՅՈՒՆՆԵՐ</t>
  </si>
  <si>
    <t xml:space="preserve">         ՂԵԿԱՎԱՐ ՝  Ա. ՀԱՐՈՒԹՅՈՒՆՅԱՆ</t>
  </si>
  <si>
    <t>Շահառուների թիվ</t>
  </si>
  <si>
    <t xml:space="preserve"> 1232</t>
  </si>
  <si>
    <t xml:space="preserve"> Էներգաարդյունավետության ծրագիր</t>
  </si>
  <si>
    <t xml:space="preserve"> Էներգախնայողության և վերականգնվող էներգետիկայի ներուժի առավելագույն իրացում</t>
  </si>
  <si>
    <t xml:space="preserve"> Էներգախնայողության մակարդակի բարձրացում և վերականգնվող էներգետիկայի մասնաբաժնի աճ</t>
  </si>
  <si>
    <t xml:space="preserve"> Պետական աջակցություն բնակարանների և անհատական բնակելի տների էներգաարդյունավետ վերանորոգման աշխատանքների իրականացմանը</t>
  </si>
  <si>
    <t xml:space="preserve"> ՍՈՒԲՍԻԴԻԱՆԵՐ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</si>
  <si>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</si>
  <si>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</si>
  <si>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Աղյուսակ 9.1.7</t>
  </si>
  <si>
    <t xml:space="preserve"> ՀՀ  տարածքային կառավարման և ենթակառուցվածքների նախարարություն</t>
  </si>
  <si>
    <t xml:space="preserve"> 1232 </t>
  </si>
  <si>
    <t xml:space="preserve"> Պետական աջակցություն բնակարանների և անհատական բնակելի տների էներգաարդյունավետ վերանորոգման աշխատանքների իրականացմանը </t>
  </si>
  <si>
    <t xml:space="preserve"> Շահառուների ընտրության չափանիշները` </t>
  </si>
  <si>
    <t xml:space="preserve">  ՀՀ կառավարության 2022թ. ապրիլի 15-ի N 520-Լ որոշմամբ և մայիսի 26-ի N   775-Լ որոշմամբ հաստատված բնակարանների և անհատական բնակելի տների էներգաարդյունավետ վերանորոգման աշխատանքների պետական աջակցության ծրագրով ընտրված շահառուներ </t>
  </si>
  <si>
    <t xml:space="preserve"> Շահառուների քանակը, հատ </t>
  </si>
  <si>
    <t xml:space="preserve">Սուբսիդիաներ ոչ պետական կազմակերպություններին </t>
  </si>
  <si>
    <t xml:space="preserve"> Սուբսիդիաներ ոչ պետական ֆինանսական կազմակերպություններին                                                                                                                                                                                                                                          </t>
  </si>
  <si>
    <t>ՀԱՅԱՍՏԱՆԻ ՀԱՆՐԱՊԵՏՈՒԹՅԱՆ ԿԱՌԱՎԱՐՈՒԹՅԱՆ 2023 ԹՎԱԿԱՆԻ ԴԵԿՏԵՄԲԵՐԻ 28-Ի N 2323-Ն ՈՐՈՇՄԱՆ N 9.1 ՀԱՎԵԼՎԱԾԻ NN 9.1.7 ԵՎ 9.1.25 ԱՂՅՈՒՍԱԿՆԵՐՈՒՄ ԿԱՏԱՐՎՈՂ ՓՈՓՈԽՈՒԹՅՈՒՆՆԵՐԸ ԵՎ ԼՐԱՑՈՒՄՆԵՐԸ</t>
  </si>
  <si>
    <t>Ցուցանիշների փոփոխությունը (ավելացումները նշված են դրական նշանով, իսկ նվազեցումները` փակագծերում)</t>
  </si>
  <si>
    <t xml:space="preserve"> Նոր Ջրաձոր գյուղի շինությունների կառուցում, հատ 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</si>
  <si>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ՓՈՓՈԽՈՒԹՅՈՒՆԸ</t>
  </si>
  <si>
    <t xml:space="preserve">ՀՀ կառավարության  2024 թվականի </t>
  </si>
  <si>
    <t>ՀԱՅԱՍՏԱՆԻ ՀԱՆՐԱՊԵՏՈՒԹՅԱՆ ԿԱՌԱՎԱՐՈՒԹՅԱՆ 2023 ԹՎԱԿԱՆԻ ԴԵԿՏԵՄԲԵՐԻ 28-Ի N 2323-Ն ՈՐՈՇՄԱՆ N 9 ՀԱՎԵԼՎԱԾԻ N 9.7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</si>
</sst>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.0_);_(* \(#,##0.0\);_(* &quot;-&quot;?_);_(@_)"/>
    <numFmt numFmtId="170" formatCode="_ * #,##0.00_)\ _€_ ;_ * \(#,##0.00\)\ _€_ ;_ * &quot;-&quot;??_)\ _€_ ;_ @_ "/>
    <numFmt numFmtId="171" formatCode="_-* #,##0.0_-;\-* #,##0.0_-;_-* &quot;-&quot;??_-;_-@_-"/>
    <numFmt numFmtId="172" formatCode="[&lt;=9999999]###\-####;\(###\)\ ###\-####"/>
    <numFmt numFmtId="173" formatCode="_-* #,##0.00\ _₽_-;\-* #,##0.00\ _₽_-;_-* &quot;-&quot;??\ _₽_-;_-@_-"/>
    <numFmt numFmtId="174" formatCode="0.0_);\(0.0\)"/>
  </numFmts>
  <fonts count="1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2"/>
      <color rgb="FF000000"/>
      <name val="GHEA Mariam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18">
    <xf numFmtId="0" fontId="0" fillId="0" borderId="0"/>
    <xf numFmtId="0" fontId="9" fillId="0" borderId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2" fillId="0" borderId="0"/>
    <xf numFmtId="0" fontId="9" fillId="0" borderId="0"/>
    <xf numFmtId="0" fontId="11" fillId="0" borderId="0"/>
    <xf numFmtId="0" fontId="29" fillId="0" borderId="0"/>
    <xf numFmtId="0" fontId="11" fillId="0" borderId="0"/>
    <xf numFmtId="0" fontId="31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1" applyNumberFormat="0" applyAlignment="0" applyProtection="0"/>
    <xf numFmtId="0" fontId="15" fillId="20" borderId="8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9" fillId="23" borderId="7" applyNumberFormat="0" applyFont="0" applyAlignment="0" applyProtection="0"/>
    <xf numFmtId="0" fontId="26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12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4" fontId="49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11" fillId="0" borderId="0"/>
    <xf numFmtId="0" fontId="12" fillId="0" borderId="0"/>
    <xf numFmtId="0" fontId="49" fillId="0" borderId="0"/>
    <xf numFmtId="0" fontId="12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0" fillId="0" borderId="0"/>
    <xf numFmtId="43" fontId="49" fillId="0" borderId="0" applyFont="0" applyFill="0" applyBorder="0" applyAlignment="0" applyProtection="0"/>
    <xf numFmtId="167" fontId="51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0" fontId="54" fillId="25" borderId="0" applyNumberFormat="0" applyBorder="0" applyAlignment="0" applyProtection="0"/>
    <xf numFmtId="0" fontId="53" fillId="0" borderId="0"/>
    <xf numFmtId="0" fontId="9" fillId="0" borderId="0"/>
    <xf numFmtId="0" fontId="52" fillId="2" borderId="0" applyNumberFormat="0" applyBorder="0" applyAlignment="0" applyProtection="0"/>
    <xf numFmtId="0" fontId="52" fillId="3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5" borderId="0" applyNumberFormat="0" applyBorder="0" applyAlignment="0" applyProtection="0"/>
    <xf numFmtId="0" fontId="52" fillId="8" borderId="0" applyNumberFormat="0" applyBorder="0" applyAlignment="0" applyProtection="0"/>
    <xf numFmtId="0" fontId="52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9" borderId="0" applyNumberFormat="0" applyBorder="0" applyAlignment="0" applyProtection="0"/>
    <xf numFmtId="0" fontId="56" fillId="3" borderId="0" applyNumberFormat="0" applyBorder="0" applyAlignment="0" applyProtection="0"/>
    <xf numFmtId="0" fontId="57" fillId="20" borderId="1" applyNumberFormat="0" applyAlignment="0" applyProtection="0"/>
    <xf numFmtId="0" fontId="58" fillId="21" borderId="2" applyNumberFormat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61" fillId="0" borderId="3" applyNumberFormat="0" applyFill="0" applyAlignment="0" applyProtection="0"/>
    <xf numFmtId="0" fontId="62" fillId="0" borderId="4" applyNumberFormat="0" applyFill="0" applyAlignment="0" applyProtection="0"/>
    <xf numFmtId="0" fontId="63" fillId="0" borderId="5" applyNumberFormat="0" applyFill="0" applyAlignment="0" applyProtection="0"/>
    <xf numFmtId="0" fontId="63" fillId="0" borderId="0" applyNumberFormat="0" applyFill="0" applyBorder="0" applyAlignment="0" applyProtection="0"/>
    <xf numFmtId="0" fontId="64" fillId="7" borderId="1" applyNumberFormat="0" applyAlignment="0" applyProtection="0"/>
    <xf numFmtId="0" fontId="65" fillId="0" borderId="6" applyNumberFormat="0" applyFill="0" applyAlignment="0" applyProtection="0"/>
    <xf numFmtId="0" fontId="66" fillId="22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9" fillId="0" borderId="0"/>
    <xf numFmtId="0" fontId="9" fillId="0" borderId="0"/>
    <xf numFmtId="0" fontId="11" fillId="23" borderId="7" applyNumberFormat="0" applyFont="0" applyAlignment="0" applyProtection="0"/>
    <xf numFmtId="0" fontId="67" fillId="20" borderId="8" applyNumberFormat="0" applyAlignment="0" applyProtection="0"/>
    <xf numFmtId="0" fontId="13" fillId="0" borderId="0"/>
    <xf numFmtId="0" fontId="13" fillId="0" borderId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2" fillId="0" borderId="0"/>
    <xf numFmtId="1" fontId="70" fillId="0" borderId="0"/>
    <xf numFmtId="0" fontId="13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7" fontId="71" fillId="0" borderId="0" applyFill="0" applyBorder="0" applyProtection="0">
      <alignment horizontal="right" vertical="top"/>
    </xf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3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3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3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3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3" fillId="44" borderId="0" applyNumberFormat="0" applyBorder="0" applyAlignment="0" applyProtection="0"/>
    <xf numFmtId="0" fontId="51" fillId="0" borderId="0">
      <alignment horizontal="left" vertical="top" wrapText="1"/>
    </xf>
    <xf numFmtId="0" fontId="74" fillId="0" borderId="0" applyNumberFormat="0" applyFill="0" applyBorder="0" applyAlignment="0" applyProtection="0"/>
    <xf numFmtId="0" fontId="7" fillId="26" borderId="17" applyNumberFormat="0" applyFont="0" applyAlignment="0" applyProtection="0"/>
    <xf numFmtId="0" fontId="76" fillId="0" borderId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6" fillId="0" borderId="0"/>
    <xf numFmtId="0" fontId="72" fillId="0" borderId="0"/>
    <xf numFmtId="43" fontId="6" fillId="0" borderId="0" applyFont="0" applyFill="0" applyBorder="0" applyAlignment="0" applyProtection="0"/>
    <xf numFmtId="43" fontId="76" fillId="0" borderId="0" applyFont="0" applyFill="0" applyBorder="0" applyAlignment="0" applyProtection="0"/>
    <xf numFmtId="164" fontId="80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3" fillId="0" borderId="0"/>
    <xf numFmtId="0" fontId="5" fillId="0" borderId="0"/>
    <xf numFmtId="0" fontId="5" fillId="0" borderId="0"/>
    <xf numFmtId="170" fontId="9" fillId="0" borderId="0" applyFont="0" applyFill="0" applyBorder="0" applyAlignment="0" applyProtection="0"/>
    <xf numFmtId="0" fontId="91" fillId="0" borderId="0"/>
    <xf numFmtId="0" fontId="92" fillId="0" borderId="34" applyNumberFormat="0" applyFill="0" applyAlignment="0" applyProtection="0"/>
    <xf numFmtId="0" fontId="93" fillId="0" borderId="35" applyNumberFormat="0" applyFill="0" applyAlignment="0" applyProtection="0"/>
    <xf numFmtId="0" fontId="94" fillId="0" borderId="36" applyNumberFormat="0" applyFill="0" applyAlignment="0" applyProtection="0"/>
    <xf numFmtId="0" fontId="94" fillId="0" borderId="0" applyNumberFormat="0" applyFill="0" applyBorder="0" applyAlignment="0" applyProtection="0"/>
    <xf numFmtId="0" fontId="95" fillId="45" borderId="0" applyNumberFormat="0" applyBorder="0" applyAlignment="0" applyProtection="0"/>
    <xf numFmtId="0" fontId="96" fillId="46" borderId="0" applyNumberFormat="0" applyBorder="0" applyAlignment="0" applyProtection="0"/>
    <xf numFmtId="0" fontId="97" fillId="25" borderId="0" applyNumberFormat="0" applyBorder="0" applyAlignment="0" applyProtection="0"/>
    <xf numFmtId="0" fontId="98" fillId="47" borderId="37" applyNumberFormat="0" applyAlignment="0" applyProtection="0"/>
    <xf numFmtId="0" fontId="99" fillId="48" borderId="38" applyNumberFormat="0" applyAlignment="0" applyProtection="0"/>
    <xf numFmtId="0" fontId="100" fillId="48" borderId="37" applyNumberFormat="0" applyAlignment="0" applyProtection="0"/>
    <xf numFmtId="0" fontId="101" fillId="0" borderId="39" applyNumberFormat="0" applyFill="0" applyAlignment="0" applyProtection="0"/>
    <xf numFmtId="0" fontId="102" fillId="49" borderId="40" applyNumberFormat="0" applyAlignment="0" applyProtection="0"/>
    <xf numFmtId="0" fontId="103" fillId="0" borderId="0" applyNumberFormat="0" applyFill="0" applyBorder="0" applyAlignment="0" applyProtection="0"/>
    <xf numFmtId="0" fontId="5" fillId="26" borderId="17" applyNumberFormat="0" applyFont="0" applyAlignment="0" applyProtection="0"/>
    <xf numFmtId="0" fontId="104" fillId="0" borderId="0" applyNumberFormat="0" applyFill="0" applyBorder="0" applyAlignment="0" applyProtection="0"/>
    <xf numFmtId="0" fontId="105" fillId="0" borderId="41" applyNumberFormat="0" applyFill="0" applyAlignment="0" applyProtection="0"/>
    <xf numFmtId="0" fontId="73" fillId="50" borderId="0" applyNumberFormat="0" applyBorder="0" applyAlignment="0" applyProtection="0"/>
    <xf numFmtId="0" fontId="73" fillId="29" borderId="0" applyNumberFormat="0" applyBorder="0" applyAlignment="0" applyProtection="0"/>
    <xf numFmtId="0" fontId="73" fillId="51" borderId="0" applyNumberFormat="0" applyBorder="0" applyAlignment="0" applyProtection="0"/>
    <xf numFmtId="0" fontId="73" fillId="32" borderId="0" applyNumberFormat="0" applyBorder="0" applyAlignment="0" applyProtection="0"/>
    <xf numFmtId="0" fontId="73" fillId="52" borderId="0" applyNumberFormat="0" applyBorder="0" applyAlignment="0" applyProtection="0"/>
    <xf numFmtId="0" fontId="73" fillId="35" borderId="0" applyNumberFormat="0" applyBorder="0" applyAlignment="0" applyProtection="0"/>
    <xf numFmtId="0" fontId="73" fillId="53" borderId="0" applyNumberFormat="0" applyBorder="0" applyAlignment="0" applyProtection="0"/>
    <xf numFmtId="0" fontId="73" fillId="38" borderId="0" applyNumberFormat="0" applyBorder="0" applyAlignment="0" applyProtection="0"/>
    <xf numFmtId="0" fontId="73" fillId="54" borderId="0" applyNumberFormat="0" applyBorder="0" applyAlignment="0" applyProtection="0"/>
    <xf numFmtId="0" fontId="73" fillId="41" borderId="0" applyNumberFormat="0" applyBorder="0" applyAlignment="0" applyProtection="0"/>
    <xf numFmtId="0" fontId="73" fillId="55" borderId="0" applyNumberFormat="0" applyBorder="0" applyAlignment="0" applyProtection="0"/>
    <xf numFmtId="0" fontId="73" fillId="44" borderId="0" applyNumberFormat="0" applyBorder="0" applyAlignment="0" applyProtection="0"/>
    <xf numFmtId="0" fontId="4" fillId="26" borderId="17" applyNumberFormat="0" applyFont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3" fillId="26" borderId="17" applyNumberFormat="0" applyFont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2" fillId="26" borderId="17" applyNumberFormat="0" applyFont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6" borderId="17" applyNumberFormat="0" applyFont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43" fontId="11" fillId="0" borderId="0" applyFont="0" applyFill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43" fontId="51" fillId="0" borderId="0" applyFont="0" applyFill="0" applyBorder="0" applyAlignment="0" applyProtection="0"/>
    <xf numFmtId="0" fontId="76" fillId="0" borderId="0"/>
    <xf numFmtId="173" fontId="11" fillId="0" borderId="0" applyFont="0" applyFill="0" applyBorder="0" applyAlignment="0" applyProtection="0"/>
  </cellStyleXfs>
  <cellXfs count="216">
    <xf numFmtId="0" fontId="0" fillId="0" borderId="0" xfId="0"/>
    <xf numFmtId="0" fontId="30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top" wrapText="1"/>
    </xf>
    <xf numFmtId="0" fontId="30" fillId="0" borderId="18" xfId="0" applyFont="1" applyBorder="1" applyAlignment="1">
      <alignment horizontal="left" vertical="center" wrapText="1"/>
    </xf>
    <xf numFmtId="167" fontId="30" fillId="0" borderId="18" xfId="89" applyFont="1" applyFill="1" applyBorder="1" applyAlignment="1">
      <alignment horizontal="center" vertical="center"/>
    </xf>
    <xf numFmtId="0" fontId="30" fillId="0" borderId="0" xfId="0" applyFont="1" applyAlignment="1">
      <alignment vertical="top" wrapText="1"/>
    </xf>
    <xf numFmtId="0" fontId="30" fillId="0" borderId="0" xfId="0" applyFont="1" applyAlignment="1">
      <alignment horizontal="right"/>
    </xf>
    <xf numFmtId="0" fontId="30" fillId="0" borderId="10" xfId="0" applyFont="1" applyBorder="1" applyAlignment="1">
      <alignment horizontal="center" vertical="center" wrapText="1"/>
    </xf>
    <xf numFmtId="0" fontId="30" fillId="0" borderId="0" xfId="0" applyFont="1" applyAlignment="1">
      <alignment vertical="top"/>
    </xf>
    <xf numFmtId="0" fontId="30" fillId="0" borderId="18" xfId="0" applyFont="1" applyBorder="1" applyAlignment="1">
      <alignment horizontal="center" vertical="center" wrapText="1"/>
    </xf>
    <xf numFmtId="0" fontId="78" fillId="0" borderId="10" xfId="0" applyFont="1" applyBorder="1" applyAlignment="1">
      <alignment horizontal="left" vertical="top" wrapText="1"/>
    </xf>
    <xf numFmtId="0" fontId="30" fillId="0" borderId="23" xfId="0" applyFont="1" applyBorder="1" applyAlignment="1">
      <alignment horizontal="left" vertical="top" wrapText="1"/>
    </xf>
    <xf numFmtId="0" fontId="75" fillId="0" borderId="23" xfId="0" applyFont="1" applyBorder="1" applyAlignment="1">
      <alignment vertical="top" wrapText="1"/>
    </xf>
    <xf numFmtId="0" fontId="75" fillId="0" borderId="23" xfId="0" applyFont="1" applyBorder="1"/>
    <xf numFmtId="0" fontId="81" fillId="0" borderId="23" xfId="0" applyFont="1" applyBorder="1" applyAlignment="1">
      <alignment vertical="top" wrapText="1"/>
    </xf>
    <xf numFmtId="0" fontId="78" fillId="0" borderId="23" xfId="0" applyFont="1" applyBorder="1" applyAlignment="1">
      <alignment vertical="top" wrapText="1"/>
    </xf>
    <xf numFmtId="0" fontId="78" fillId="0" borderId="23" xfId="179" applyFont="1" applyBorder="1">
      <alignment horizontal="left" vertical="top" wrapText="1"/>
    </xf>
    <xf numFmtId="0" fontId="81" fillId="0" borderId="0" xfId="0" applyFont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167" fontId="75" fillId="0" borderId="0" xfId="0" applyNumberFormat="1" applyFont="1" applyAlignment="1">
      <alignment horizontal="left" vertical="top" wrapText="1"/>
    </xf>
    <xf numFmtId="0" fontId="30" fillId="0" borderId="23" xfId="179" applyFont="1" applyBorder="1" applyAlignment="1">
      <alignment horizontal="center" vertical="top"/>
    </xf>
    <xf numFmtId="39" fontId="75" fillId="0" borderId="0" xfId="0" applyNumberFormat="1" applyFont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8" fillId="0" borderId="23" xfId="0" applyFont="1" applyBorder="1" applyAlignment="1">
      <alignment horizontal="left" vertical="top" wrapText="1"/>
    </xf>
    <xf numFmtId="164" fontId="30" fillId="0" borderId="0" xfId="189" applyFont="1"/>
    <xf numFmtId="0" fontId="78" fillId="0" borderId="0" xfId="0" applyFont="1"/>
    <xf numFmtId="0" fontId="30" fillId="0" borderId="18" xfId="0" applyFont="1" applyBorder="1" applyAlignment="1">
      <alignment horizontal="center" vertical="top" wrapText="1"/>
    </xf>
    <xf numFmtId="0" fontId="87" fillId="0" borderId="23" xfId="0" applyFont="1" applyBorder="1" applyAlignment="1">
      <alignment horizontal="left" vertical="top" wrapText="1"/>
    </xf>
    <xf numFmtId="0" fontId="88" fillId="0" borderId="23" xfId="0" applyFont="1" applyBorder="1" applyAlignment="1">
      <alignment horizontal="left" vertical="top" wrapText="1"/>
    </xf>
    <xf numFmtId="0" fontId="30" fillId="0" borderId="0" xfId="11" applyFont="1" applyAlignment="1">
      <alignment horizontal="center" vertical="center" wrapText="1"/>
    </xf>
    <xf numFmtId="0" fontId="30" fillId="0" borderId="0" xfId="11" applyFont="1" applyAlignment="1">
      <alignment vertical="center" wrapText="1"/>
    </xf>
    <xf numFmtId="0" fontId="30" fillId="0" borderId="0" xfId="87" applyFont="1" applyAlignment="1">
      <alignment vertical="center" wrapText="1"/>
    </xf>
    <xf numFmtId="0" fontId="30" fillId="0" borderId="0" xfId="87" applyFont="1" applyAlignment="1">
      <alignment horizontal="right" vertical="center"/>
    </xf>
    <xf numFmtId="49" fontId="30" fillId="0" borderId="0" xfId="11" applyNumberFormat="1" applyFont="1" applyAlignment="1">
      <alignment horizontal="center" vertical="center" wrapText="1"/>
    </xf>
    <xf numFmtId="43" fontId="30" fillId="0" borderId="0" xfId="11" applyNumberFormat="1" applyFont="1" applyAlignment="1">
      <alignment vertical="center" wrapText="1"/>
    </xf>
    <xf numFmtId="0" fontId="30" fillId="0" borderId="0" xfId="87" applyFont="1" applyAlignment="1">
      <alignment wrapText="1"/>
    </xf>
    <xf numFmtId="168" fontId="30" fillId="0" borderId="0" xfId="11" applyNumberFormat="1" applyFont="1" applyAlignment="1">
      <alignment vertical="center" wrapText="1"/>
    </xf>
    <xf numFmtId="0" fontId="81" fillId="0" borderId="18" xfId="0" applyFont="1" applyBorder="1" applyAlignment="1">
      <alignment horizontal="left" vertical="center" wrapText="1"/>
    </xf>
    <xf numFmtId="167" fontId="78" fillId="0" borderId="18" xfId="89" applyFont="1" applyFill="1" applyBorder="1" applyAlignment="1">
      <alignment horizontal="right" vertical="center"/>
    </xf>
    <xf numFmtId="0" fontId="75" fillId="0" borderId="32" xfId="0" applyFont="1" applyBorder="1" applyAlignment="1">
      <alignment horizontal="left" vertical="top" wrapText="1"/>
    </xf>
    <xf numFmtId="0" fontId="75" fillId="0" borderId="18" xfId="0" applyFont="1" applyBorder="1" applyAlignment="1">
      <alignment horizontal="left" vertical="top" wrapText="1"/>
    </xf>
    <xf numFmtId="0" fontId="75" fillId="0" borderId="32" xfId="0" applyFont="1" applyBorder="1" applyAlignment="1">
      <alignment horizontal="center" vertical="center" wrapText="1"/>
    </xf>
    <xf numFmtId="167" fontId="30" fillId="0" borderId="33" xfId="89" applyFont="1" applyFill="1" applyBorder="1" applyAlignment="1">
      <alignment horizontal="right" vertical="center"/>
    </xf>
    <xf numFmtId="169" fontId="30" fillId="0" borderId="18" xfId="96" applyNumberFormat="1" applyFont="1" applyFill="1" applyBorder="1" applyAlignment="1">
      <alignment horizontal="right" vertical="center" wrapText="1"/>
    </xf>
    <xf numFmtId="169" fontId="30" fillId="0" borderId="33" xfId="96" applyNumberFormat="1" applyFont="1" applyFill="1" applyBorder="1" applyAlignment="1">
      <alignment horizontal="right" vertical="center" wrapText="1"/>
    </xf>
    <xf numFmtId="0" fontId="82" fillId="0" borderId="18" xfId="0" applyFont="1" applyBorder="1" applyAlignment="1">
      <alignment horizontal="left" vertical="center" wrapText="1"/>
    </xf>
    <xf numFmtId="0" fontId="30" fillId="24" borderId="18" xfId="0" applyFont="1" applyFill="1" applyBorder="1" applyAlignment="1">
      <alignment horizontal="left" vertical="top" wrapText="1"/>
    </xf>
    <xf numFmtId="0" fontId="75" fillId="24" borderId="18" xfId="0" applyFont="1" applyFill="1" applyBorder="1" applyAlignment="1">
      <alignment horizontal="left" vertical="top" wrapText="1"/>
    </xf>
    <xf numFmtId="166" fontId="30" fillId="0" borderId="0" xfId="11" applyNumberFormat="1" applyFont="1" applyAlignment="1">
      <alignment vertical="center" wrapText="1"/>
    </xf>
    <xf numFmtId="4" fontId="30" fillId="0" borderId="0" xfId="11" applyNumberFormat="1" applyFont="1" applyAlignment="1">
      <alignment vertical="center" wrapText="1"/>
    </xf>
    <xf numFmtId="0" fontId="30" fillId="0" borderId="18" xfId="0" applyFont="1" applyBorder="1" applyAlignment="1">
      <alignment vertical="center" wrapText="1"/>
    </xf>
    <xf numFmtId="49" fontId="89" fillId="0" borderId="18" xfId="0" applyNumberFormat="1" applyFont="1" applyBorder="1" applyAlignment="1">
      <alignment horizontal="left" vertical="center" wrapText="1"/>
    </xf>
    <xf numFmtId="49" fontId="30" fillId="0" borderId="18" xfId="0" applyNumberFormat="1" applyFont="1" applyBorder="1" applyAlignment="1">
      <alignment horizontal="center" vertical="center" wrapText="1"/>
    </xf>
    <xf numFmtId="43" fontId="90" fillId="0" borderId="18" xfId="0" applyNumberFormat="1" applyFont="1" applyBorder="1" applyAlignment="1">
      <alignment horizontal="left" vertical="top" wrapText="1"/>
    </xf>
    <xf numFmtId="43" fontId="89" fillId="0" borderId="18" xfId="0" applyNumberFormat="1" applyFont="1" applyBorder="1" applyAlignment="1">
      <alignment horizontal="left" vertical="center" wrapText="1"/>
    </xf>
    <xf numFmtId="168" fontId="30" fillId="0" borderId="18" xfId="203" applyNumberFormat="1" applyFont="1" applyBorder="1" applyAlignment="1">
      <alignment horizontal="right" vertical="center" shrinkToFit="1"/>
    </xf>
    <xf numFmtId="43" fontId="89" fillId="0" borderId="18" xfId="0" applyNumberFormat="1" applyFont="1" applyBorder="1" applyAlignment="1">
      <alignment vertical="center" wrapText="1"/>
    </xf>
    <xf numFmtId="43" fontId="30" fillId="0" borderId="18" xfId="203" applyNumberFormat="1" applyFont="1" applyBorder="1" applyAlignment="1">
      <alignment horizontal="right" vertical="center" shrinkToFit="1"/>
    </xf>
    <xf numFmtId="167" fontId="30" fillId="0" borderId="18" xfId="89" applyFont="1" applyFill="1" applyBorder="1" applyAlignment="1">
      <alignment horizontal="right" vertical="center"/>
    </xf>
    <xf numFmtId="49" fontId="90" fillId="0" borderId="18" xfId="0" applyNumberFormat="1" applyFont="1" applyBorder="1" applyAlignment="1">
      <alignment horizontal="left" vertical="center" wrapText="1"/>
    </xf>
    <xf numFmtId="49" fontId="78" fillId="0" borderId="18" xfId="0" applyNumberFormat="1" applyFont="1" applyBorder="1" applyAlignment="1">
      <alignment horizontal="center" vertical="center" wrapText="1"/>
    </xf>
    <xf numFmtId="167" fontId="30" fillId="0" borderId="18" xfId="89" applyFont="1" applyFill="1" applyBorder="1">
      <alignment horizontal="right" vertical="top"/>
    </xf>
    <xf numFmtId="167" fontId="30" fillId="0" borderId="33" xfId="89" applyFont="1" applyFill="1" applyBorder="1">
      <alignment horizontal="right" vertical="top"/>
    </xf>
    <xf numFmtId="0" fontId="75" fillId="0" borderId="18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0" xfId="0" applyFont="1" applyAlignment="1">
      <alignment horizontal="left" vertical="top"/>
    </xf>
    <xf numFmtId="0" fontId="78" fillId="0" borderId="0" xfId="0" applyFont="1" applyAlignment="1">
      <alignment vertical="top"/>
    </xf>
    <xf numFmtId="0" fontId="81" fillId="0" borderId="0" xfId="0" applyFont="1"/>
    <xf numFmtId="0" fontId="79" fillId="0" borderId="23" xfId="0" applyFont="1" applyBorder="1" applyAlignment="1">
      <alignment horizontal="left" vertical="top" wrapText="1"/>
    </xf>
    <xf numFmtId="0" fontId="78" fillId="0" borderId="10" xfId="0" applyFont="1" applyBorder="1" applyAlignment="1">
      <alignment horizontal="left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168" fontId="30" fillId="0" borderId="23" xfId="189" applyNumberFormat="1" applyFont="1" applyFill="1" applyBorder="1"/>
    <xf numFmtId="168" fontId="30" fillId="0" borderId="0" xfId="189" applyNumberFormat="1" applyFont="1" applyFill="1" applyBorder="1"/>
    <xf numFmtId="0" fontId="78" fillId="0" borderId="18" xfId="0" applyFont="1" applyBorder="1" applyAlignment="1">
      <alignment horizontal="left" vertical="top" wrapText="1"/>
    </xf>
    <xf numFmtId="0" fontId="78" fillId="0" borderId="18" xfId="0" applyFont="1" applyBorder="1" applyAlignment="1">
      <alignment vertical="top" wrapText="1"/>
    </xf>
    <xf numFmtId="0" fontId="30" fillId="0" borderId="18" xfId="0" applyFont="1" applyBorder="1" applyAlignment="1">
      <alignment horizontal="left" vertical="top" wrapText="1"/>
    </xf>
    <xf numFmtId="0" fontId="30" fillId="0" borderId="18" xfId="0" applyFont="1" applyBorder="1" applyAlignment="1">
      <alignment vertical="top" wrapText="1"/>
    </xf>
    <xf numFmtId="167" fontId="30" fillId="0" borderId="0" xfId="0" applyNumberFormat="1" applyFont="1" applyAlignment="1">
      <alignment horizontal="left" vertical="top" wrapText="1"/>
    </xf>
    <xf numFmtId="167" fontId="30" fillId="0" borderId="18" xfId="0" applyNumberFormat="1" applyFont="1" applyBorder="1" applyAlignment="1">
      <alignment horizontal="center" vertical="center" wrapText="1"/>
    </xf>
    <xf numFmtId="167" fontId="30" fillId="0" borderId="10" xfId="0" applyNumberFormat="1" applyFont="1" applyBorder="1" applyAlignment="1">
      <alignment horizontal="center" vertical="center" wrapText="1"/>
    </xf>
    <xf numFmtId="0" fontId="30" fillId="0" borderId="18" xfId="182" applyFont="1" applyBorder="1" applyAlignment="1">
      <alignment horizontal="center" vertical="center" wrapText="1"/>
    </xf>
    <xf numFmtId="0" fontId="30" fillId="0" borderId="23" xfId="182" applyFont="1" applyBorder="1" applyAlignment="1">
      <alignment horizontal="center" vertical="center" wrapText="1"/>
    </xf>
    <xf numFmtId="0" fontId="30" fillId="0" borderId="20" xfId="186" applyFont="1" applyBorder="1" applyAlignment="1">
      <alignment horizontal="left" vertical="top"/>
    </xf>
    <xf numFmtId="0" fontId="30" fillId="0" borderId="19" xfId="186" applyFont="1" applyBorder="1" applyAlignment="1">
      <alignment horizontal="left" vertical="top"/>
    </xf>
    <xf numFmtId="168" fontId="90" fillId="0" borderId="18" xfId="0" applyNumberFormat="1" applyFont="1" applyBorder="1" applyAlignment="1">
      <alignment horizontal="left" vertical="top" wrapText="1"/>
    </xf>
    <xf numFmtId="167" fontId="77" fillId="0" borderId="0" xfId="0" applyNumberFormat="1" applyFont="1" applyAlignment="1">
      <alignment horizontal="right" vertical="top"/>
    </xf>
    <xf numFmtId="167" fontId="30" fillId="0" borderId="0" xfId="0" applyNumberFormat="1" applyFont="1" applyAlignment="1">
      <alignment horizontal="center" vertical="center" wrapText="1"/>
    </xf>
    <xf numFmtId="0" fontId="30" fillId="0" borderId="10" xfId="0" applyFont="1" applyBorder="1" applyAlignment="1">
      <alignment vertical="center" wrapText="1"/>
    </xf>
    <xf numFmtId="0" fontId="30" fillId="0" borderId="42" xfId="0" applyFont="1" applyBorder="1" applyAlignment="1">
      <alignment horizontal="left" vertical="top" wrapText="1"/>
    </xf>
    <xf numFmtId="0" fontId="78" fillId="0" borderId="42" xfId="0" applyFont="1" applyBorder="1" applyAlignment="1">
      <alignment horizontal="left" vertical="top" wrapText="1"/>
    </xf>
    <xf numFmtId="0" fontId="82" fillId="0" borderId="42" xfId="0" applyFont="1" applyBorder="1" applyAlignment="1">
      <alignment horizontal="left" vertical="top" wrapText="1"/>
    </xf>
    <xf numFmtId="168" fontId="30" fillId="0" borderId="42" xfId="89" applyNumberFormat="1" applyFont="1" applyFill="1" applyBorder="1" applyAlignment="1">
      <alignment horizontal="center" vertical="center"/>
    </xf>
    <xf numFmtId="0" fontId="75" fillId="0" borderId="42" xfId="0" applyFont="1" applyBorder="1" applyAlignment="1">
      <alignment vertical="top" wrapText="1"/>
    </xf>
    <xf numFmtId="0" fontId="30" fillId="0" borderId="0" xfId="0" applyFont="1" applyAlignment="1">
      <alignment wrapText="1"/>
    </xf>
    <xf numFmtId="0" fontId="30" fillId="0" borderId="10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49" fontId="30" fillId="0" borderId="10" xfId="0" applyNumberFormat="1" applyFont="1" applyBorder="1" applyAlignment="1">
      <alignment horizontal="left" vertical="top" wrapText="1"/>
    </xf>
    <xf numFmtId="0" fontId="78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166" fontId="30" fillId="0" borderId="0" xfId="0" applyNumberFormat="1" applyFont="1"/>
    <xf numFmtId="167" fontId="30" fillId="0" borderId="0" xfId="0" applyNumberFormat="1" applyFont="1"/>
    <xf numFmtId="0" fontId="75" fillId="0" borderId="0" xfId="0" applyFont="1" applyAlignment="1">
      <alignment horizontal="left" vertical="center" indent="2"/>
    </xf>
    <xf numFmtId="0" fontId="30" fillId="0" borderId="42" xfId="179" applyFont="1" applyBorder="1">
      <alignment horizontal="left" vertical="top" wrapText="1"/>
    </xf>
    <xf numFmtId="0" fontId="82" fillId="0" borderId="42" xfId="179" applyFont="1" applyBorder="1">
      <alignment horizontal="left" vertical="top" wrapText="1"/>
    </xf>
    <xf numFmtId="0" fontId="78" fillId="0" borderId="42" xfId="0" applyFont="1" applyBorder="1" applyAlignment="1">
      <alignment horizontal="left" vertical="center" wrapText="1"/>
    </xf>
    <xf numFmtId="0" fontId="82" fillId="0" borderId="23" xfId="0" applyFont="1" applyBorder="1" applyAlignment="1">
      <alignment horizontal="left" vertical="top" wrapText="1"/>
    </xf>
    <xf numFmtId="0" fontId="87" fillId="0" borderId="42" xfId="0" applyFont="1" applyBorder="1" applyAlignment="1">
      <alignment horizontal="left" vertical="top" wrapText="1"/>
    </xf>
    <xf numFmtId="0" fontId="30" fillId="0" borderId="42" xfId="0" applyFont="1" applyBorder="1" applyAlignment="1">
      <alignment horizontal="left" vertical="center" wrapText="1"/>
    </xf>
    <xf numFmtId="49" fontId="30" fillId="0" borderId="42" xfId="0" applyNumberFormat="1" applyFont="1" applyBorder="1" applyAlignment="1">
      <alignment vertical="top" wrapText="1"/>
    </xf>
    <xf numFmtId="0" fontId="75" fillId="0" borderId="42" xfId="0" applyFont="1" applyBorder="1" applyAlignment="1">
      <alignment vertical="center" wrapText="1"/>
    </xf>
    <xf numFmtId="0" fontId="75" fillId="0" borderId="42" xfId="0" applyFont="1" applyBorder="1" applyAlignment="1">
      <alignment wrapText="1"/>
    </xf>
    <xf numFmtId="168" fontId="78" fillId="0" borderId="42" xfId="160" applyNumberFormat="1" applyFont="1" applyFill="1" applyBorder="1" applyAlignment="1">
      <alignment horizontal="center" vertical="top"/>
    </xf>
    <xf numFmtId="168" fontId="78" fillId="0" borderId="42" xfId="0" applyNumberFormat="1" applyFont="1" applyBorder="1" applyAlignment="1">
      <alignment horizontal="center" vertical="top" wrapText="1"/>
    </xf>
    <xf numFmtId="49" fontId="78" fillId="0" borderId="42" xfId="0" applyNumberFormat="1" applyFont="1" applyBorder="1" applyAlignment="1">
      <alignment horizontal="left" vertical="top" wrapText="1"/>
    </xf>
    <xf numFmtId="168" fontId="30" fillId="0" borderId="42" xfId="0" applyNumberFormat="1" applyFont="1" applyBorder="1" applyAlignment="1">
      <alignment horizontal="center" vertical="top" wrapText="1"/>
    </xf>
    <xf numFmtId="0" fontId="89" fillId="0" borderId="42" xfId="0" applyFont="1" applyBorder="1" applyAlignment="1">
      <alignment vertical="center" wrapText="1"/>
    </xf>
    <xf numFmtId="168" fontId="30" fillId="0" borderId="42" xfId="89" applyNumberFormat="1" applyFont="1" applyFill="1" applyBorder="1" applyAlignment="1">
      <alignment horizontal="center" vertical="top"/>
    </xf>
    <xf numFmtId="0" fontId="107" fillId="0" borderId="42" xfId="0" applyFont="1" applyBorder="1" applyAlignment="1">
      <alignment vertical="center" wrapText="1"/>
    </xf>
    <xf numFmtId="0" fontId="30" fillId="0" borderId="42" xfId="0" applyFont="1" applyBorder="1" applyAlignment="1">
      <alignment horizontal="left" vertical="center" indent="2"/>
    </xf>
    <xf numFmtId="171" fontId="30" fillId="0" borderId="42" xfId="189" applyNumberFormat="1" applyFont="1" applyBorder="1" applyAlignment="1">
      <alignment horizontal="center" vertical="center" wrapText="1"/>
    </xf>
    <xf numFmtId="0" fontId="108" fillId="0" borderId="42" xfId="179" applyFont="1" applyBorder="1">
      <alignment horizontal="left" vertical="top" wrapText="1"/>
    </xf>
    <xf numFmtId="0" fontId="30" fillId="0" borderId="42" xfId="0" applyFont="1" applyBorder="1" applyAlignment="1">
      <alignment horizontal="center" vertical="center" wrapText="1"/>
    </xf>
    <xf numFmtId="0" fontId="109" fillId="0" borderId="42" xfId="179" applyFont="1" applyBorder="1">
      <alignment horizontal="left" vertical="top" wrapText="1"/>
    </xf>
    <xf numFmtId="167" fontId="30" fillId="0" borderId="42" xfId="0" applyNumberFormat="1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top" wrapText="1"/>
    </xf>
    <xf numFmtId="0" fontId="110" fillId="0" borderId="42" xfId="0" applyFont="1" applyBorder="1" applyAlignment="1">
      <alignment horizontal="left" vertical="top" wrapText="1"/>
    </xf>
    <xf numFmtId="0" fontId="30" fillId="0" borderId="42" xfId="0" applyFont="1" applyBorder="1" applyAlignment="1">
      <alignment vertical="top" wrapText="1"/>
    </xf>
    <xf numFmtId="0" fontId="78" fillId="0" borderId="42" xfId="0" applyFont="1" applyBorder="1" applyAlignment="1">
      <alignment vertical="top" wrapText="1"/>
    </xf>
    <xf numFmtId="172" fontId="30" fillId="0" borderId="10" xfId="89" applyNumberFormat="1" applyFont="1" applyFill="1" applyBorder="1" applyAlignment="1">
      <alignment horizontal="center" vertical="center"/>
    </xf>
    <xf numFmtId="172" fontId="78" fillId="0" borderId="10" xfId="89" applyNumberFormat="1" applyFont="1" applyFill="1" applyBorder="1" applyAlignment="1">
      <alignment horizontal="center" vertical="center"/>
    </xf>
    <xf numFmtId="172" fontId="30" fillId="0" borderId="10" xfId="0" applyNumberFormat="1" applyFont="1" applyBorder="1" applyAlignment="1">
      <alignment horizontal="center" vertical="top" wrapText="1"/>
    </xf>
    <xf numFmtId="172" fontId="30" fillId="0" borderId="10" xfId="160" applyNumberFormat="1" applyFont="1" applyFill="1" applyBorder="1" applyAlignment="1">
      <alignment horizontal="center" vertical="top"/>
    </xf>
    <xf numFmtId="172" fontId="78" fillId="0" borderId="42" xfId="160" applyNumberFormat="1" applyFont="1" applyFill="1" applyBorder="1" applyAlignment="1">
      <alignment horizontal="center" vertical="top"/>
    </xf>
    <xf numFmtId="0" fontId="79" fillId="0" borderId="42" xfId="0" applyFont="1" applyBorder="1" applyAlignment="1">
      <alignment horizontal="left" vertical="top" wrapText="1"/>
    </xf>
    <xf numFmtId="167" fontId="30" fillId="0" borderId="42" xfId="0" applyNumberFormat="1" applyFont="1" applyBorder="1" applyAlignment="1">
      <alignment horizontal="right" vertical="center" wrapText="1"/>
    </xf>
    <xf numFmtId="167" fontId="30" fillId="0" borderId="18" xfId="0" applyNumberFormat="1" applyFont="1" applyBorder="1" applyAlignment="1">
      <alignment horizontal="right" vertical="center" wrapText="1"/>
    </xf>
    <xf numFmtId="167" fontId="30" fillId="0" borderId="0" xfId="0" applyNumberFormat="1" applyFont="1" applyAlignment="1">
      <alignment horizontal="left" vertical="top"/>
    </xf>
    <xf numFmtId="0" fontId="84" fillId="0" borderId="0" xfId="186" applyFont="1"/>
    <xf numFmtId="0" fontId="30" fillId="0" borderId="0" xfId="186" applyFont="1"/>
    <xf numFmtId="0" fontId="83" fillId="0" borderId="0" xfId="186" applyFont="1"/>
    <xf numFmtId="0" fontId="78" fillId="0" borderId="23" xfId="186" applyFont="1" applyBorder="1" applyAlignment="1">
      <alignment vertical="top" wrapText="1"/>
    </xf>
    <xf numFmtId="0" fontId="78" fillId="0" borderId="0" xfId="186" applyFont="1" applyAlignment="1">
      <alignment vertical="top" wrapText="1"/>
    </xf>
    <xf numFmtId="0" fontId="82" fillId="0" borderId="23" xfId="186" applyFont="1" applyBorder="1" applyAlignment="1">
      <alignment horizontal="left" vertical="top" wrapText="1"/>
    </xf>
    <xf numFmtId="0" fontId="82" fillId="0" borderId="0" xfId="186" applyFont="1" applyAlignment="1">
      <alignment horizontal="left" vertical="top" wrapText="1"/>
    </xf>
    <xf numFmtId="0" fontId="78" fillId="0" borderId="0" xfId="186" applyFont="1" applyAlignment="1">
      <alignment vertical="top"/>
    </xf>
    <xf numFmtId="0" fontId="30" fillId="0" borderId="23" xfId="179" applyFont="1" applyBorder="1">
      <alignment horizontal="left" vertical="top" wrapText="1"/>
    </xf>
    <xf numFmtId="0" fontId="82" fillId="0" borderId="23" xfId="179" applyFont="1" applyBorder="1">
      <alignment horizontal="left" vertical="top" wrapText="1"/>
    </xf>
    <xf numFmtId="49" fontId="30" fillId="0" borderId="23" xfId="0" applyNumberFormat="1" applyFont="1" applyBorder="1" applyAlignment="1">
      <alignment horizontal="center" vertical="center" wrapText="1"/>
    </xf>
    <xf numFmtId="0" fontId="82" fillId="0" borderId="23" xfId="186" applyFont="1" applyBorder="1" applyAlignment="1">
      <alignment horizontal="center" wrapText="1"/>
    </xf>
    <xf numFmtId="0" fontId="30" fillId="0" borderId="0" xfId="179" applyFont="1">
      <alignment horizontal="left" vertical="top" wrapText="1"/>
    </xf>
    <xf numFmtId="0" fontId="81" fillId="0" borderId="0" xfId="0" applyFont="1" applyAlignment="1">
      <alignment horizontal="left"/>
    </xf>
    <xf numFmtId="0" fontId="30" fillId="0" borderId="15" xfId="0" applyFont="1" applyBorder="1" applyAlignment="1">
      <alignment horizontal="center" vertical="center" wrapText="1"/>
    </xf>
    <xf numFmtId="0" fontId="81" fillId="0" borderId="32" xfId="0" applyFont="1" applyBorder="1" applyAlignment="1">
      <alignment horizontal="left" vertical="center" wrapText="1"/>
    </xf>
    <xf numFmtId="0" fontId="30" fillId="0" borderId="42" xfId="182" applyFont="1" applyBorder="1" applyAlignment="1">
      <alignment horizontal="center" vertical="center" wrapText="1"/>
    </xf>
    <xf numFmtId="174" fontId="30" fillId="0" borderId="42" xfId="189" applyNumberFormat="1" applyFont="1" applyBorder="1" applyAlignment="1">
      <alignment horizontal="center" vertical="center" wrapText="1"/>
    </xf>
    <xf numFmtId="0" fontId="30" fillId="0" borderId="0" xfId="11" applyFont="1" applyAlignment="1">
      <alignment horizontal="right" vertical="center" wrapText="1"/>
    </xf>
    <xf numFmtId="168" fontId="90" fillId="0" borderId="18" xfId="0" applyNumberFormat="1" applyFont="1" applyBorder="1" applyAlignment="1">
      <alignment horizontal="right" vertical="top" wrapText="1"/>
    </xf>
    <xf numFmtId="167" fontId="30" fillId="0" borderId="42" xfId="179" applyNumberFormat="1" applyFont="1" applyBorder="1" applyAlignment="1">
      <alignment horizontal="center" vertical="center" wrapText="1"/>
    </xf>
    <xf numFmtId="167" fontId="30" fillId="0" borderId="26" xfId="89" applyFont="1" applyFill="1" applyBorder="1" applyAlignment="1">
      <alignment horizontal="center" vertical="center"/>
    </xf>
    <xf numFmtId="167" fontId="30" fillId="0" borderId="11" xfId="89" applyFont="1" applyFill="1" applyBorder="1" applyAlignment="1">
      <alignment horizontal="center" vertical="center"/>
    </xf>
    <xf numFmtId="167" fontId="30" fillId="0" borderId="12" xfId="89" applyFont="1" applyFill="1" applyBorder="1" applyAlignment="1">
      <alignment horizontal="center" vertical="center"/>
    </xf>
    <xf numFmtId="167" fontId="30" fillId="0" borderId="31" xfId="89" applyFont="1" applyFill="1" applyBorder="1" applyAlignment="1">
      <alignment horizontal="center" vertical="center"/>
    </xf>
    <xf numFmtId="167" fontId="30" fillId="0" borderId="22" xfId="89" applyFont="1" applyFill="1" applyBorder="1" applyAlignment="1">
      <alignment horizontal="center" vertical="center"/>
    </xf>
    <xf numFmtId="167" fontId="75" fillId="0" borderId="26" xfId="0" applyNumberFormat="1" applyFont="1" applyBorder="1" applyAlignment="1">
      <alignment horizontal="center" vertical="center"/>
    </xf>
    <xf numFmtId="167" fontId="75" fillId="0" borderId="11" xfId="0" applyNumberFormat="1" applyFont="1" applyBorder="1" applyAlignment="1">
      <alignment horizontal="center" vertical="center"/>
    </xf>
    <xf numFmtId="167" fontId="75" fillId="0" borderId="12" xfId="0" applyNumberFormat="1" applyFont="1" applyBorder="1" applyAlignment="1">
      <alignment horizontal="center" vertical="center"/>
    </xf>
    <xf numFmtId="0" fontId="30" fillId="0" borderId="0" xfId="0" applyFont="1" applyAlignment="1">
      <alignment horizontal="right"/>
    </xf>
    <xf numFmtId="0" fontId="30" fillId="0" borderId="10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30" fillId="0" borderId="16" xfId="179" applyFont="1" applyBorder="1" applyAlignment="1">
      <alignment horizontal="center" vertical="center" wrapText="1"/>
    </xf>
    <xf numFmtId="0" fontId="30" fillId="0" borderId="12" xfId="179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top" wrapText="1"/>
    </xf>
    <xf numFmtId="0" fontId="30" fillId="0" borderId="24" xfId="0" applyFont="1" applyBorder="1" applyAlignment="1">
      <alignment horizontal="center" vertical="top" wrapText="1"/>
    </xf>
    <xf numFmtId="0" fontId="30" fillId="0" borderId="25" xfId="0" applyFont="1" applyBorder="1" applyAlignment="1">
      <alignment horizontal="center" vertical="top" wrapText="1"/>
    </xf>
    <xf numFmtId="1" fontId="89" fillId="0" borderId="32" xfId="203" applyNumberFormat="1" applyFont="1" applyBorder="1" applyAlignment="1">
      <alignment horizontal="center" vertical="center" shrinkToFit="1"/>
    </xf>
    <xf numFmtId="0" fontId="30" fillId="0" borderId="0" xfId="87" applyFont="1" applyAlignment="1">
      <alignment horizontal="right" vertical="center" wrapText="1"/>
    </xf>
    <xf numFmtId="0" fontId="78" fillId="0" borderId="0" xfId="87" applyFont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8" xfId="11" applyFont="1" applyBorder="1" applyAlignment="1">
      <alignment horizontal="center" vertical="center" wrapText="1"/>
    </xf>
    <xf numFmtId="166" fontId="30" fillId="0" borderId="24" xfId="11" applyNumberFormat="1" applyFont="1" applyBorder="1" applyAlignment="1">
      <alignment horizontal="center" vertical="center" wrapText="1"/>
    </xf>
    <xf numFmtId="166" fontId="30" fillId="0" borderId="27" xfId="11" applyNumberFormat="1" applyFont="1" applyBorder="1" applyAlignment="1">
      <alignment horizontal="center" vertical="center" wrapText="1"/>
    </xf>
    <xf numFmtId="166" fontId="30" fillId="0" borderId="25" xfId="11" applyNumberFormat="1" applyFont="1" applyBorder="1" applyAlignment="1">
      <alignment horizontal="center" vertical="center" wrapText="1"/>
    </xf>
    <xf numFmtId="0" fontId="30" fillId="0" borderId="42" xfId="179" applyFont="1" applyBorder="1" applyAlignment="1">
      <alignment horizontal="center" vertical="top" wrapText="1"/>
    </xf>
    <xf numFmtId="0" fontId="30" fillId="0" borderId="24" xfId="186" applyFont="1" applyBorder="1" applyAlignment="1">
      <alignment horizontal="left" wrapText="1"/>
    </xf>
    <xf numFmtId="0" fontId="30" fillId="0" borderId="25" xfId="186" applyFont="1" applyBorder="1" applyAlignment="1">
      <alignment horizontal="left" wrapText="1"/>
    </xf>
    <xf numFmtId="0" fontId="78" fillId="0" borderId="0" xfId="0" applyFont="1" applyAlignment="1">
      <alignment horizontal="center" vertical="top"/>
    </xf>
    <xf numFmtId="0" fontId="78" fillId="0" borderId="0" xfId="0" applyFont="1" applyAlignment="1">
      <alignment horizontal="left" vertical="top" wrapText="1"/>
    </xf>
    <xf numFmtId="0" fontId="78" fillId="0" borderId="0" xfId="179" applyFont="1">
      <alignment horizontal="left" vertical="top" wrapText="1"/>
    </xf>
    <xf numFmtId="0" fontId="30" fillId="0" borderId="23" xfId="179" applyFont="1" applyBorder="1" applyAlignment="1">
      <alignment horizontal="center" vertical="top" wrapText="1"/>
    </xf>
    <xf numFmtId="0" fontId="30" fillId="0" borderId="23" xfId="179" applyFont="1" applyBorder="1">
      <alignment horizontal="left" vertical="top" wrapText="1"/>
    </xf>
    <xf numFmtId="0" fontId="30" fillId="0" borderId="44" xfId="179" applyFont="1" applyBorder="1">
      <alignment horizontal="left" vertical="top" wrapText="1"/>
    </xf>
    <xf numFmtId="0" fontId="30" fillId="0" borderId="43" xfId="179" applyFont="1" applyBorder="1">
      <alignment horizontal="left" vertical="top" wrapText="1"/>
    </xf>
    <xf numFmtId="0" fontId="30" fillId="0" borderId="44" xfId="0" applyFont="1" applyBorder="1" applyAlignment="1">
      <alignment horizontal="center" vertical="top" wrapText="1"/>
    </xf>
    <xf numFmtId="0" fontId="30" fillId="0" borderId="43" xfId="0" applyFont="1" applyBorder="1" applyAlignment="1">
      <alignment horizontal="center" vertical="top" wrapText="1"/>
    </xf>
    <xf numFmtId="0" fontId="30" fillId="0" borderId="44" xfId="0" applyFont="1" applyBorder="1" applyAlignment="1">
      <alignment vertical="top" wrapText="1"/>
    </xf>
    <xf numFmtId="0" fontId="30" fillId="0" borderId="43" xfId="0" applyFont="1" applyBorder="1" applyAlignment="1">
      <alignment vertical="top" wrapText="1"/>
    </xf>
    <xf numFmtId="0" fontId="108" fillId="0" borderId="42" xfId="179" applyFont="1" applyBorder="1">
      <alignment horizontal="left" vertical="top" wrapText="1"/>
    </xf>
    <xf numFmtId="0" fontId="108" fillId="0" borderId="42" xfId="179" applyFont="1" applyBorder="1" applyAlignment="1">
      <alignment horizontal="center" vertical="top" wrapText="1"/>
    </xf>
    <xf numFmtId="0" fontId="109" fillId="0" borderId="42" xfId="179" applyFont="1" applyBorder="1">
      <alignment horizontal="left" vertical="top" wrapText="1"/>
    </xf>
    <xf numFmtId="0" fontId="30" fillId="0" borderId="44" xfId="0" applyFont="1" applyBorder="1" applyAlignment="1">
      <alignment horizontal="left" vertical="top" wrapText="1"/>
    </xf>
    <xf numFmtId="0" fontId="30" fillId="0" borderId="43" xfId="0" applyFont="1" applyBorder="1" applyAlignment="1">
      <alignment horizontal="left" vertical="top" wrapText="1"/>
    </xf>
    <xf numFmtId="167" fontId="77" fillId="0" borderId="0" xfId="0" applyNumberFormat="1" applyFont="1" applyAlignment="1">
      <alignment horizontal="right" vertical="top"/>
    </xf>
  </cellXfs>
  <cellStyles count="318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1 2 3" xfId="276" xr:uid="{7BC1D729-285B-43AF-968C-EF7A39B96140}"/>
    <cellStyle name="20% - Accent1 2 4" xfId="303" xr:uid="{22435C4A-EB94-4AE9-B0B3-8F81A042877A}"/>
    <cellStyle name="20% - Accent1 3" xfId="237" xr:uid="{765C9FEE-B7B0-48ED-BA76-6F12AC7AFF3A}"/>
    <cellStyle name="20% - Accent1 4" xfId="250" xr:uid="{B3AD6418-9269-496D-BD85-4889C5C346DD}"/>
    <cellStyle name="20% - Accent1 5" xfId="263" xr:uid="{EF8CFBE3-CD0E-491C-B5B6-5A97D5138EFF}"/>
    <cellStyle name="20% - Accent1 6" xfId="289" xr:uid="{3B9CE05E-4520-4356-808D-F591F1E95D55}"/>
    <cellStyle name="20% - Accent2" xfId="193" builtinId="34" customBuiltin="1"/>
    <cellStyle name="20% - Accent2 2" xfId="41" xr:uid="{00000000-0005-0000-0000-000004000000}"/>
    <cellStyle name="20% - Accent2 2 2" xfId="102" xr:uid="{00000000-0005-0000-0000-000005000000}"/>
    <cellStyle name="20% - Accent2 2 3" xfId="278" xr:uid="{E22A179E-53C7-44CF-B935-3BBB966CE72C}"/>
    <cellStyle name="20% - Accent2 2 4" xfId="305" xr:uid="{669FB24D-FACA-4335-97BB-FD1B31EED7BE}"/>
    <cellStyle name="20% - Accent2 3" xfId="239" xr:uid="{02B6365D-EB08-4409-A1C8-6F5E6E3CA61A}"/>
    <cellStyle name="20% - Accent2 4" xfId="252" xr:uid="{A920817F-8BAC-4C18-861D-FCC86C718F17}"/>
    <cellStyle name="20% - Accent2 5" xfId="265" xr:uid="{A424A156-3219-4724-8A30-EA4F21E855AB}"/>
    <cellStyle name="20% - Accent2 6" xfId="291" xr:uid="{8F997791-AB38-4CDC-AAE7-8F52CC4787C3}"/>
    <cellStyle name="20% - Accent3" xfId="195" builtinId="38" customBuiltin="1"/>
    <cellStyle name="20% - Accent3 2" xfId="42" xr:uid="{00000000-0005-0000-0000-000006000000}"/>
    <cellStyle name="20% - Accent3 2 2" xfId="103" xr:uid="{00000000-0005-0000-0000-000007000000}"/>
    <cellStyle name="20% - Accent3 2 3" xfId="280" xr:uid="{D0112D36-245E-46FB-A8E7-443F145A5BD0}"/>
    <cellStyle name="20% - Accent3 2 4" xfId="307" xr:uid="{0079D06B-D45A-4A97-8B1D-C9984ACCD1BA}"/>
    <cellStyle name="20% - Accent3 3" xfId="241" xr:uid="{63EA47C8-684F-463B-BC30-36A96DD6ECD4}"/>
    <cellStyle name="20% - Accent3 4" xfId="254" xr:uid="{845DD5B4-938D-403D-A5D9-1B799993A682}"/>
    <cellStyle name="20% - Accent3 5" xfId="267" xr:uid="{6E8F9246-E132-4B87-B408-C7D5881B0836}"/>
    <cellStyle name="20% - Accent3 6" xfId="293" xr:uid="{3352AFF5-E63D-4555-A11E-9C35E713ABE7}"/>
    <cellStyle name="20% - Accent4" xfId="197" builtinId="42" customBuiltin="1"/>
    <cellStyle name="20% - Accent4 2" xfId="43" xr:uid="{00000000-0005-0000-0000-000008000000}"/>
    <cellStyle name="20% - Accent4 2 2" xfId="104" xr:uid="{00000000-0005-0000-0000-000009000000}"/>
    <cellStyle name="20% - Accent4 2 3" xfId="282" xr:uid="{D49EE82E-3637-4289-B70B-4FE8EE1C1644}"/>
    <cellStyle name="20% - Accent4 2 4" xfId="309" xr:uid="{F4B1B401-CE54-4D00-A820-A7DF85590F79}"/>
    <cellStyle name="20% - Accent4 3" xfId="243" xr:uid="{D768F9B6-9003-454A-9522-A77D7C7A7716}"/>
    <cellStyle name="20% - Accent4 4" xfId="256" xr:uid="{6AAB5716-095E-4AAC-97F6-62F2117B9ED1}"/>
    <cellStyle name="20% - Accent4 5" xfId="269" xr:uid="{0B489421-FE0D-4284-A947-A4ED5D9CC446}"/>
    <cellStyle name="20% - Accent4 6" xfId="295" xr:uid="{8F0376D4-8FDE-4EE5-8735-59A2C4390A52}"/>
    <cellStyle name="20% - Accent5" xfId="199" builtinId="46" customBuiltin="1"/>
    <cellStyle name="20% - Accent5 2" xfId="44" xr:uid="{00000000-0005-0000-0000-00000A000000}"/>
    <cellStyle name="20% - Accent5 2 2" xfId="105" xr:uid="{00000000-0005-0000-0000-00000B000000}"/>
    <cellStyle name="20% - Accent5 2 3" xfId="284" xr:uid="{8601C494-48AF-4B99-AE13-160664197E04}"/>
    <cellStyle name="20% - Accent5 2 4" xfId="311" xr:uid="{B551171E-EAAB-42B4-9F78-8B9165EDB7E0}"/>
    <cellStyle name="20% - Accent5 3" xfId="245" xr:uid="{D8C4993A-1FE7-46C1-8459-66A9F858CF06}"/>
    <cellStyle name="20% - Accent5 4" xfId="258" xr:uid="{9205B881-3951-46DA-A74F-9686963927BA}"/>
    <cellStyle name="20% - Accent5 5" xfId="271" xr:uid="{2B304C2C-904F-4A3D-82A8-93375C29B602}"/>
    <cellStyle name="20% - Accent5 6" xfId="297" xr:uid="{120D50F0-623E-4E80-9357-254A3856D36B}"/>
    <cellStyle name="20% - Accent6" xfId="201" builtinId="50" customBuiltin="1"/>
    <cellStyle name="20% - Accent6 2" xfId="45" xr:uid="{00000000-0005-0000-0000-00000C000000}"/>
    <cellStyle name="20% - Accent6 2 2" xfId="106" xr:uid="{00000000-0005-0000-0000-00000D000000}"/>
    <cellStyle name="20% - Accent6 2 3" xfId="286" xr:uid="{8D6AD8A2-7B01-49D9-A882-6A9CC16C2A3E}"/>
    <cellStyle name="20% - Accent6 2 4" xfId="313" xr:uid="{BF2241CD-ECCE-4645-85AB-0006B60CF62A}"/>
    <cellStyle name="20% - Accent6 3" xfId="247" xr:uid="{01872C34-A8EE-4E9E-9A66-7DCA8AAC71AA}"/>
    <cellStyle name="20% - Accent6 4" xfId="260" xr:uid="{4D247EED-BCCC-4E45-9694-70C0F34C5300}"/>
    <cellStyle name="20% - Accent6 5" xfId="273" xr:uid="{4D83DC07-7E3E-4CB3-99BC-1D4CFE3AA8BC}"/>
    <cellStyle name="20% - Accent6 6" xfId="300" xr:uid="{B3FD026C-32E8-43DB-BFC7-496FB031C8E8}"/>
    <cellStyle name="20% - Акцент1" xfId="161" xr:uid="{00000000-0005-0000-0000-00000E000000}"/>
    <cellStyle name="20% - Акцент2" xfId="164" xr:uid="{00000000-0005-0000-0000-00000F000000}"/>
    <cellStyle name="20% - Акцент3" xfId="167" xr:uid="{00000000-0005-0000-0000-000010000000}"/>
    <cellStyle name="20% - Акцент4" xfId="170" xr:uid="{00000000-0005-0000-0000-000011000000}"/>
    <cellStyle name="20% - Акцент5" xfId="173" xr:uid="{00000000-0005-0000-0000-000012000000}"/>
    <cellStyle name="20% - Акцент6" xfId="176" xr:uid="{00000000-0005-0000-0000-000013000000}"/>
    <cellStyle name="40% - Accent1" xfId="192" builtinId="31" customBuiltin="1"/>
    <cellStyle name="40% - Accent1 2" xfId="46" xr:uid="{00000000-0005-0000-0000-000014000000}"/>
    <cellStyle name="40% - Accent1 2 2" xfId="107" xr:uid="{00000000-0005-0000-0000-000015000000}"/>
    <cellStyle name="40% - Accent1 2 3" xfId="277" xr:uid="{07A9665F-1FF5-47D7-948D-E31246E9A113}"/>
    <cellStyle name="40% - Accent1 2 4" xfId="304" xr:uid="{EC3C2A5A-AA44-4FA0-9C58-EF93A48A3C3A}"/>
    <cellStyle name="40% - Accent1 3" xfId="238" xr:uid="{7567BFF1-7CFB-4D77-8370-AE6CBE8F7A2E}"/>
    <cellStyle name="40% - Accent1 4" xfId="251" xr:uid="{4186467A-A6CF-47C5-9D12-AFB877A7C88A}"/>
    <cellStyle name="40% - Accent1 5" xfId="264" xr:uid="{31CA01FF-1F9A-4FFD-84EB-B5441A1CA1CB}"/>
    <cellStyle name="40% - Accent1 6" xfId="290" xr:uid="{CD6E47E3-25D9-480F-B278-8298751E8518}"/>
    <cellStyle name="40% - Accent2" xfId="194" builtinId="35" customBuiltin="1"/>
    <cellStyle name="40% - Accent2 2" xfId="47" xr:uid="{00000000-0005-0000-0000-000016000000}"/>
    <cellStyle name="40% - Accent2 2 2" xfId="108" xr:uid="{00000000-0005-0000-0000-000017000000}"/>
    <cellStyle name="40% - Accent2 2 3" xfId="279" xr:uid="{8C81C111-31EF-456F-BB3B-8ED1FA41E413}"/>
    <cellStyle name="40% - Accent2 2 4" xfId="306" xr:uid="{48B7E65C-06D2-4D3F-8DC1-2F4C22F65AF4}"/>
    <cellStyle name="40% - Accent2 3" xfId="240" xr:uid="{86E3C709-5ED1-4D42-8284-F7DDE4FDBA43}"/>
    <cellStyle name="40% - Accent2 4" xfId="253" xr:uid="{7D459F27-D6CA-403E-9237-88738DC94CF2}"/>
    <cellStyle name="40% - Accent2 5" xfId="266" xr:uid="{19145172-2FDF-4E9B-82D2-24ED5CC61857}"/>
    <cellStyle name="40% - Accent2 6" xfId="292" xr:uid="{C35BC6D0-B2E4-4C13-AE1F-A1DB3917E8CB}"/>
    <cellStyle name="40% - Accent3" xfId="196" builtinId="39" customBuiltin="1"/>
    <cellStyle name="40% - Accent3 2" xfId="48" xr:uid="{00000000-0005-0000-0000-000018000000}"/>
    <cellStyle name="40% - Accent3 2 2" xfId="109" xr:uid="{00000000-0005-0000-0000-000019000000}"/>
    <cellStyle name="40% - Accent3 2 3" xfId="281" xr:uid="{AA22E3A3-204E-4982-BB9B-4F8D65027E44}"/>
    <cellStyle name="40% - Accent3 2 4" xfId="308" xr:uid="{6618251D-26A8-47A9-85CE-E993A1AFB772}"/>
    <cellStyle name="40% - Accent3 3" xfId="242" xr:uid="{C782190C-BFC6-4B0F-8D05-B3BF14D41FAF}"/>
    <cellStyle name="40% - Accent3 4" xfId="255" xr:uid="{1C8E4558-89AA-47DE-BAA2-1C319A481BB2}"/>
    <cellStyle name="40% - Accent3 5" xfId="268" xr:uid="{9E11D8A1-D458-4194-980D-9D0A2947DA18}"/>
    <cellStyle name="40% - Accent3 6" xfId="294" xr:uid="{EF231FF4-A652-4DDC-85E0-D93448C178D6}"/>
    <cellStyle name="40% - Accent4" xfId="198" builtinId="43" customBuiltin="1"/>
    <cellStyle name="40% - Accent4 2" xfId="49" xr:uid="{00000000-0005-0000-0000-00001A000000}"/>
    <cellStyle name="40% - Accent4 2 2" xfId="110" xr:uid="{00000000-0005-0000-0000-00001B000000}"/>
    <cellStyle name="40% - Accent4 2 3" xfId="283" xr:uid="{4805DE5D-E7F2-4275-8486-9A81EA06AC56}"/>
    <cellStyle name="40% - Accent4 2 4" xfId="310" xr:uid="{33DEEB33-E2BB-4385-AF93-0BE89846C222}"/>
    <cellStyle name="40% - Accent4 3" xfId="244" xr:uid="{0C87C1EB-1EA5-4944-AC8A-4070D6ED4D85}"/>
    <cellStyle name="40% - Accent4 4" xfId="257" xr:uid="{6578D768-D7A6-4403-8B42-6323E342275C}"/>
    <cellStyle name="40% - Accent4 5" xfId="270" xr:uid="{A56516C5-FF84-45D8-A57E-C743E6E4B020}"/>
    <cellStyle name="40% - Accent4 6" xfId="296" xr:uid="{4B0035DD-61B7-4C17-A2F8-62B9F6634C23}"/>
    <cellStyle name="40% - Accent5" xfId="200" builtinId="47" customBuiltin="1"/>
    <cellStyle name="40% - Accent5 2" xfId="50" xr:uid="{00000000-0005-0000-0000-00001C000000}"/>
    <cellStyle name="40% - Accent5 2 2" xfId="111" xr:uid="{00000000-0005-0000-0000-00001D000000}"/>
    <cellStyle name="40% - Accent5 2 3" xfId="285" xr:uid="{B8DFA8DF-2637-4B5C-B9D8-B9B1540B4D12}"/>
    <cellStyle name="40% - Accent5 2 4" xfId="312" xr:uid="{3CB559D9-20C4-4529-ACAB-F2BDB3DE8D1F}"/>
    <cellStyle name="40% - Accent5 3" xfId="246" xr:uid="{A56CEBBF-CAC9-4007-8AAE-6E5778F41597}"/>
    <cellStyle name="40% - Accent5 4" xfId="259" xr:uid="{F09F5DC6-E17C-4544-B2FF-D3077E57E470}"/>
    <cellStyle name="40% - Accent5 5" xfId="272" xr:uid="{794C6A6C-6149-44E6-8755-5B8D86E35DEE}"/>
    <cellStyle name="40% - Accent5 6" xfId="298" xr:uid="{2541D8CD-2BDA-46E6-AE65-87655309607B}"/>
    <cellStyle name="40% - Accent6" xfId="202" builtinId="51" customBuiltin="1"/>
    <cellStyle name="40% - Accent6 2" xfId="51" xr:uid="{00000000-0005-0000-0000-00001E000000}"/>
    <cellStyle name="40% - Accent6 2 2" xfId="112" xr:uid="{00000000-0005-0000-0000-00001F000000}"/>
    <cellStyle name="40% - Accent6 2 3" xfId="287" xr:uid="{AE717985-5ECF-40FE-96B0-6DE3113AA6F9}"/>
    <cellStyle name="40% - Accent6 2 4" xfId="314" xr:uid="{A5BCFA15-AEF1-4D62-9AB4-C22FE82D226B}"/>
    <cellStyle name="40% - Accent6 3" xfId="248" xr:uid="{DBE992D4-532B-40F3-8C1E-B070F4CF57D9}"/>
    <cellStyle name="40% - Accent6 4" xfId="261" xr:uid="{A7124D94-8AE3-4E6C-87CE-23C8AFF5DDAC}"/>
    <cellStyle name="40% - Accent6 5" xfId="274" xr:uid="{323A2853-7606-461A-8BBA-0BFDEE83054B}"/>
    <cellStyle name="40% - Accent6 6" xfId="301" xr:uid="{915EC647-57C0-441D-952C-7AC600707AFB}"/>
    <cellStyle name="40% - Акцент1" xfId="162" xr:uid="{00000000-0005-0000-0000-000020000000}"/>
    <cellStyle name="40% - Акцент2" xfId="165" xr:uid="{00000000-0005-0000-0000-000021000000}"/>
    <cellStyle name="40% - Акцент3" xfId="168" xr:uid="{00000000-0005-0000-0000-000022000000}"/>
    <cellStyle name="40% - Акцент4" xfId="171" xr:uid="{00000000-0005-0000-0000-000023000000}"/>
    <cellStyle name="40% - Акцент5" xfId="174" xr:uid="{00000000-0005-0000-0000-000024000000}"/>
    <cellStyle name="40% - Акцент6" xfId="177" xr:uid="{00000000-0005-0000-0000-000025000000}"/>
    <cellStyle name="60% - Accent1 2" xfId="52" xr:uid="{00000000-0005-0000-0000-000026000000}"/>
    <cellStyle name="60% - Accent1 2 2" xfId="113" xr:uid="{00000000-0005-0000-0000-000027000000}"/>
    <cellStyle name="60% - Accent1 3" xfId="225" xr:uid="{2667EF2A-8080-4488-B8D7-A2E48F031F28}"/>
    <cellStyle name="60% - Accent2 2" xfId="53" xr:uid="{00000000-0005-0000-0000-000028000000}"/>
    <cellStyle name="60% - Accent2 2 2" xfId="114" xr:uid="{00000000-0005-0000-0000-000029000000}"/>
    <cellStyle name="60% - Accent2 3" xfId="227" xr:uid="{23689E9D-BFCE-4C05-9CB4-6B75CBEC602E}"/>
    <cellStyle name="60% - Accent3 2" xfId="54" xr:uid="{00000000-0005-0000-0000-00002A000000}"/>
    <cellStyle name="60% - Accent3 2 2" xfId="115" xr:uid="{00000000-0005-0000-0000-00002B000000}"/>
    <cellStyle name="60% - Accent3 3" xfId="229" xr:uid="{21061D69-4C88-4565-B8B5-833D73DD52BF}"/>
    <cellStyle name="60% - Accent4 2" xfId="55" xr:uid="{00000000-0005-0000-0000-00002C000000}"/>
    <cellStyle name="60% - Accent4 2 2" xfId="116" xr:uid="{00000000-0005-0000-0000-00002D000000}"/>
    <cellStyle name="60% - Accent4 3" xfId="231" xr:uid="{AD98E697-B1AC-421A-92C1-EB7E0FCC6CCB}"/>
    <cellStyle name="60% - Accent5 2" xfId="56" xr:uid="{00000000-0005-0000-0000-00002E000000}"/>
    <cellStyle name="60% - Accent5 2 2" xfId="117" xr:uid="{00000000-0005-0000-0000-00002F000000}"/>
    <cellStyle name="60% - Accent5 3" xfId="233" xr:uid="{DCA0585F-95C1-4A07-8F28-D651F68568C6}"/>
    <cellStyle name="60% - Accent6 2" xfId="57" xr:uid="{00000000-0005-0000-0000-000030000000}"/>
    <cellStyle name="60% - Accent6 2 2" xfId="118" xr:uid="{00000000-0005-0000-0000-000031000000}"/>
    <cellStyle name="60% - Accent6 3" xfId="235" xr:uid="{495227AE-D0BB-4589-9330-CE502AD822AE}"/>
    <cellStyle name="60% - Акцент1" xfId="163" xr:uid="{00000000-0005-0000-0000-000032000000}"/>
    <cellStyle name="60% - Акцент2" xfId="166" xr:uid="{00000000-0005-0000-0000-000033000000}"/>
    <cellStyle name="60% - Акцент3" xfId="169" xr:uid="{00000000-0005-0000-0000-000034000000}"/>
    <cellStyle name="60% - Акцент4" xfId="172" xr:uid="{00000000-0005-0000-0000-000035000000}"/>
    <cellStyle name="60% - Акцент5" xfId="175" xr:uid="{00000000-0005-0000-0000-000036000000}"/>
    <cellStyle name="60% - Акцент6" xfId="178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4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6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8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30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2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4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3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7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9" xr:uid="{7FD4382D-A9B8-4D02-871C-11B24860A14E}"/>
    <cellStyle name="Comma" xfId="189" builtinId="3"/>
    <cellStyle name="Comma 10" xfId="315" xr:uid="{ABC7F988-2B64-429A-AEFB-CFFCCDE39748}"/>
    <cellStyle name="Comma 11" xfId="206" xr:uid="{77FC1371-8E3B-485F-8EAC-B972B9192036}"/>
    <cellStyle name="Comma 15" xfId="299" xr:uid="{8AF47557-105C-4678-944A-B965A46A31EF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7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8" xfId="88" xr:uid="{00000000-0005-0000-0000-00005B000000}"/>
    <cellStyle name="Comma 9" xfId="188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2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2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8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9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10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1" xr:uid="{2F5CC129-91DC-4E40-BBEA-CC4DEAA0041D}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5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8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4" xr:uid="{1A8CEF37-637E-4851-8A4B-9AFC4CB540ED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3" xr:uid="{51AB2624-92C2-4820-A551-2ADDD3DAC4CA}"/>
    <cellStyle name="Normal 12" xfId="179" xr:uid="{00000000-0005-0000-0000-000072000000}"/>
    <cellStyle name="Normal 12 2" xfId="183" xr:uid="{00000000-0005-0000-0000-000073000000}"/>
    <cellStyle name="Normal 13" xfId="182" xr:uid="{00000000-0005-0000-0000-000074000000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6" xr:uid="{00000000-0005-0000-0000-00007A000000}"/>
    <cellStyle name="Normal 2 5" xfId="184" xr:uid="{00000000-0005-0000-0000-00007B000000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5" xr:uid="{00000000-0005-0000-0000-000089000000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5" xr:uid="{A02EB62B-2794-4683-9097-74DD338B014A}"/>
    <cellStyle name="Normal 9" xfId="154" xr:uid="{00000000-0005-0000-0000-000090000000}"/>
    <cellStyle name="Note 2" xfId="82" xr:uid="{00000000-0005-0000-0000-000091000000}"/>
    <cellStyle name="Note 2 2" xfId="145" xr:uid="{00000000-0005-0000-0000-000092000000}"/>
    <cellStyle name="Note 2 3" xfId="275" xr:uid="{DCCD7143-C2FB-4674-BB6B-12369220BEC5}"/>
    <cellStyle name="Note 2 4" xfId="302" xr:uid="{4761B96E-C759-472D-9E98-ABF64DE22A21}"/>
    <cellStyle name="Note 3" xfId="181" xr:uid="{00000000-0005-0000-0000-000093000000}"/>
    <cellStyle name="Note 4" xfId="221" xr:uid="{55C3B18B-7F27-4760-80C5-FA573E352C25}"/>
    <cellStyle name="Note 5" xfId="236" xr:uid="{7A26B5AF-050C-4D5B-A6DB-2B37BC9AA578}"/>
    <cellStyle name="Note 6" xfId="249" xr:uid="{0B2ECBAB-9109-4338-934D-B3E9771E7220}"/>
    <cellStyle name="Note 7" xfId="262" xr:uid="{35D80C2E-BDC9-4CA8-A49C-F8597C60847E}"/>
    <cellStyle name="Note 8" xfId="288" xr:uid="{A46CF2DB-D8A6-4715-A8A1-F46C347C67EA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6" xr:uid="{F562AB38-AA61-4A26-973F-92F7388A15A7}"/>
    <cellStyle name="Percent 2" xfId="14" xr:uid="{00000000-0005-0000-0000-000096000000}"/>
    <cellStyle name="SN_241" xfId="89" xr:uid="{00000000-0005-0000-0000-000097000000}"/>
    <cellStyle name="SN_b" xfId="160" xr:uid="{00000000-0005-0000-0000-000098000000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90" builtinId="15" customBuiltin="1"/>
    <cellStyle name="Title 2" xfId="84" xr:uid="{00000000-0005-0000-0000-00009E000000}"/>
    <cellStyle name="Title 3" xfId="180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3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20" xr:uid="{448D383A-9F38-4C11-B24F-9CBD1F98994E}"/>
    <cellStyle name="Название" xfId="31" xr:uid="{00000000-0005-0000-0000-0000B3000000}"/>
    <cellStyle name="Обычный 14" xfId="207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2 2 4" xfId="316" xr:uid="{CD72ED62-A2B3-4A53-BBD1-B0837F605773}"/>
    <cellStyle name="Обычный 3" xfId="204" xr:uid="{3C48275C-15E9-451D-B813-2D8F510BC789}"/>
    <cellStyle name="Примечание" xfId="35" xr:uid="{00000000-0005-0000-0000-0000BA000000}"/>
    <cellStyle name="Финансовый 4" xfId="317" xr:uid="{5E738C0C-B080-429F-B883-91718D6840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8"/>
  <sheetViews>
    <sheetView tabSelected="1" topLeftCell="A7" zoomScaleNormal="100" workbookViewId="0">
      <selection activeCell="D11" sqref="D11:D16"/>
    </sheetView>
  </sheetViews>
  <sheetFormatPr defaultColWidth="9.140625" defaultRowHeight="17.25" x14ac:dyDescent="0.3"/>
  <cols>
    <col min="1" max="1" width="10.28515625" style="1" customWidth="1"/>
    <col min="2" max="2" width="14.42578125" style="1" customWidth="1"/>
    <col min="3" max="3" width="84.28515625" style="1" customWidth="1"/>
    <col min="4" max="4" width="34.5703125" style="3" customWidth="1"/>
    <col min="5" max="7" width="9.140625" style="1"/>
    <col min="8" max="8" width="17.140625" style="1" customWidth="1"/>
    <col min="9" max="16384" width="9.140625" style="1"/>
  </cols>
  <sheetData>
    <row r="1" spans="1:5" x14ac:dyDescent="0.3">
      <c r="D1" s="10" t="s">
        <v>40</v>
      </c>
    </row>
    <row r="2" spans="1:5" x14ac:dyDescent="0.3">
      <c r="C2" s="171" t="s">
        <v>53</v>
      </c>
      <c r="D2" s="171"/>
    </row>
    <row r="3" spans="1:5" x14ac:dyDescent="0.3">
      <c r="B3" s="2"/>
      <c r="C3" s="2"/>
      <c r="D3" s="10" t="s">
        <v>41</v>
      </c>
    </row>
    <row r="4" spans="1:5" ht="13.5" customHeight="1" x14ac:dyDescent="0.3">
      <c r="A4" s="173" t="s">
        <v>60</v>
      </c>
      <c r="B4" s="173"/>
      <c r="C4" s="173"/>
      <c r="D4" s="173"/>
    </row>
    <row r="5" spans="1:5" ht="63" customHeight="1" x14ac:dyDescent="0.3">
      <c r="A5" s="173"/>
      <c r="B5" s="173"/>
      <c r="C5" s="173"/>
      <c r="D5" s="173"/>
    </row>
    <row r="6" spans="1:5" ht="17.25" customHeight="1" x14ac:dyDescent="0.3">
      <c r="D6" s="3" t="s">
        <v>44</v>
      </c>
    </row>
    <row r="7" spans="1:5" ht="96.75" customHeight="1" x14ac:dyDescent="0.3">
      <c r="A7" s="172" t="s">
        <v>1</v>
      </c>
      <c r="B7" s="172"/>
      <c r="C7" s="172" t="s">
        <v>14</v>
      </c>
      <c r="D7" s="156" t="s">
        <v>33</v>
      </c>
    </row>
    <row r="8" spans="1:5" ht="31.5" customHeight="1" x14ac:dyDescent="0.3">
      <c r="A8" s="11" t="s">
        <v>11</v>
      </c>
      <c r="B8" s="11" t="s">
        <v>12</v>
      </c>
      <c r="C8" s="172"/>
      <c r="D8" s="11" t="s">
        <v>0</v>
      </c>
    </row>
    <row r="9" spans="1:5" ht="21" customHeight="1" x14ac:dyDescent="0.3">
      <c r="A9" s="4"/>
      <c r="B9" s="4"/>
      <c r="C9" s="73" t="s">
        <v>13</v>
      </c>
      <c r="D9" s="136">
        <f>D10</f>
        <v>0</v>
      </c>
    </row>
    <row r="10" spans="1:5" s="21" customFormat="1" ht="33.75" customHeight="1" x14ac:dyDescent="0.2">
      <c r="A10" s="18"/>
      <c r="B10" s="19"/>
      <c r="C10" s="20" t="s">
        <v>36</v>
      </c>
      <c r="D10" s="134">
        <f>D24+D11</f>
        <v>0</v>
      </c>
    </row>
    <row r="11" spans="1:5" s="21" customFormat="1" x14ac:dyDescent="0.2">
      <c r="A11" s="27" t="s">
        <v>61</v>
      </c>
      <c r="B11" s="27"/>
      <c r="C11" s="72" t="s">
        <v>16</v>
      </c>
      <c r="D11" s="168">
        <f>D18</f>
        <v>-1200000</v>
      </c>
    </row>
    <row r="12" spans="1:5" s="22" customFormat="1" x14ac:dyDescent="0.2">
      <c r="A12" s="15"/>
      <c r="B12" s="15"/>
      <c r="C12" s="15" t="s">
        <v>62</v>
      </c>
      <c r="D12" s="169"/>
      <c r="E12" s="23"/>
    </row>
    <row r="13" spans="1:5" s="22" customFormat="1" x14ac:dyDescent="0.2">
      <c r="A13" s="15"/>
      <c r="B13" s="15"/>
      <c r="C13" s="110" t="s">
        <v>17</v>
      </c>
      <c r="D13" s="169"/>
    </row>
    <row r="14" spans="1:5" s="22" customFormat="1" ht="17.25" customHeight="1" x14ac:dyDescent="0.2">
      <c r="A14" s="15"/>
      <c r="B14" s="15"/>
      <c r="C14" s="15" t="s">
        <v>63</v>
      </c>
      <c r="D14" s="169"/>
    </row>
    <row r="15" spans="1:5" s="22" customFormat="1" ht="17.25" customHeight="1" x14ac:dyDescent="0.2">
      <c r="A15" s="15"/>
      <c r="B15" s="15"/>
      <c r="C15" s="110" t="s">
        <v>18</v>
      </c>
      <c r="D15" s="169"/>
    </row>
    <row r="16" spans="1:5" s="22" customFormat="1" ht="36.75" customHeight="1" x14ac:dyDescent="0.2">
      <c r="A16" s="15"/>
      <c r="B16" s="15"/>
      <c r="C16" s="15" t="s">
        <v>64</v>
      </c>
      <c r="D16" s="170"/>
    </row>
    <row r="17" spans="1:5" s="22" customFormat="1" x14ac:dyDescent="0.3">
      <c r="A17" s="16"/>
      <c r="B17" s="17"/>
      <c r="C17" s="24" t="s">
        <v>19</v>
      </c>
      <c r="D17" s="24"/>
    </row>
    <row r="18" spans="1:5" s="22" customFormat="1" ht="21" customHeight="1" x14ac:dyDescent="0.2">
      <c r="A18" s="16"/>
      <c r="B18" s="15" t="s">
        <v>65</v>
      </c>
      <c r="C18" s="95" t="s">
        <v>20</v>
      </c>
      <c r="D18" s="162">
        <f>'2.'!G40</f>
        <v>-1200000</v>
      </c>
    </row>
    <row r="19" spans="1:5" s="22" customFormat="1" ht="36.75" customHeight="1" x14ac:dyDescent="0.2">
      <c r="A19" s="16"/>
      <c r="B19" s="15"/>
      <c r="C19" s="93" t="s">
        <v>66</v>
      </c>
      <c r="D19" s="162"/>
      <c r="E19" s="25"/>
    </row>
    <row r="20" spans="1:5" s="26" customFormat="1" ht="20.25" customHeight="1" x14ac:dyDescent="0.2">
      <c r="A20" s="16"/>
      <c r="B20" s="15"/>
      <c r="C20" s="95" t="s">
        <v>21</v>
      </c>
      <c r="D20" s="162"/>
    </row>
    <row r="21" spans="1:5" s="22" customFormat="1" ht="36" customHeight="1" x14ac:dyDescent="0.2">
      <c r="A21" s="16"/>
      <c r="B21" s="15"/>
      <c r="C21" s="93" t="s">
        <v>67</v>
      </c>
      <c r="D21" s="162"/>
    </row>
    <row r="22" spans="1:5" s="22" customFormat="1" ht="21" customHeight="1" x14ac:dyDescent="0.2">
      <c r="A22" s="16"/>
      <c r="B22" s="15"/>
      <c r="C22" s="95" t="s">
        <v>22</v>
      </c>
      <c r="D22" s="162"/>
    </row>
    <row r="23" spans="1:5" s="22" customFormat="1" ht="22.5" customHeight="1" x14ac:dyDescent="0.2">
      <c r="A23" s="16"/>
      <c r="B23" s="15"/>
      <c r="C23" s="93" t="s">
        <v>54</v>
      </c>
      <c r="D23" s="162"/>
    </row>
    <row r="24" spans="1:5" s="29" customFormat="1" ht="19.5" customHeight="1" x14ac:dyDescent="0.3">
      <c r="A24" s="94" t="s">
        <v>107</v>
      </c>
      <c r="B24" s="94"/>
      <c r="C24" s="138" t="s">
        <v>16</v>
      </c>
      <c r="D24" s="163">
        <f>D31</f>
        <v>1200000</v>
      </c>
    </row>
    <row r="25" spans="1:5" x14ac:dyDescent="0.3">
      <c r="A25" s="93"/>
      <c r="B25" s="93"/>
      <c r="C25" s="93" t="s">
        <v>108</v>
      </c>
      <c r="D25" s="164"/>
    </row>
    <row r="26" spans="1:5" x14ac:dyDescent="0.3">
      <c r="A26" s="93"/>
      <c r="B26" s="93"/>
      <c r="C26" s="95" t="s">
        <v>17</v>
      </c>
      <c r="D26" s="164"/>
    </row>
    <row r="27" spans="1:5" ht="34.5" x14ac:dyDescent="0.3">
      <c r="A27" s="93"/>
      <c r="B27" s="93"/>
      <c r="C27" s="93" t="s">
        <v>109</v>
      </c>
      <c r="D27" s="164"/>
    </row>
    <row r="28" spans="1:5" x14ac:dyDescent="0.3">
      <c r="A28" s="93"/>
      <c r="B28" s="93"/>
      <c r="C28" s="95" t="s">
        <v>18</v>
      </c>
      <c r="D28" s="164"/>
    </row>
    <row r="29" spans="1:5" ht="34.5" x14ac:dyDescent="0.3">
      <c r="A29" s="93"/>
      <c r="B29" s="93"/>
      <c r="C29" s="93" t="s">
        <v>110</v>
      </c>
      <c r="D29" s="165"/>
    </row>
    <row r="30" spans="1:5" x14ac:dyDescent="0.3">
      <c r="A30" s="92"/>
      <c r="B30" s="92"/>
      <c r="C30" s="11" t="s">
        <v>19</v>
      </c>
      <c r="D30" s="92"/>
    </row>
    <row r="31" spans="1:5" ht="17.25" customHeight="1" x14ac:dyDescent="0.3">
      <c r="A31" s="6"/>
      <c r="B31" s="93" t="s">
        <v>65</v>
      </c>
      <c r="C31" s="95" t="s">
        <v>20</v>
      </c>
      <c r="D31" s="163">
        <f>'2.'!G31</f>
        <v>1200000</v>
      </c>
    </row>
    <row r="32" spans="1:5" ht="17.25" customHeight="1" x14ac:dyDescent="0.3">
      <c r="A32" s="6"/>
      <c r="B32" s="93"/>
      <c r="C32" s="93" t="s">
        <v>111</v>
      </c>
      <c r="D32" s="166"/>
    </row>
    <row r="33" spans="1:8" ht="17.25" customHeight="1" x14ac:dyDescent="0.3">
      <c r="A33" s="6"/>
      <c r="B33" s="93"/>
      <c r="C33" s="95" t="s">
        <v>21</v>
      </c>
      <c r="D33" s="166"/>
    </row>
    <row r="34" spans="1:8" ht="17.25" customHeight="1" x14ac:dyDescent="0.3">
      <c r="A34" s="6"/>
      <c r="B34" s="93"/>
      <c r="C34" s="93" t="s">
        <v>111</v>
      </c>
      <c r="D34" s="166"/>
    </row>
    <row r="35" spans="1:8" ht="17.25" customHeight="1" x14ac:dyDescent="0.3">
      <c r="A35" s="6"/>
      <c r="B35" s="93"/>
      <c r="C35" s="95" t="s">
        <v>22</v>
      </c>
      <c r="D35" s="166"/>
    </row>
    <row r="36" spans="1:8" ht="17.25" customHeight="1" x14ac:dyDescent="0.3">
      <c r="A36" s="6"/>
      <c r="B36" s="93"/>
      <c r="C36" s="93" t="s">
        <v>54</v>
      </c>
      <c r="D36" s="167"/>
    </row>
    <row r="37" spans="1:8" ht="17.25" customHeight="1" x14ac:dyDescent="0.3">
      <c r="D37" s="1"/>
      <c r="H37" s="28"/>
    </row>
    <row r="38" spans="1:8" ht="17.25" customHeight="1" x14ac:dyDescent="0.3">
      <c r="D38" s="1"/>
      <c r="H38" s="28"/>
    </row>
    <row r="39" spans="1:8" ht="17.25" customHeight="1" x14ac:dyDescent="0.3">
      <c r="D39" s="1"/>
      <c r="H39" s="28"/>
    </row>
    <row r="40" spans="1:8" ht="17.25" customHeight="1" x14ac:dyDescent="0.3">
      <c r="D40" s="1"/>
      <c r="H40" s="28"/>
    </row>
    <row r="41" spans="1:8" ht="10.5" customHeight="1" x14ac:dyDescent="0.3">
      <c r="C41" s="12"/>
    </row>
    <row r="42" spans="1:8" x14ac:dyDescent="0.3">
      <c r="B42" s="69" t="s">
        <v>47</v>
      </c>
      <c r="C42" s="70"/>
    </row>
    <row r="43" spans="1:8" x14ac:dyDescent="0.3">
      <c r="B43" s="69" t="s">
        <v>48</v>
      </c>
      <c r="C43" s="70"/>
    </row>
    <row r="44" spans="1:8" x14ac:dyDescent="0.3">
      <c r="B44" s="71"/>
      <c r="C44" s="155" t="s">
        <v>46</v>
      </c>
    </row>
    <row r="45" spans="1:8" x14ac:dyDescent="0.3">
      <c r="B45" s="29"/>
      <c r="C45" s="29"/>
    </row>
    <row r="46" spans="1:8" x14ac:dyDescent="0.3">
      <c r="B46" s="29"/>
      <c r="C46" s="29"/>
    </row>
    <row r="47" spans="1:8" x14ac:dyDescent="0.3">
      <c r="B47" s="29"/>
      <c r="C47" s="29"/>
    </row>
    <row r="48" spans="1:8" x14ac:dyDescent="0.3">
      <c r="B48" s="29"/>
      <c r="C48" s="29"/>
    </row>
  </sheetData>
  <mergeCells count="8">
    <mergeCell ref="D11:D16"/>
    <mergeCell ref="C2:D2"/>
    <mergeCell ref="A7:B7"/>
    <mergeCell ref="C7:C8"/>
    <mergeCell ref="A4:D5"/>
    <mergeCell ref="D18:D23"/>
    <mergeCell ref="D24:D29"/>
    <mergeCell ref="D31:D36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Z51"/>
  <sheetViews>
    <sheetView topLeftCell="A23" zoomScaleNormal="100" zoomScaleSheetLayoutView="10" workbookViewId="0">
      <selection activeCell="D47" sqref="D47"/>
    </sheetView>
  </sheetViews>
  <sheetFormatPr defaultColWidth="9.140625" defaultRowHeight="17.25" x14ac:dyDescent="0.3"/>
  <cols>
    <col min="1" max="1" width="9.5703125" style="1" customWidth="1"/>
    <col min="2" max="2" width="8.42578125" style="1" customWidth="1"/>
    <col min="3" max="3" width="5.85546875" style="1" bestFit="1" customWidth="1"/>
    <col min="4" max="4" width="11.140625" style="1" customWidth="1"/>
    <col min="5" max="5" width="11" style="1" customWidth="1"/>
    <col min="6" max="6" width="88.42578125" style="1" customWidth="1"/>
    <col min="7" max="7" width="34.140625" style="1" customWidth="1"/>
    <col min="8" max="8" width="11.42578125" style="1" bestFit="1" customWidth="1"/>
    <col min="9" max="16384" width="9.140625" style="1"/>
  </cols>
  <sheetData>
    <row r="1" spans="1:234" x14ac:dyDescent="0.3">
      <c r="G1" s="10" t="s">
        <v>42</v>
      </c>
      <c r="H1" s="74"/>
      <c r="I1" s="74"/>
      <c r="J1" s="98"/>
      <c r="K1" s="74"/>
      <c r="L1" s="74"/>
      <c r="M1" s="74"/>
      <c r="N1" s="74"/>
      <c r="O1" s="74"/>
      <c r="P1" s="74"/>
      <c r="Q1" s="74"/>
      <c r="R1" s="98"/>
      <c r="S1" s="74"/>
      <c r="T1" s="74"/>
      <c r="U1" s="74"/>
      <c r="V1" s="74"/>
      <c r="W1" s="74"/>
      <c r="X1" s="74"/>
      <c r="Y1" s="74"/>
      <c r="Z1" s="98"/>
      <c r="AA1" s="74"/>
      <c r="AB1" s="74"/>
      <c r="AC1" s="74"/>
      <c r="AD1" s="74"/>
      <c r="AE1" s="74"/>
      <c r="AF1" s="74"/>
      <c r="AG1" s="74"/>
      <c r="AH1" s="98"/>
      <c r="AI1" s="74"/>
      <c r="AJ1" s="74"/>
      <c r="AK1" s="74"/>
      <c r="AL1" s="74"/>
      <c r="AM1" s="74"/>
      <c r="AN1" s="74"/>
      <c r="AO1" s="74"/>
      <c r="AP1" s="98"/>
      <c r="AQ1" s="74"/>
      <c r="AR1" s="74"/>
      <c r="AS1" s="74"/>
      <c r="AT1" s="74"/>
      <c r="AU1" s="74"/>
      <c r="AV1" s="74"/>
      <c r="AW1" s="74"/>
      <c r="AX1" s="98"/>
      <c r="AY1" s="74"/>
      <c r="AZ1" s="74"/>
      <c r="BA1" s="74"/>
      <c r="BB1" s="74"/>
      <c r="BC1" s="74"/>
      <c r="BD1" s="74"/>
      <c r="BE1" s="74"/>
      <c r="BF1" s="98"/>
      <c r="BG1" s="74"/>
      <c r="BH1" s="74"/>
      <c r="BI1" s="74"/>
      <c r="BJ1" s="74"/>
      <c r="BK1" s="74"/>
      <c r="BL1" s="74"/>
      <c r="BM1" s="74"/>
      <c r="BN1" s="98"/>
      <c r="BO1" s="74"/>
      <c r="BP1" s="74"/>
      <c r="BQ1" s="74"/>
      <c r="BR1" s="74"/>
      <c r="BS1" s="74"/>
      <c r="BT1" s="74"/>
      <c r="BU1" s="74"/>
      <c r="BV1" s="98"/>
      <c r="BW1" s="74"/>
      <c r="BX1" s="74"/>
      <c r="BY1" s="74"/>
      <c r="BZ1" s="74"/>
      <c r="CA1" s="74"/>
      <c r="CB1" s="74"/>
      <c r="CC1" s="74"/>
      <c r="CD1" s="98"/>
      <c r="CE1" s="74"/>
      <c r="CF1" s="74"/>
      <c r="CG1" s="74"/>
      <c r="CH1" s="74"/>
      <c r="CI1" s="74"/>
      <c r="CJ1" s="74"/>
      <c r="CK1" s="74"/>
      <c r="CL1" s="98"/>
      <c r="CM1" s="74"/>
      <c r="CN1" s="74"/>
      <c r="CO1" s="74"/>
      <c r="CP1" s="74"/>
      <c r="CQ1" s="74"/>
      <c r="CR1" s="74"/>
      <c r="CS1" s="74"/>
      <c r="CT1" s="98"/>
      <c r="CU1" s="74"/>
      <c r="CV1" s="74"/>
      <c r="CW1" s="74"/>
      <c r="CX1" s="74"/>
      <c r="CY1" s="74"/>
      <c r="CZ1" s="74"/>
      <c r="DA1" s="74"/>
      <c r="DB1" s="98"/>
      <c r="DC1" s="74"/>
      <c r="DD1" s="74"/>
      <c r="DE1" s="74"/>
      <c r="DF1" s="74"/>
      <c r="DG1" s="74"/>
      <c r="DH1" s="74"/>
      <c r="DI1" s="74"/>
      <c r="DJ1" s="98"/>
      <c r="DK1" s="74"/>
      <c r="DL1" s="74"/>
      <c r="DM1" s="74"/>
      <c r="DN1" s="74"/>
      <c r="DO1" s="74"/>
      <c r="DP1" s="74"/>
      <c r="DQ1" s="74"/>
      <c r="DR1" s="98"/>
      <c r="DS1" s="74"/>
      <c r="DT1" s="74"/>
      <c r="DU1" s="74"/>
      <c r="DV1" s="74"/>
      <c r="DW1" s="74"/>
      <c r="DX1" s="74"/>
      <c r="DY1" s="74"/>
      <c r="DZ1" s="98"/>
      <c r="EA1" s="74"/>
      <c r="EB1" s="74"/>
      <c r="EC1" s="74"/>
      <c r="ED1" s="74"/>
      <c r="EE1" s="74"/>
      <c r="EF1" s="74"/>
      <c r="EG1" s="74"/>
      <c r="EH1" s="98"/>
      <c r="EI1" s="74"/>
      <c r="EJ1" s="74"/>
      <c r="EK1" s="74"/>
      <c r="EL1" s="74"/>
      <c r="EM1" s="74"/>
      <c r="EN1" s="74"/>
      <c r="EO1" s="74"/>
      <c r="EP1" s="98"/>
      <c r="EQ1" s="74"/>
      <c r="ER1" s="74"/>
      <c r="ES1" s="74"/>
      <c r="ET1" s="74"/>
      <c r="EU1" s="74"/>
      <c r="EV1" s="74"/>
      <c r="EW1" s="74"/>
      <c r="EX1" s="98"/>
      <c r="EY1" s="74"/>
      <c r="EZ1" s="74"/>
      <c r="FA1" s="74"/>
      <c r="FB1" s="74"/>
      <c r="FC1" s="74"/>
      <c r="FD1" s="74"/>
      <c r="FE1" s="74"/>
      <c r="FF1" s="98"/>
      <c r="FG1" s="74"/>
      <c r="FH1" s="74"/>
      <c r="FI1" s="74"/>
      <c r="FJ1" s="74"/>
      <c r="FK1" s="74"/>
      <c r="FL1" s="74"/>
      <c r="FM1" s="74"/>
      <c r="FN1" s="98"/>
      <c r="FO1" s="74"/>
      <c r="FP1" s="74"/>
      <c r="FQ1" s="74"/>
      <c r="FR1" s="74"/>
      <c r="FS1" s="74"/>
      <c r="FT1" s="74"/>
      <c r="FU1" s="74"/>
      <c r="FV1" s="98"/>
      <c r="FW1" s="74"/>
      <c r="FX1" s="74"/>
      <c r="FY1" s="74"/>
      <c r="FZ1" s="74"/>
      <c r="GA1" s="74"/>
      <c r="GB1" s="74"/>
      <c r="GC1" s="74"/>
      <c r="GD1" s="98"/>
      <c r="GE1" s="74"/>
      <c r="GF1" s="74"/>
      <c r="GG1" s="74"/>
      <c r="GH1" s="74"/>
      <c r="GI1" s="74"/>
      <c r="GJ1" s="74"/>
      <c r="GK1" s="74"/>
      <c r="GL1" s="98"/>
      <c r="GM1" s="74"/>
      <c r="GN1" s="74"/>
      <c r="GO1" s="74"/>
      <c r="GP1" s="74"/>
      <c r="GQ1" s="74"/>
      <c r="GR1" s="74"/>
      <c r="GS1" s="74"/>
      <c r="GT1" s="98"/>
      <c r="GU1" s="74"/>
      <c r="GV1" s="74"/>
      <c r="GW1" s="74"/>
      <c r="GX1" s="74"/>
      <c r="GY1" s="74"/>
      <c r="GZ1" s="74"/>
      <c r="HA1" s="74"/>
      <c r="HB1" s="98"/>
      <c r="HC1" s="74"/>
      <c r="HD1" s="74"/>
      <c r="HE1" s="74"/>
      <c r="HF1" s="74"/>
      <c r="HG1" s="74"/>
      <c r="HH1" s="74"/>
      <c r="HI1" s="74"/>
      <c r="HJ1" s="98"/>
      <c r="HK1" s="74"/>
      <c r="HL1" s="74"/>
      <c r="HM1" s="74"/>
      <c r="HN1" s="74"/>
      <c r="HO1" s="74"/>
      <c r="HP1" s="74"/>
      <c r="HQ1" s="74"/>
      <c r="HR1" s="98"/>
      <c r="HS1" s="74"/>
      <c r="HT1" s="74"/>
      <c r="HU1" s="74"/>
      <c r="HV1" s="74"/>
      <c r="HW1" s="74"/>
      <c r="HX1" s="74"/>
      <c r="HY1" s="74"/>
      <c r="HZ1" s="98"/>
    </row>
    <row r="2" spans="1:234" x14ac:dyDescent="0.3">
      <c r="F2" s="171" t="s">
        <v>53</v>
      </c>
      <c r="G2" s="171"/>
      <c r="H2" s="74"/>
      <c r="I2" s="74"/>
      <c r="J2" s="98"/>
      <c r="K2" s="74"/>
      <c r="L2" s="74"/>
      <c r="M2" s="74"/>
      <c r="N2" s="74"/>
      <c r="O2" s="74"/>
      <c r="P2" s="74"/>
      <c r="Q2" s="74"/>
      <c r="R2" s="98"/>
      <c r="S2" s="74"/>
      <c r="T2" s="74"/>
      <c r="U2" s="74"/>
      <c r="V2" s="74"/>
      <c r="W2" s="74"/>
      <c r="X2" s="74"/>
      <c r="Y2" s="74"/>
      <c r="Z2" s="98"/>
      <c r="AA2" s="74"/>
      <c r="AB2" s="74"/>
      <c r="AC2" s="74"/>
      <c r="AD2" s="74"/>
      <c r="AE2" s="74"/>
      <c r="AF2" s="74"/>
      <c r="AG2" s="74"/>
      <c r="AH2" s="98"/>
      <c r="AI2" s="74"/>
      <c r="AJ2" s="74"/>
      <c r="AK2" s="74"/>
      <c r="AL2" s="74"/>
      <c r="AM2" s="74"/>
      <c r="AN2" s="74"/>
      <c r="AO2" s="74"/>
      <c r="AP2" s="98"/>
      <c r="AQ2" s="74"/>
      <c r="AR2" s="74"/>
      <c r="AS2" s="74"/>
      <c r="AT2" s="74"/>
      <c r="AU2" s="74"/>
      <c r="AV2" s="74"/>
      <c r="AW2" s="74"/>
      <c r="AX2" s="98"/>
      <c r="AY2" s="74"/>
      <c r="AZ2" s="74"/>
      <c r="BA2" s="74"/>
      <c r="BB2" s="74"/>
      <c r="BC2" s="74"/>
      <c r="BD2" s="74"/>
      <c r="BE2" s="74"/>
      <c r="BF2" s="98"/>
      <c r="BG2" s="74"/>
      <c r="BH2" s="74"/>
      <c r="BI2" s="74"/>
      <c r="BJ2" s="74"/>
      <c r="BK2" s="74"/>
      <c r="BL2" s="74"/>
      <c r="BM2" s="74"/>
      <c r="BN2" s="98"/>
      <c r="BO2" s="74"/>
      <c r="BP2" s="74"/>
      <c r="BQ2" s="74"/>
      <c r="BR2" s="74"/>
      <c r="BS2" s="74"/>
      <c r="BT2" s="74"/>
      <c r="BU2" s="74"/>
      <c r="BV2" s="98"/>
      <c r="BW2" s="74"/>
      <c r="BX2" s="74"/>
      <c r="BY2" s="74"/>
      <c r="BZ2" s="74"/>
      <c r="CA2" s="74"/>
      <c r="CB2" s="74"/>
      <c r="CC2" s="74"/>
      <c r="CD2" s="98"/>
      <c r="CE2" s="74"/>
      <c r="CF2" s="74"/>
      <c r="CG2" s="74"/>
      <c r="CH2" s="74"/>
      <c r="CI2" s="74"/>
      <c r="CJ2" s="74"/>
      <c r="CK2" s="74"/>
      <c r="CL2" s="98"/>
      <c r="CM2" s="74"/>
      <c r="CN2" s="74"/>
      <c r="CO2" s="74"/>
      <c r="CP2" s="74"/>
      <c r="CQ2" s="74"/>
      <c r="CR2" s="74"/>
      <c r="CS2" s="74"/>
      <c r="CT2" s="98"/>
      <c r="CU2" s="74"/>
      <c r="CV2" s="74"/>
      <c r="CW2" s="74"/>
      <c r="CX2" s="74"/>
      <c r="CY2" s="74"/>
      <c r="CZ2" s="74"/>
      <c r="DA2" s="74"/>
      <c r="DB2" s="98"/>
      <c r="DC2" s="74"/>
      <c r="DD2" s="74"/>
      <c r="DE2" s="74"/>
      <c r="DF2" s="74"/>
      <c r="DG2" s="74"/>
      <c r="DH2" s="74"/>
      <c r="DI2" s="74"/>
      <c r="DJ2" s="98"/>
      <c r="DK2" s="74"/>
      <c r="DL2" s="74"/>
      <c r="DM2" s="74"/>
      <c r="DN2" s="74"/>
      <c r="DO2" s="74"/>
      <c r="DP2" s="74"/>
      <c r="DQ2" s="74"/>
      <c r="DR2" s="98"/>
      <c r="DS2" s="74"/>
      <c r="DT2" s="74"/>
      <c r="DU2" s="74"/>
      <c r="DV2" s="74"/>
      <c r="DW2" s="74"/>
      <c r="DX2" s="74"/>
      <c r="DY2" s="74"/>
      <c r="DZ2" s="98"/>
      <c r="EA2" s="74"/>
      <c r="EB2" s="74"/>
      <c r="EC2" s="74"/>
      <c r="ED2" s="74"/>
      <c r="EE2" s="74"/>
      <c r="EF2" s="74"/>
      <c r="EG2" s="74"/>
      <c r="EH2" s="98"/>
      <c r="EI2" s="74"/>
      <c r="EJ2" s="74"/>
      <c r="EK2" s="74"/>
      <c r="EL2" s="74"/>
      <c r="EM2" s="74"/>
      <c r="EN2" s="74"/>
      <c r="EO2" s="74"/>
      <c r="EP2" s="98"/>
      <c r="EQ2" s="74"/>
      <c r="ER2" s="74"/>
      <c r="ES2" s="74"/>
      <c r="ET2" s="74"/>
      <c r="EU2" s="74"/>
      <c r="EV2" s="74"/>
      <c r="EW2" s="74"/>
      <c r="EX2" s="98"/>
      <c r="EY2" s="74"/>
      <c r="EZ2" s="74"/>
      <c r="FA2" s="74"/>
      <c r="FB2" s="74"/>
      <c r="FC2" s="74"/>
      <c r="FD2" s="74"/>
      <c r="FE2" s="74"/>
      <c r="FF2" s="98"/>
      <c r="FG2" s="74"/>
      <c r="FH2" s="74"/>
      <c r="FI2" s="74"/>
      <c r="FJ2" s="74"/>
      <c r="FK2" s="74"/>
      <c r="FL2" s="74"/>
      <c r="FM2" s="74"/>
      <c r="FN2" s="98"/>
      <c r="FO2" s="74"/>
      <c r="FP2" s="74"/>
      <c r="FQ2" s="74"/>
      <c r="FR2" s="74"/>
      <c r="FS2" s="74"/>
      <c r="FT2" s="74"/>
      <c r="FU2" s="74"/>
      <c r="FV2" s="98"/>
      <c r="FW2" s="74"/>
      <c r="FX2" s="74"/>
      <c r="FY2" s="74"/>
      <c r="FZ2" s="74"/>
      <c r="GA2" s="74"/>
      <c r="GB2" s="74"/>
      <c r="GC2" s="74"/>
      <c r="GD2" s="98"/>
      <c r="GE2" s="74"/>
      <c r="GF2" s="74"/>
      <c r="GG2" s="74"/>
      <c r="GH2" s="74"/>
      <c r="GI2" s="74"/>
      <c r="GJ2" s="74"/>
      <c r="GK2" s="74"/>
      <c r="GL2" s="98"/>
      <c r="GM2" s="74"/>
      <c r="GN2" s="74"/>
      <c r="GO2" s="74"/>
      <c r="GP2" s="74"/>
      <c r="GQ2" s="74"/>
      <c r="GR2" s="74"/>
      <c r="GS2" s="74"/>
      <c r="GT2" s="98"/>
      <c r="GU2" s="74"/>
      <c r="GV2" s="74"/>
      <c r="GW2" s="74"/>
      <c r="GX2" s="74"/>
      <c r="GY2" s="74"/>
      <c r="GZ2" s="74"/>
      <c r="HA2" s="74"/>
      <c r="HB2" s="98"/>
      <c r="HC2" s="74"/>
      <c r="HD2" s="74"/>
      <c r="HE2" s="74"/>
      <c r="HF2" s="74"/>
      <c r="HG2" s="74"/>
      <c r="HH2" s="74"/>
      <c r="HI2" s="74"/>
      <c r="HJ2" s="98"/>
      <c r="HK2" s="74"/>
      <c r="HL2" s="74"/>
      <c r="HM2" s="74"/>
      <c r="HN2" s="74"/>
      <c r="HO2" s="74"/>
      <c r="HP2" s="74"/>
      <c r="HQ2" s="74"/>
      <c r="HR2" s="98"/>
      <c r="HS2" s="74"/>
      <c r="HT2" s="74"/>
      <c r="HU2" s="74"/>
      <c r="HV2" s="74"/>
      <c r="HW2" s="74"/>
      <c r="HX2" s="74"/>
      <c r="HY2" s="74"/>
      <c r="HZ2" s="98"/>
    </row>
    <row r="3" spans="1:234" x14ac:dyDescent="0.3">
      <c r="E3" s="2"/>
      <c r="F3" s="2"/>
      <c r="G3" s="10" t="s">
        <v>43</v>
      </c>
      <c r="H3" s="74"/>
      <c r="I3" s="74"/>
      <c r="J3" s="98"/>
      <c r="K3" s="74"/>
      <c r="L3" s="74"/>
      <c r="M3" s="74"/>
      <c r="N3" s="74"/>
      <c r="O3" s="74"/>
      <c r="P3" s="74"/>
      <c r="Q3" s="74"/>
      <c r="R3" s="98"/>
      <c r="S3" s="74"/>
      <c r="T3" s="74"/>
      <c r="U3" s="74"/>
      <c r="V3" s="74"/>
      <c r="W3" s="74"/>
      <c r="X3" s="74"/>
      <c r="Y3" s="74"/>
      <c r="Z3" s="98"/>
      <c r="AA3" s="74"/>
      <c r="AB3" s="74"/>
      <c r="AC3" s="74"/>
      <c r="AD3" s="74"/>
      <c r="AE3" s="74"/>
      <c r="AF3" s="74"/>
      <c r="AG3" s="74"/>
      <c r="AH3" s="98"/>
      <c r="AI3" s="74"/>
      <c r="AJ3" s="74"/>
      <c r="AK3" s="74"/>
      <c r="AL3" s="74"/>
      <c r="AM3" s="74"/>
      <c r="AN3" s="74"/>
      <c r="AO3" s="74"/>
      <c r="AP3" s="98"/>
      <c r="AQ3" s="74"/>
      <c r="AR3" s="74"/>
      <c r="AS3" s="74"/>
      <c r="AT3" s="74"/>
      <c r="AU3" s="74"/>
      <c r="AV3" s="74"/>
      <c r="AW3" s="74"/>
      <c r="AX3" s="98"/>
      <c r="AY3" s="74"/>
      <c r="AZ3" s="74"/>
      <c r="BA3" s="74"/>
      <c r="BB3" s="74"/>
      <c r="BC3" s="74"/>
      <c r="BD3" s="74"/>
      <c r="BE3" s="74"/>
      <c r="BF3" s="98"/>
      <c r="BG3" s="74"/>
      <c r="BH3" s="74"/>
      <c r="BI3" s="74"/>
      <c r="BJ3" s="74"/>
      <c r="BK3" s="74"/>
      <c r="BL3" s="74"/>
      <c r="BM3" s="74"/>
      <c r="BN3" s="98"/>
      <c r="BO3" s="74"/>
      <c r="BP3" s="74"/>
      <c r="BQ3" s="74"/>
      <c r="BR3" s="74"/>
      <c r="BS3" s="74"/>
      <c r="BT3" s="74"/>
      <c r="BU3" s="74"/>
      <c r="BV3" s="98"/>
      <c r="BW3" s="74"/>
      <c r="BX3" s="74"/>
      <c r="BY3" s="74"/>
      <c r="BZ3" s="74"/>
      <c r="CA3" s="74"/>
      <c r="CB3" s="74"/>
      <c r="CC3" s="74"/>
      <c r="CD3" s="98"/>
      <c r="CE3" s="74"/>
      <c r="CF3" s="74"/>
      <c r="CG3" s="74"/>
      <c r="CH3" s="74"/>
      <c r="CI3" s="74"/>
      <c r="CJ3" s="74"/>
      <c r="CK3" s="74"/>
      <c r="CL3" s="98"/>
      <c r="CM3" s="74"/>
      <c r="CN3" s="74"/>
      <c r="CO3" s="74"/>
      <c r="CP3" s="74"/>
      <c r="CQ3" s="74"/>
      <c r="CR3" s="74"/>
      <c r="CS3" s="74"/>
      <c r="CT3" s="98"/>
      <c r="CU3" s="74"/>
      <c r="CV3" s="74"/>
      <c r="CW3" s="74"/>
      <c r="CX3" s="74"/>
      <c r="CY3" s="74"/>
      <c r="CZ3" s="74"/>
      <c r="DA3" s="74"/>
      <c r="DB3" s="98"/>
      <c r="DC3" s="74"/>
      <c r="DD3" s="74"/>
      <c r="DE3" s="74"/>
      <c r="DF3" s="74"/>
      <c r="DG3" s="74"/>
      <c r="DH3" s="74"/>
      <c r="DI3" s="74"/>
      <c r="DJ3" s="98"/>
      <c r="DK3" s="74"/>
      <c r="DL3" s="74"/>
      <c r="DM3" s="74"/>
      <c r="DN3" s="74"/>
      <c r="DO3" s="74"/>
      <c r="DP3" s="74"/>
      <c r="DQ3" s="74"/>
      <c r="DR3" s="98"/>
      <c r="DS3" s="74"/>
      <c r="DT3" s="74"/>
      <c r="DU3" s="74"/>
      <c r="DV3" s="74"/>
      <c r="DW3" s="74"/>
      <c r="DX3" s="74"/>
      <c r="DY3" s="74"/>
      <c r="DZ3" s="98"/>
      <c r="EA3" s="74"/>
      <c r="EB3" s="74"/>
      <c r="EC3" s="74"/>
      <c r="ED3" s="74"/>
      <c r="EE3" s="74"/>
      <c r="EF3" s="74"/>
      <c r="EG3" s="74"/>
      <c r="EH3" s="98"/>
      <c r="EI3" s="74"/>
      <c r="EJ3" s="74"/>
      <c r="EK3" s="74"/>
      <c r="EL3" s="74"/>
      <c r="EM3" s="74"/>
      <c r="EN3" s="74"/>
      <c r="EO3" s="74"/>
      <c r="EP3" s="98"/>
      <c r="EQ3" s="74"/>
      <c r="ER3" s="74"/>
      <c r="ES3" s="74"/>
      <c r="ET3" s="74"/>
      <c r="EU3" s="74"/>
      <c r="EV3" s="74"/>
      <c r="EW3" s="74"/>
      <c r="EX3" s="98"/>
      <c r="EY3" s="74"/>
      <c r="EZ3" s="74"/>
      <c r="FA3" s="74"/>
      <c r="FB3" s="74"/>
      <c r="FC3" s="74"/>
      <c r="FD3" s="74"/>
      <c r="FE3" s="74"/>
      <c r="FF3" s="98"/>
      <c r="FG3" s="74"/>
      <c r="FH3" s="74"/>
      <c r="FI3" s="74"/>
      <c r="FJ3" s="74"/>
      <c r="FK3" s="74"/>
      <c r="FL3" s="74"/>
      <c r="FM3" s="74"/>
      <c r="FN3" s="98"/>
      <c r="FO3" s="74"/>
      <c r="FP3" s="74"/>
      <c r="FQ3" s="74"/>
      <c r="FR3" s="74"/>
      <c r="FS3" s="74"/>
      <c r="FT3" s="74"/>
      <c r="FU3" s="74"/>
      <c r="FV3" s="98"/>
      <c r="FW3" s="74"/>
      <c r="FX3" s="74"/>
      <c r="FY3" s="74"/>
      <c r="FZ3" s="74"/>
      <c r="GA3" s="74"/>
      <c r="GB3" s="74"/>
      <c r="GC3" s="74"/>
      <c r="GD3" s="98"/>
      <c r="GE3" s="74"/>
      <c r="GF3" s="74"/>
      <c r="GG3" s="74"/>
      <c r="GH3" s="74"/>
      <c r="GI3" s="74"/>
      <c r="GJ3" s="74"/>
      <c r="GK3" s="74"/>
      <c r="GL3" s="98"/>
      <c r="GM3" s="74"/>
      <c r="GN3" s="74"/>
      <c r="GO3" s="74"/>
      <c r="GP3" s="74"/>
      <c r="GQ3" s="74"/>
      <c r="GR3" s="74"/>
      <c r="GS3" s="74"/>
      <c r="GT3" s="98"/>
      <c r="GU3" s="74"/>
      <c r="GV3" s="74"/>
      <c r="GW3" s="74"/>
      <c r="GX3" s="74"/>
      <c r="GY3" s="74"/>
      <c r="GZ3" s="74"/>
      <c r="HA3" s="74"/>
      <c r="HB3" s="98"/>
      <c r="HC3" s="74"/>
      <c r="HD3" s="74"/>
      <c r="HE3" s="74"/>
      <c r="HF3" s="74"/>
      <c r="HG3" s="74"/>
      <c r="HH3" s="74"/>
      <c r="HI3" s="74"/>
      <c r="HJ3" s="98"/>
      <c r="HK3" s="74"/>
      <c r="HL3" s="74"/>
      <c r="HM3" s="74"/>
      <c r="HN3" s="74"/>
      <c r="HO3" s="74"/>
      <c r="HP3" s="74"/>
      <c r="HQ3" s="74"/>
      <c r="HR3" s="98"/>
      <c r="HS3" s="74"/>
      <c r="HT3" s="74"/>
      <c r="HU3" s="74"/>
      <c r="HV3" s="74"/>
      <c r="HW3" s="74"/>
      <c r="HX3" s="74"/>
      <c r="HY3" s="74"/>
      <c r="HZ3" s="98"/>
    </row>
    <row r="4" spans="1:234" ht="10.5" customHeight="1" x14ac:dyDescent="0.3">
      <c r="E4" s="2"/>
      <c r="F4" s="2"/>
      <c r="G4" s="74"/>
      <c r="H4" s="74"/>
      <c r="I4" s="74"/>
      <c r="J4" s="98"/>
      <c r="K4" s="74"/>
      <c r="L4" s="74"/>
      <c r="M4" s="74"/>
      <c r="N4" s="74"/>
      <c r="O4" s="74"/>
      <c r="P4" s="74"/>
      <c r="Q4" s="74"/>
      <c r="R4" s="98"/>
      <c r="S4" s="74"/>
      <c r="T4" s="74"/>
      <c r="U4" s="74"/>
      <c r="V4" s="74"/>
      <c r="W4" s="74"/>
      <c r="X4" s="74"/>
      <c r="Y4" s="74"/>
      <c r="Z4" s="98"/>
      <c r="AA4" s="74"/>
      <c r="AB4" s="74"/>
      <c r="AC4" s="74"/>
      <c r="AD4" s="74"/>
      <c r="AE4" s="74"/>
      <c r="AF4" s="74"/>
      <c r="AG4" s="74"/>
      <c r="AH4" s="98"/>
      <c r="AI4" s="74"/>
      <c r="AJ4" s="74"/>
      <c r="AK4" s="74"/>
      <c r="AL4" s="74"/>
      <c r="AM4" s="74"/>
      <c r="AN4" s="74"/>
      <c r="AO4" s="74"/>
      <c r="AP4" s="98"/>
      <c r="AQ4" s="74"/>
      <c r="AR4" s="74"/>
      <c r="AS4" s="74"/>
      <c r="AT4" s="74"/>
      <c r="AU4" s="74"/>
      <c r="AV4" s="74"/>
      <c r="AW4" s="74"/>
      <c r="AX4" s="98"/>
      <c r="AY4" s="74"/>
      <c r="AZ4" s="74"/>
      <c r="BA4" s="74"/>
      <c r="BB4" s="74"/>
      <c r="BC4" s="74"/>
      <c r="BD4" s="74"/>
      <c r="BE4" s="74"/>
      <c r="BF4" s="98"/>
      <c r="BG4" s="74"/>
      <c r="BH4" s="74"/>
      <c r="BI4" s="74"/>
      <c r="BJ4" s="74"/>
      <c r="BK4" s="74"/>
      <c r="BL4" s="74"/>
      <c r="BM4" s="74"/>
      <c r="BN4" s="98"/>
      <c r="BO4" s="74"/>
      <c r="BP4" s="74"/>
      <c r="BQ4" s="74"/>
      <c r="BR4" s="74"/>
      <c r="BS4" s="74"/>
      <c r="BT4" s="74"/>
      <c r="BU4" s="74"/>
      <c r="BV4" s="98"/>
      <c r="BW4" s="74"/>
      <c r="BX4" s="74"/>
      <c r="BY4" s="74"/>
      <c r="BZ4" s="74"/>
      <c r="CA4" s="74"/>
      <c r="CB4" s="74"/>
      <c r="CC4" s="74"/>
      <c r="CD4" s="98"/>
      <c r="CE4" s="74"/>
      <c r="CF4" s="74"/>
      <c r="CG4" s="74"/>
      <c r="CH4" s="74"/>
      <c r="CI4" s="74"/>
      <c r="CJ4" s="74"/>
      <c r="CK4" s="74"/>
      <c r="CL4" s="98"/>
      <c r="CM4" s="74"/>
      <c r="CN4" s="74"/>
      <c r="CO4" s="74"/>
      <c r="CP4" s="74"/>
      <c r="CQ4" s="74"/>
      <c r="CR4" s="74"/>
      <c r="CS4" s="74"/>
      <c r="CT4" s="98"/>
      <c r="CU4" s="74"/>
      <c r="CV4" s="74"/>
      <c r="CW4" s="74"/>
      <c r="CX4" s="74"/>
      <c r="CY4" s="74"/>
      <c r="CZ4" s="74"/>
      <c r="DA4" s="74"/>
      <c r="DB4" s="98"/>
      <c r="DC4" s="74"/>
      <c r="DD4" s="74"/>
      <c r="DE4" s="74"/>
      <c r="DF4" s="74"/>
      <c r="DG4" s="74"/>
      <c r="DH4" s="74"/>
      <c r="DI4" s="74"/>
      <c r="DJ4" s="98"/>
      <c r="DK4" s="74"/>
      <c r="DL4" s="74"/>
      <c r="DM4" s="74"/>
      <c r="DN4" s="74"/>
      <c r="DO4" s="74"/>
      <c r="DP4" s="74"/>
      <c r="DQ4" s="74"/>
      <c r="DR4" s="98"/>
      <c r="DS4" s="74"/>
      <c r="DT4" s="74"/>
      <c r="DU4" s="74"/>
      <c r="DV4" s="74"/>
      <c r="DW4" s="74"/>
      <c r="DX4" s="74"/>
      <c r="DY4" s="74"/>
      <c r="DZ4" s="98"/>
      <c r="EA4" s="74"/>
      <c r="EB4" s="74"/>
      <c r="EC4" s="74"/>
      <c r="ED4" s="74"/>
      <c r="EE4" s="74"/>
      <c r="EF4" s="74"/>
      <c r="EG4" s="74"/>
      <c r="EH4" s="98"/>
      <c r="EI4" s="74"/>
      <c r="EJ4" s="74"/>
      <c r="EK4" s="74"/>
      <c r="EL4" s="74"/>
      <c r="EM4" s="74"/>
      <c r="EN4" s="74"/>
      <c r="EO4" s="74"/>
      <c r="EP4" s="98"/>
      <c r="EQ4" s="74"/>
      <c r="ER4" s="74"/>
      <c r="ES4" s="74"/>
      <c r="ET4" s="74"/>
      <c r="EU4" s="74"/>
      <c r="EV4" s="74"/>
      <c r="EW4" s="74"/>
      <c r="EX4" s="98"/>
      <c r="EY4" s="74"/>
      <c r="EZ4" s="74"/>
      <c r="FA4" s="74"/>
      <c r="FB4" s="74"/>
      <c r="FC4" s="74"/>
      <c r="FD4" s="74"/>
      <c r="FE4" s="74"/>
      <c r="FF4" s="98"/>
      <c r="FG4" s="74"/>
      <c r="FH4" s="74"/>
      <c r="FI4" s="74"/>
      <c r="FJ4" s="74"/>
      <c r="FK4" s="74"/>
      <c r="FL4" s="74"/>
      <c r="FM4" s="74"/>
      <c r="FN4" s="98"/>
      <c r="FO4" s="74"/>
      <c r="FP4" s="74"/>
      <c r="FQ4" s="74"/>
      <c r="FR4" s="74"/>
      <c r="FS4" s="74"/>
      <c r="FT4" s="74"/>
      <c r="FU4" s="74"/>
      <c r="FV4" s="98"/>
      <c r="FW4" s="74"/>
      <c r="FX4" s="74"/>
      <c r="FY4" s="74"/>
      <c r="FZ4" s="74"/>
      <c r="GA4" s="74"/>
      <c r="GB4" s="74"/>
      <c r="GC4" s="74"/>
      <c r="GD4" s="98"/>
      <c r="GE4" s="74"/>
      <c r="GF4" s="74"/>
      <c r="GG4" s="74"/>
      <c r="GH4" s="74"/>
      <c r="GI4" s="74"/>
      <c r="GJ4" s="74"/>
      <c r="GK4" s="74"/>
      <c r="GL4" s="98"/>
      <c r="GM4" s="74"/>
      <c r="GN4" s="74"/>
      <c r="GO4" s="74"/>
      <c r="GP4" s="74"/>
      <c r="GQ4" s="74"/>
      <c r="GR4" s="74"/>
      <c r="GS4" s="74"/>
      <c r="GT4" s="98"/>
      <c r="GU4" s="74"/>
      <c r="GV4" s="74"/>
      <c r="GW4" s="74"/>
      <c r="GX4" s="74"/>
      <c r="GY4" s="74"/>
      <c r="GZ4" s="74"/>
      <c r="HA4" s="74"/>
      <c r="HB4" s="98"/>
      <c r="HC4" s="74"/>
      <c r="HD4" s="74"/>
      <c r="HE4" s="74"/>
      <c r="HF4" s="74"/>
      <c r="HG4" s="74"/>
      <c r="HH4" s="74"/>
      <c r="HI4" s="74"/>
      <c r="HJ4" s="98"/>
      <c r="HK4" s="74"/>
      <c r="HL4" s="74"/>
      <c r="HM4" s="74"/>
      <c r="HN4" s="74"/>
      <c r="HO4" s="74"/>
      <c r="HP4" s="74"/>
      <c r="HQ4" s="74"/>
      <c r="HR4" s="98"/>
      <c r="HS4" s="74"/>
      <c r="HT4" s="74"/>
      <c r="HU4" s="74"/>
      <c r="HV4" s="74"/>
      <c r="HW4" s="74"/>
      <c r="HX4" s="74"/>
      <c r="HY4" s="74"/>
      <c r="HZ4" s="98"/>
    </row>
    <row r="5" spans="1:234" ht="42.75" customHeight="1" x14ac:dyDescent="0.3">
      <c r="A5" s="173" t="s">
        <v>55</v>
      </c>
      <c r="B5" s="173"/>
      <c r="C5" s="173"/>
      <c r="D5" s="173"/>
      <c r="E5" s="173"/>
      <c r="F5" s="173"/>
      <c r="G5" s="173"/>
      <c r="H5" s="74"/>
      <c r="I5" s="74"/>
      <c r="J5" s="98"/>
      <c r="K5" s="74"/>
      <c r="L5" s="74"/>
      <c r="M5" s="74"/>
      <c r="N5" s="74"/>
      <c r="O5" s="74"/>
      <c r="P5" s="74"/>
      <c r="Q5" s="74"/>
      <c r="R5" s="98"/>
      <c r="S5" s="74"/>
      <c r="T5" s="74"/>
      <c r="U5" s="74"/>
      <c r="V5" s="74"/>
      <c r="W5" s="74"/>
      <c r="X5" s="74"/>
      <c r="Y5" s="74"/>
      <c r="Z5" s="98"/>
      <c r="AA5" s="74"/>
      <c r="AB5" s="74"/>
      <c r="AC5" s="74"/>
      <c r="AD5" s="74"/>
      <c r="AE5" s="74"/>
      <c r="AF5" s="74"/>
      <c r="AG5" s="74"/>
      <c r="AH5" s="98"/>
      <c r="AI5" s="74"/>
      <c r="AJ5" s="74"/>
      <c r="AK5" s="74"/>
      <c r="AL5" s="74"/>
      <c r="AM5" s="74"/>
      <c r="AN5" s="74"/>
      <c r="AO5" s="74"/>
      <c r="AP5" s="98"/>
      <c r="AQ5" s="74"/>
      <c r="AR5" s="74"/>
      <c r="AS5" s="74"/>
      <c r="AT5" s="74"/>
      <c r="AU5" s="74"/>
      <c r="AV5" s="74"/>
      <c r="AW5" s="74"/>
      <c r="AX5" s="98"/>
      <c r="AY5" s="74"/>
      <c r="AZ5" s="74"/>
      <c r="BA5" s="74"/>
      <c r="BB5" s="74"/>
      <c r="BC5" s="74"/>
      <c r="BD5" s="74"/>
      <c r="BE5" s="74"/>
      <c r="BF5" s="98"/>
      <c r="BG5" s="74"/>
      <c r="BH5" s="74"/>
      <c r="BI5" s="74"/>
      <c r="BJ5" s="74"/>
      <c r="BK5" s="74"/>
      <c r="BL5" s="74"/>
      <c r="BM5" s="74"/>
      <c r="BN5" s="98"/>
      <c r="BO5" s="74"/>
      <c r="BP5" s="74"/>
      <c r="BQ5" s="74"/>
      <c r="BR5" s="74"/>
      <c r="BS5" s="74"/>
      <c r="BT5" s="74"/>
      <c r="BU5" s="74"/>
      <c r="BV5" s="98"/>
      <c r="BW5" s="74"/>
      <c r="BX5" s="74"/>
      <c r="BY5" s="74"/>
      <c r="BZ5" s="74"/>
      <c r="CA5" s="74"/>
      <c r="CB5" s="74"/>
      <c r="CC5" s="74"/>
      <c r="CD5" s="98"/>
      <c r="CE5" s="74"/>
      <c r="CF5" s="74"/>
      <c r="CG5" s="74"/>
      <c r="CH5" s="74"/>
      <c r="CI5" s="74"/>
      <c r="CJ5" s="74"/>
      <c r="CK5" s="74"/>
      <c r="CL5" s="98"/>
      <c r="CM5" s="74"/>
      <c r="CN5" s="74"/>
      <c r="CO5" s="74"/>
      <c r="CP5" s="74"/>
      <c r="CQ5" s="74"/>
      <c r="CR5" s="74"/>
      <c r="CS5" s="74"/>
      <c r="CT5" s="98"/>
      <c r="CU5" s="74"/>
      <c r="CV5" s="74"/>
      <c r="CW5" s="74"/>
      <c r="CX5" s="74"/>
      <c r="CY5" s="74"/>
      <c r="CZ5" s="74"/>
      <c r="DA5" s="74"/>
      <c r="DB5" s="98"/>
      <c r="DC5" s="74"/>
      <c r="DD5" s="74"/>
      <c r="DE5" s="74"/>
      <c r="DF5" s="74"/>
      <c r="DG5" s="74"/>
      <c r="DH5" s="74"/>
      <c r="DI5" s="74"/>
      <c r="DJ5" s="98"/>
      <c r="DK5" s="74"/>
      <c r="DL5" s="74"/>
      <c r="DM5" s="74"/>
      <c r="DN5" s="74"/>
      <c r="DO5" s="74"/>
      <c r="DP5" s="74"/>
      <c r="DQ5" s="74"/>
      <c r="DR5" s="98"/>
      <c r="DS5" s="74"/>
      <c r="DT5" s="74"/>
      <c r="DU5" s="74"/>
      <c r="DV5" s="74"/>
      <c r="DW5" s="74"/>
      <c r="DX5" s="74"/>
      <c r="DY5" s="74"/>
      <c r="DZ5" s="98"/>
      <c r="EA5" s="74"/>
      <c r="EB5" s="74"/>
      <c r="EC5" s="74"/>
      <c r="ED5" s="74"/>
      <c r="EE5" s="74"/>
      <c r="EF5" s="74"/>
      <c r="EG5" s="74"/>
      <c r="EH5" s="98"/>
      <c r="EI5" s="74"/>
      <c r="EJ5" s="74"/>
      <c r="EK5" s="74"/>
      <c r="EL5" s="74"/>
      <c r="EM5" s="74"/>
      <c r="EN5" s="74"/>
      <c r="EO5" s="74"/>
      <c r="EP5" s="98"/>
      <c r="EQ5" s="74"/>
      <c r="ER5" s="74"/>
      <c r="ES5" s="74"/>
      <c r="ET5" s="74"/>
      <c r="EU5" s="74"/>
      <c r="EV5" s="74"/>
      <c r="EW5" s="74"/>
      <c r="EX5" s="98"/>
      <c r="EY5" s="74"/>
      <c r="EZ5" s="74"/>
      <c r="FA5" s="74"/>
      <c r="FB5" s="74"/>
      <c r="FC5" s="74"/>
      <c r="FD5" s="74"/>
      <c r="FE5" s="74"/>
      <c r="FF5" s="98"/>
      <c r="FG5" s="74"/>
      <c r="FH5" s="74"/>
      <c r="FI5" s="74"/>
      <c r="FJ5" s="74"/>
      <c r="FK5" s="74"/>
      <c r="FL5" s="74"/>
      <c r="FM5" s="74"/>
      <c r="FN5" s="98"/>
      <c r="FO5" s="74"/>
      <c r="FP5" s="74"/>
      <c r="FQ5" s="74"/>
      <c r="FR5" s="74"/>
      <c r="FS5" s="74"/>
      <c r="FT5" s="74"/>
      <c r="FU5" s="74"/>
      <c r="FV5" s="98"/>
      <c r="FW5" s="74"/>
      <c r="FX5" s="74"/>
      <c r="FY5" s="74"/>
      <c r="FZ5" s="74"/>
      <c r="GA5" s="74"/>
      <c r="GB5" s="74"/>
      <c r="GC5" s="74"/>
      <c r="GD5" s="98"/>
      <c r="GE5" s="74"/>
      <c r="GF5" s="74"/>
      <c r="GG5" s="74"/>
      <c r="GH5" s="74"/>
      <c r="GI5" s="74"/>
      <c r="GJ5" s="74"/>
      <c r="GK5" s="74"/>
      <c r="GL5" s="98"/>
      <c r="GM5" s="74"/>
      <c r="GN5" s="74"/>
      <c r="GO5" s="74"/>
      <c r="GP5" s="74"/>
      <c r="GQ5" s="74"/>
      <c r="GR5" s="74"/>
      <c r="GS5" s="74"/>
      <c r="GT5" s="98"/>
      <c r="GU5" s="74"/>
      <c r="GV5" s="74"/>
      <c r="GW5" s="74"/>
      <c r="GX5" s="74"/>
      <c r="GY5" s="74"/>
      <c r="GZ5" s="74"/>
      <c r="HA5" s="74"/>
      <c r="HB5" s="98"/>
      <c r="HC5" s="74"/>
      <c r="HD5" s="74"/>
      <c r="HE5" s="74"/>
      <c r="HF5" s="74"/>
      <c r="HG5" s="74"/>
      <c r="HH5" s="74"/>
      <c r="HI5" s="74"/>
      <c r="HJ5" s="98"/>
      <c r="HK5" s="74"/>
      <c r="HL5" s="74"/>
      <c r="HM5" s="74"/>
      <c r="HN5" s="74"/>
      <c r="HO5" s="74"/>
      <c r="HP5" s="74"/>
      <c r="HQ5" s="74"/>
      <c r="HR5" s="98"/>
      <c r="HS5" s="74"/>
      <c r="HT5" s="74"/>
      <c r="HU5" s="74"/>
      <c r="HV5" s="74"/>
      <c r="HW5" s="74"/>
      <c r="HX5" s="74"/>
      <c r="HY5" s="74"/>
      <c r="HZ5" s="98"/>
    </row>
    <row r="6" spans="1:234" x14ac:dyDescent="0.3">
      <c r="A6" s="74"/>
      <c r="B6" s="74"/>
      <c r="C6" s="74"/>
      <c r="D6" s="74"/>
      <c r="E6" s="74"/>
      <c r="F6" s="74"/>
      <c r="G6" s="10" t="s">
        <v>44</v>
      </c>
      <c r="H6" s="74"/>
      <c r="I6" s="74"/>
      <c r="J6" s="98"/>
      <c r="K6" s="74"/>
      <c r="L6" s="74"/>
      <c r="M6" s="74"/>
      <c r="N6" s="74"/>
      <c r="O6" s="74"/>
      <c r="P6" s="74"/>
      <c r="Q6" s="74"/>
      <c r="R6" s="98"/>
      <c r="S6" s="74"/>
      <c r="T6" s="74"/>
      <c r="U6" s="74"/>
      <c r="V6" s="74"/>
      <c r="W6" s="74"/>
      <c r="X6" s="74"/>
      <c r="Y6" s="74"/>
      <c r="Z6" s="98"/>
      <c r="AA6" s="74"/>
      <c r="AB6" s="74"/>
      <c r="AC6" s="74"/>
      <c r="AD6" s="74"/>
      <c r="AE6" s="74"/>
      <c r="AF6" s="74"/>
      <c r="AG6" s="74"/>
      <c r="AH6" s="98"/>
      <c r="AI6" s="74"/>
      <c r="AJ6" s="74"/>
      <c r="AK6" s="74"/>
      <c r="AL6" s="74"/>
      <c r="AM6" s="74"/>
      <c r="AN6" s="74"/>
      <c r="AO6" s="74"/>
      <c r="AP6" s="98"/>
      <c r="AQ6" s="74"/>
      <c r="AR6" s="74"/>
      <c r="AS6" s="74"/>
      <c r="AT6" s="74"/>
      <c r="AU6" s="74"/>
      <c r="AV6" s="74"/>
      <c r="AW6" s="74"/>
      <c r="AX6" s="98"/>
      <c r="AY6" s="74"/>
      <c r="AZ6" s="74"/>
      <c r="BA6" s="74"/>
      <c r="BB6" s="74"/>
      <c r="BC6" s="74"/>
      <c r="BD6" s="74"/>
      <c r="BE6" s="74"/>
      <c r="BF6" s="98"/>
      <c r="BG6" s="74"/>
      <c r="BH6" s="74"/>
      <c r="BI6" s="74"/>
      <c r="BJ6" s="74"/>
      <c r="BK6" s="74"/>
      <c r="BL6" s="74"/>
      <c r="BM6" s="74"/>
      <c r="BN6" s="98"/>
      <c r="BO6" s="74"/>
      <c r="BP6" s="74"/>
      <c r="BQ6" s="74"/>
      <c r="BR6" s="74"/>
      <c r="BS6" s="74"/>
      <c r="BT6" s="74"/>
      <c r="BU6" s="74"/>
      <c r="BV6" s="98"/>
      <c r="BW6" s="74"/>
      <c r="BX6" s="74"/>
      <c r="BY6" s="74"/>
      <c r="BZ6" s="74"/>
      <c r="CA6" s="74"/>
      <c r="CB6" s="74"/>
      <c r="CC6" s="74"/>
      <c r="CD6" s="98"/>
      <c r="CE6" s="74"/>
      <c r="CF6" s="74"/>
      <c r="CG6" s="74"/>
      <c r="CH6" s="74"/>
      <c r="CI6" s="74"/>
      <c r="CJ6" s="74"/>
      <c r="CK6" s="74"/>
      <c r="CL6" s="98"/>
      <c r="CM6" s="74"/>
      <c r="CN6" s="74"/>
      <c r="CO6" s="74"/>
      <c r="CP6" s="74"/>
      <c r="CQ6" s="74"/>
      <c r="CR6" s="74"/>
      <c r="CS6" s="74"/>
      <c r="CT6" s="98"/>
      <c r="CU6" s="74"/>
      <c r="CV6" s="74"/>
      <c r="CW6" s="74"/>
      <c r="CX6" s="74"/>
      <c r="CY6" s="74"/>
      <c r="CZ6" s="74"/>
      <c r="DA6" s="74"/>
      <c r="DB6" s="98"/>
      <c r="DC6" s="74"/>
      <c r="DD6" s="74"/>
      <c r="DE6" s="74"/>
      <c r="DF6" s="74"/>
      <c r="DG6" s="74"/>
      <c r="DH6" s="74"/>
      <c r="DI6" s="74"/>
      <c r="DJ6" s="98"/>
      <c r="DK6" s="74"/>
      <c r="DL6" s="74"/>
      <c r="DM6" s="74"/>
      <c r="DN6" s="74"/>
      <c r="DO6" s="74"/>
      <c r="DP6" s="74"/>
      <c r="DQ6" s="74"/>
      <c r="DR6" s="98"/>
      <c r="DS6" s="74"/>
      <c r="DT6" s="74"/>
      <c r="DU6" s="74"/>
      <c r="DV6" s="74"/>
      <c r="DW6" s="74"/>
      <c r="DX6" s="74"/>
      <c r="DY6" s="74"/>
      <c r="DZ6" s="98"/>
      <c r="EA6" s="74"/>
      <c r="EB6" s="74"/>
      <c r="EC6" s="74"/>
      <c r="ED6" s="74"/>
      <c r="EE6" s="74"/>
      <c r="EF6" s="74"/>
      <c r="EG6" s="74"/>
      <c r="EH6" s="98"/>
      <c r="EI6" s="74"/>
      <c r="EJ6" s="74"/>
      <c r="EK6" s="74"/>
      <c r="EL6" s="74"/>
      <c r="EM6" s="74"/>
      <c r="EN6" s="74"/>
      <c r="EO6" s="74"/>
      <c r="EP6" s="98"/>
      <c r="EQ6" s="74"/>
      <c r="ER6" s="74"/>
      <c r="ES6" s="74"/>
      <c r="ET6" s="74"/>
      <c r="EU6" s="74"/>
      <c r="EV6" s="74"/>
      <c r="EW6" s="74"/>
      <c r="EX6" s="98"/>
      <c r="EY6" s="74"/>
      <c r="EZ6" s="74"/>
      <c r="FA6" s="74"/>
      <c r="FB6" s="74"/>
      <c r="FC6" s="74"/>
      <c r="FD6" s="74"/>
      <c r="FE6" s="74"/>
      <c r="FF6" s="98"/>
      <c r="FG6" s="74"/>
      <c r="FH6" s="74"/>
      <c r="FI6" s="74"/>
      <c r="FJ6" s="74"/>
      <c r="FK6" s="74"/>
      <c r="FL6" s="74"/>
      <c r="FM6" s="74"/>
      <c r="FN6" s="98"/>
      <c r="FO6" s="74"/>
      <c r="FP6" s="74"/>
      <c r="FQ6" s="74"/>
      <c r="FR6" s="74"/>
      <c r="FS6" s="74"/>
      <c r="FT6" s="74"/>
      <c r="FU6" s="74"/>
      <c r="FV6" s="98"/>
      <c r="FW6" s="74"/>
      <c r="FX6" s="74"/>
      <c r="FY6" s="74"/>
      <c r="FZ6" s="74"/>
      <c r="GA6" s="74"/>
      <c r="GB6" s="74"/>
      <c r="GC6" s="74"/>
      <c r="GD6" s="98"/>
      <c r="GE6" s="74"/>
      <c r="GF6" s="74"/>
      <c r="GG6" s="74"/>
      <c r="GH6" s="74"/>
      <c r="GI6" s="74"/>
      <c r="GJ6" s="74"/>
      <c r="GK6" s="74"/>
      <c r="GL6" s="98"/>
      <c r="GM6" s="74"/>
      <c r="GN6" s="74"/>
      <c r="GO6" s="74"/>
      <c r="GP6" s="74"/>
      <c r="GQ6" s="74"/>
      <c r="GR6" s="74"/>
      <c r="GS6" s="74"/>
      <c r="GT6" s="98"/>
      <c r="GU6" s="74"/>
      <c r="GV6" s="74"/>
      <c r="GW6" s="74"/>
      <c r="GX6" s="74"/>
      <c r="GY6" s="74"/>
      <c r="GZ6" s="74"/>
      <c r="HA6" s="74"/>
      <c r="HB6" s="98"/>
      <c r="HC6" s="74"/>
      <c r="HD6" s="74"/>
      <c r="HE6" s="74"/>
      <c r="HF6" s="74"/>
      <c r="HG6" s="74"/>
      <c r="HH6" s="74"/>
      <c r="HI6" s="74"/>
      <c r="HJ6" s="98"/>
      <c r="HK6" s="74"/>
      <c r="HL6" s="74"/>
      <c r="HM6" s="74"/>
      <c r="HN6" s="74"/>
      <c r="HO6" s="74"/>
      <c r="HP6" s="74"/>
      <c r="HQ6" s="74"/>
      <c r="HR6" s="98"/>
      <c r="HS6" s="74"/>
      <c r="HT6" s="74"/>
      <c r="HU6" s="74"/>
      <c r="HV6" s="74"/>
      <c r="HW6" s="74"/>
      <c r="HX6" s="74"/>
      <c r="HY6" s="74"/>
      <c r="HZ6" s="98"/>
    </row>
    <row r="7" spans="1:234" ht="93" customHeight="1" x14ac:dyDescent="0.3">
      <c r="A7" s="176" t="s">
        <v>10</v>
      </c>
      <c r="B7" s="177"/>
      <c r="C7" s="178"/>
      <c r="D7" s="176" t="s">
        <v>1</v>
      </c>
      <c r="E7" s="178"/>
      <c r="F7" s="174" t="s">
        <v>28</v>
      </c>
      <c r="G7" s="156" t="s">
        <v>125</v>
      </c>
    </row>
    <row r="8" spans="1:234" s="100" customFormat="1" ht="33" customHeight="1" x14ac:dyDescent="0.2">
      <c r="A8" s="99" t="s">
        <v>50</v>
      </c>
      <c r="B8" s="99" t="s">
        <v>51</v>
      </c>
      <c r="C8" s="99" t="s">
        <v>52</v>
      </c>
      <c r="D8" s="11" t="s">
        <v>11</v>
      </c>
      <c r="E8" s="11" t="s">
        <v>12</v>
      </c>
      <c r="F8" s="175"/>
      <c r="G8" s="11" t="s">
        <v>0</v>
      </c>
    </row>
    <row r="9" spans="1:234" x14ac:dyDescent="0.3">
      <c r="A9" s="6"/>
      <c r="B9" s="6"/>
      <c r="C9" s="6"/>
      <c r="D9" s="6"/>
      <c r="E9" s="6"/>
      <c r="F9" s="14" t="s">
        <v>23</v>
      </c>
      <c r="G9" s="134">
        <f>G11</f>
        <v>0</v>
      </c>
    </row>
    <row r="10" spans="1:234" x14ac:dyDescent="0.3">
      <c r="A10" s="6"/>
      <c r="B10" s="6"/>
      <c r="C10" s="6"/>
      <c r="D10" s="6"/>
      <c r="E10" s="6"/>
      <c r="F10" s="6" t="s">
        <v>24</v>
      </c>
      <c r="G10" s="135"/>
    </row>
    <row r="11" spans="1:234" s="103" customFormat="1" ht="21" customHeight="1" x14ac:dyDescent="0.2">
      <c r="A11" s="101"/>
      <c r="B11" s="101"/>
      <c r="C11" s="101"/>
      <c r="D11" s="5"/>
      <c r="E11" s="5"/>
      <c r="F11" s="102" t="s">
        <v>36</v>
      </c>
      <c r="G11" s="134">
        <f>G13</f>
        <v>0</v>
      </c>
    </row>
    <row r="12" spans="1:234" s="103" customFormat="1" x14ac:dyDescent="0.2">
      <c r="A12" s="101"/>
      <c r="B12" s="101"/>
      <c r="C12" s="101"/>
      <c r="D12" s="5"/>
      <c r="E12" s="5"/>
      <c r="F12" s="5" t="s">
        <v>24</v>
      </c>
      <c r="G12" s="133"/>
    </row>
    <row r="13" spans="1:234" ht="19.5" customHeight="1" x14ac:dyDescent="0.3">
      <c r="A13" s="130" t="s">
        <v>102</v>
      </c>
      <c r="B13" s="111"/>
      <c r="C13" s="111"/>
      <c r="D13" s="111"/>
      <c r="E13" s="111"/>
      <c r="F13" s="130" t="s">
        <v>104</v>
      </c>
      <c r="G13" s="137">
        <f>G15+G32</f>
        <v>0</v>
      </c>
      <c r="H13" s="104"/>
    </row>
    <row r="14" spans="1:234" x14ac:dyDescent="0.3">
      <c r="A14" s="111"/>
      <c r="B14" s="111"/>
      <c r="C14" s="111"/>
      <c r="D14" s="111"/>
      <c r="E14" s="111"/>
      <c r="F14" s="111" t="s">
        <v>24</v>
      </c>
      <c r="G14" s="117"/>
      <c r="H14" s="104"/>
    </row>
    <row r="15" spans="1:234" ht="34.5" x14ac:dyDescent="0.3">
      <c r="A15" s="111"/>
      <c r="B15" s="130" t="s">
        <v>25</v>
      </c>
      <c r="C15" s="111"/>
      <c r="D15" s="111"/>
      <c r="E15" s="111"/>
      <c r="F15" s="130" t="s">
        <v>113</v>
      </c>
      <c r="G15" s="116">
        <f>G17</f>
        <v>1200000</v>
      </c>
      <c r="H15" s="104"/>
    </row>
    <row r="16" spans="1:234" x14ac:dyDescent="0.3">
      <c r="A16" s="111"/>
      <c r="B16" s="111"/>
      <c r="C16" s="111"/>
      <c r="D16" s="111"/>
      <c r="E16" s="111"/>
      <c r="F16" s="111" t="s">
        <v>24</v>
      </c>
      <c r="G16" s="117"/>
      <c r="H16" s="104"/>
    </row>
    <row r="17" spans="1:8" ht="21.75" customHeight="1" x14ac:dyDescent="0.3">
      <c r="A17" s="111"/>
      <c r="B17" s="111"/>
      <c r="C17" s="130" t="s">
        <v>25</v>
      </c>
      <c r="D17" s="111"/>
      <c r="E17" s="111"/>
      <c r="F17" s="130" t="s">
        <v>114</v>
      </c>
      <c r="G17" s="116">
        <f>G19</f>
        <v>1200000</v>
      </c>
      <c r="H17" s="104"/>
    </row>
    <row r="18" spans="1:8" s="103" customFormat="1" x14ac:dyDescent="0.2">
      <c r="A18" s="111"/>
      <c r="B18" s="111"/>
      <c r="C18" s="111"/>
      <c r="D18" s="111"/>
      <c r="E18" s="111"/>
      <c r="F18" s="111" t="s">
        <v>24</v>
      </c>
      <c r="G18" s="96"/>
    </row>
    <row r="19" spans="1:8" s="103" customFormat="1" ht="21" customHeight="1" x14ac:dyDescent="0.2">
      <c r="A19" s="118"/>
      <c r="B19" s="118"/>
      <c r="C19" s="118"/>
      <c r="D19" s="109"/>
      <c r="E19" s="112"/>
      <c r="F19" s="112" t="s">
        <v>36</v>
      </c>
      <c r="G19" s="96">
        <f t="shared" ref="G19" si="0">+G21</f>
        <v>1200000</v>
      </c>
    </row>
    <row r="20" spans="1:8" s="103" customFormat="1" x14ac:dyDescent="0.2">
      <c r="A20" s="118"/>
      <c r="B20" s="118"/>
      <c r="C20" s="118"/>
      <c r="D20" s="109"/>
      <c r="E20" s="112"/>
      <c r="F20" s="112" t="s">
        <v>24</v>
      </c>
      <c r="G20" s="96"/>
    </row>
    <row r="21" spans="1:8" x14ac:dyDescent="0.3">
      <c r="A21" s="93"/>
      <c r="B21" s="93"/>
      <c r="C21" s="93"/>
      <c r="D21" s="93">
        <v>1232</v>
      </c>
      <c r="E21" s="93"/>
      <c r="F21" s="93" t="s">
        <v>108</v>
      </c>
      <c r="G21" s="119">
        <f>G23</f>
        <v>1200000</v>
      </c>
      <c r="H21" s="105"/>
    </row>
    <row r="22" spans="1:8" x14ac:dyDescent="0.3">
      <c r="A22" s="93"/>
      <c r="B22" s="93"/>
      <c r="C22" s="93"/>
      <c r="D22" s="93"/>
      <c r="E22" s="93"/>
      <c r="F22" s="93" t="s">
        <v>35</v>
      </c>
      <c r="G22" s="119"/>
      <c r="H22" s="105"/>
    </row>
    <row r="23" spans="1:8" ht="34.5" x14ac:dyDescent="0.3">
      <c r="A23" s="93"/>
      <c r="B23" s="93"/>
      <c r="C23" s="93"/>
      <c r="D23" s="120"/>
      <c r="E23" s="93" t="s">
        <v>65</v>
      </c>
      <c r="F23" s="93" t="s">
        <v>111</v>
      </c>
      <c r="G23" s="119">
        <f>G25</f>
        <v>1200000</v>
      </c>
      <c r="H23" s="105"/>
    </row>
    <row r="24" spans="1:8" x14ac:dyDescent="0.3">
      <c r="A24" s="93"/>
      <c r="B24" s="93"/>
      <c r="C24" s="93"/>
      <c r="D24" s="120"/>
      <c r="E24" s="93"/>
      <c r="F24" s="93" t="s">
        <v>26</v>
      </c>
      <c r="G24" s="121"/>
    </row>
    <row r="25" spans="1:8" ht="18.75" customHeight="1" x14ac:dyDescent="0.3">
      <c r="A25" s="93"/>
      <c r="B25" s="93"/>
      <c r="C25" s="93"/>
      <c r="D25" s="120"/>
      <c r="E25" s="93"/>
      <c r="F25" s="95" t="s">
        <v>36</v>
      </c>
      <c r="G25" s="121">
        <f>G27</f>
        <v>1200000</v>
      </c>
    </row>
    <row r="26" spans="1:8" ht="34.5" x14ac:dyDescent="0.3">
      <c r="A26" s="93"/>
      <c r="B26" s="93"/>
      <c r="C26" s="93"/>
      <c r="D26" s="120"/>
      <c r="E26" s="93"/>
      <c r="F26" s="93" t="s">
        <v>27</v>
      </c>
      <c r="G26" s="121"/>
    </row>
    <row r="27" spans="1:8" x14ac:dyDescent="0.3">
      <c r="A27" s="93"/>
      <c r="B27" s="93"/>
      <c r="C27" s="93"/>
      <c r="D27" s="120"/>
      <c r="E27" s="93"/>
      <c r="F27" s="93" t="s">
        <v>23</v>
      </c>
      <c r="G27" s="121">
        <f t="shared" ref="G27:G29" si="1">G28</f>
        <v>1200000</v>
      </c>
    </row>
    <row r="28" spans="1:8" ht="18" x14ac:dyDescent="0.3">
      <c r="A28" s="93"/>
      <c r="B28" s="93"/>
      <c r="C28" s="93"/>
      <c r="D28" s="122"/>
      <c r="E28" s="93"/>
      <c r="F28" s="93" t="s">
        <v>37</v>
      </c>
      <c r="G28" s="121">
        <f t="shared" si="1"/>
        <v>1200000</v>
      </c>
    </row>
    <row r="29" spans="1:8" ht="18" x14ac:dyDescent="0.3">
      <c r="A29" s="93"/>
      <c r="B29" s="93"/>
      <c r="C29" s="93"/>
      <c r="D29" s="122"/>
      <c r="E29" s="93"/>
      <c r="F29" s="93" t="s">
        <v>112</v>
      </c>
      <c r="G29" s="121">
        <f t="shared" si="1"/>
        <v>1200000</v>
      </c>
    </row>
    <row r="30" spans="1:8" ht="18" x14ac:dyDescent="0.3">
      <c r="A30" s="93"/>
      <c r="B30" s="93"/>
      <c r="C30" s="93"/>
      <c r="D30" s="122"/>
      <c r="E30" s="93"/>
      <c r="F30" s="93" t="s">
        <v>122</v>
      </c>
      <c r="G30" s="121">
        <f>G31</f>
        <v>1200000</v>
      </c>
    </row>
    <row r="31" spans="1:8" ht="18" x14ac:dyDescent="0.3">
      <c r="A31" s="93"/>
      <c r="B31" s="93"/>
      <c r="C31" s="93"/>
      <c r="D31" s="122"/>
      <c r="E31" s="93"/>
      <c r="F31" s="93" t="s">
        <v>123</v>
      </c>
      <c r="G31" s="121">
        <v>1200000</v>
      </c>
    </row>
    <row r="32" spans="1:8" s="106" customFormat="1" ht="20.25" customHeight="1" x14ac:dyDescent="0.2">
      <c r="A32" s="123"/>
      <c r="B32" s="94" t="s">
        <v>100</v>
      </c>
      <c r="C32" s="94"/>
      <c r="D32" s="94"/>
      <c r="E32" s="94"/>
      <c r="F32" s="94" t="s">
        <v>101</v>
      </c>
      <c r="G32" s="96">
        <f>G34</f>
        <v>-1200000</v>
      </c>
    </row>
    <row r="33" spans="1:7" s="106" customFormat="1" ht="20.25" customHeight="1" x14ac:dyDescent="0.2">
      <c r="A33" s="123"/>
      <c r="B33" s="93"/>
      <c r="C33" s="93"/>
      <c r="D33" s="93"/>
      <c r="E33" s="93"/>
      <c r="F33" s="93" t="s">
        <v>24</v>
      </c>
      <c r="G33" s="96"/>
    </row>
    <row r="34" spans="1:7" s="106" customFormat="1" ht="20.25" customHeight="1" x14ac:dyDescent="0.2">
      <c r="A34" s="123"/>
      <c r="B34" s="94"/>
      <c r="C34" s="94" t="s">
        <v>102</v>
      </c>
      <c r="D34" s="94"/>
      <c r="E34" s="94"/>
      <c r="F34" s="94" t="s">
        <v>103</v>
      </c>
      <c r="G34" s="96">
        <f>G36</f>
        <v>-1200000</v>
      </c>
    </row>
    <row r="35" spans="1:7" s="106" customFormat="1" ht="20.25" customHeight="1" x14ac:dyDescent="0.3">
      <c r="A35" s="123"/>
      <c r="B35" s="113"/>
      <c r="C35" s="113"/>
      <c r="D35" s="114"/>
      <c r="E35" s="115"/>
      <c r="F35" s="93" t="s">
        <v>24</v>
      </c>
      <c r="G35" s="96"/>
    </row>
    <row r="36" spans="1:7" s="106" customFormat="1" ht="20.25" customHeight="1" x14ac:dyDescent="0.3">
      <c r="A36" s="123"/>
      <c r="B36" s="113"/>
      <c r="C36" s="113"/>
      <c r="D36" s="114"/>
      <c r="E36" s="115"/>
      <c r="F36" s="93" t="s">
        <v>36</v>
      </c>
      <c r="G36" s="96">
        <f>G38</f>
        <v>-1200000</v>
      </c>
    </row>
    <row r="37" spans="1:7" s="106" customFormat="1" ht="20.25" customHeight="1" x14ac:dyDescent="0.3">
      <c r="A37" s="123"/>
      <c r="B37" s="113"/>
      <c r="C37" s="113"/>
      <c r="D37" s="114"/>
      <c r="E37" s="115"/>
      <c r="F37" s="93" t="s">
        <v>24</v>
      </c>
      <c r="G37" s="96"/>
    </row>
    <row r="38" spans="1:7" s="106" customFormat="1" ht="20.25" customHeight="1" x14ac:dyDescent="0.2">
      <c r="A38" s="123"/>
      <c r="B38" s="113"/>
      <c r="C38" s="113"/>
      <c r="D38" s="107">
        <v>1004</v>
      </c>
      <c r="E38" s="107"/>
      <c r="F38" s="107" t="s">
        <v>62</v>
      </c>
      <c r="G38" s="96">
        <f>G40</f>
        <v>-1200000</v>
      </c>
    </row>
    <row r="39" spans="1:7" s="106" customFormat="1" ht="20.25" customHeight="1" x14ac:dyDescent="0.2">
      <c r="A39" s="123"/>
      <c r="B39" s="113"/>
      <c r="C39" s="113"/>
      <c r="D39" s="107"/>
      <c r="E39" s="107"/>
      <c r="F39" s="108" t="s">
        <v>24</v>
      </c>
      <c r="G39" s="96"/>
    </row>
    <row r="40" spans="1:7" s="106" customFormat="1" ht="20.25" customHeight="1" x14ac:dyDescent="0.2">
      <c r="A40" s="123"/>
      <c r="B40" s="113"/>
      <c r="C40" s="113"/>
      <c r="D40" s="107"/>
      <c r="E40" s="107">
        <v>12002</v>
      </c>
      <c r="F40" s="107" t="s">
        <v>66</v>
      </c>
      <c r="G40" s="96">
        <f>G42</f>
        <v>-1200000</v>
      </c>
    </row>
    <row r="41" spans="1:7" s="106" customFormat="1" ht="20.25" customHeight="1" x14ac:dyDescent="0.2">
      <c r="A41" s="123"/>
      <c r="B41" s="113"/>
      <c r="C41" s="113"/>
      <c r="D41" s="107"/>
      <c r="E41" s="107"/>
      <c r="F41" s="107" t="s">
        <v>26</v>
      </c>
      <c r="G41" s="96"/>
    </row>
    <row r="42" spans="1:7" s="106" customFormat="1" ht="20.25" customHeight="1" x14ac:dyDescent="0.2">
      <c r="A42" s="123"/>
      <c r="B42" s="113"/>
      <c r="C42" s="113"/>
      <c r="D42" s="107"/>
      <c r="E42" s="107"/>
      <c r="F42" s="95" t="s">
        <v>68</v>
      </c>
      <c r="G42" s="96">
        <f>G44</f>
        <v>-1200000</v>
      </c>
    </row>
    <row r="43" spans="1:7" s="106" customFormat="1" ht="20.25" customHeight="1" x14ac:dyDescent="0.2">
      <c r="A43" s="123"/>
      <c r="B43" s="113"/>
      <c r="C43" s="113"/>
      <c r="D43" s="107"/>
      <c r="E43" s="107"/>
      <c r="F43" s="93" t="s">
        <v>27</v>
      </c>
      <c r="G43" s="96"/>
    </row>
    <row r="44" spans="1:7" s="106" customFormat="1" ht="20.25" customHeight="1" x14ac:dyDescent="0.2">
      <c r="A44" s="123"/>
      <c r="B44" s="113"/>
      <c r="C44" s="113"/>
      <c r="D44" s="97"/>
      <c r="E44" s="107"/>
      <c r="F44" s="93" t="s">
        <v>23</v>
      </c>
      <c r="G44" s="96">
        <f t="shared" ref="G44:G47" si="2">G45</f>
        <v>-1200000</v>
      </c>
    </row>
    <row r="45" spans="1:7" s="106" customFormat="1" ht="20.25" customHeight="1" x14ac:dyDescent="0.2">
      <c r="A45" s="123"/>
      <c r="B45" s="113"/>
      <c r="C45" s="113"/>
      <c r="D45" s="97"/>
      <c r="E45" s="107"/>
      <c r="F45" s="93" t="s">
        <v>69</v>
      </c>
      <c r="G45" s="96">
        <f t="shared" si="2"/>
        <v>-1200000</v>
      </c>
    </row>
    <row r="46" spans="1:7" s="106" customFormat="1" ht="20.25" customHeight="1" x14ac:dyDescent="0.2">
      <c r="A46" s="123"/>
      <c r="B46" s="113"/>
      <c r="C46" s="113"/>
      <c r="D46" s="97"/>
      <c r="E46" s="107"/>
      <c r="F46" s="93" t="s">
        <v>70</v>
      </c>
      <c r="G46" s="96">
        <f t="shared" si="2"/>
        <v>-1200000</v>
      </c>
    </row>
    <row r="47" spans="1:7" s="106" customFormat="1" ht="20.25" customHeight="1" x14ac:dyDescent="0.2">
      <c r="A47" s="123"/>
      <c r="B47" s="113"/>
      <c r="C47" s="113"/>
      <c r="D47" s="97"/>
      <c r="E47" s="107"/>
      <c r="F47" s="93" t="s">
        <v>71</v>
      </c>
      <c r="G47" s="96">
        <f t="shared" si="2"/>
        <v>-1200000</v>
      </c>
    </row>
    <row r="48" spans="1:7" s="106" customFormat="1" ht="20.25" customHeight="1" x14ac:dyDescent="0.2">
      <c r="A48" s="123"/>
      <c r="B48" s="113"/>
      <c r="C48" s="113"/>
      <c r="D48" s="97"/>
      <c r="E48" s="107"/>
      <c r="F48" s="93" t="s">
        <v>72</v>
      </c>
      <c r="G48" s="96">
        <f>-G31</f>
        <v>-1200000</v>
      </c>
    </row>
    <row r="49" spans="5:6" s="29" customFormat="1" ht="17.25" customHeight="1" x14ac:dyDescent="0.3">
      <c r="E49" s="69" t="s">
        <v>97</v>
      </c>
      <c r="F49" s="70"/>
    </row>
    <row r="50" spans="5:6" s="29" customFormat="1" x14ac:dyDescent="0.3">
      <c r="E50" s="71"/>
      <c r="F50" s="155" t="s">
        <v>46</v>
      </c>
    </row>
    <row r="51" spans="5:6" s="29" customFormat="1" x14ac:dyDescent="0.3"/>
  </sheetData>
  <mergeCells count="5">
    <mergeCell ref="F7:F8"/>
    <mergeCell ref="F2:G2"/>
    <mergeCell ref="A5:G5"/>
    <mergeCell ref="A7:C7"/>
    <mergeCell ref="D7:E7"/>
  </mergeCells>
  <phoneticPr fontId="106" type="noConversion"/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9871-747C-49DC-8AE6-F191F956423F}">
  <dimension ref="B1:I29"/>
  <sheetViews>
    <sheetView topLeftCell="A7" workbookViewId="0">
      <selection activeCell="K13" sqref="K13"/>
    </sheetView>
  </sheetViews>
  <sheetFormatPr defaultColWidth="9.140625" defaultRowHeight="17.25" x14ac:dyDescent="0.2"/>
  <cols>
    <col min="1" max="1" width="9.140625" style="34"/>
    <col min="2" max="2" width="12.28515625" style="33" customWidth="1"/>
    <col min="3" max="3" width="15" style="33" customWidth="1"/>
    <col min="4" max="4" width="72" style="34" customWidth="1"/>
    <col min="5" max="5" width="18.7109375" style="34" customWidth="1"/>
    <col min="6" max="6" width="18.42578125" style="34" customWidth="1"/>
    <col min="7" max="7" width="18.85546875" style="34" customWidth="1"/>
    <col min="8" max="8" width="18" style="34" customWidth="1"/>
    <col min="9" max="9" width="14.5703125" style="34" customWidth="1"/>
    <col min="10" max="10" width="16.7109375" style="34" customWidth="1"/>
    <col min="11" max="16384" width="9.140625" style="34"/>
  </cols>
  <sheetData>
    <row r="1" spans="2:9" x14ac:dyDescent="0.2">
      <c r="G1" s="160" t="s">
        <v>99</v>
      </c>
      <c r="H1" s="35"/>
      <c r="I1" s="35"/>
    </row>
    <row r="2" spans="2:9" x14ac:dyDescent="0.2">
      <c r="G2" s="36" t="s">
        <v>128</v>
      </c>
      <c r="H2" s="35"/>
      <c r="I2" s="35"/>
    </row>
    <row r="3" spans="2:9" x14ac:dyDescent="0.2">
      <c r="G3" s="36" t="s">
        <v>81</v>
      </c>
      <c r="H3" s="35"/>
      <c r="I3" s="35"/>
    </row>
    <row r="4" spans="2:9" x14ac:dyDescent="0.2">
      <c r="B4" s="184"/>
      <c r="C4" s="184"/>
      <c r="D4" s="184"/>
    </row>
    <row r="5" spans="2:9" ht="60.75" customHeight="1" x14ac:dyDescent="0.2">
      <c r="B5" s="185" t="s">
        <v>127</v>
      </c>
      <c r="C5" s="185"/>
      <c r="D5" s="185"/>
      <c r="E5" s="185"/>
      <c r="F5" s="185"/>
      <c r="G5" s="185"/>
    </row>
    <row r="6" spans="2:9" x14ac:dyDescent="0.3">
      <c r="B6" s="37"/>
      <c r="C6" s="37"/>
      <c r="D6" s="33"/>
      <c r="E6" s="38"/>
      <c r="G6" s="39" t="s">
        <v>82</v>
      </c>
    </row>
    <row r="7" spans="2:9" s="33" customFormat="1" ht="42" customHeight="1" x14ac:dyDescent="0.2">
      <c r="B7" s="186" t="s">
        <v>83</v>
      </c>
      <c r="C7" s="187"/>
      <c r="D7" s="192" t="s">
        <v>84</v>
      </c>
      <c r="E7" s="194" t="s">
        <v>34</v>
      </c>
      <c r="F7" s="194"/>
      <c r="G7" s="195"/>
    </row>
    <row r="8" spans="2:9" s="33" customFormat="1" ht="15.75" customHeight="1" x14ac:dyDescent="0.2">
      <c r="B8" s="188"/>
      <c r="C8" s="189"/>
      <c r="D8" s="192"/>
      <c r="E8" s="193" t="s">
        <v>0</v>
      </c>
      <c r="F8" s="194"/>
      <c r="G8" s="195"/>
    </row>
    <row r="9" spans="2:9" ht="21" customHeight="1" x14ac:dyDescent="0.2">
      <c r="B9" s="190"/>
      <c r="C9" s="191"/>
      <c r="D9" s="192"/>
      <c r="E9" s="179" t="s">
        <v>85</v>
      </c>
      <c r="F9" s="181" t="s">
        <v>24</v>
      </c>
      <c r="G9" s="182"/>
    </row>
    <row r="10" spans="2:9" ht="34.5" x14ac:dyDescent="0.2">
      <c r="B10" s="13" t="s">
        <v>86</v>
      </c>
      <c r="C10" s="54" t="s">
        <v>87</v>
      </c>
      <c r="D10" s="192"/>
      <c r="E10" s="180"/>
      <c r="F10" s="30" t="s">
        <v>88</v>
      </c>
      <c r="G10" s="30" t="s">
        <v>89</v>
      </c>
    </row>
    <row r="11" spans="2:9" ht="20.25" customHeight="1" x14ac:dyDescent="0.2">
      <c r="B11" s="55"/>
      <c r="C11" s="56"/>
      <c r="D11" s="57" t="s">
        <v>90</v>
      </c>
      <c r="E11" s="89">
        <f t="shared" ref="E11:G11" si="0">E13</f>
        <v>-1200000</v>
      </c>
      <c r="F11" s="161">
        <f t="shared" si="0"/>
        <v>0</v>
      </c>
      <c r="G11" s="89">
        <f t="shared" si="0"/>
        <v>-1200000</v>
      </c>
      <c r="H11" s="40"/>
    </row>
    <row r="12" spans="2:9" x14ac:dyDescent="0.2">
      <c r="B12" s="55"/>
      <c r="C12" s="56"/>
      <c r="D12" s="58" t="s">
        <v>38</v>
      </c>
      <c r="E12" s="59"/>
      <c r="F12" s="59"/>
      <c r="G12" s="59"/>
      <c r="H12" s="40"/>
    </row>
    <row r="13" spans="2:9" s="22" customFormat="1" x14ac:dyDescent="0.2">
      <c r="B13" s="55"/>
      <c r="C13" s="56"/>
      <c r="D13" s="60" t="s">
        <v>91</v>
      </c>
      <c r="E13" s="59">
        <f t="shared" ref="E13:G13" si="1">E14</f>
        <v>-1200000</v>
      </c>
      <c r="F13" s="161">
        <f>F14</f>
        <v>0</v>
      </c>
      <c r="G13" s="59">
        <f t="shared" si="1"/>
        <v>-1200000</v>
      </c>
    </row>
    <row r="14" spans="2:9" s="21" customFormat="1" ht="37.5" customHeight="1" x14ac:dyDescent="0.2">
      <c r="B14" s="63"/>
      <c r="C14" s="64"/>
      <c r="D14" s="57" t="s">
        <v>92</v>
      </c>
      <c r="E14" s="42">
        <f t="shared" ref="E14:G14" si="2">E16</f>
        <v>-1200000</v>
      </c>
      <c r="F14" s="42">
        <f t="shared" si="2"/>
        <v>0</v>
      </c>
      <c r="G14" s="42">
        <f t="shared" si="2"/>
        <v>-1200000</v>
      </c>
    </row>
    <row r="15" spans="2:9" s="22" customFormat="1" x14ac:dyDescent="0.2">
      <c r="B15" s="55"/>
      <c r="C15" s="56"/>
      <c r="D15" s="58" t="s">
        <v>38</v>
      </c>
      <c r="E15" s="61"/>
      <c r="F15" s="61"/>
      <c r="G15" s="61"/>
    </row>
    <row r="16" spans="2:9" s="21" customFormat="1" x14ac:dyDescent="0.2">
      <c r="B16" s="157">
        <v>1004</v>
      </c>
      <c r="C16" s="41"/>
      <c r="D16" s="41" t="s">
        <v>93</v>
      </c>
      <c r="E16" s="42">
        <f>E18</f>
        <v>-1200000</v>
      </c>
      <c r="F16" s="42">
        <f t="shared" ref="F16:G16" si="3">F18</f>
        <v>0</v>
      </c>
      <c r="G16" s="42">
        <f t="shared" si="3"/>
        <v>-1200000</v>
      </c>
    </row>
    <row r="17" spans="2:7" s="22" customFormat="1" x14ac:dyDescent="0.2">
      <c r="B17" s="43"/>
      <c r="C17" s="44"/>
      <c r="D17" s="44" t="s">
        <v>24</v>
      </c>
      <c r="E17" s="65"/>
      <c r="F17" s="65"/>
      <c r="G17" s="66"/>
    </row>
    <row r="18" spans="2:7" s="22" customFormat="1" ht="86.25" x14ac:dyDescent="0.2">
      <c r="B18" s="45"/>
      <c r="C18" s="67">
        <v>12002</v>
      </c>
      <c r="D18" s="7" t="s">
        <v>66</v>
      </c>
      <c r="E18" s="62">
        <f t="shared" ref="E18" si="4">+F18+G18</f>
        <v>-1200000</v>
      </c>
      <c r="F18" s="62">
        <f>+F20</f>
        <v>0</v>
      </c>
      <c r="G18" s="46">
        <f>+G20</f>
        <v>-1200000</v>
      </c>
    </row>
    <row r="19" spans="2:7" s="22" customFormat="1" x14ac:dyDescent="0.2">
      <c r="B19" s="183"/>
      <c r="C19" s="44"/>
      <c r="D19" s="44" t="s">
        <v>26</v>
      </c>
      <c r="E19" s="47"/>
      <c r="F19" s="47"/>
      <c r="G19" s="48"/>
    </row>
    <row r="20" spans="2:7" s="22" customFormat="1" ht="34.5" x14ac:dyDescent="0.2">
      <c r="B20" s="183"/>
      <c r="C20" s="44"/>
      <c r="D20" s="49" t="s">
        <v>68</v>
      </c>
      <c r="E20" s="47">
        <f>F20+G20</f>
        <v>-1200000</v>
      </c>
      <c r="F20" s="47">
        <f>+F22</f>
        <v>0</v>
      </c>
      <c r="G20" s="48">
        <f>+G22</f>
        <v>-1200000</v>
      </c>
    </row>
    <row r="21" spans="2:7" s="22" customFormat="1" ht="34.5" x14ac:dyDescent="0.2">
      <c r="B21" s="183"/>
      <c r="C21" s="44"/>
      <c r="D21" s="44" t="s">
        <v>27</v>
      </c>
      <c r="E21" s="47"/>
      <c r="F21" s="47"/>
      <c r="G21" s="48"/>
    </row>
    <row r="22" spans="2:7" s="22" customFormat="1" x14ac:dyDescent="0.2">
      <c r="B22" s="183"/>
      <c r="C22" s="44"/>
      <c r="D22" s="50" t="s">
        <v>23</v>
      </c>
      <c r="E22" s="47">
        <f t="shared" ref="E22:G25" si="5">+E23</f>
        <v>-1200000</v>
      </c>
      <c r="F22" s="47">
        <f t="shared" si="5"/>
        <v>0</v>
      </c>
      <c r="G22" s="48">
        <f t="shared" si="5"/>
        <v>-1200000</v>
      </c>
    </row>
    <row r="23" spans="2:7" s="22" customFormat="1" x14ac:dyDescent="0.2">
      <c r="B23" s="183"/>
      <c r="C23" s="44"/>
      <c r="D23" s="50" t="s">
        <v>69</v>
      </c>
      <c r="E23" s="47">
        <f>F23+G23</f>
        <v>-1200000</v>
      </c>
      <c r="F23" s="47">
        <f t="shared" si="5"/>
        <v>0</v>
      </c>
      <c r="G23" s="48">
        <f t="shared" si="5"/>
        <v>-1200000</v>
      </c>
    </row>
    <row r="24" spans="2:7" s="22" customFormat="1" x14ac:dyDescent="0.2">
      <c r="B24" s="183"/>
      <c r="C24" s="44"/>
      <c r="D24" s="50" t="s">
        <v>70</v>
      </c>
      <c r="E24" s="47">
        <f>+F24+G24</f>
        <v>-1200000</v>
      </c>
      <c r="F24" s="47">
        <f t="shared" si="5"/>
        <v>0</v>
      </c>
      <c r="G24" s="48">
        <f>G25</f>
        <v>-1200000</v>
      </c>
    </row>
    <row r="25" spans="2:7" s="22" customFormat="1" x14ac:dyDescent="0.2">
      <c r="B25" s="183"/>
      <c r="C25" s="44"/>
      <c r="D25" s="50" t="s">
        <v>71</v>
      </c>
      <c r="E25" s="47">
        <f t="shared" ref="E25:E26" si="6">+F25+G25</f>
        <v>-1200000</v>
      </c>
      <c r="F25" s="47">
        <f t="shared" si="5"/>
        <v>0</v>
      </c>
      <c r="G25" s="48">
        <f t="shared" si="5"/>
        <v>-1200000</v>
      </c>
    </row>
    <row r="26" spans="2:7" s="22" customFormat="1" x14ac:dyDescent="0.2">
      <c r="B26" s="183"/>
      <c r="C26" s="51"/>
      <c r="D26" s="50" t="s">
        <v>72</v>
      </c>
      <c r="E26" s="47">
        <f t="shared" si="6"/>
        <v>-1200000</v>
      </c>
      <c r="F26" s="47">
        <v>0</v>
      </c>
      <c r="G26" s="48">
        <f>'2.'!G48</f>
        <v>-1200000</v>
      </c>
    </row>
    <row r="27" spans="2:7" x14ac:dyDescent="0.2">
      <c r="F27" s="52"/>
      <c r="G27" s="53"/>
    </row>
    <row r="28" spans="2:7" x14ac:dyDescent="0.3">
      <c r="C28" s="29"/>
      <c r="D28" s="69" t="s">
        <v>97</v>
      </c>
    </row>
    <row r="29" spans="2:7" x14ac:dyDescent="0.3">
      <c r="C29" s="29"/>
      <c r="D29" s="71" t="s">
        <v>105</v>
      </c>
    </row>
  </sheetData>
  <mergeCells count="9">
    <mergeCell ref="E9:E10"/>
    <mergeCell ref="F9:G9"/>
    <mergeCell ref="B19:B26"/>
    <mergeCell ref="B4:D4"/>
    <mergeCell ref="B5:G5"/>
    <mergeCell ref="B7:C9"/>
    <mergeCell ref="D7:D10"/>
    <mergeCell ref="E8:G8"/>
    <mergeCell ref="E7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FA53-A22C-4CF0-9461-2B0C6192A6C1}">
  <dimension ref="A1:F46"/>
  <sheetViews>
    <sheetView zoomScaleNormal="100" workbookViewId="0">
      <selection activeCell="C24" sqref="C24"/>
    </sheetView>
  </sheetViews>
  <sheetFormatPr defaultColWidth="9.140625" defaultRowHeight="17.25" x14ac:dyDescent="0.3"/>
  <cols>
    <col min="1" max="1" width="41.85546875" style="1" customWidth="1"/>
    <col min="2" max="2" width="72.28515625" style="1" customWidth="1"/>
    <col min="3" max="3" width="28.140625" style="1" customWidth="1"/>
    <col min="4" max="4" width="20" style="1" customWidth="1"/>
    <col min="5" max="16384" width="9.140625" style="1"/>
  </cols>
  <sheetData>
    <row r="1" spans="1:6" x14ac:dyDescent="0.3">
      <c r="B1" s="3"/>
      <c r="C1" s="3"/>
      <c r="D1" s="10" t="s">
        <v>45</v>
      </c>
    </row>
    <row r="2" spans="1:6" x14ac:dyDescent="0.3">
      <c r="D2" s="10" t="s">
        <v>53</v>
      </c>
    </row>
    <row r="3" spans="1:6" x14ac:dyDescent="0.3">
      <c r="B3" s="3"/>
      <c r="C3" s="3"/>
      <c r="D3" s="10" t="s">
        <v>41</v>
      </c>
    </row>
    <row r="5" spans="1:6" ht="36" customHeight="1" x14ac:dyDescent="0.3">
      <c r="A5" s="173" t="s">
        <v>129</v>
      </c>
      <c r="B5" s="173"/>
      <c r="C5" s="173"/>
      <c r="D5" s="173"/>
    </row>
    <row r="6" spans="1:6" ht="15.75" customHeight="1" x14ac:dyDescent="0.3">
      <c r="A6" s="74"/>
      <c r="B6" s="74"/>
      <c r="C6" s="74"/>
      <c r="D6" s="90" t="s">
        <v>56</v>
      </c>
    </row>
    <row r="7" spans="1:6" x14ac:dyDescent="0.3">
      <c r="A7" s="75"/>
      <c r="B7" s="75"/>
      <c r="C7" s="75"/>
      <c r="D7" s="141"/>
    </row>
    <row r="8" spans="1:6" x14ac:dyDescent="0.3">
      <c r="A8" s="199" t="s">
        <v>57</v>
      </c>
      <c r="B8" s="199"/>
      <c r="C8" s="199"/>
      <c r="D8" s="199"/>
    </row>
    <row r="9" spans="1:6" s="142" customFormat="1" ht="17.25" customHeight="1" x14ac:dyDescent="0.3">
      <c r="A9" s="201" t="s">
        <v>58</v>
      </c>
      <c r="B9" s="201"/>
      <c r="C9" s="201"/>
      <c r="D9" s="201"/>
      <c r="E9" s="201"/>
      <c r="F9" s="201"/>
    </row>
    <row r="10" spans="1:6" s="144" customFormat="1" x14ac:dyDescent="0.3">
      <c r="A10" s="143"/>
    </row>
    <row r="11" spans="1:6" s="144" customFormat="1" x14ac:dyDescent="0.3">
      <c r="A11" s="145" t="s">
        <v>30</v>
      </c>
      <c r="B11" s="145" t="s">
        <v>2</v>
      </c>
      <c r="C11" s="146"/>
      <c r="D11" s="146"/>
    </row>
    <row r="12" spans="1:6" s="144" customFormat="1" x14ac:dyDescent="0.3">
      <c r="A12" s="147">
        <v>1004</v>
      </c>
      <c r="B12" s="147" t="s">
        <v>73</v>
      </c>
      <c r="C12" s="148"/>
      <c r="D12" s="148"/>
    </row>
    <row r="13" spans="1:6" s="144" customFormat="1" x14ac:dyDescent="0.3">
      <c r="A13" s="148"/>
      <c r="B13" s="148"/>
      <c r="C13" s="148"/>
      <c r="D13" s="148"/>
    </row>
    <row r="14" spans="1:6" s="144" customFormat="1" x14ac:dyDescent="0.3">
      <c r="A14" s="149" t="s">
        <v>3</v>
      </c>
      <c r="B14" s="146"/>
      <c r="C14" s="146"/>
    </row>
    <row r="15" spans="1:6" s="144" customFormat="1" ht="77.25" customHeight="1" x14ac:dyDescent="0.3">
      <c r="A15" s="150" t="s">
        <v>4</v>
      </c>
      <c r="B15" s="151">
        <v>1004</v>
      </c>
      <c r="C15" s="126" t="s">
        <v>59</v>
      </c>
    </row>
    <row r="16" spans="1:6" s="144" customFormat="1" x14ac:dyDescent="0.3">
      <c r="A16" s="150" t="s">
        <v>5</v>
      </c>
      <c r="B16" s="151">
        <v>12002</v>
      </c>
      <c r="C16" s="152" t="s">
        <v>0</v>
      </c>
    </row>
    <row r="17" spans="1:5" s="144" customFormat="1" ht="86.25" x14ac:dyDescent="0.3">
      <c r="A17" s="150" t="s">
        <v>7</v>
      </c>
      <c r="B17" s="151" t="s">
        <v>74</v>
      </c>
      <c r="C17" s="151"/>
    </row>
    <row r="18" spans="1:5" s="144" customFormat="1" ht="51.75" x14ac:dyDescent="0.3">
      <c r="A18" s="150" t="s">
        <v>8</v>
      </c>
      <c r="B18" s="151" t="s">
        <v>78</v>
      </c>
      <c r="C18" s="151"/>
    </row>
    <row r="19" spans="1:5" s="144" customFormat="1" x14ac:dyDescent="0.3">
      <c r="A19" s="150" t="s">
        <v>15</v>
      </c>
      <c r="B19" s="151" t="s">
        <v>76</v>
      </c>
      <c r="C19" s="151"/>
    </row>
    <row r="20" spans="1:5" s="144" customFormat="1" ht="34.5" x14ac:dyDescent="0.3">
      <c r="A20" s="150" t="s">
        <v>32</v>
      </c>
      <c r="B20" s="151" t="s">
        <v>77</v>
      </c>
      <c r="C20" s="151"/>
    </row>
    <row r="21" spans="1:5" s="144" customFormat="1" x14ac:dyDescent="0.3">
      <c r="A21" s="202" t="s">
        <v>9</v>
      </c>
      <c r="B21" s="202"/>
      <c r="C21" s="153"/>
    </row>
    <row r="22" spans="1:5" s="144" customFormat="1" ht="18.75" customHeight="1" x14ac:dyDescent="0.3">
      <c r="A22" s="204" t="s">
        <v>126</v>
      </c>
      <c r="B22" s="205"/>
      <c r="C22" s="159">
        <v>-10</v>
      </c>
    </row>
    <row r="23" spans="1:5" s="144" customFormat="1" x14ac:dyDescent="0.3">
      <c r="A23" s="203" t="s">
        <v>31</v>
      </c>
      <c r="B23" s="203"/>
      <c r="C23" s="76">
        <f>'2.'!G40</f>
        <v>-1200000</v>
      </c>
    </row>
    <row r="24" spans="1:5" s="144" customFormat="1" x14ac:dyDescent="0.3"/>
    <row r="25" spans="1:5" s="143" customFormat="1" x14ac:dyDescent="0.3">
      <c r="A25" s="154"/>
      <c r="B25" s="154"/>
      <c r="C25" s="77"/>
    </row>
    <row r="26" spans="1:5" s="143" customFormat="1" x14ac:dyDescent="0.3">
      <c r="A26" s="154"/>
      <c r="B26" s="154"/>
      <c r="C26" s="77"/>
      <c r="D26" s="77"/>
    </row>
    <row r="27" spans="1:5" x14ac:dyDescent="0.3">
      <c r="A27" s="78" t="s">
        <v>30</v>
      </c>
      <c r="B27" s="79" t="s">
        <v>2</v>
      </c>
      <c r="C27" s="9"/>
      <c r="D27" s="9"/>
    </row>
    <row r="28" spans="1:5" x14ac:dyDescent="0.3">
      <c r="A28" s="80">
        <v>1232</v>
      </c>
      <c r="B28" s="81" t="s">
        <v>108</v>
      </c>
      <c r="C28" s="9"/>
    </row>
    <row r="29" spans="1:5" x14ac:dyDescent="0.3">
      <c r="A29" s="75"/>
      <c r="B29" s="75"/>
      <c r="C29" s="75"/>
    </row>
    <row r="30" spans="1:5" s="29" customFormat="1" ht="21" customHeight="1" x14ac:dyDescent="0.3">
      <c r="A30" s="200" t="s">
        <v>3</v>
      </c>
      <c r="B30" s="200"/>
      <c r="C30" s="200"/>
      <c r="D30" s="200"/>
      <c r="E30" s="9"/>
    </row>
    <row r="31" spans="1:5" s="143" customFormat="1" ht="70.5" customHeight="1" x14ac:dyDescent="0.3">
      <c r="A31" s="107" t="s">
        <v>4</v>
      </c>
      <c r="B31" s="108" t="s">
        <v>117</v>
      </c>
      <c r="C31" s="158" t="s">
        <v>39</v>
      </c>
    </row>
    <row r="32" spans="1:5" s="143" customFormat="1" ht="21.75" customHeight="1" x14ac:dyDescent="0.3">
      <c r="A32" s="107" t="s">
        <v>5</v>
      </c>
      <c r="B32" s="108" t="s">
        <v>95</v>
      </c>
      <c r="C32" s="158" t="s">
        <v>6</v>
      </c>
    </row>
    <row r="33" spans="1:3" s="143" customFormat="1" ht="21" customHeight="1" x14ac:dyDescent="0.3">
      <c r="A33" s="107" t="s">
        <v>7</v>
      </c>
      <c r="B33" s="108" t="s">
        <v>118</v>
      </c>
      <c r="C33" s="158"/>
    </row>
    <row r="34" spans="1:3" s="143" customFormat="1" ht="55.5" customHeight="1" x14ac:dyDescent="0.3">
      <c r="A34" s="107" t="s">
        <v>8</v>
      </c>
      <c r="B34" s="108" t="s">
        <v>118</v>
      </c>
      <c r="C34" s="85"/>
    </row>
    <row r="35" spans="1:3" s="143" customFormat="1" ht="19.5" customHeight="1" x14ac:dyDescent="0.3">
      <c r="A35" s="107" t="s">
        <v>15</v>
      </c>
      <c r="B35" s="108" t="s">
        <v>76</v>
      </c>
      <c r="C35" s="85"/>
    </row>
    <row r="36" spans="1:3" s="143" customFormat="1" ht="90" customHeight="1" x14ac:dyDescent="0.3">
      <c r="A36" s="107" t="s">
        <v>119</v>
      </c>
      <c r="B36" s="108" t="s">
        <v>120</v>
      </c>
      <c r="C36" s="86"/>
    </row>
    <row r="37" spans="1:3" s="143" customFormat="1" ht="18" customHeight="1" x14ac:dyDescent="0.3">
      <c r="A37" s="196" t="s">
        <v>9</v>
      </c>
      <c r="B37" s="196"/>
      <c r="C37" s="86"/>
    </row>
    <row r="38" spans="1:3" s="143" customFormat="1" ht="21" customHeight="1" x14ac:dyDescent="0.3">
      <c r="A38" s="197" t="s">
        <v>106</v>
      </c>
      <c r="B38" s="198"/>
      <c r="C38" s="86">
        <v>4320</v>
      </c>
    </row>
    <row r="39" spans="1:3" s="143" customFormat="1" ht="19.5" customHeight="1" x14ac:dyDescent="0.3">
      <c r="A39" s="87" t="s">
        <v>31</v>
      </c>
      <c r="B39" s="88"/>
      <c r="C39" s="8">
        <f>'2.'!G23</f>
        <v>1200000</v>
      </c>
    </row>
    <row r="40" spans="1:3" x14ac:dyDescent="0.3">
      <c r="A40" s="9"/>
      <c r="B40" s="9"/>
      <c r="C40" s="82"/>
    </row>
    <row r="42" spans="1:3" x14ac:dyDescent="0.3">
      <c r="A42" s="29" t="s">
        <v>47</v>
      </c>
      <c r="B42" s="29"/>
    </row>
    <row r="43" spans="1:3" x14ac:dyDescent="0.3">
      <c r="A43" s="29" t="s">
        <v>48</v>
      </c>
      <c r="B43" s="29"/>
    </row>
    <row r="44" spans="1:3" x14ac:dyDescent="0.3">
      <c r="A44" s="29" t="s">
        <v>49</v>
      </c>
      <c r="B44" s="29"/>
    </row>
    <row r="45" spans="1:3" x14ac:dyDescent="0.3">
      <c r="A45" s="29"/>
      <c r="B45" s="29"/>
    </row>
    <row r="46" spans="1:3" x14ac:dyDescent="0.3">
      <c r="A46" s="29"/>
      <c r="B46" s="29"/>
    </row>
  </sheetData>
  <mergeCells count="9">
    <mergeCell ref="A37:B37"/>
    <mergeCell ref="A38:B38"/>
    <mergeCell ref="A5:D5"/>
    <mergeCell ref="A8:D8"/>
    <mergeCell ref="A30:D30"/>
    <mergeCell ref="A9:F9"/>
    <mergeCell ref="A21:B21"/>
    <mergeCell ref="A23:B23"/>
    <mergeCell ref="A22:B22"/>
  </mergeCells>
  <pageMargins left="0" right="0" top="0" bottom="0" header="0" footer="0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7"/>
  <sheetViews>
    <sheetView zoomScaleNormal="100" workbookViewId="0">
      <selection activeCell="C39" sqref="C39"/>
    </sheetView>
  </sheetViews>
  <sheetFormatPr defaultColWidth="9.140625" defaultRowHeight="17.25" x14ac:dyDescent="0.3"/>
  <cols>
    <col min="1" max="1" width="41.85546875" style="1" customWidth="1"/>
    <col min="2" max="2" width="61.5703125" style="1" customWidth="1"/>
    <col min="3" max="3" width="27.140625" style="1" customWidth="1"/>
    <col min="4" max="4" width="22.5703125" style="1" customWidth="1"/>
    <col min="5" max="16384" width="9.140625" style="1"/>
  </cols>
  <sheetData>
    <row r="1" spans="1:4" x14ac:dyDescent="0.3">
      <c r="B1" s="3"/>
      <c r="C1" s="3"/>
      <c r="D1" s="10" t="s">
        <v>98</v>
      </c>
    </row>
    <row r="2" spans="1:4" x14ac:dyDescent="0.3">
      <c r="D2" s="10" t="s">
        <v>53</v>
      </c>
    </row>
    <row r="3" spans="1:4" x14ac:dyDescent="0.3">
      <c r="B3" s="3"/>
      <c r="C3" s="3"/>
      <c r="D3" s="10" t="s">
        <v>41</v>
      </c>
    </row>
    <row r="5" spans="1:4" ht="54.75" customHeight="1" x14ac:dyDescent="0.3">
      <c r="A5" s="173" t="s">
        <v>124</v>
      </c>
      <c r="B5" s="173"/>
      <c r="C5" s="173"/>
      <c r="D5" s="173"/>
    </row>
    <row r="6" spans="1:4" x14ac:dyDescent="0.3">
      <c r="A6" s="75"/>
      <c r="B6" s="75"/>
      <c r="C6" s="75"/>
      <c r="D6" s="90" t="s">
        <v>115</v>
      </c>
    </row>
    <row r="7" spans="1:4" x14ac:dyDescent="0.3">
      <c r="A7" s="199" t="s">
        <v>116</v>
      </c>
      <c r="B7" s="199"/>
      <c r="C7" s="199"/>
      <c r="D7" s="199"/>
    </row>
    <row r="8" spans="1:4" ht="17.25" customHeight="1" x14ac:dyDescent="0.3">
      <c r="A8" s="200" t="s">
        <v>29</v>
      </c>
      <c r="B8" s="200"/>
      <c r="C8" s="200"/>
      <c r="D8" s="200"/>
    </row>
    <row r="9" spans="1:4" x14ac:dyDescent="0.3">
      <c r="A9" s="75"/>
      <c r="B9" s="75"/>
      <c r="C9" s="75"/>
      <c r="D9" s="75"/>
    </row>
    <row r="10" spans="1:4" x14ac:dyDescent="0.3">
      <c r="A10" s="94" t="s">
        <v>30</v>
      </c>
      <c r="B10" s="132" t="s">
        <v>2</v>
      </c>
      <c r="C10" s="9"/>
      <c r="D10" s="9"/>
    </row>
    <row r="11" spans="1:4" x14ac:dyDescent="0.3">
      <c r="A11" s="93">
        <v>1232</v>
      </c>
      <c r="B11" s="131" t="s">
        <v>108</v>
      </c>
      <c r="C11" s="9"/>
      <c r="D11" s="9"/>
    </row>
    <row r="12" spans="1:4" x14ac:dyDescent="0.3">
      <c r="A12" s="75"/>
      <c r="B12" s="75"/>
      <c r="C12" s="75"/>
      <c r="D12" s="82"/>
    </row>
    <row r="13" spans="1:4" x14ac:dyDescent="0.3">
      <c r="A13" s="200" t="s">
        <v>3</v>
      </c>
      <c r="B13" s="200"/>
      <c r="C13" s="200"/>
      <c r="D13" s="200"/>
    </row>
    <row r="14" spans="1:4" ht="71.25" customHeight="1" x14ac:dyDescent="0.3">
      <c r="A14" s="125" t="s">
        <v>4</v>
      </c>
      <c r="B14" s="127" t="s">
        <v>117</v>
      </c>
      <c r="C14" s="129" t="s">
        <v>39</v>
      </c>
    </row>
    <row r="15" spans="1:4" x14ac:dyDescent="0.3">
      <c r="A15" s="125" t="s">
        <v>5</v>
      </c>
      <c r="B15" s="127" t="s">
        <v>95</v>
      </c>
      <c r="C15" s="128" t="s">
        <v>6</v>
      </c>
    </row>
    <row r="16" spans="1:4" ht="49.5" x14ac:dyDescent="0.3">
      <c r="A16" s="125" t="s">
        <v>7</v>
      </c>
      <c r="B16" s="127" t="s">
        <v>118</v>
      </c>
      <c r="C16" s="128"/>
    </row>
    <row r="17" spans="1:4" ht="49.5" x14ac:dyDescent="0.3">
      <c r="A17" s="125" t="s">
        <v>8</v>
      </c>
      <c r="B17" s="127" t="s">
        <v>118</v>
      </c>
      <c r="C17" s="128"/>
    </row>
    <row r="18" spans="1:4" x14ac:dyDescent="0.3">
      <c r="A18" s="125" t="s">
        <v>15</v>
      </c>
      <c r="B18" s="127" t="s">
        <v>76</v>
      </c>
      <c r="C18" s="128"/>
    </row>
    <row r="19" spans="1:4" ht="82.5" x14ac:dyDescent="0.3">
      <c r="A19" s="125" t="s">
        <v>119</v>
      </c>
      <c r="B19" s="127" t="s">
        <v>120</v>
      </c>
      <c r="C19" s="128"/>
    </row>
    <row r="20" spans="1:4" x14ac:dyDescent="0.3">
      <c r="A20" s="211" t="s">
        <v>9</v>
      </c>
      <c r="B20" s="211"/>
      <c r="C20" s="128"/>
    </row>
    <row r="21" spans="1:4" ht="17.25" customHeight="1" x14ac:dyDescent="0.3">
      <c r="A21" s="212" t="s">
        <v>121</v>
      </c>
      <c r="B21" s="212"/>
      <c r="C21" s="139">
        <v>4320</v>
      </c>
    </row>
    <row r="22" spans="1:4" x14ac:dyDescent="0.3">
      <c r="A22" s="210" t="s">
        <v>31</v>
      </c>
      <c r="B22" s="210"/>
      <c r="C22" s="124">
        <f>'2.'!G23</f>
        <v>1200000</v>
      </c>
    </row>
    <row r="23" spans="1:4" x14ac:dyDescent="0.3">
      <c r="A23" s="68"/>
      <c r="B23" s="68"/>
      <c r="C23" s="68"/>
    </row>
    <row r="24" spans="1:4" x14ac:dyDescent="0.3">
      <c r="A24" s="75"/>
      <c r="B24" s="75"/>
      <c r="C24" s="215" t="s">
        <v>80</v>
      </c>
      <c r="D24" s="215"/>
    </row>
    <row r="25" spans="1:4" x14ac:dyDescent="0.3">
      <c r="A25" s="199" t="s">
        <v>79</v>
      </c>
      <c r="B25" s="199"/>
      <c r="C25" s="199"/>
      <c r="D25" s="199"/>
    </row>
    <row r="26" spans="1:4" s="29" customFormat="1" x14ac:dyDescent="0.3">
      <c r="A26" s="200" t="s">
        <v>29</v>
      </c>
      <c r="B26" s="200"/>
      <c r="C26" s="200"/>
      <c r="D26" s="200"/>
    </row>
    <row r="27" spans="1:4" x14ac:dyDescent="0.3">
      <c r="A27" s="75"/>
      <c r="B27" s="75"/>
      <c r="C27" s="75"/>
      <c r="D27" s="75"/>
    </row>
    <row r="28" spans="1:4" x14ac:dyDescent="0.3">
      <c r="A28" s="78" t="s">
        <v>30</v>
      </c>
      <c r="B28" s="79" t="s">
        <v>2</v>
      </c>
      <c r="C28" s="9"/>
      <c r="D28" s="9"/>
    </row>
    <row r="29" spans="1:4" x14ac:dyDescent="0.3">
      <c r="A29" s="80">
        <v>1004</v>
      </c>
      <c r="B29" s="81" t="s">
        <v>73</v>
      </c>
      <c r="C29" s="9"/>
      <c r="D29" s="9"/>
    </row>
    <row r="30" spans="1:4" x14ac:dyDescent="0.3">
      <c r="A30" s="75"/>
      <c r="B30" s="75"/>
      <c r="C30" s="75"/>
      <c r="D30" s="82"/>
    </row>
    <row r="31" spans="1:4" s="29" customFormat="1" x14ac:dyDescent="0.3">
      <c r="A31" s="200" t="s">
        <v>3</v>
      </c>
      <c r="B31" s="200"/>
      <c r="C31" s="200"/>
      <c r="D31" s="200"/>
    </row>
    <row r="32" spans="1:4" ht="93.75" customHeight="1" x14ac:dyDescent="0.3">
      <c r="A32" s="31" t="s">
        <v>4</v>
      </c>
      <c r="B32" s="32" t="s">
        <v>94</v>
      </c>
      <c r="C32" s="13" t="s">
        <v>34</v>
      </c>
    </row>
    <row r="33" spans="1:5" x14ac:dyDescent="0.3">
      <c r="A33" s="31" t="s">
        <v>5</v>
      </c>
      <c r="B33" s="32" t="s">
        <v>95</v>
      </c>
      <c r="C33" s="83" t="s">
        <v>6</v>
      </c>
    </row>
    <row r="34" spans="1:5" ht="86.25" x14ac:dyDescent="0.3">
      <c r="A34" s="31" t="s">
        <v>7</v>
      </c>
      <c r="B34" s="32" t="s">
        <v>74</v>
      </c>
      <c r="C34" s="84"/>
    </row>
    <row r="35" spans="1:5" ht="51.75" x14ac:dyDescent="0.3">
      <c r="A35" s="31" t="s">
        <v>8</v>
      </c>
      <c r="B35" s="32" t="s">
        <v>75</v>
      </c>
      <c r="C35" s="84"/>
    </row>
    <row r="36" spans="1:5" x14ac:dyDescent="0.3">
      <c r="A36" s="31" t="s">
        <v>15</v>
      </c>
      <c r="B36" s="32" t="s">
        <v>76</v>
      </c>
      <c r="C36" s="84"/>
    </row>
    <row r="37" spans="1:5" ht="34.5" x14ac:dyDescent="0.3">
      <c r="A37" s="31" t="s">
        <v>96</v>
      </c>
      <c r="B37" s="32" t="s">
        <v>77</v>
      </c>
      <c r="C37" s="84"/>
    </row>
    <row r="38" spans="1:5" x14ac:dyDescent="0.3">
      <c r="A38" s="206" t="s">
        <v>9</v>
      </c>
      <c r="B38" s="207"/>
      <c r="C38" s="83"/>
    </row>
    <row r="39" spans="1:5" ht="21" customHeight="1" x14ac:dyDescent="0.3">
      <c r="A39" s="213" t="s">
        <v>126</v>
      </c>
      <c r="B39" s="214"/>
      <c r="C39" s="159">
        <v>-10</v>
      </c>
    </row>
    <row r="40" spans="1:5" ht="17.25" customHeight="1" x14ac:dyDescent="0.3">
      <c r="A40" s="208" t="s">
        <v>31</v>
      </c>
      <c r="B40" s="209"/>
      <c r="C40" s="140">
        <f>'2.'!G40</f>
        <v>-1200000</v>
      </c>
    </row>
    <row r="41" spans="1:5" x14ac:dyDescent="0.3">
      <c r="A41" s="9"/>
      <c r="B41" s="9"/>
      <c r="C41" s="91"/>
    </row>
    <row r="42" spans="1:5" x14ac:dyDescent="0.3">
      <c r="A42" s="29"/>
      <c r="B42" s="29"/>
      <c r="C42" s="29"/>
    </row>
    <row r="43" spans="1:5" x14ac:dyDescent="0.3">
      <c r="A43" s="29" t="s">
        <v>47</v>
      </c>
      <c r="B43" s="29"/>
      <c r="C43" s="29"/>
      <c r="D43" s="29"/>
      <c r="E43" s="29"/>
    </row>
    <row r="44" spans="1:5" x14ac:dyDescent="0.3">
      <c r="A44" s="29" t="s">
        <v>48</v>
      </c>
      <c r="B44" s="29"/>
      <c r="C44" s="29"/>
      <c r="D44" s="29"/>
      <c r="E44" s="29"/>
    </row>
    <row r="45" spans="1:5" x14ac:dyDescent="0.3">
      <c r="A45" s="29" t="s">
        <v>49</v>
      </c>
      <c r="B45" s="29"/>
      <c r="C45" s="29"/>
      <c r="D45" s="29"/>
      <c r="E45" s="29"/>
    </row>
    <row r="46" spans="1:5" x14ac:dyDescent="0.3">
      <c r="A46" s="29"/>
      <c r="B46" s="29"/>
      <c r="C46" s="29"/>
      <c r="D46" s="29"/>
      <c r="E46" s="29"/>
    </row>
    <row r="47" spans="1:5" x14ac:dyDescent="0.3">
      <c r="A47" s="29"/>
      <c r="B47" s="29"/>
      <c r="C47" s="29"/>
      <c r="D47" s="29"/>
      <c r="E47" s="29"/>
    </row>
  </sheetData>
  <mergeCells count="14">
    <mergeCell ref="A5:D5"/>
    <mergeCell ref="A25:D25"/>
    <mergeCell ref="A26:D26"/>
    <mergeCell ref="A31:D31"/>
    <mergeCell ref="A7:D7"/>
    <mergeCell ref="A8:D8"/>
    <mergeCell ref="A13:D13"/>
    <mergeCell ref="C24:D24"/>
    <mergeCell ref="A38:B38"/>
    <mergeCell ref="A40:B40"/>
    <mergeCell ref="A22:B22"/>
    <mergeCell ref="A20:B20"/>
    <mergeCell ref="A21:B21"/>
    <mergeCell ref="A39:B39"/>
  </mergeCells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2.</vt:lpstr>
      <vt:lpstr>3</vt:lpstr>
      <vt:lpstr>4</vt:lpstr>
      <vt:lpstr>5</vt:lpstr>
      <vt:lpstr>'2.'!Print_Area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Siranush Chteyan</cp:lastModifiedBy>
  <cp:lastPrinted>2024-09-02T09:20:44Z</cp:lastPrinted>
  <dcterms:created xsi:type="dcterms:W3CDTF">1996-10-14T23:33:28Z</dcterms:created>
  <dcterms:modified xsi:type="dcterms:W3CDTF">2024-10-09T06:06:49Z</dcterms:modified>
</cp:coreProperties>
</file>