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arapetyan\Desktop\"/>
    </mc:Choice>
  </mc:AlternateContent>
  <xr:revisionPtr revIDLastSave="0" documentId="13_ncr:1_{8CD79EDB-1915-4601-8147-9A63689E7800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Հավելված 1" sheetId="3" r:id="rId1"/>
    <sheet name="Հավելված 2" sheetId="11" r:id="rId2"/>
    <sheet name="Հավելված 3" sheetId="2" r:id="rId3"/>
    <sheet name="Հավելված 4" sheetId="16" r:id="rId4"/>
    <sheet name="Հավելված 5" sheetId="12" r:id="rId5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2" l="1"/>
  <c r="E11" i="3"/>
  <c r="D11" i="3"/>
  <c r="H18" i="11"/>
  <c r="H13" i="2"/>
  <c r="H12" i="2"/>
  <c r="G18" i="11"/>
  <c r="I17" i="12"/>
  <c r="I16" i="12"/>
  <c r="D31" i="3"/>
  <c r="E12" i="3"/>
  <c r="E25" i="3"/>
  <c r="D25" i="3"/>
  <c r="D12" i="3"/>
  <c r="I15" i="12"/>
  <c r="H16" i="2"/>
  <c r="H15" i="2"/>
  <c r="H11" i="2"/>
  <c r="H38" i="11"/>
  <c r="G38" i="11"/>
  <c r="G37" i="11"/>
  <c r="G36" i="11"/>
  <c r="G35" i="11"/>
  <c r="G33" i="11"/>
  <c r="G31" i="11"/>
  <c r="H37" i="11"/>
  <c r="H36" i="11"/>
  <c r="H35" i="11"/>
  <c r="H33" i="11"/>
  <c r="H31" i="11"/>
  <c r="H29" i="11"/>
  <c r="H28" i="11"/>
  <c r="H27" i="11"/>
  <c r="H26" i="11"/>
  <c r="H24" i="11"/>
  <c r="H22" i="11"/>
  <c r="H20" i="11"/>
  <c r="G29" i="11"/>
  <c r="G28" i="11"/>
  <c r="G27" i="11"/>
  <c r="G26" i="11"/>
  <c r="G24" i="11"/>
  <c r="G22" i="11"/>
  <c r="G20" i="11"/>
  <c r="H49" i="11"/>
  <c r="H48" i="11"/>
  <c r="H47" i="11"/>
  <c r="H46" i="11"/>
  <c r="H44" i="11"/>
  <c r="H42" i="11"/>
  <c r="G49" i="11"/>
  <c r="G48" i="11"/>
  <c r="G47" i="11"/>
  <c r="G46" i="11"/>
  <c r="G44" i="11"/>
  <c r="G42" i="11"/>
  <c r="E31" i="3"/>
  <c r="D10" i="3"/>
  <c r="E10" i="3"/>
  <c r="H40" i="11"/>
  <c r="H16" i="11"/>
  <c r="H14" i="11"/>
  <c r="H12" i="11"/>
  <c r="H10" i="11"/>
  <c r="H9" i="11"/>
  <c r="G40" i="11"/>
  <c r="G16" i="11"/>
  <c r="G14" i="11"/>
  <c r="G12" i="11"/>
  <c r="G10" i="11"/>
  <c r="G9" i="11"/>
  <c r="I14" i="12"/>
  <c r="I13" i="12"/>
  <c r="I12" i="12"/>
</calcChain>
</file>

<file path=xl/sharedStrings.xml><?xml version="1.0" encoding="utf-8"?>
<sst xmlns="http://schemas.openxmlformats.org/spreadsheetml/2006/main" count="222" uniqueCount="143">
  <si>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</si>
  <si>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</si>
  <si>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</si>
  <si>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</si>
  <si>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</si>
  <si>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</si>
  <si>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</si>
  <si>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</si>
  <si>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</si>
  <si>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>«Գյուղատնտեսական ծառայությունների կենտրոն» ՊՈԱԿ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</si>
  <si>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</si>
  <si>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</si>
  <si>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</si>
  <si>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</si>
  <si>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</si>
  <si>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</si>
  <si>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</si>
  <si>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</si>
  <si>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</si>
  <si>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հազար դրամներով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</si>
  <si>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</si>
  <si>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</si>
  <si>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</si>
  <si>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</si>
  <si>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</si>
  <si>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</si>
  <si>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</si>
  <si>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</si>
  <si>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</si>
  <si>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</si>
  <si>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</si>
  <si>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</si>
  <si>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</si>
  <si>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</si>
  <si>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</si>
  <si>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</si>
  <si>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</si>
  <si>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այդ թվում`</t>
  </si>
  <si>
    <t xml:space="preserve"> ԸՆԴԱՄԵՆԸ ԾԱԽՍԵՐ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</si>
  <si>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</si>
  <si>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</si>
  <si>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</si>
  <si>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</si>
  <si>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</si>
  <si>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</si>
  <si>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</si>
  <si>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</si>
  <si>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</si>
  <si>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>Ցուցանիշների փոփոխությունները (ավելացումները նշված են դրական նշանով, իսկ նվազեցումները` փակագծերում)</t>
  </si>
  <si>
    <t>№ ------------ -Ն որոշման</t>
  </si>
  <si>
    <t>Հավելված  № 3</t>
  </si>
  <si>
    <t>Հավելված  № 4</t>
  </si>
  <si>
    <t xml:space="preserve"> ՏՆՏԵՍԱԿԱՆ ՀԱՐԱԲԵՐՈՒԹՅՈՒՆՆԵՐ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</si>
  <si>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</si>
  <si>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</si>
  <si>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</si>
  <si>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</si>
  <si>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</si>
  <si>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</si>
  <si>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</si>
  <si>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</si>
  <si>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</si>
  <si>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</si>
  <si>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Բուսաբուծության խթանում և բույսերի պաշտպանություն</t>
  </si>
  <si>
    <t xml:space="preserve"> Բուսաբուծության խթանում և բույսերի պաշտպանություն </t>
  </si>
  <si>
    <t xml:space="preserve"> Բույսերի պաշտպանության միջոցառումներ</t>
  </si>
  <si>
    <t xml:space="preserve"> Մկնանման կրծողների և մորեխների  դեմ կենտրոնացված պայքարի միջոցառումներ</t>
  </si>
  <si>
    <t xml:space="preserve"> Բույսերի պաշտպանության միջոցառումներ </t>
  </si>
  <si>
    <t xml:space="preserve"> Մկնանման կրծողների և մորեխների  դեմ կենտրոնացված պայքարի միջոցառումներ </t>
  </si>
  <si>
    <t xml:space="preserve"> «ՀԱՅԱՍՏԱՆԻ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ՈՐՈՇՄԱՆN 5 ՀԱՎԵԼՎԱԾԻ  N 1 ԱՂՅՈՒՍԱԿՈՒՄ ԿԱՏԱՐՎՈՂ ՓՈՓՈԽՈՒԹՅՈՒՆՆԵՐԸ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</si>
  <si>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ՀՀ կառավարության 2024 թվականի </t>
  </si>
  <si>
    <t>Ինն ամիս</t>
  </si>
  <si>
    <t xml:space="preserve"> Բուսասանիտարիայի  ծառայությունների, հողերի ագրոքիմիական հետազոտության և բերրիության բարձրացման միջոցառումների իրականացում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</si>
  <si>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</si>
  <si>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</si>
  <si>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>Ծրագրի միջոցառումները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</si>
  <si>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</si>
  <si>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</si>
  <si>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</si>
  <si>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</si>
  <si>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</si>
  <si>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</si>
  <si>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</si>
  <si>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</si>
  <si>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</si>
  <si>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</si>
  <si>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</si>
  <si>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Բուսասանիտարիայի  ծառայությունների, հողերի ագրոքիմիական հետազոտության և բերրիության բարձրացման միջոցառումների իրականացում </t>
  </si>
  <si>
    <t>Մասնագիտացված կազմակերպություններ</t>
  </si>
  <si>
    <t xml:space="preserve"> Համաձայն «Գնումների մասին» ՀՀ oրենքի ընտրված կազմակերպություններ </t>
  </si>
  <si>
    <t>ՀՀ կառավարության 2024 թվականի</t>
  </si>
  <si>
    <t xml:space="preserve">  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</si>
  <si>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</si>
  <si>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</si>
  <si>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</si>
  <si>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</si>
  <si>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</si>
  <si>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</si>
  <si>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</si>
  <si>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</si>
  <si>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</si>
  <si>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Դաս 01</t>
  </si>
  <si>
    <t>ՄԱՍ I. Ա Պ Ր Ա Ն Ք Ն Ե Ր</t>
  </si>
  <si>
    <t xml:space="preserve"> ԷԱՃ</t>
  </si>
  <si>
    <t>1059 11002</t>
  </si>
  <si>
    <t>Խումբ 02</t>
  </si>
  <si>
    <t xml:space="preserve">  թունանյութեր</t>
  </si>
  <si>
    <t>լիտր</t>
  </si>
  <si>
    <t xml:space="preserve"> ԾԱՌԱՅՈՒԹՅՈՒՆՆԵՐԻ  ԵՎ   ԱՊՐԱՆՔՆԵՐԻ  ՁԵՌՔԲԵՐՈՒՄ</t>
  </si>
  <si>
    <t xml:space="preserve"> Նյութեր (Ապրանքներ)</t>
  </si>
  <si>
    <t xml:space="preserve"> - Հատուկ նպատակային այլ նյութեր</t>
  </si>
  <si>
    <t>Հավելված  № 5</t>
  </si>
  <si>
    <t xml:space="preserve">        N ---------- որոշման</t>
  </si>
  <si>
    <t>Ցուցանիշների փոփոխությունները (ավելացումները նշված են դրական նշանով</t>
  </si>
  <si>
    <t>ՀՀ Էկոնոմիկայի նախարարություն</t>
  </si>
  <si>
    <t xml:space="preserve"> Գյուղատնտեսական մշակաբույսերի առավել վնասակար օրգանիզմների դեմ  տարվող պայքարի տարածք, հա</t>
  </si>
  <si>
    <t xml:space="preserve"> Անասնաբուժական ծառայություններ</t>
  </si>
  <si>
    <t xml:space="preserve"> Անասնահամաճարակային կայուն ֆոնի ապահովում</t>
  </si>
  <si>
    <t xml:space="preserve"> Գյուղատնտեսական կենդանիների վարակամերժության ապահովում</t>
  </si>
  <si>
    <t xml:space="preserve"> Կովերի արհեստական սերմնավորման միջոցառումների իրականացում</t>
  </si>
  <si>
    <t xml:space="preserve"> Արհեստական սերմնավորման միջոցով հանրապետությունում անասնագլխաքանակի ավելացում և տոհմային հատկանիշների բարելավում</t>
  </si>
  <si>
    <t>Անասնաբուժական ծառայություններ</t>
  </si>
  <si>
    <t xml:space="preserve"> Կովերի արհեստական սերմնավորման միջոցառումների իրականացում </t>
  </si>
  <si>
    <t xml:space="preserve"> Արհեստական սերմնավորման միջոցով հանրապետությունում անասնագլխաքանակի ավելացում և տոհմային հատկանիշների բարելավում </t>
  </si>
  <si>
    <t xml:space="preserve"> Ծառայությունների մատուցում </t>
  </si>
  <si>
    <t xml:space="preserve"> Մասնագիտացված կազմակերպություններ </t>
  </si>
  <si>
    <t xml:space="preserve"> Միջոցառումն իրականացնողի անվանումը՛ </t>
  </si>
  <si>
    <t xml:space="preserve">ՀԱՅԱՍՏԱՆԻ ՀԱՆՐԱՊԵՏՈՒԹՅԱՆ ԿԱՌԱՎԱՐՈՒԹՅԱՆ 2023 ԹՎԱԿԱՆԻ ԴԵԿՏԵՄԲԵՐԻ 28 Ի N 2323-Ն ՈՐՈՇՄԱՆ N 3 և N 4 ՀԱՎԵԼՎԱԾՆԵՐՈՒՄ ԿԱՏԱՐՎՈՂ ՓՈՓՈԽՈՒԹՅՈՒՆՆԵՐԸ </t>
  </si>
  <si>
    <t>Կովերի արհեստական սերմնավորման միջոցառումների իրականացում</t>
  </si>
  <si>
    <t xml:space="preserve">ՀԱՅԱՍՏԱՆԻ ՀԱՆՐԱՊԵՏՈՒԹՅԱՆ ԿԱՌԱՎԱՐՈՒԹՅԱՆ 2023 ԹՎԱԿԱՆԻ ԴԵԿՏԵՄԲԵՐԻ 28-Ի N 2323-Ն ՈՐՈՇՄԱՆ N 5 ՀԱՎԵԼՎԱԾԻ 7 ԱՂՅՈՒՍԱԿՈՒՄ ԿԱՏԱՐՎՈՂ ՓՈՓՈԽՈՒԹՅՈՒՆՆԵՐԸ </t>
  </si>
  <si>
    <t>Հավելված  № 2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</si>
  <si>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</si>
  <si>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</si>
  <si>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Սերմնավորված կովեր, գլուխ </t>
  </si>
  <si>
    <t>Հավելված  № 1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</si>
  <si>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2023 ԹՎԱԿԱՆԻ ԴԵԿՏԵՄԲԵՐԻ 28-Ի N 2323-Ն ՈՐՈՇՄԱՆ N 10 ՀԱՎԵԼՎԱԾՈՒՄ ԿԱՏԱՐՎՈՂ ՓՈՓՈԽՈՒԹՅՈՒՆՆԵՐԸ ԵՎ ԼՐԱՑՈՒՄՆԵՐԸ
</t>
    </r>
    <r>
      <rPr>
        <sz val="12"/>
        <rFont val="GHEA Grapalat"/>
        <family val="3"/>
      </rPr>
      <t xml:space="preserve">
 </t>
    </r>
  </si>
  <si>
    <t>33691147/503</t>
  </si>
  <si>
    <t>33691147/504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</si>
  <si>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9 ՀԱՎԵԼՎԱԾԻ 9.10 ԱՂՅՈՒՍԱԿՈՒՄ ԵՎ N  9.1 ՀԱՎԵԼՎԱԾԻ 9.1.10 ԱՂՅՈՒՍԱԿՈՒՄ ԿԱՏԱՐՎՈՂ ՓՈՓՈԽՈՒԹՅՈՒՆՆԵՐԸ</t>
    </r>
    <r>
      <rPr>
        <b/>
        <sz val="12"/>
        <color theme="1"/>
        <rFont val="GHEA Grapalat"/>
        <family val="3"/>
      </rPr>
      <t xml:space="preserve"> ԵՎ ԼՐԱՑՈՒՄԸ</t>
    </r>
  </si>
  <si>
    <t>Գյուղատնտեսական նշանակության հողատեսքերին հարող՝ անմշակ հողատարածքների վրա վնասատուներով և հիվանդություններով վարակվածության աստիճանի ճշտում և պայքարի աշխատանքները իրականացում, հա</t>
  </si>
  <si>
    <t xml:space="preserve"> Հանրապետության գյուղատնտեսական նշանակության հողատեսքերում և հարող՝ անմշակ հողատարածքների վրա բույսերի վնասակար  օրգանիզմների հայտնաբերման և ագրոքիմիական քարտեզների և պարարտացման կիրառման գիտականորեն հիմնավորված երաշխավորագրերի կազմման նպատակով դաշտային հետազոտությունների իրականացում </t>
  </si>
  <si>
    <t xml:space="preserve"> Հանրապետության գյուղատնտեսական նշանակության հողատեսքերում և հարող՝ անմշակ հողատարածքների վրա բույսերի վնասակար  օրգանիզմների հայտնաբերման և ագրոքիմիական քարտեզների և պարարտացման կիրառման գիտականորեն հիմնավորված երաշխավորագրերի կազմման նպատակով դաշտային հետազոտությունների իրականացում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</si>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</sst>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;\ \(#,##0.0\)"/>
    <numFmt numFmtId="169" formatCode="_(* #,##0_);_(* \(#,##0\);_(* &quot;-&quot;??_);_(@_)"/>
    <numFmt numFmtId="170" formatCode="##,##0;\(##,##0\);\-"/>
    <numFmt numFmtId="171" formatCode="#,##0.0_);\(#,##0.0\)"/>
  </numFmts>
  <fonts count="9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color theme="1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0"/>
      <color theme="1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11"/>
      <name val="GHEA Grapalat"/>
      <family val="2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b/>
      <i/>
      <sz val="12"/>
      <color theme="1"/>
      <name val="GHEA Grapalat"/>
      <family val="3"/>
    </font>
    <font>
      <sz val="12"/>
      <name val="Arial"/>
      <family val="2"/>
    </font>
    <font>
      <sz val="8"/>
      <name val="GHEA Grapalat"/>
      <family val="3"/>
    </font>
    <font>
      <sz val="8"/>
      <name val="Calibri"/>
      <family val="2"/>
      <scheme val="minor"/>
    </font>
    <font>
      <b/>
      <i/>
      <sz val="14"/>
      <name val="GHEA Grapalat"/>
      <family val="3"/>
    </font>
    <font>
      <b/>
      <sz val="14"/>
      <name val="GHEA Grapalat"/>
      <family val="3"/>
    </font>
    <font>
      <sz val="8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11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2" fillId="0" borderId="0" applyFill="0" applyBorder="0" applyProtection="0">
      <alignment horizontal="right" vertical="top"/>
    </xf>
    <xf numFmtId="165" fontId="36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42" fillId="33" borderId="0" applyNumberFormat="0" applyBorder="0" applyAlignment="0" applyProtection="0"/>
    <xf numFmtId="0" fontId="42" fillId="34" borderId="0" applyNumberFormat="0" applyBorder="0" applyAlignment="0" applyProtection="0"/>
    <xf numFmtId="0" fontId="42" fillId="35" borderId="0" applyNumberFormat="0" applyBorder="0" applyAlignment="0" applyProtection="0"/>
    <xf numFmtId="0" fontId="42" fillId="36" borderId="0" applyNumberFormat="0" applyBorder="0" applyAlignment="0" applyProtection="0"/>
    <xf numFmtId="0" fontId="42" fillId="40" borderId="0" applyNumberFormat="0" applyBorder="0" applyAlignment="0" applyProtection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37" borderId="0" applyNumberFormat="0" applyBorder="0" applyAlignment="0" applyProtection="0"/>
    <xf numFmtId="0" fontId="42" fillId="36" borderId="0" applyNumberFormat="0" applyBorder="0" applyAlignment="0" applyProtection="0"/>
    <xf numFmtId="0" fontId="42" fillId="42" borderId="0" applyNumberFormat="0" applyBorder="0" applyAlignment="0" applyProtection="0"/>
    <xf numFmtId="0" fontId="42" fillId="44" borderId="0" applyNumberFormat="0" applyBorder="0" applyAlignment="0" applyProtection="0"/>
    <xf numFmtId="0" fontId="43" fillId="45" borderId="0" applyNumberFormat="0" applyBorder="0" applyAlignment="0" applyProtection="0"/>
    <xf numFmtId="0" fontId="43" fillId="43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46" borderId="0" applyNumberFormat="0" applyBorder="0" applyAlignment="0" applyProtection="0"/>
    <xf numFmtId="0" fontId="43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38" borderId="0" applyNumberFormat="0" applyBorder="0" applyAlignment="0" applyProtection="0"/>
    <xf numFmtId="0" fontId="43" fillId="46" borderId="0" applyNumberFormat="0" applyBorder="0" applyAlignment="0" applyProtection="0"/>
    <xf numFmtId="0" fontId="43" fillId="50" borderId="0" applyNumberFormat="0" applyBorder="0" applyAlignment="0" applyProtection="0"/>
    <xf numFmtId="0" fontId="44" fillId="41" borderId="16" applyNumberFormat="0" applyAlignment="0" applyProtection="0"/>
    <xf numFmtId="0" fontId="45" fillId="51" borderId="23" applyNumberFormat="0" applyAlignment="0" applyProtection="0"/>
    <xf numFmtId="0" fontId="46" fillId="51" borderId="16" applyNumberFormat="0" applyAlignment="0" applyProtection="0"/>
    <xf numFmtId="0" fontId="47" fillId="0" borderId="18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52" borderId="17" applyNumberFormat="0" applyAlignment="0" applyProtection="0"/>
    <xf numFmtId="0" fontId="52" fillId="0" borderId="0" applyNumberFormat="0" applyFill="0" applyBorder="0" applyAlignment="0" applyProtection="0"/>
    <xf numFmtId="0" fontId="53" fillId="53" borderId="0" applyNumberFormat="0" applyBorder="0" applyAlignment="0" applyProtection="0"/>
    <xf numFmtId="0" fontId="54" fillId="34" borderId="0" applyNumberFormat="0" applyBorder="0" applyAlignment="0" applyProtection="0"/>
    <xf numFmtId="0" fontId="55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6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7" fillId="0" borderId="0"/>
    <xf numFmtId="0" fontId="32" fillId="0" borderId="0">
      <alignment horizontal="left" vertical="top" wrapText="1"/>
    </xf>
    <xf numFmtId="0" fontId="8" fillId="0" borderId="0"/>
    <xf numFmtId="0" fontId="61" fillId="10" borderId="0" applyNumberFormat="0" applyBorder="0" applyAlignment="0" applyProtection="0"/>
    <xf numFmtId="0" fontId="61" fillId="14" borderId="0" applyNumberFormat="0" applyBorder="0" applyAlignment="0" applyProtection="0"/>
    <xf numFmtId="0" fontId="61" fillId="18" borderId="0" applyNumberFormat="0" applyBorder="0" applyAlignment="0" applyProtection="0"/>
    <xf numFmtId="0" fontId="61" fillId="22" borderId="0" applyNumberFormat="0" applyBorder="0" applyAlignment="0" applyProtection="0"/>
    <xf numFmtId="0" fontId="61" fillId="26" borderId="0" applyNumberFormat="0" applyBorder="0" applyAlignment="0" applyProtection="0"/>
    <xf numFmtId="0" fontId="61" fillId="30" borderId="0" applyNumberFormat="0" applyBorder="0" applyAlignment="0" applyProtection="0"/>
    <xf numFmtId="0" fontId="61" fillId="11" borderId="0" applyNumberFormat="0" applyBorder="0" applyAlignment="0" applyProtection="0"/>
    <xf numFmtId="0" fontId="61" fillId="15" borderId="0" applyNumberFormat="0" applyBorder="0" applyAlignment="0" applyProtection="0"/>
    <xf numFmtId="0" fontId="61" fillId="19" borderId="0" applyNumberFormat="0" applyBorder="0" applyAlignment="0" applyProtection="0"/>
    <xf numFmtId="0" fontId="61" fillId="23" borderId="0" applyNumberFormat="0" applyBorder="0" applyAlignment="0" applyProtection="0"/>
    <xf numFmtId="0" fontId="61" fillId="27" borderId="0" applyNumberFormat="0" applyBorder="0" applyAlignment="0" applyProtection="0"/>
    <xf numFmtId="0" fontId="61" fillId="31" borderId="0" applyNumberFormat="0" applyBorder="0" applyAlignment="0" applyProtection="0"/>
    <xf numFmtId="0" fontId="62" fillId="12" borderId="0" applyNumberFormat="0" applyBorder="0" applyAlignment="0" applyProtection="0"/>
    <xf numFmtId="0" fontId="62" fillId="16" borderId="0" applyNumberFormat="0" applyBorder="0" applyAlignment="0" applyProtection="0"/>
    <xf numFmtId="0" fontId="62" fillId="20" borderId="0" applyNumberFormat="0" applyBorder="0" applyAlignment="0" applyProtection="0"/>
    <xf numFmtId="0" fontId="62" fillId="24" borderId="0" applyNumberFormat="0" applyBorder="0" applyAlignment="0" applyProtection="0"/>
    <xf numFmtId="0" fontId="62" fillId="28" borderId="0" applyNumberFormat="0" applyBorder="0" applyAlignment="0" applyProtection="0"/>
    <xf numFmtId="0" fontId="62" fillId="32" borderId="0" applyNumberFormat="0" applyBorder="0" applyAlignment="0" applyProtection="0"/>
    <xf numFmtId="0" fontId="62" fillId="9" borderId="0" applyNumberFormat="0" applyBorder="0" applyAlignment="0" applyProtection="0"/>
    <xf numFmtId="0" fontId="62" fillId="13" borderId="0" applyNumberFormat="0" applyBorder="0" applyAlignment="0" applyProtection="0"/>
    <xf numFmtId="0" fontId="62" fillId="17" borderId="0" applyNumberFormat="0" applyBorder="0" applyAlignment="0" applyProtection="0"/>
    <xf numFmtId="0" fontId="62" fillId="21" borderId="0" applyNumberFormat="0" applyBorder="0" applyAlignment="0" applyProtection="0"/>
    <xf numFmtId="0" fontId="62" fillId="25" borderId="0" applyNumberFormat="0" applyBorder="0" applyAlignment="0" applyProtection="0"/>
    <xf numFmtId="0" fontId="62" fillId="29" borderId="0" applyNumberFormat="0" applyBorder="0" applyAlignment="0" applyProtection="0"/>
    <xf numFmtId="0" fontId="63" fillId="3" borderId="0" applyNumberFormat="0" applyBorder="0" applyAlignment="0" applyProtection="0"/>
    <xf numFmtId="0" fontId="64" fillId="6" borderId="4" applyNumberFormat="0" applyAlignment="0" applyProtection="0"/>
    <xf numFmtId="0" fontId="65" fillId="7" borderId="7" applyNumberFormat="0" applyAlignment="0" applyProtection="0"/>
    <xf numFmtId="43" fontId="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2" borderId="0" applyNumberFormat="0" applyBorder="0" applyAlignment="0" applyProtection="0"/>
    <xf numFmtId="0" fontId="68" fillId="0" borderId="1" applyNumberFormat="0" applyFill="0" applyAlignment="0" applyProtection="0"/>
    <xf numFmtId="0" fontId="69" fillId="0" borderId="2" applyNumberFormat="0" applyFill="0" applyAlignment="0" applyProtection="0"/>
    <xf numFmtId="0" fontId="70" fillId="0" borderId="3" applyNumberFormat="0" applyFill="0" applyAlignment="0" applyProtection="0"/>
    <xf numFmtId="0" fontId="70" fillId="0" borderId="0" applyNumberFormat="0" applyFill="0" applyBorder="0" applyAlignment="0" applyProtection="0"/>
    <xf numFmtId="0" fontId="71" fillId="5" borderId="4" applyNumberFormat="0" applyAlignment="0" applyProtection="0"/>
    <xf numFmtId="0" fontId="72" fillId="0" borderId="6" applyNumberFormat="0" applyFill="0" applyAlignment="0" applyProtection="0"/>
    <xf numFmtId="0" fontId="73" fillId="4" borderId="0" applyNumberFormat="0" applyBorder="0" applyAlignment="0" applyProtection="0"/>
    <xf numFmtId="0" fontId="8" fillId="0" borderId="0"/>
    <xf numFmtId="0" fontId="74" fillId="0" borderId="0"/>
    <xf numFmtId="0" fontId="32" fillId="0" borderId="0">
      <alignment horizontal="left" vertical="top" wrapText="1"/>
    </xf>
    <xf numFmtId="0" fontId="61" fillId="8" borderId="8" applyNumberFormat="0" applyFont="0" applyAlignment="0" applyProtection="0"/>
    <xf numFmtId="0" fontId="1" fillId="8" borderId="8" applyNumberFormat="0" applyFont="0" applyAlignment="0" applyProtection="0"/>
    <xf numFmtId="0" fontId="75" fillId="6" borderId="5" applyNumberFormat="0" applyAlignment="0" applyProtection="0"/>
    <xf numFmtId="0" fontId="2" fillId="0" borderId="0" applyNumberFormat="0" applyFill="0" applyBorder="0" applyAlignment="0" applyProtection="0"/>
    <xf numFmtId="0" fontId="76" fillId="0" borderId="9" applyNumberFormat="0" applyFill="0" applyAlignment="0" applyProtection="0"/>
    <xf numFmtId="0" fontId="77" fillId="0" borderId="0" applyNumberFormat="0" applyFill="0" applyBorder="0" applyAlignment="0" applyProtection="0"/>
    <xf numFmtId="0" fontId="60" fillId="0" borderId="0"/>
    <xf numFmtId="0" fontId="1" fillId="8" borderId="8" applyNumberFormat="0" applyFont="0" applyAlignment="0" applyProtection="0"/>
    <xf numFmtId="0" fontId="78" fillId="0" borderId="0" applyNumberFormat="0" applyFill="0" applyBorder="0" applyAlignment="0" applyProtection="0"/>
    <xf numFmtId="0" fontId="79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0" fillId="0" borderId="0"/>
  </cellStyleXfs>
  <cellXfs count="228">
    <xf numFmtId="0" fontId="0" fillId="0" borderId="0" xfId="0"/>
    <xf numFmtId="0" fontId="34" fillId="0" borderId="1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" fontId="31" fillId="0" borderId="15" xfId="0" applyNumberFormat="1" applyFont="1" applyBorder="1" applyAlignment="1">
      <alignment horizontal="center" vertical="center"/>
    </xf>
    <xf numFmtId="0" fontId="4" fillId="55" borderId="0" xfId="0" applyFont="1" applyFill="1"/>
    <xf numFmtId="0" fontId="6" fillId="0" borderId="0" xfId="0" applyFont="1"/>
    <xf numFmtId="0" fontId="34" fillId="0" borderId="10" xfId="0" applyFont="1" applyBorder="1" applyAlignment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39" fillId="0" borderId="0" xfId="139" applyFont="1"/>
    <xf numFmtId="0" fontId="39" fillId="55" borderId="0" xfId="139" applyFont="1" applyFill="1"/>
    <xf numFmtId="0" fontId="39" fillId="0" borderId="0" xfId="139" applyFont="1" applyAlignment="1">
      <alignment horizontal="right"/>
    </xf>
    <xf numFmtId="0" fontId="40" fillId="0" borderId="0" xfId="0" applyFont="1"/>
    <xf numFmtId="0" fontId="39" fillId="0" borderId="0" xfId="0" applyFont="1" applyAlignment="1">
      <alignment horizontal="centerContinuous"/>
    </xf>
    <xf numFmtId="0" fontId="39" fillId="0" borderId="0" xfId="0" applyFont="1"/>
    <xf numFmtId="0" fontId="40" fillId="0" borderId="0" xfId="0" applyFont="1" applyAlignment="1">
      <alignment horizontal="right"/>
    </xf>
    <xf numFmtId="0" fontId="41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165" fontId="34" fillId="0" borderId="10" xfId="0" applyNumberFormat="1" applyFont="1" applyBorder="1" applyAlignment="1">
      <alignment horizontal="center" vertical="center" wrapText="1"/>
    </xf>
    <xf numFmtId="165" fontId="35" fillId="0" borderId="10" xfId="87" applyFont="1" applyBorder="1" applyAlignment="1">
      <alignment horizontal="center" vertical="center"/>
    </xf>
    <xf numFmtId="0" fontId="59" fillId="0" borderId="0" xfId="0" applyFont="1" applyAlignment="1">
      <alignment horizontal="left" vertical="top" wrapText="1"/>
    </xf>
    <xf numFmtId="0" fontId="59" fillId="0" borderId="0" xfId="0" applyFont="1"/>
    <xf numFmtId="0" fontId="59" fillId="0" borderId="10" xfId="0" applyFont="1" applyBorder="1" applyAlignment="1">
      <alignment horizontal="left" vertical="top" wrapText="1"/>
    </xf>
    <xf numFmtId="0" fontId="40" fillId="0" borderId="10" xfId="0" applyFont="1" applyBorder="1" applyAlignment="1">
      <alignment horizontal="left" vertical="top" wrapText="1"/>
    </xf>
    <xf numFmtId="164" fontId="39" fillId="0" borderId="0" xfId="1" applyNumberFormat="1" applyFont="1" applyFill="1" applyAlignment="1">
      <alignment horizontal="center" vertical="center"/>
    </xf>
    <xf numFmtId="164" fontId="80" fillId="0" borderId="10" xfId="0" applyNumberFormat="1" applyFont="1" applyBorder="1" applyAlignment="1">
      <alignment horizontal="center" vertical="center" wrapText="1"/>
    </xf>
    <xf numFmtId="1" fontId="83" fillId="0" borderId="15" xfId="0" applyNumberFormat="1" applyFont="1" applyBorder="1" applyAlignment="1">
      <alignment horizontal="center" vertical="center"/>
    </xf>
    <xf numFmtId="164" fontId="41" fillId="55" borderId="10" xfId="0" applyNumberFormat="1" applyFont="1" applyFill="1" applyBorder="1" applyAlignment="1">
      <alignment horizontal="center" vertical="center"/>
    </xf>
    <xf numFmtId="164" fontId="41" fillId="0" borderId="10" xfId="0" applyNumberFormat="1" applyFont="1" applyBorder="1" applyAlignment="1">
      <alignment horizontal="center" vertical="center"/>
    </xf>
    <xf numFmtId="164" fontId="40" fillId="0" borderId="10" xfId="0" applyNumberFormat="1" applyFont="1" applyBorder="1" applyAlignment="1">
      <alignment horizontal="center" vertical="center"/>
    </xf>
    <xf numFmtId="164" fontId="59" fillId="0" borderId="0" xfId="0" applyNumberFormat="1" applyFont="1" applyAlignment="1">
      <alignment horizontal="center" vertical="center"/>
    </xf>
    <xf numFmtId="0" fontId="82" fillId="0" borderId="10" xfId="0" applyFont="1" applyBorder="1" applyAlignment="1">
      <alignment horizontal="left" vertical="top" wrapText="1"/>
    </xf>
    <xf numFmtId="0" fontId="41" fillId="55" borderId="10" xfId="0" applyFont="1" applyFill="1" applyBorder="1" applyAlignment="1">
      <alignment horizontal="left" vertical="center" wrapText="1"/>
    </xf>
    <xf numFmtId="0" fontId="80" fillId="0" borderId="10" xfId="0" applyFont="1" applyBorder="1" applyAlignment="1">
      <alignment horizontal="center" vertical="center" wrapText="1"/>
    </xf>
    <xf numFmtId="166" fontId="38" fillId="0" borderId="0" xfId="88" applyNumberFormat="1" applyFont="1" applyFill="1" applyAlignment="1">
      <alignment horizontal="right" vertical="center"/>
    </xf>
    <xf numFmtId="165" fontId="34" fillId="0" borderId="10" xfId="86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0" fillId="55" borderId="10" xfId="0" applyFont="1" applyFill="1" applyBorder="1" applyAlignment="1">
      <alignment horizontal="center" vertical="center" wrapText="1"/>
    </xf>
    <xf numFmtId="0" fontId="41" fillId="55" borderId="11" xfId="0" applyFont="1" applyFill="1" applyBorder="1" applyAlignment="1">
      <alignment horizontal="center" vertical="center"/>
    </xf>
    <xf numFmtId="0" fontId="41" fillId="55" borderId="10" xfId="0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/>
    </xf>
    <xf numFmtId="0" fontId="40" fillId="0" borderId="10" xfId="0" applyFont="1" applyBorder="1" applyAlignment="1">
      <alignment horizontal="left" vertical="center" wrapText="1"/>
    </xf>
    <xf numFmtId="0" fontId="80" fillId="0" borderId="10" xfId="0" applyFont="1" applyBorder="1" applyAlignment="1">
      <alignment horizontal="left" vertical="top" wrapText="1"/>
    </xf>
    <xf numFmtId="0" fontId="84" fillId="0" borderId="10" xfId="0" applyFont="1" applyBorder="1" applyAlignment="1">
      <alignment horizontal="left" vertical="top" wrapText="1"/>
    </xf>
    <xf numFmtId="0" fontId="0" fillId="0" borderId="10" xfId="0" applyBorder="1"/>
    <xf numFmtId="0" fontId="59" fillId="0" borderId="0" xfId="0" applyFont="1" applyAlignment="1">
      <alignment horizontal="center" vertical="center" wrapText="1"/>
    </xf>
    <xf numFmtId="0" fontId="41" fillId="0" borderId="14" xfId="0" applyFont="1" applyBorder="1"/>
    <xf numFmtId="0" fontId="41" fillId="0" borderId="12" xfId="0" applyFont="1" applyBorder="1"/>
    <xf numFmtId="0" fontId="41" fillId="0" borderId="13" xfId="0" applyFont="1" applyBorder="1"/>
    <xf numFmtId="0" fontId="41" fillId="0" borderId="0" xfId="0" applyFont="1"/>
    <xf numFmtId="0" fontId="39" fillId="0" borderId="0" xfId="0" applyFont="1" applyAlignment="1">
      <alignment horizontal="left" vertical="top" wrapText="1"/>
    </xf>
    <xf numFmtId="165" fontId="39" fillId="0" borderId="0" xfId="86" applyFont="1" applyBorder="1" applyAlignment="1">
      <alignment vertical="center"/>
    </xf>
    <xf numFmtId="0" fontId="40" fillId="0" borderId="0" xfId="0" applyFont="1" applyAlignment="1">
      <alignment horizontal="right" vertical="center" wrapText="1"/>
    </xf>
    <xf numFmtId="0" fontId="35" fillId="0" borderId="10" xfId="0" applyFont="1" applyBorder="1" applyAlignment="1">
      <alignment vertical="top" wrapText="1"/>
    </xf>
    <xf numFmtId="0" fontId="36" fillId="0" borderId="0" xfId="0" applyFont="1" applyAlignment="1">
      <alignment vertical="top" wrapText="1"/>
    </xf>
    <xf numFmtId="0" fontId="85" fillId="0" borderId="0" xfId="0" applyFont="1" applyAlignment="1">
      <alignment vertical="top" wrapText="1"/>
    </xf>
    <xf numFmtId="0" fontId="59" fillId="0" borderId="10" xfId="0" applyFont="1" applyBorder="1" applyAlignment="1">
      <alignment vertical="top" wrapText="1"/>
    </xf>
    <xf numFmtId="0" fontId="59" fillId="55" borderId="10" xfId="0" applyFont="1" applyFill="1" applyBorder="1" applyAlignment="1">
      <alignment horizontal="center" vertical="top" wrapText="1"/>
    </xf>
    <xf numFmtId="0" fontId="59" fillId="55" borderId="10" xfId="0" applyFont="1" applyFill="1" applyBorder="1" applyAlignment="1">
      <alignment vertical="top" wrapText="1"/>
    </xf>
    <xf numFmtId="0" fontId="59" fillId="0" borderId="10" xfId="0" applyFont="1" applyBorder="1" applyAlignment="1">
      <alignment vertical="center" wrapText="1"/>
    </xf>
    <xf numFmtId="0" fontId="59" fillId="55" borderId="10" xfId="0" applyFont="1" applyFill="1" applyBorder="1" applyAlignment="1">
      <alignment horizontal="center" vertical="center" wrapText="1"/>
    </xf>
    <xf numFmtId="165" fontId="39" fillId="0" borderId="10" xfId="86" applyFont="1" applyBorder="1" applyAlignment="1">
      <alignment horizontal="center" vertical="center"/>
    </xf>
    <xf numFmtId="165" fontId="4" fillId="0" borderId="0" xfId="0" applyNumberFormat="1" applyFont="1"/>
    <xf numFmtId="0" fontId="59" fillId="55" borderId="0" xfId="0" applyFont="1" applyFill="1"/>
    <xf numFmtId="0" fontId="80" fillId="55" borderId="27" xfId="0" applyFont="1" applyFill="1" applyBorder="1" applyAlignment="1">
      <alignment wrapText="1"/>
    </xf>
    <xf numFmtId="0" fontId="80" fillId="0" borderId="10" xfId="0" applyFont="1" applyBorder="1" applyAlignment="1">
      <alignment vertical="top" wrapText="1"/>
    </xf>
    <xf numFmtId="0" fontId="80" fillId="0" borderId="0" xfId="0" applyFont="1" applyAlignment="1">
      <alignment vertical="top" wrapText="1"/>
    </xf>
    <xf numFmtId="0" fontId="83" fillId="0" borderId="10" xfId="0" applyFont="1" applyBorder="1" applyAlignment="1">
      <alignment horizontal="left" vertical="top" wrapText="1"/>
    </xf>
    <xf numFmtId="0" fontId="41" fillId="0" borderId="0" xfId="0" applyFont="1" applyAlignment="1">
      <alignment vertical="top" wrapText="1"/>
    </xf>
    <xf numFmtId="0" fontId="83" fillId="0" borderId="10" xfId="0" applyFont="1" applyBorder="1" applyAlignment="1">
      <alignment horizontal="left" vertical="center" wrapText="1"/>
    </xf>
    <xf numFmtId="0" fontId="59" fillId="0" borderId="10" xfId="0" applyFont="1" applyBorder="1" applyAlignment="1">
      <alignment horizontal="left" vertical="center" wrapText="1"/>
    </xf>
    <xf numFmtId="0" fontId="59" fillId="0" borderId="14" xfId="0" applyFont="1" applyBorder="1" applyAlignment="1">
      <alignment vertical="top" wrapText="1"/>
    </xf>
    <xf numFmtId="0" fontId="59" fillId="0" borderId="13" xfId="0" applyFont="1" applyBorder="1" applyAlignment="1">
      <alignment vertical="top" wrapText="1"/>
    </xf>
    <xf numFmtId="165" fontId="39" fillId="0" borderId="10" xfId="86" applyFont="1" applyBorder="1">
      <alignment horizontal="right" vertical="top"/>
    </xf>
    <xf numFmtId="0" fontId="83" fillId="0" borderId="10" xfId="0" applyFont="1" applyBorder="1" applyAlignment="1">
      <alignment vertical="center" wrapText="1"/>
    </xf>
    <xf numFmtId="0" fontId="40" fillId="0" borderId="0" xfId="0" applyFont="1" applyAlignment="1">
      <alignment horizontal="centerContinuous"/>
    </xf>
    <xf numFmtId="0" fontId="87" fillId="0" borderId="0" xfId="0" applyFont="1"/>
    <xf numFmtId="0" fontId="9" fillId="0" borderId="0" xfId="0" applyFont="1"/>
    <xf numFmtId="0" fontId="88" fillId="0" borderId="0" xfId="0" applyFont="1" applyAlignment="1">
      <alignment horizontal="left" vertical="top" wrapText="1"/>
    </xf>
    <xf numFmtId="0" fontId="39" fillId="0" borderId="0" xfId="210" applyFont="1" applyAlignment="1">
      <alignment horizontal="left" vertical="top" wrapText="1"/>
    </xf>
    <xf numFmtId="0" fontId="88" fillId="0" borderId="0" xfId="210" applyFont="1" applyAlignment="1">
      <alignment horizontal="left" vertical="top" wrapText="1"/>
    </xf>
    <xf numFmtId="0" fontId="41" fillId="0" borderId="0" xfId="210" applyFont="1" applyAlignment="1">
      <alignment horizontal="center" vertical="top" wrapText="1"/>
    </xf>
    <xf numFmtId="0" fontId="39" fillId="0" borderId="0" xfId="210" applyFont="1" applyAlignment="1">
      <alignment vertical="top" wrapText="1"/>
    </xf>
    <xf numFmtId="0" fontId="39" fillId="58" borderId="10" xfId="23" applyFont="1" applyFill="1" applyBorder="1" applyAlignment="1">
      <alignment horizontal="center" vertical="center" wrapText="1"/>
    </xf>
    <xf numFmtId="168" fontId="41" fillId="58" borderId="10" xfId="23" applyNumberFormat="1" applyFont="1" applyFill="1" applyBorder="1" applyAlignment="1">
      <alignment horizontal="center" vertical="center" wrapText="1"/>
    </xf>
    <xf numFmtId="0" fontId="41" fillId="58" borderId="10" xfId="23" applyFont="1" applyFill="1" applyBorder="1" applyAlignment="1">
      <alignment horizontal="center" vertical="center" wrapText="1"/>
    </xf>
    <xf numFmtId="164" fontId="88" fillId="0" borderId="0" xfId="210" applyNumberFormat="1" applyFont="1" applyAlignment="1">
      <alignment horizontal="left" vertical="top" wrapText="1"/>
    </xf>
    <xf numFmtId="0" fontId="87" fillId="0" borderId="0" xfId="210" applyFont="1" applyAlignment="1">
      <alignment horizontal="left" vertical="top" wrapText="1"/>
    </xf>
    <xf numFmtId="0" fontId="87" fillId="0" borderId="0" xfId="210" applyFont="1"/>
    <xf numFmtId="0" fontId="9" fillId="0" borderId="0" xfId="210" applyFont="1"/>
    <xf numFmtId="165" fontId="35" fillId="0" borderId="10" xfId="87" applyFont="1" applyFill="1" applyBorder="1" applyAlignment="1">
      <alignment horizontal="center" vertical="center"/>
    </xf>
    <xf numFmtId="165" fontId="34" fillId="0" borderId="10" xfId="86" applyFont="1" applyFill="1" applyBorder="1" applyAlignment="1">
      <alignment horizontal="center" vertical="center"/>
    </xf>
    <xf numFmtId="0" fontId="91" fillId="0" borderId="0" xfId="139" applyFont="1" applyAlignment="1">
      <alignment horizontal="right"/>
    </xf>
    <xf numFmtId="0" fontId="90" fillId="0" borderId="0" xfId="0" applyFont="1"/>
    <xf numFmtId="0" fontId="41" fillId="58" borderId="28" xfId="23" applyFont="1" applyFill="1" applyBorder="1" applyAlignment="1">
      <alignment horizontal="center" vertical="center" wrapText="1"/>
    </xf>
    <xf numFmtId="0" fontId="41" fillId="58" borderId="25" xfId="23" applyFont="1" applyFill="1" applyBorder="1" applyAlignment="1">
      <alignment horizontal="center" vertical="center" wrapText="1"/>
    </xf>
    <xf numFmtId="165" fontId="39" fillId="58" borderId="25" xfId="23" applyNumberFormat="1" applyFont="1" applyFill="1" applyBorder="1" applyAlignment="1">
      <alignment horizontal="center" vertical="center" wrapText="1"/>
    </xf>
    <xf numFmtId="165" fontId="59" fillId="0" borderId="10" xfId="86" applyFont="1" applyFill="1" applyBorder="1">
      <alignment horizontal="right" vertical="top"/>
    </xf>
    <xf numFmtId="0" fontId="83" fillId="0" borderId="0" xfId="0" applyFont="1" applyAlignment="1">
      <alignment horizontal="left" vertical="top" wrapText="1"/>
    </xf>
    <xf numFmtId="170" fontId="34" fillId="0" borderId="0" xfId="0" applyNumberFormat="1" applyFont="1" applyAlignment="1">
      <alignment horizontal="left" vertical="top" wrapText="1"/>
    </xf>
    <xf numFmtId="39" fontId="34" fillId="0" borderId="0" xfId="0" applyNumberFormat="1" applyFont="1" applyAlignment="1">
      <alignment horizontal="left" vertical="top" wrapText="1"/>
    </xf>
    <xf numFmtId="165" fontId="39" fillId="0" borderId="0" xfId="86" applyFont="1" applyBorder="1" applyAlignment="1">
      <alignment horizontal="center" vertical="center"/>
    </xf>
    <xf numFmtId="0" fontId="41" fillId="0" borderId="10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90" fillId="0" borderId="0" xfId="0" applyFont="1" applyAlignment="1">
      <alignment vertical="center"/>
    </xf>
    <xf numFmtId="0" fontId="93" fillId="55" borderId="0" xfId="0" applyFont="1" applyFill="1"/>
    <xf numFmtId="0" fontId="94" fillId="55" borderId="10" xfId="0" applyFont="1" applyFill="1" applyBorder="1" applyAlignment="1">
      <alignment horizontal="center" vertical="center" wrapText="1"/>
    </xf>
    <xf numFmtId="0" fontId="95" fillId="55" borderId="10" xfId="0" applyFont="1" applyFill="1" applyBorder="1" applyAlignment="1">
      <alignment horizontal="center" vertical="center"/>
    </xf>
    <xf numFmtId="0" fontId="95" fillId="55" borderId="10" xfId="0" applyFont="1" applyFill="1" applyBorder="1" applyAlignment="1">
      <alignment horizontal="center" vertical="center" wrapText="1"/>
    </xf>
    <xf numFmtId="0" fontId="84" fillId="55" borderId="10" xfId="0" applyFont="1" applyFill="1" applyBorder="1" applyAlignment="1">
      <alignment horizontal="left" vertical="center" wrapText="1"/>
    </xf>
    <xf numFmtId="165" fontId="96" fillId="55" borderId="10" xfId="86" applyFont="1" applyFill="1" applyBorder="1" applyAlignment="1">
      <alignment horizontal="center" vertical="center"/>
    </xf>
    <xf numFmtId="0" fontId="94" fillId="55" borderId="11" xfId="0" applyFont="1" applyFill="1" applyBorder="1" applyAlignment="1">
      <alignment horizontal="center" vertical="center" wrapText="1"/>
    </xf>
    <xf numFmtId="0" fontId="82" fillId="0" borderId="0" xfId="0" applyFont="1"/>
    <xf numFmtId="165" fontId="59" fillId="0" borderId="25" xfId="86" applyFont="1" applyFill="1" applyBorder="1">
      <alignment horizontal="right" vertical="top"/>
    </xf>
    <xf numFmtId="0" fontId="82" fillId="0" borderId="0" xfId="0" applyFont="1" applyAlignment="1">
      <alignment horizontal="right" vertical="center"/>
    </xf>
    <xf numFmtId="0" fontId="39" fillId="0" borderId="10" xfId="0" applyFont="1" applyBorder="1" applyAlignment="1">
      <alignment horizontal="center" vertical="center" wrapText="1"/>
    </xf>
    <xf numFmtId="165" fontId="41" fillId="0" borderId="10" xfId="87" applyFont="1" applyBorder="1">
      <alignment horizontal="right" vertical="top"/>
    </xf>
    <xf numFmtId="0" fontId="39" fillId="0" borderId="10" xfId="0" applyFont="1" applyBorder="1" applyAlignment="1">
      <alignment vertical="top" wrapText="1"/>
    </xf>
    <xf numFmtId="169" fontId="83" fillId="55" borderId="10" xfId="1" applyNumberFormat="1" applyFont="1" applyFill="1" applyBorder="1" applyAlignment="1">
      <alignment vertical="top" wrapText="1"/>
    </xf>
    <xf numFmtId="2" fontId="83" fillId="0" borderId="10" xfId="0" applyNumberFormat="1" applyFont="1" applyBorder="1" applyAlignment="1">
      <alignment vertical="center" wrapText="1"/>
    </xf>
    <xf numFmtId="2" fontId="83" fillId="0" borderId="10" xfId="0" applyNumberFormat="1" applyFont="1" applyBorder="1" applyAlignment="1">
      <alignment wrapText="1"/>
    </xf>
    <xf numFmtId="0" fontId="59" fillId="0" borderId="25" xfId="179" applyFont="1" applyBorder="1" applyAlignment="1">
      <alignment horizontal="center" vertical="top" wrapText="1"/>
    </xf>
    <xf numFmtId="0" fontId="59" fillId="0" borderId="0" xfId="210" applyFont="1" applyAlignment="1">
      <alignment horizontal="center" vertical="top" wrapText="1"/>
    </xf>
    <xf numFmtId="0" fontId="92" fillId="0" borderId="0" xfId="210" applyFont="1" applyAlignment="1">
      <alignment horizontal="left" vertical="top" wrapText="1"/>
    </xf>
    <xf numFmtId="0" fontId="92" fillId="0" borderId="10" xfId="210" applyFont="1" applyBorder="1" applyAlignment="1">
      <alignment horizontal="left" vertical="top" wrapText="1"/>
    </xf>
    <xf numFmtId="0" fontId="59" fillId="0" borderId="10" xfId="179" applyFont="1" applyBorder="1" applyAlignment="1">
      <alignment horizontal="center" vertical="top" wrapText="1"/>
    </xf>
    <xf numFmtId="171" fontId="80" fillId="57" borderId="10" xfId="0" applyNumberFormat="1" applyFont="1" applyFill="1" applyBorder="1" applyAlignment="1">
      <alignment horizontal="center" vertical="center"/>
    </xf>
    <xf numFmtId="171" fontId="41" fillId="56" borderId="10" xfId="0" applyNumberFormat="1" applyFont="1" applyFill="1" applyBorder="1" applyAlignment="1">
      <alignment horizontal="center" vertical="center"/>
    </xf>
    <xf numFmtId="171" fontId="4" fillId="55" borderId="0" xfId="0" applyNumberFormat="1" applyFont="1" applyFill="1"/>
    <xf numFmtId="0" fontId="39" fillId="0" borderId="10" xfId="0" applyFont="1" applyBorder="1" applyAlignment="1">
      <alignment horizontal="center" vertical="center" wrapText="1"/>
    </xf>
    <xf numFmtId="165" fontId="39" fillId="0" borderId="25" xfId="86" applyFont="1" applyBorder="1" applyAlignment="1">
      <alignment horizontal="center" vertical="center"/>
    </xf>
    <xf numFmtId="165" fontId="39" fillId="0" borderId="15" xfId="86" applyFont="1" applyBorder="1" applyAlignment="1">
      <alignment horizontal="center" vertical="center"/>
    </xf>
    <xf numFmtId="165" fontId="39" fillId="0" borderId="11" xfId="86" applyFont="1" applyBorder="1" applyAlignment="1">
      <alignment horizontal="center" vertical="center"/>
    </xf>
    <xf numFmtId="165" fontId="39" fillId="55" borderId="25" xfId="86" applyFont="1" applyFill="1" applyBorder="1" applyAlignment="1">
      <alignment horizontal="center" vertical="center"/>
    </xf>
    <xf numFmtId="165" fontId="39" fillId="55" borderId="15" xfId="86" applyFont="1" applyFill="1" applyBorder="1" applyAlignment="1">
      <alignment horizontal="center" vertical="center"/>
    </xf>
    <xf numFmtId="165" fontId="39" fillId="55" borderId="11" xfId="86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82" fillId="0" borderId="0" xfId="0" applyFont="1" applyAlignment="1">
      <alignment horizontal="right" vertical="center"/>
    </xf>
    <xf numFmtId="0" fontId="82" fillId="0" borderId="0" xfId="139" applyFont="1" applyAlignment="1">
      <alignment horizontal="right"/>
    </xf>
    <xf numFmtId="0" fontId="33" fillId="0" borderId="26" xfId="0" applyFont="1" applyBorder="1" applyAlignment="1">
      <alignment horizontal="right" vertical="top"/>
    </xf>
    <xf numFmtId="165" fontId="34" fillId="0" borderId="0" xfId="86" applyFont="1" applyFill="1" applyBorder="1" applyAlignment="1">
      <alignment horizontal="center" vertical="center"/>
    </xf>
    <xf numFmtId="0" fontId="39" fillId="0" borderId="15" xfId="0" applyFont="1" applyBorder="1" applyAlignment="1">
      <alignment horizontal="center" vertical="top" wrapText="1"/>
    </xf>
    <xf numFmtId="165" fontId="39" fillId="0" borderId="25" xfId="86" applyFont="1" applyFill="1" applyBorder="1" applyAlignment="1">
      <alignment horizontal="center" vertical="center"/>
    </xf>
    <xf numFmtId="165" fontId="39" fillId="0" borderId="15" xfId="86" applyFont="1" applyFill="1" applyBorder="1" applyAlignment="1">
      <alignment horizontal="center" vertical="center"/>
    </xf>
    <xf numFmtId="165" fontId="39" fillId="0" borderId="11" xfId="86" applyFont="1" applyFill="1" applyBorder="1" applyAlignment="1">
      <alignment horizontal="center" vertical="center"/>
    </xf>
    <xf numFmtId="165" fontId="39" fillId="0" borderId="10" xfId="86" applyFont="1" applyFill="1" applyBorder="1" applyAlignment="1">
      <alignment horizontal="center" vertical="center"/>
    </xf>
    <xf numFmtId="0" fontId="39" fillId="0" borderId="14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top" wrapText="1"/>
    </xf>
    <xf numFmtId="0" fontId="34" fillId="0" borderId="25" xfId="0" applyFont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top" wrapText="1"/>
    </xf>
    <xf numFmtId="0" fontId="59" fillId="0" borderId="10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center" wrapText="1"/>
    </xf>
    <xf numFmtId="49" fontId="34" fillId="0" borderId="10" xfId="0" applyNumberFormat="1" applyFont="1" applyBorder="1" applyAlignment="1">
      <alignment horizontal="center" vertical="top" wrapText="1"/>
    </xf>
    <xf numFmtId="0" fontId="35" fillId="0" borderId="10" xfId="0" applyFont="1" applyBorder="1" applyAlignment="1">
      <alignment horizontal="center" vertical="top" wrapText="1"/>
    </xf>
    <xf numFmtId="0" fontId="81" fillId="0" borderId="10" xfId="0" applyFont="1" applyBorder="1" applyAlignment="1">
      <alignment horizontal="center" vertical="top" wrapText="1"/>
    </xf>
    <xf numFmtId="0" fontId="82" fillId="0" borderId="0" xfId="0" applyFont="1" applyAlignment="1">
      <alignment horizontal="right"/>
    </xf>
    <xf numFmtId="0" fontId="41" fillId="0" borderId="0" xfId="0" applyFont="1" applyAlignment="1">
      <alignment horizontal="center" vertical="center" wrapText="1"/>
    </xf>
    <xf numFmtId="0" fontId="95" fillId="55" borderId="14" xfId="0" applyFont="1" applyFill="1" applyBorder="1" applyAlignment="1">
      <alignment horizontal="center" vertical="center" wrapText="1"/>
    </xf>
    <xf numFmtId="0" fontId="95" fillId="55" borderId="12" xfId="0" applyFont="1" applyFill="1" applyBorder="1" applyAlignment="1">
      <alignment horizontal="center" vertical="center" wrapText="1"/>
    </xf>
    <xf numFmtId="0" fontId="95" fillId="55" borderId="13" xfId="0" applyFont="1" applyFill="1" applyBorder="1" applyAlignment="1">
      <alignment horizontal="center" vertical="center" wrapText="1"/>
    </xf>
    <xf numFmtId="0" fontId="95" fillId="55" borderId="10" xfId="0" applyFont="1" applyFill="1" applyBorder="1" applyAlignment="1">
      <alignment horizontal="left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41" fillId="56" borderId="14" xfId="0" applyFont="1" applyFill="1" applyBorder="1" applyAlignment="1">
      <alignment horizontal="center" vertical="center"/>
    </xf>
    <xf numFmtId="0" fontId="41" fillId="56" borderId="12" xfId="0" applyFont="1" applyFill="1" applyBorder="1" applyAlignment="1">
      <alignment horizontal="center" vertical="center"/>
    </xf>
    <xf numFmtId="0" fontId="41" fillId="56" borderId="13" xfId="0" applyFont="1" applyFill="1" applyBorder="1" applyAlignment="1">
      <alignment horizontal="center" vertical="center"/>
    </xf>
    <xf numFmtId="0" fontId="41" fillId="55" borderId="14" xfId="0" applyFont="1" applyFill="1" applyBorder="1" applyAlignment="1">
      <alignment horizontal="center" vertical="center" wrapText="1"/>
    </xf>
    <xf numFmtId="0" fontId="41" fillId="55" borderId="12" xfId="0" applyFont="1" applyFill="1" applyBorder="1" applyAlignment="1">
      <alignment horizontal="center" vertical="center" wrapText="1"/>
    </xf>
    <xf numFmtId="0" fontId="41" fillId="55" borderId="13" xfId="0" applyFont="1" applyFill="1" applyBorder="1" applyAlignment="1">
      <alignment horizontal="center" vertical="center" wrapText="1"/>
    </xf>
    <xf numFmtId="0" fontId="41" fillId="55" borderId="14" xfId="0" applyFont="1" applyFill="1" applyBorder="1" applyAlignment="1">
      <alignment horizontal="left" vertical="center" wrapText="1"/>
    </xf>
    <xf numFmtId="0" fontId="41" fillId="55" borderId="12" xfId="0" applyFont="1" applyFill="1" applyBorder="1" applyAlignment="1">
      <alignment horizontal="left" vertical="center" wrapText="1"/>
    </xf>
    <xf numFmtId="0" fontId="41" fillId="55" borderId="13" xfId="0" applyFont="1" applyFill="1" applyBorder="1" applyAlignment="1">
      <alignment horizontal="left" vertical="center" wrapText="1"/>
    </xf>
    <xf numFmtId="0" fontId="80" fillId="57" borderId="14" xfId="0" applyFont="1" applyFill="1" applyBorder="1" applyAlignment="1">
      <alignment horizontal="center" vertical="center"/>
    </xf>
    <xf numFmtId="0" fontId="80" fillId="57" borderId="12" xfId="0" applyFont="1" applyFill="1" applyBorder="1" applyAlignment="1">
      <alignment horizontal="center" vertical="center"/>
    </xf>
    <xf numFmtId="0" fontId="80" fillId="57" borderId="13" xfId="0" applyFont="1" applyFill="1" applyBorder="1" applyAlignment="1">
      <alignment horizontal="center" vertical="center"/>
    </xf>
    <xf numFmtId="0" fontId="80" fillId="0" borderId="14" xfId="0" applyFont="1" applyBorder="1" applyAlignment="1">
      <alignment horizontal="center" vertical="center" wrapText="1"/>
    </xf>
    <xf numFmtId="0" fontId="80" fillId="0" borderId="13" xfId="0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1" fontId="31" fillId="0" borderId="15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left" vertical="top" wrapText="1"/>
    </xf>
    <xf numFmtId="0" fontId="39" fillId="0" borderId="13" xfId="0" applyFont="1" applyBorder="1" applyAlignment="1">
      <alignment horizontal="left" vertical="top" wrapText="1"/>
    </xf>
    <xf numFmtId="0" fontId="40" fillId="55" borderId="14" xfId="0" applyFont="1" applyFill="1" applyBorder="1" applyAlignment="1">
      <alignment horizontal="left" vertical="top" wrapText="1"/>
    </xf>
    <xf numFmtId="0" fontId="40" fillId="55" borderId="13" xfId="0" applyFont="1" applyFill="1" applyBorder="1" applyAlignment="1">
      <alignment horizontal="left" vertical="top" wrapText="1"/>
    </xf>
    <xf numFmtId="0" fontId="83" fillId="55" borderId="14" xfId="0" applyFont="1" applyFill="1" applyBorder="1" applyAlignment="1">
      <alignment horizontal="left" vertical="center"/>
    </xf>
    <xf numFmtId="0" fontId="83" fillId="55" borderId="13" xfId="0" applyFont="1" applyFill="1" applyBorder="1" applyAlignment="1">
      <alignment horizontal="left" vertical="center"/>
    </xf>
    <xf numFmtId="0" fontId="59" fillId="0" borderId="14" xfId="0" applyFont="1" applyBorder="1" applyAlignment="1">
      <alignment horizontal="center" vertical="center"/>
    </xf>
    <xf numFmtId="0" fontId="59" fillId="0" borderId="13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14" xfId="0" applyFont="1" applyBorder="1" applyAlignment="1">
      <alignment horizontal="left" vertical="top" wrapText="1"/>
    </xf>
    <xf numFmtId="0" fontId="41" fillId="0" borderId="12" xfId="0" applyFont="1" applyBorder="1" applyAlignment="1">
      <alignment horizontal="left" vertical="top" wrapText="1"/>
    </xf>
    <xf numFmtId="0" fontId="59" fillId="0" borderId="10" xfId="0" applyFont="1" applyBorder="1" applyAlignment="1">
      <alignment horizontal="left" vertical="center"/>
    </xf>
    <xf numFmtId="0" fontId="83" fillId="55" borderId="14" xfId="0" applyFont="1" applyFill="1" applyBorder="1" applyAlignment="1">
      <alignment horizontal="left" vertical="top" wrapText="1"/>
    </xf>
    <xf numFmtId="0" fontId="83" fillId="55" borderId="13" xfId="0" applyFont="1" applyFill="1" applyBorder="1" applyAlignment="1">
      <alignment horizontal="left" vertical="top" wrapText="1"/>
    </xf>
    <xf numFmtId="0" fontId="59" fillId="0" borderId="10" xfId="179" applyFont="1" applyBorder="1">
      <alignment horizontal="left" vertical="top" wrapText="1"/>
    </xf>
    <xf numFmtId="0" fontId="39" fillId="0" borderId="0" xfId="0" applyFont="1" applyAlignment="1">
      <alignment horizontal="center" vertical="center" wrapText="1"/>
    </xf>
    <xf numFmtId="0" fontId="86" fillId="0" borderId="0" xfId="0" applyFont="1" applyAlignment="1">
      <alignment horizontal="right"/>
    </xf>
    <xf numFmtId="0" fontId="40" fillId="0" borderId="0" xfId="0" applyFont="1" applyAlignment="1">
      <alignment horizontal="right"/>
    </xf>
    <xf numFmtId="0" fontId="41" fillId="0" borderId="0" xfId="0" applyFont="1" applyAlignment="1">
      <alignment horizontal="center" vertical="center"/>
    </xf>
    <xf numFmtId="0" fontId="41" fillId="0" borderId="0" xfId="210" applyFont="1" applyAlignment="1">
      <alignment horizontal="center" vertical="center" wrapText="1"/>
    </xf>
    <xf numFmtId="0" fontId="39" fillId="0" borderId="26" xfId="210" applyFont="1" applyBorder="1" applyAlignment="1">
      <alignment horizontal="right" vertical="top" wrapText="1"/>
    </xf>
    <xf numFmtId="0" fontId="39" fillId="58" borderId="10" xfId="23" applyFont="1" applyFill="1" applyBorder="1" applyAlignment="1">
      <alignment horizontal="center" vertical="center" wrapText="1"/>
    </xf>
    <xf numFmtId="0" fontId="39" fillId="58" borderId="25" xfId="23" applyFont="1" applyFill="1" applyBorder="1" applyAlignment="1">
      <alignment horizontal="center" vertical="center" wrapText="1"/>
    </xf>
    <xf numFmtId="0" fontId="39" fillId="58" borderId="11" xfId="23" applyFont="1" applyFill="1" applyBorder="1" applyAlignment="1">
      <alignment horizontal="center" vertical="center" wrapText="1"/>
    </xf>
    <xf numFmtId="0" fontId="39" fillId="58" borderId="14" xfId="23" applyFont="1" applyFill="1" applyBorder="1" applyAlignment="1">
      <alignment horizontal="center" vertical="center" wrapText="1"/>
    </xf>
    <xf numFmtId="0" fontId="39" fillId="58" borderId="12" xfId="23" applyFont="1" applyFill="1" applyBorder="1" applyAlignment="1">
      <alignment horizontal="center" vertical="center" wrapText="1"/>
    </xf>
    <xf numFmtId="0" fontId="39" fillId="58" borderId="13" xfId="23" applyFont="1" applyFill="1" applyBorder="1" applyAlignment="1">
      <alignment horizontal="center" vertical="center" wrapText="1"/>
    </xf>
    <xf numFmtId="0" fontId="41" fillId="58" borderId="14" xfId="23" applyFont="1" applyFill="1" applyBorder="1" applyAlignment="1">
      <alignment horizontal="left" vertical="center" wrapText="1"/>
    </xf>
    <xf numFmtId="0" fontId="41" fillId="58" borderId="12" xfId="23" applyFont="1" applyFill="1" applyBorder="1" applyAlignment="1">
      <alignment horizontal="left" vertical="center" wrapText="1"/>
    </xf>
    <xf numFmtId="0" fontId="41" fillId="58" borderId="13" xfId="23" applyFont="1" applyFill="1" applyBorder="1" applyAlignment="1">
      <alignment horizontal="left" vertical="center" wrapText="1"/>
    </xf>
    <xf numFmtId="0" fontId="41" fillId="58" borderId="14" xfId="23" applyFont="1" applyFill="1" applyBorder="1" applyAlignment="1">
      <alignment horizontal="center" vertical="center" wrapText="1"/>
    </xf>
    <xf numFmtId="0" fontId="41" fillId="58" borderId="12" xfId="23" applyFont="1" applyFill="1" applyBorder="1" applyAlignment="1">
      <alignment horizontal="center" vertical="center" wrapText="1"/>
    </xf>
    <xf numFmtId="0" fontId="41" fillId="58" borderId="13" xfId="23" applyFont="1" applyFill="1" applyBorder="1" applyAlignment="1">
      <alignment horizontal="center" vertical="center" wrapText="1"/>
    </xf>
    <xf numFmtId="0" fontId="41" fillId="58" borderId="28" xfId="23" applyFont="1" applyFill="1" applyBorder="1" applyAlignment="1">
      <alignment horizontal="center" vertical="center" wrapText="1"/>
    </xf>
    <xf numFmtId="0" fontId="41" fillId="58" borderId="29" xfId="23" applyFont="1" applyFill="1" applyBorder="1" applyAlignment="1">
      <alignment horizontal="center" vertical="center" wrapText="1"/>
    </xf>
  </cellXfs>
  <cellStyles count="211">
    <cellStyle name="_artabyuje" xfId="89" xr:uid="{00000000-0005-0000-0000-000000000000}"/>
    <cellStyle name="20% - Accent1" xfId="2" builtinId="30" customBuiltin="1"/>
    <cellStyle name="20% - Accent1 2" xfId="28" xr:uid="{00000000-0005-0000-0000-000001000000}"/>
    <cellStyle name="20% - Accent1 2 2" xfId="140" xr:uid="{00000000-0005-0000-0000-000002000000}"/>
    <cellStyle name="20% - Accent1 3" xfId="197" xr:uid="{00000000-0005-0000-0000-000003000000}"/>
    <cellStyle name="20% - Accent2" xfId="4" builtinId="34" customBuiltin="1"/>
    <cellStyle name="20% - Accent2 2" xfId="29" xr:uid="{00000000-0005-0000-0000-000004000000}"/>
    <cellStyle name="20% - Accent2 2 2" xfId="141" xr:uid="{00000000-0005-0000-0000-000005000000}"/>
    <cellStyle name="20% - Accent2 3" xfId="198" xr:uid="{00000000-0005-0000-0000-000006000000}"/>
    <cellStyle name="20% - Accent3" xfId="6" builtinId="38" customBuiltin="1"/>
    <cellStyle name="20% - Accent3 2" xfId="30" xr:uid="{00000000-0005-0000-0000-000007000000}"/>
    <cellStyle name="20% - Accent3 2 2" xfId="142" xr:uid="{00000000-0005-0000-0000-000008000000}"/>
    <cellStyle name="20% - Accent3 3" xfId="199" xr:uid="{00000000-0005-0000-0000-000009000000}"/>
    <cellStyle name="20% - Accent4" xfId="8" builtinId="42" customBuiltin="1"/>
    <cellStyle name="20% - Accent4 2" xfId="31" xr:uid="{00000000-0005-0000-0000-00000A000000}"/>
    <cellStyle name="20% - Accent4 2 2" xfId="143" xr:uid="{00000000-0005-0000-0000-00000B000000}"/>
    <cellStyle name="20% - Accent4 3" xfId="200" xr:uid="{00000000-0005-0000-0000-00000C000000}"/>
    <cellStyle name="20% - Accent5" xfId="10" builtinId="46" customBuiltin="1"/>
    <cellStyle name="20% - Accent5 2" xfId="32" xr:uid="{00000000-0005-0000-0000-00000D000000}"/>
    <cellStyle name="20% - Accent5 2 2" xfId="144" xr:uid="{00000000-0005-0000-0000-00000E000000}"/>
    <cellStyle name="20% - Accent5 3" xfId="201" xr:uid="{00000000-0005-0000-0000-00000F000000}"/>
    <cellStyle name="20% - Accent6" xfId="12" builtinId="50" customBuiltin="1"/>
    <cellStyle name="20% - Accent6 2" xfId="33" xr:uid="{00000000-0005-0000-0000-000010000000}"/>
    <cellStyle name="20% - Accent6 2 2" xfId="145" xr:uid="{00000000-0005-0000-0000-000011000000}"/>
    <cellStyle name="20% - Accent6 3" xfId="202" xr:uid="{00000000-0005-0000-0000-000012000000}"/>
    <cellStyle name="20% - Акцент1" xfId="90" xr:uid="{00000000-0005-0000-0000-000013000000}"/>
    <cellStyle name="20% - Акцент2" xfId="91" xr:uid="{00000000-0005-0000-0000-000015000000}"/>
    <cellStyle name="20% - Акцент3" xfId="92" xr:uid="{00000000-0005-0000-0000-000017000000}"/>
    <cellStyle name="20% - Акцент4" xfId="93" xr:uid="{00000000-0005-0000-0000-000019000000}"/>
    <cellStyle name="20% - Акцент5" xfId="94" xr:uid="{00000000-0005-0000-0000-00001B000000}"/>
    <cellStyle name="20% - Акцент6" xfId="95" xr:uid="{00000000-0005-0000-0000-00001D000000}"/>
    <cellStyle name="40% - Accent1" xfId="3" builtinId="31" customBuiltin="1"/>
    <cellStyle name="40% - Accent1 2" xfId="34" xr:uid="{00000000-0005-0000-0000-00001F000000}"/>
    <cellStyle name="40% - Accent1 2 2" xfId="146" xr:uid="{00000000-0005-0000-0000-000020000000}"/>
    <cellStyle name="40% - Accent1 3" xfId="203" xr:uid="{00000000-0005-0000-0000-000021000000}"/>
    <cellStyle name="40% - Accent2" xfId="5" builtinId="35" customBuiltin="1"/>
    <cellStyle name="40% - Accent2 2" xfId="35" xr:uid="{00000000-0005-0000-0000-000022000000}"/>
    <cellStyle name="40% - Accent2 2 2" xfId="147" xr:uid="{00000000-0005-0000-0000-000023000000}"/>
    <cellStyle name="40% - Accent2 3" xfId="204" xr:uid="{00000000-0005-0000-0000-000024000000}"/>
    <cellStyle name="40% - Accent3" xfId="7" builtinId="39" customBuiltin="1"/>
    <cellStyle name="40% - Accent3 2" xfId="36" xr:uid="{00000000-0005-0000-0000-000025000000}"/>
    <cellStyle name="40% - Accent3 2 2" xfId="148" xr:uid="{00000000-0005-0000-0000-000026000000}"/>
    <cellStyle name="40% - Accent3 3" xfId="205" xr:uid="{00000000-0005-0000-0000-000027000000}"/>
    <cellStyle name="40% - Accent4" xfId="9" builtinId="43" customBuiltin="1"/>
    <cellStyle name="40% - Accent4 2" xfId="37" xr:uid="{00000000-0005-0000-0000-000028000000}"/>
    <cellStyle name="40% - Accent4 2 2" xfId="149" xr:uid="{00000000-0005-0000-0000-000029000000}"/>
    <cellStyle name="40% - Accent4 3" xfId="206" xr:uid="{00000000-0005-0000-0000-00002A000000}"/>
    <cellStyle name="40% - Accent5" xfId="11" builtinId="47" customBuiltin="1"/>
    <cellStyle name="40% - Accent5 2" xfId="38" xr:uid="{00000000-0005-0000-0000-00002B000000}"/>
    <cellStyle name="40% - Accent5 2 2" xfId="150" xr:uid="{00000000-0005-0000-0000-00002C000000}"/>
    <cellStyle name="40% - Accent5 3" xfId="207" xr:uid="{00000000-0005-0000-0000-00002D000000}"/>
    <cellStyle name="40% - Accent6" xfId="13" builtinId="51" customBuiltin="1"/>
    <cellStyle name="40% - Accent6 2" xfId="39" xr:uid="{00000000-0005-0000-0000-00002E000000}"/>
    <cellStyle name="40% - Accent6 2 2" xfId="151" xr:uid="{00000000-0005-0000-0000-00002F000000}"/>
    <cellStyle name="40% - Accent6 3" xfId="208" xr:uid="{00000000-0005-0000-0000-000030000000}"/>
    <cellStyle name="40% - Акцент1" xfId="96" xr:uid="{00000000-0005-0000-0000-000031000000}"/>
    <cellStyle name="40% - Акцент2" xfId="97" xr:uid="{00000000-0005-0000-0000-000033000000}"/>
    <cellStyle name="40% - Акцент3" xfId="98" xr:uid="{00000000-0005-0000-0000-000035000000}"/>
    <cellStyle name="40% - Акцент4" xfId="99" xr:uid="{00000000-0005-0000-0000-000037000000}"/>
    <cellStyle name="40% - Акцент5" xfId="100" xr:uid="{00000000-0005-0000-0000-000039000000}"/>
    <cellStyle name="40% - Акцент6" xfId="101" xr:uid="{00000000-0005-0000-0000-00003B000000}"/>
    <cellStyle name="60% - Accent1 2" xfId="40" xr:uid="{00000000-0005-0000-0000-00003D000000}"/>
    <cellStyle name="60% - Accent1 2 2" xfId="152" xr:uid="{00000000-0005-0000-0000-00003E000000}"/>
    <cellStyle name="60% - Accent1 3" xfId="190" xr:uid="{00000000-0005-0000-0000-00003F000000}"/>
    <cellStyle name="60% - Accent2 2" xfId="41" xr:uid="{00000000-0005-0000-0000-000040000000}"/>
    <cellStyle name="60% - Accent2 2 2" xfId="153" xr:uid="{00000000-0005-0000-0000-000041000000}"/>
    <cellStyle name="60% - Accent2 3" xfId="191" xr:uid="{00000000-0005-0000-0000-000042000000}"/>
    <cellStyle name="60% - Accent3 2" xfId="42" xr:uid="{00000000-0005-0000-0000-000043000000}"/>
    <cellStyle name="60% - Accent3 2 2" xfId="154" xr:uid="{00000000-0005-0000-0000-000044000000}"/>
    <cellStyle name="60% - Accent3 3" xfId="192" xr:uid="{00000000-0005-0000-0000-000045000000}"/>
    <cellStyle name="60% - Accent4 2" xfId="43" xr:uid="{00000000-0005-0000-0000-000046000000}"/>
    <cellStyle name="60% - Accent4 2 2" xfId="155" xr:uid="{00000000-0005-0000-0000-000047000000}"/>
    <cellStyle name="60% - Accent4 3" xfId="193" xr:uid="{00000000-0005-0000-0000-000048000000}"/>
    <cellStyle name="60% - Accent5 2" xfId="44" xr:uid="{00000000-0005-0000-0000-000049000000}"/>
    <cellStyle name="60% - Accent5 2 2" xfId="156" xr:uid="{00000000-0005-0000-0000-00004A000000}"/>
    <cellStyle name="60% - Accent5 3" xfId="194" xr:uid="{00000000-0005-0000-0000-00004B000000}"/>
    <cellStyle name="60% - Accent6 2" xfId="45" xr:uid="{00000000-0005-0000-0000-00004C000000}"/>
    <cellStyle name="60% - Accent6 2 2" xfId="157" xr:uid="{00000000-0005-0000-0000-00004D000000}"/>
    <cellStyle name="60% - Accent6 3" xfId="195" xr:uid="{00000000-0005-0000-0000-00004E000000}"/>
    <cellStyle name="60% - Акцент1" xfId="102" xr:uid="{00000000-0005-0000-0000-00004F000000}"/>
    <cellStyle name="60% - Акцент2" xfId="103" xr:uid="{00000000-0005-0000-0000-000050000000}"/>
    <cellStyle name="60% - Акцент3" xfId="104" xr:uid="{00000000-0005-0000-0000-000051000000}"/>
    <cellStyle name="60% - Акцент4" xfId="105" xr:uid="{00000000-0005-0000-0000-000052000000}"/>
    <cellStyle name="60% - Акцент5" xfId="106" xr:uid="{00000000-0005-0000-0000-000053000000}"/>
    <cellStyle name="60% - Акцент6" xfId="107" xr:uid="{00000000-0005-0000-0000-000054000000}"/>
    <cellStyle name="Accent1" xfId="114" builtinId="29" customBuiltin="1"/>
    <cellStyle name="Accent1 2" xfId="46" xr:uid="{00000000-0005-0000-0000-000055000000}"/>
    <cellStyle name="Accent1 2 2" xfId="158" xr:uid="{00000000-0005-0000-0000-000056000000}"/>
    <cellStyle name="Accent2" xfId="115" builtinId="33" customBuiltin="1"/>
    <cellStyle name="Accent2 2" xfId="47" xr:uid="{00000000-0005-0000-0000-000057000000}"/>
    <cellStyle name="Accent2 2 2" xfId="159" xr:uid="{00000000-0005-0000-0000-000058000000}"/>
    <cellStyle name="Accent3" xfId="116" builtinId="37" customBuiltin="1"/>
    <cellStyle name="Accent3 2" xfId="48" xr:uid="{00000000-0005-0000-0000-000059000000}"/>
    <cellStyle name="Accent3 2 2" xfId="160" xr:uid="{00000000-0005-0000-0000-00005A000000}"/>
    <cellStyle name="Accent4" xfId="117" builtinId="41" customBuiltin="1"/>
    <cellStyle name="Accent4 2" xfId="49" xr:uid="{00000000-0005-0000-0000-00005B000000}"/>
    <cellStyle name="Accent4 2 2" xfId="161" xr:uid="{00000000-0005-0000-0000-00005C000000}"/>
    <cellStyle name="Accent5" xfId="118" builtinId="45" customBuiltin="1"/>
    <cellStyle name="Accent5 2" xfId="50" xr:uid="{00000000-0005-0000-0000-00005D000000}"/>
    <cellStyle name="Accent5 2 2" xfId="162" xr:uid="{00000000-0005-0000-0000-00005E000000}"/>
    <cellStyle name="Accent6" xfId="119" builtinId="49" customBuiltin="1"/>
    <cellStyle name="Accent6 2" xfId="51" xr:uid="{00000000-0005-0000-0000-00005F000000}"/>
    <cellStyle name="Accent6 2 2" xfId="163" xr:uid="{00000000-0005-0000-0000-000060000000}"/>
    <cellStyle name="Bad" xfId="131" builtinId="27" customBuiltin="1"/>
    <cellStyle name="Bad 2" xfId="52" xr:uid="{00000000-0005-0000-0000-000061000000}"/>
    <cellStyle name="Bad 2 2" xfId="164" xr:uid="{00000000-0005-0000-0000-000062000000}"/>
    <cellStyle name="Calculation" xfId="122" builtinId="22" customBuiltin="1"/>
    <cellStyle name="Calculation 2" xfId="53" xr:uid="{00000000-0005-0000-0000-000063000000}"/>
    <cellStyle name="Calculation 2 2" xfId="165" xr:uid="{00000000-0005-0000-0000-000064000000}"/>
    <cellStyle name="Check Cell" xfId="128" builtinId="23" customBuiltin="1"/>
    <cellStyle name="Check Cell 2" xfId="54" xr:uid="{00000000-0005-0000-0000-000065000000}"/>
    <cellStyle name="Check Cell 2 2" xfId="166" xr:uid="{00000000-0005-0000-0000-000066000000}"/>
    <cellStyle name="Comma" xfId="1" builtinId="3"/>
    <cellStyle name="Comma 15" xfId="88" xr:uid="{00000000-0005-0000-0000-000067000000}"/>
    <cellStyle name="Comma 2" xfId="15" xr:uid="{00000000-0005-0000-0000-000068000000}"/>
    <cellStyle name="Comma 2 2" xfId="19" xr:uid="{00000000-0005-0000-0000-000069000000}"/>
    <cellStyle name="Comma 2 2 2" xfId="55" xr:uid="{00000000-0005-0000-0000-00006A000000}"/>
    <cellStyle name="Comma 2 3" xfId="22" xr:uid="{00000000-0005-0000-0000-00006B000000}"/>
    <cellStyle name="Comma 2 4" xfId="108" xr:uid="{00000000-0005-0000-0000-00006C000000}"/>
    <cellStyle name="Comma 3" xfId="18" xr:uid="{00000000-0005-0000-0000-00006D000000}"/>
    <cellStyle name="Comma 3 2" xfId="56" xr:uid="{00000000-0005-0000-0000-00006E000000}"/>
    <cellStyle name="Comma 3 3" xfId="109" xr:uid="{00000000-0005-0000-0000-00006F000000}"/>
    <cellStyle name="Comma 4" xfId="21" xr:uid="{00000000-0005-0000-0000-000070000000}"/>
    <cellStyle name="Comma 4 2" xfId="110" xr:uid="{00000000-0005-0000-0000-000071000000}"/>
    <cellStyle name="Comma 5" xfId="111" xr:uid="{00000000-0005-0000-0000-000072000000}"/>
    <cellStyle name="Comma 6" xfId="167" xr:uid="{00000000-0005-0000-0000-000073000000}"/>
    <cellStyle name="Explanatory Text" xfId="132" builtinId="53" customBuiltin="1"/>
    <cellStyle name="Explanatory Text 2" xfId="57" xr:uid="{00000000-0005-0000-0000-000074000000}"/>
    <cellStyle name="Explanatory Text 2 2" xfId="168" xr:uid="{00000000-0005-0000-0000-000075000000}"/>
    <cellStyle name="Good" xfId="136" builtinId="26" customBuiltin="1"/>
    <cellStyle name="Good 2" xfId="58" xr:uid="{00000000-0005-0000-0000-000076000000}"/>
    <cellStyle name="Good 2 2" xfId="169" xr:uid="{00000000-0005-0000-0000-000077000000}"/>
    <cellStyle name="Heading 1" xfId="123" builtinId="16" customBuiltin="1"/>
    <cellStyle name="Heading 1 2" xfId="59" xr:uid="{00000000-0005-0000-0000-000078000000}"/>
    <cellStyle name="Heading 1 2 2" xfId="170" xr:uid="{00000000-0005-0000-0000-000079000000}"/>
    <cellStyle name="Heading 2" xfId="124" builtinId="17" customBuiltin="1"/>
    <cellStyle name="Heading 2 2" xfId="60" xr:uid="{00000000-0005-0000-0000-00007A000000}"/>
    <cellStyle name="Heading 2 2 2" xfId="171" xr:uid="{00000000-0005-0000-0000-00007B000000}"/>
    <cellStyle name="Heading 3" xfId="125" builtinId="18" customBuiltin="1"/>
    <cellStyle name="Heading 3 2" xfId="61" xr:uid="{00000000-0005-0000-0000-00007C000000}"/>
    <cellStyle name="Heading 3 2 2" xfId="172" xr:uid="{00000000-0005-0000-0000-00007D000000}"/>
    <cellStyle name="Heading 4" xfId="126" builtinId="19" customBuiltin="1"/>
    <cellStyle name="Heading 4 2" xfId="62" xr:uid="{00000000-0005-0000-0000-00007E000000}"/>
    <cellStyle name="Heading 4 2 2" xfId="173" xr:uid="{00000000-0005-0000-0000-00007F000000}"/>
    <cellStyle name="Input" xfId="120" builtinId="20" customBuiltin="1"/>
    <cellStyle name="Input 2" xfId="63" xr:uid="{00000000-0005-0000-0000-000080000000}"/>
    <cellStyle name="Input 2 2" xfId="174" xr:uid="{00000000-0005-0000-0000-000081000000}"/>
    <cellStyle name="Linked Cell" xfId="134" builtinId="24" customBuiltin="1"/>
    <cellStyle name="Linked Cell 2" xfId="64" xr:uid="{00000000-0005-0000-0000-000082000000}"/>
    <cellStyle name="Linked Cell 2 2" xfId="175" xr:uid="{00000000-0005-0000-0000-000083000000}"/>
    <cellStyle name="Neutral 2" xfId="25" xr:uid="{00000000-0005-0000-0000-000084000000}"/>
    <cellStyle name="Neutral 2 2" xfId="176" xr:uid="{00000000-0005-0000-0000-000085000000}"/>
    <cellStyle name="Neutral 3" xfId="65" xr:uid="{00000000-0005-0000-0000-000086000000}"/>
    <cellStyle name="Neutral 4" xfId="189" xr:uid="{00000000-0005-0000-0000-000087000000}"/>
    <cellStyle name="Normal" xfId="0" builtinId="0"/>
    <cellStyle name="Normal 10" xfId="177" xr:uid="{00000000-0005-0000-0000-000088000000}"/>
    <cellStyle name="Normal 11" xfId="137" xr:uid="{00000000-0005-0000-0000-000089000000}"/>
    <cellStyle name="Normal 2" xfId="14" xr:uid="{00000000-0005-0000-0000-00008A000000}"/>
    <cellStyle name="Normal 2 2" xfId="66" xr:uid="{00000000-0005-0000-0000-00008B000000}"/>
    <cellStyle name="Normal 2 2 2" xfId="83" xr:uid="{00000000-0005-0000-0000-00008C000000}"/>
    <cellStyle name="Normal 2 2 3" xfId="178" xr:uid="{00000000-0005-0000-0000-00008D000000}"/>
    <cellStyle name="Normal 2 3" xfId="67" xr:uid="{00000000-0005-0000-0000-00008E000000}"/>
    <cellStyle name="Normal 3" xfId="17" xr:uid="{00000000-0005-0000-0000-00008F000000}"/>
    <cellStyle name="Normal 3 2" xfId="23" xr:uid="{00000000-0005-0000-0000-000090000000}"/>
    <cellStyle name="Normal 3 2 2" xfId="68" xr:uid="{00000000-0005-0000-0000-000091000000}"/>
    <cellStyle name="Normal 3 2 3" xfId="179" xr:uid="{00000000-0005-0000-0000-000092000000}"/>
    <cellStyle name="Normal 3_HavelvacN2axjusakN3" xfId="26" xr:uid="{00000000-0005-0000-0000-000093000000}"/>
    <cellStyle name="Normal 4" xfId="20" xr:uid="{00000000-0005-0000-0000-000094000000}"/>
    <cellStyle name="Normal 4 2" xfId="24" xr:uid="{00000000-0005-0000-0000-000095000000}"/>
    <cellStyle name="Normal 5" xfId="27" xr:uid="{00000000-0005-0000-0000-000096000000}"/>
    <cellStyle name="Normal 5 2" xfId="69" xr:uid="{00000000-0005-0000-0000-000097000000}"/>
    <cellStyle name="Normal 5 3" xfId="112" xr:uid="{00000000-0005-0000-0000-000098000000}"/>
    <cellStyle name="Normal 6" xfId="70" xr:uid="{00000000-0005-0000-0000-000099000000}"/>
    <cellStyle name="Normal 6 2" xfId="113" xr:uid="{00000000-0005-0000-0000-00009A000000}"/>
    <cellStyle name="Normal 7" xfId="71" xr:uid="{00000000-0005-0000-0000-00009B000000}"/>
    <cellStyle name="Normal 8" xfId="82" xr:uid="{00000000-0005-0000-0000-00009C000000}"/>
    <cellStyle name="Normal 8 2" xfId="138" xr:uid="{00000000-0005-0000-0000-00009D000000}"/>
    <cellStyle name="Normal 9" xfId="139" xr:uid="{00000000-0005-0000-0000-00009E000000}"/>
    <cellStyle name="Note" xfId="133" builtinId="10" customBuiltin="1"/>
    <cellStyle name="Note 2" xfId="72" xr:uid="{00000000-0005-0000-0000-00009F000000}"/>
    <cellStyle name="Note 2 2" xfId="180" xr:uid="{00000000-0005-0000-0000-0000A0000000}"/>
    <cellStyle name="Note 3" xfId="181" xr:uid="{00000000-0005-0000-0000-0000A1000000}"/>
    <cellStyle name="Note 3 2" xfId="187" xr:uid="{00000000-0005-0000-0000-0000A2000000}"/>
    <cellStyle name="Note 4" xfId="196" xr:uid="{00000000-0005-0000-0000-0000A3000000}"/>
    <cellStyle name="Note 5" xfId="209" xr:uid="{00000000-0005-0000-0000-0000A4000000}"/>
    <cellStyle name="Output" xfId="121" builtinId="21" customBuiltin="1"/>
    <cellStyle name="Output 2" xfId="73" xr:uid="{00000000-0005-0000-0000-0000A5000000}"/>
    <cellStyle name="Output 2 2" xfId="182" xr:uid="{00000000-0005-0000-0000-0000A6000000}"/>
    <cellStyle name="Percent 2" xfId="16" xr:uid="{00000000-0005-0000-0000-0000A7000000}"/>
    <cellStyle name="SN_241" xfId="86" xr:uid="{00000000-0005-0000-0000-0000A8000000}"/>
    <cellStyle name="SN_b" xfId="87" xr:uid="{00000000-0005-0000-0000-0000A9000000}"/>
    <cellStyle name="Style 1" xfId="74" xr:uid="{00000000-0005-0000-0000-0000AA000000}"/>
    <cellStyle name="Style 1 2" xfId="75" xr:uid="{00000000-0005-0000-0000-0000AB000000}"/>
    <cellStyle name="Style 1 2 2" xfId="85" xr:uid="{00000000-0005-0000-0000-0000AC000000}"/>
    <cellStyle name="Style 1_verchnakan_ax21-25_2018" xfId="76" xr:uid="{00000000-0005-0000-0000-0000AD000000}"/>
    <cellStyle name="Title 2" xfId="77" xr:uid="{00000000-0005-0000-0000-0000AE000000}"/>
    <cellStyle name="Title 2 2" xfId="183" xr:uid="{00000000-0005-0000-0000-0000AF000000}"/>
    <cellStyle name="Title 3" xfId="188" xr:uid="{00000000-0005-0000-0000-0000B0000000}"/>
    <cellStyle name="Total" xfId="127" builtinId="25" customBuiltin="1"/>
    <cellStyle name="Total 2" xfId="78" xr:uid="{00000000-0005-0000-0000-0000B1000000}"/>
    <cellStyle name="Total 2 2" xfId="184" xr:uid="{00000000-0005-0000-0000-0000B2000000}"/>
    <cellStyle name="Warning Text" xfId="135" builtinId="11" customBuiltin="1"/>
    <cellStyle name="Warning Text 2" xfId="79" xr:uid="{00000000-0005-0000-0000-0000B3000000}"/>
    <cellStyle name="Warning Text 2 2" xfId="185" xr:uid="{00000000-0005-0000-0000-0000B4000000}"/>
    <cellStyle name="Название" xfId="129" xr:uid="{00000000-0005-0000-0000-0000C4000000}"/>
    <cellStyle name="Нейтральный" xfId="130" xr:uid="{00000000-0005-0000-0000-0000C5000000}"/>
    <cellStyle name="Обычный 2" xfId="80" xr:uid="{00000000-0005-0000-0000-0000C7000000}"/>
    <cellStyle name="Обычный 2 2" xfId="81" xr:uid="{00000000-0005-0000-0000-0000C8000000}"/>
    <cellStyle name="Обычный 2 3" xfId="84" xr:uid="{00000000-0005-0000-0000-0000C9000000}"/>
    <cellStyle name="Обычный 3 4" xfId="210" xr:uid="{20777351-7EB1-4707-8467-811B8991479E}"/>
    <cellStyle name="Стиль 1" xfId="186" xr:uid="{00000000-0005-0000-0000-0000C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opLeftCell="A7" zoomScaleNormal="100" workbookViewId="0">
      <selection activeCell="C22" sqref="C22"/>
    </sheetView>
  </sheetViews>
  <sheetFormatPr defaultRowHeight="15"/>
  <cols>
    <col min="1" max="1" width="10.7109375" customWidth="1"/>
    <col min="2" max="2" width="15" customWidth="1"/>
    <col min="3" max="3" width="81.42578125" customWidth="1"/>
    <col min="4" max="4" width="25.85546875" customWidth="1"/>
    <col min="5" max="5" width="27.5703125" customWidth="1"/>
  </cols>
  <sheetData>
    <row r="1" spans="1:10" ht="17.25">
      <c r="D1" s="145" t="s">
        <v>134</v>
      </c>
      <c r="E1" s="145"/>
      <c r="F1" s="15"/>
    </row>
    <row r="2" spans="1:10" s="10" customFormat="1" ht="25.15" customHeight="1">
      <c r="D2" s="145" t="s">
        <v>70</v>
      </c>
      <c r="E2" s="145"/>
    </row>
    <row r="3" spans="1:10" s="10" customFormat="1" ht="18.75" customHeight="1">
      <c r="D3" s="146" t="s">
        <v>112</v>
      </c>
      <c r="E3" s="146"/>
      <c r="F3" s="16"/>
    </row>
    <row r="4" spans="1:10" s="10" customFormat="1" ht="17.25">
      <c r="D4" s="16"/>
      <c r="E4" s="16"/>
      <c r="F4" s="16"/>
    </row>
    <row r="5" spans="1:10" s="10" customFormat="1" ht="65.25" customHeight="1">
      <c r="A5" s="144" t="s">
        <v>69</v>
      </c>
      <c r="B5" s="144"/>
      <c r="C5" s="144"/>
      <c r="D5" s="144"/>
      <c r="E5" s="144"/>
      <c r="F5" s="14"/>
      <c r="G5" s="14"/>
      <c r="H5" s="14"/>
      <c r="I5" s="14"/>
      <c r="J5" s="15"/>
    </row>
    <row r="6" spans="1:10" s="10" customFormat="1" ht="17.25">
      <c r="A6" s="12"/>
      <c r="B6" s="12"/>
      <c r="C6" s="12"/>
      <c r="D6" s="147" t="s">
        <v>19</v>
      </c>
      <c r="E6" s="147"/>
    </row>
    <row r="7" spans="1:10" s="10" customFormat="1" ht="52.5" customHeight="1">
      <c r="A7" s="135" t="s">
        <v>20</v>
      </c>
      <c r="B7" s="135"/>
      <c r="C7" s="135" t="s">
        <v>21</v>
      </c>
      <c r="D7" s="135" t="s">
        <v>48</v>
      </c>
      <c r="E7" s="135"/>
    </row>
    <row r="8" spans="1:10" s="10" customFormat="1" ht="10.5" customHeight="1">
      <c r="A8" s="135"/>
      <c r="B8" s="135"/>
      <c r="C8" s="135"/>
      <c r="D8" s="135" t="s">
        <v>71</v>
      </c>
      <c r="E8" s="135" t="s">
        <v>22</v>
      </c>
    </row>
    <row r="9" spans="1:10" s="10" customFormat="1" ht="46.5" customHeight="1">
      <c r="A9" s="121" t="s">
        <v>23</v>
      </c>
      <c r="B9" s="121" t="s">
        <v>24</v>
      </c>
      <c r="C9" s="135"/>
      <c r="D9" s="135"/>
      <c r="E9" s="135"/>
    </row>
    <row r="10" spans="1:10" s="10" customFormat="1" ht="17.25">
      <c r="A10" s="142"/>
      <c r="B10" s="142"/>
      <c r="C10" s="22" t="s">
        <v>25</v>
      </c>
      <c r="D10" s="79">
        <f>+D11</f>
        <v>0</v>
      </c>
      <c r="E10" s="79">
        <f>+E11</f>
        <v>0</v>
      </c>
    </row>
    <row r="11" spans="1:10" s="10" customFormat="1" ht="17.25">
      <c r="A11" s="143"/>
      <c r="B11" s="143"/>
      <c r="C11" s="21" t="s">
        <v>10</v>
      </c>
      <c r="D11" s="122">
        <f>+D12+D31</f>
        <v>0</v>
      </c>
      <c r="E11" s="122">
        <f>+E12+E31</f>
        <v>0</v>
      </c>
    </row>
    <row r="12" spans="1:10" s="10" customFormat="1" ht="17.25">
      <c r="A12" s="142">
        <v>1059</v>
      </c>
      <c r="B12" s="142"/>
      <c r="C12" s="28" t="s">
        <v>11</v>
      </c>
      <c r="D12" s="136">
        <f>+D19+D25</f>
        <v>44920</v>
      </c>
      <c r="E12" s="136">
        <f>+E19+E25</f>
        <v>44920</v>
      </c>
    </row>
    <row r="13" spans="1:10" s="10" customFormat="1" ht="17.25">
      <c r="A13" s="149"/>
      <c r="B13" s="149"/>
      <c r="C13" s="22" t="s">
        <v>60</v>
      </c>
      <c r="D13" s="137"/>
      <c r="E13" s="137"/>
    </row>
    <row r="14" spans="1:10" s="10" customFormat="1" ht="21.75" customHeight="1">
      <c r="A14" s="149"/>
      <c r="B14" s="149"/>
      <c r="C14" s="28" t="s">
        <v>12</v>
      </c>
      <c r="D14" s="137"/>
      <c r="E14" s="137"/>
    </row>
    <row r="15" spans="1:10" s="10" customFormat="1" ht="21.75" customHeight="1">
      <c r="A15" s="149"/>
      <c r="B15" s="149"/>
      <c r="C15" s="22" t="s">
        <v>61</v>
      </c>
      <c r="D15" s="137"/>
      <c r="E15" s="137"/>
    </row>
    <row r="16" spans="1:10" s="10" customFormat="1" ht="23.25" customHeight="1">
      <c r="A16" s="149"/>
      <c r="B16" s="149"/>
      <c r="C16" s="28" t="s">
        <v>13</v>
      </c>
      <c r="D16" s="137"/>
      <c r="E16" s="137"/>
    </row>
    <row r="17" spans="1:6" s="10" customFormat="1" ht="70.5" customHeight="1">
      <c r="A17" s="149"/>
      <c r="B17" s="143"/>
      <c r="C17" s="22" t="s">
        <v>62</v>
      </c>
      <c r="D17" s="138"/>
      <c r="E17" s="138"/>
    </row>
    <row r="18" spans="1:6" s="10" customFormat="1" ht="17.25" customHeight="1">
      <c r="A18" s="149"/>
      <c r="B18" s="123"/>
      <c r="C18" s="154" t="s">
        <v>14</v>
      </c>
      <c r="D18" s="155"/>
      <c r="E18" s="155"/>
    </row>
    <row r="19" spans="1:6" s="10" customFormat="1" ht="17.25">
      <c r="A19" s="149"/>
      <c r="B19" s="142">
        <v>11001</v>
      </c>
      <c r="C19" s="28" t="s">
        <v>15</v>
      </c>
      <c r="D19" s="139">
        <v>12270</v>
      </c>
      <c r="E19" s="139">
        <v>12270</v>
      </c>
    </row>
    <row r="20" spans="1:6" s="10" customFormat="1" ht="54.75" customHeight="1">
      <c r="A20" s="149"/>
      <c r="B20" s="149"/>
      <c r="C20" s="22" t="s">
        <v>72</v>
      </c>
      <c r="D20" s="140"/>
      <c r="E20" s="140"/>
    </row>
    <row r="21" spans="1:6" s="10" customFormat="1" ht="17.25">
      <c r="A21" s="149"/>
      <c r="B21" s="149"/>
      <c r="C21" s="28" t="s">
        <v>16</v>
      </c>
      <c r="D21" s="140"/>
      <c r="E21" s="140"/>
    </row>
    <row r="22" spans="1:6" s="10" customFormat="1" ht="72" customHeight="1">
      <c r="A22" s="149"/>
      <c r="B22" s="149"/>
      <c r="C22" s="22" t="s">
        <v>141</v>
      </c>
      <c r="D22" s="140"/>
      <c r="E22" s="140"/>
    </row>
    <row r="23" spans="1:6" s="10" customFormat="1" ht="17.25">
      <c r="A23" s="149"/>
      <c r="B23" s="149"/>
      <c r="C23" s="28" t="s">
        <v>17</v>
      </c>
      <c r="D23" s="140"/>
      <c r="E23" s="140"/>
    </row>
    <row r="24" spans="1:6" s="10" customFormat="1" ht="17.25">
      <c r="A24" s="149"/>
      <c r="B24" s="143"/>
      <c r="C24" s="22" t="s">
        <v>18</v>
      </c>
      <c r="D24" s="141"/>
      <c r="E24" s="141"/>
    </row>
    <row r="25" spans="1:6" s="10" customFormat="1" ht="17.25">
      <c r="A25" s="149"/>
      <c r="B25" s="156">
        <v>11002</v>
      </c>
      <c r="C25" s="28" t="s">
        <v>15</v>
      </c>
      <c r="D25" s="139">
        <f>30000+2650</f>
        <v>32650</v>
      </c>
      <c r="E25" s="139">
        <f>30000+2650</f>
        <v>32650</v>
      </c>
    </row>
    <row r="26" spans="1:6" s="10" customFormat="1" ht="17.25">
      <c r="A26" s="149"/>
      <c r="B26" s="156"/>
      <c r="C26" s="22" t="s">
        <v>65</v>
      </c>
      <c r="D26" s="140"/>
      <c r="E26" s="140"/>
    </row>
    <row r="27" spans="1:6" s="10" customFormat="1" ht="17.25">
      <c r="A27" s="149"/>
      <c r="B27" s="156"/>
      <c r="C27" s="28" t="s">
        <v>16</v>
      </c>
      <c r="D27" s="140"/>
      <c r="E27" s="140"/>
    </row>
    <row r="28" spans="1:6" s="10" customFormat="1" ht="38.25" customHeight="1">
      <c r="A28" s="149"/>
      <c r="B28" s="156"/>
      <c r="C28" s="22" t="s">
        <v>66</v>
      </c>
      <c r="D28" s="140"/>
      <c r="E28" s="140"/>
    </row>
    <row r="29" spans="1:6" s="10" customFormat="1" ht="17.25">
      <c r="A29" s="149"/>
      <c r="B29" s="156"/>
      <c r="C29" s="28" t="s">
        <v>17</v>
      </c>
      <c r="D29" s="140"/>
      <c r="E29" s="140"/>
    </row>
    <row r="30" spans="1:6" s="10" customFormat="1" ht="20.25" customHeight="1">
      <c r="A30" s="143"/>
      <c r="B30" s="156"/>
      <c r="C30" s="22" t="s">
        <v>18</v>
      </c>
      <c r="D30" s="141"/>
      <c r="E30" s="141"/>
    </row>
    <row r="31" spans="1:6" s="10" customFormat="1" ht="17.25">
      <c r="A31" s="142">
        <v>1116</v>
      </c>
      <c r="B31" s="142"/>
      <c r="C31" s="28" t="s">
        <v>11</v>
      </c>
      <c r="D31" s="150">
        <f>+D38</f>
        <v>-44920</v>
      </c>
      <c r="E31" s="153">
        <f>+E38</f>
        <v>-44920</v>
      </c>
      <c r="F31" s="148"/>
    </row>
    <row r="32" spans="1:6" s="10" customFormat="1" ht="17.25">
      <c r="A32" s="149"/>
      <c r="B32" s="149"/>
      <c r="C32" s="36" t="s">
        <v>116</v>
      </c>
      <c r="D32" s="151"/>
      <c r="E32" s="153"/>
      <c r="F32" s="148"/>
    </row>
    <row r="33" spans="1:11" s="10" customFormat="1" ht="17.25">
      <c r="A33" s="149"/>
      <c r="B33" s="149"/>
      <c r="C33" s="28" t="s">
        <v>12</v>
      </c>
      <c r="D33" s="151"/>
      <c r="E33" s="153"/>
      <c r="F33" s="148"/>
    </row>
    <row r="34" spans="1:11" s="10" customFormat="1" ht="17.25">
      <c r="A34" s="149"/>
      <c r="B34" s="149"/>
      <c r="C34" s="22" t="s">
        <v>117</v>
      </c>
      <c r="D34" s="151"/>
      <c r="E34" s="153"/>
      <c r="F34" s="148"/>
    </row>
    <row r="35" spans="1:11" s="10" customFormat="1" ht="17.25">
      <c r="A35" s="149"/>
      <c r="B35" s="149"/>
      <c r="C35" s="28" t="s">
        <v>13</v>
      </c>
      <c r="D35" s="151"/>
      <c r="E35" s="153"/>
      <c r="F35" s="148"/>
    </row>
    <row r="36" spans="1:11" s="10" customFormat="1" ht="17.25">
      <c r="A36" s="149"/>
      <c r="B36" s="143"/>
      <c r="C36" s="22" t="s">
        <v>118</v>
      </c>
      <c r="D36" s="152"/>
      <c r="E36" s="153"/>
      <c r="F36" s="148"/>
    </row>
    <row r="37" spans="1:11" s="10" customFormat="1" ht="17.25" customHeight="1">
      <c r="A37" s="149"/>
      <c r="B37" s="123"/>
      <c r="C37" s="154" t="s">
        <v>14</v>
      </c>
      <c r="D37" s="155"/>
      <c r="E37" s="155"/>
    </row>
    <row r="38" spans="1:11" s="10" customFormat="1" ht="17.25">
      <c r="A38" s="149"/>
      <c r="B38" s="142">
        <v>11006</v>
      </c>
      <c r="C38" s="28" t="s">
        <v>15</v>
      </c>
      <c r="D38" s="150">
        <v>-44920</v>
      </c>
      <c r="E38" s="153">
        <v>-44920</v>
      </c>
      <c r="F38" s="148"/>
    </row>
    <row r="39" spans="1:11" s="10" customFormat="1" ht="17.25">
      <c r="A39" s="149"/>
      <c r="B39" s="149"/>
      <c r="C39" s="22" t="s">
        <v>119</v>
      </c>
      <c r="D39" s="151"/>
      <c r="E39" s="153"/>
      <c r="F39" s="148"/>
    </row>
    <row r="40" spans="1:11" s="10" customFormat="1" ht="17.25">
      <c r="A40" s="149"/>
      <c r="B40" s="149"/>
      <c r="C40" s="28" t="s">
        <v>16</v>
      </c>
      <c r="D40" s="151"/>
      <c r="E40" s="153"/>
      <c r="F40" s="148"/>
    </row>
    <row r="41" spans="1:11" s="10" customFormat="1" ht="37.5" customHeight="1">
      <c r="A41" s="149"/>
      <c r="B41" s="149"/>
      <c r="C41" s="22" t="s">
        <v>120</v>
      </c>
      <c r="D41" s="151"/>
      <c r="E41" s="153"/>
      <c r="F41" s="148"/>
      <c r="H41" s="105"/>
    </row>
    <row r="42" spans="1:11" s="10" customFormat="1" ht="17.25">
      <c r="A42" s="149"/>
      <c r="B42" s="149"/>
      <c r="C42" s="28" t="s">
        <v>17</v>
      </c>
      <c r="D42" s="151"/>
      <c r="E42" s="153"/>
      <c r="F42" s="148"/>
      <c r="H42" s="106"/>
      <c r="I42" s="106"/>
      <c r="J42" s="106"/>
      <c r="K42" s="106"/>
    </row>
    <row r="43" spans="1:11" s="10" customFormat="1" ht="17.25">
      <c r="A43" s="143"/>
      <c r="B43" s="143"/>
      <c r="C43" s="22" t="s">
        <v>18</v>
      </c>
      <c r="D43" s="152"/>
      <c r="E43" s="153"/>
      <c r="F43" s="148"/>
    </row>
  </sheetData>
  <mergeCells count="33">
    <mergeCell ref="A31:A43"/>
    <mergeCell ref="C18:E18"/>
    <mergeCell ref="A12:A30"/>
    <mergeCell ref="B12:B17"/>
    <mergeCell ref="D25:D30"/>
    <mergeCell ref="B25:B30"/>
    <mergeCell ref="B19:B24"/>
    <mergeCell ref="F31:F36"/>
    <mergeCell ref="B38:B43"/>
    <mergeCell ref="D38:D43"/>
    <mergeCell ref="E38:E43"/>
    <mergeCell ref="F38:F43"/>
    <mergeCell ref="B31:B36"/>
    <mergeCell ref="D31:D36"/>
    <mergeCell ref="E31:E36"/>
    <mergeCell ref="C37:E37"/>
    <mergeCell ref="A5:E5"/>
    <mergeCell ref="D7:E7"/>
    <mergeCell ref="D1:E1"/>
    <mergeCell ref="D2:E2"/>
    <mergeCell ref="D3:E3"/>
    <mergeCell ref="D6:E6"/>
    <mergeCell ref="A10:A11"/>
    <mergeCell ref="B10:B11"/>
    <mergeCell ref="D8:D9"/>
    <mergeCell ref="A7:B8"/>
    <mergeCell ref="C7:C9"/>
    <mergeCell ref="E8:E9"/>
    <mergeCell ref="E12:E17"/>
    <mergeCell ref="E25:E30"/>
    <mergeCell ref="D12:D17"/>
    <mergeCell ref="D19:D24"/>
    <mergeCell ref="E19:E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0"/>
  <sheetViews>
    <sheetView topLeftCell="A34" zoomScaleNormal="100" workbookViewId="0">
      <selection activeCell="O20" sqref="O20"/>
    </sheetView>
  </sheetViews>
  <sheetFormatPr defaultRowHeight="15"/>
  <cols>
    <col min="3" max="3" width="12.85546875" customWidth="1"/>
    <col min="4" max="4" width="12.5703125" customWidth="1"/>
    <col min="5" max="5" width="16.85546875" customWidth="1"/>
    <col min="6" max="6" width="64.85546875" customWidth="1"/>
    <col min="7" max="7" width="26.5703125" style="41" customWidth="1"/>
    <col min="8" max="8" width="27.7109375" customWidth="1"/>
  </cols>
  <sheetData>
    <row r="1" spans="1:8" ht="20.25">
      <c r="E1" s="110"/>
      <c r="F1" s="145" t="s">
        <v>130</v>
      </c>
      <c r="G1" s="145"/>
      <c r="H1" s="145"/>
    </row>
    <row r="2" spans="1:8" s="10" customFormat="1" ht="25.15" customHeight="1">
      <c r="D2" s="98"/>
      <c r="F2" s="145" t="s">
        <v>70</v>
      </c>
      <c r="G2" s="145"/>
      <c r="H2" s="145"/>
    </row>
    <row r="3" spans="1:8" s="10" customFormat="1" ht="18.75" customHeight="1">
      <c r="D3" s="98"/>
      <c r="F3" s="145" t="s">
        <v>112</v>
      </c>
      <c r="G3" s="145"/>
      <c r="H3" s="145"/>
    </row>
    <row r="4" spans="1:8" ht="43.15" customHeight="1">
      <c r="A4" s="144" t="s">
        <v>127</v>
      </c>
      <c r="B4" s="144"/>
      <c r="C4" s="144"/>
      <c r="D4" s="144"/>
      <c r="E4" s="144"/>
      <c r="F4" s="144"/>
      <c r="G4" s="144"/>
      <c r="H4" s="144"/>
    </row>
    <row r="5" spans="1:8" ht="17.25">
      <c r="A5" s="13"/>
      <c r="B5" s="13"/>
      <c r="C5" s="13"/>
      <c r="D5" s="13"/>
      <c r="E5" s="13"/>
      <c r="F5" s="13"/>
      <c r="G5" s="39"/>
      <c r="H5" s="29" t="s">
        <v>0</v>
      </c>
    </row>
    <row r="6" spans="1:8" ht="52.5" customHeight="1">
      <c r="A6" s="160" t="s">
        <v>39</v>
      </c>
      <c r="B6" s="160"/>
      <c r="C6" s="160"/>
      <c r="D6" s="160" t="s">
        <v>20</v>
      </c>
      <c r="E6" s="160"/>
      <c r="F6" s="166" t="s">
        <v>40</v>
      </c>
      <c r="G6" s="161" t="s">
        <v>48</v>
      </c>
      <c r="H6" s="161"/>
    </row>
    <row r="7" spans="1:8" ht="15" customHeight="1">
      <c r="A7" s="160"/>
      <c r="B7" s="160"/>
      <c r="C7" s="160"/>
      <c r="D7" s="160"/>
      <c r="E7" s="160"/>
      <c r="F7" s="166"/>
      <c r="G7" s="163" t="s">
        <v>71</v>
      </c>
      <c r="H7" s="163" t="s">
        <v>22</v>
      </c>
    </row>
    <row r="8" spans="1:8" ht="35.25" customHeight="1">
      <c r="A8" s="1" t="s">
        <v>41</v>
      </c>
      <c r="B8" s="1" t="s">
        <v>42</v>
      </c>
      <c r="C8" s="1" t="s">
        <v>43</v>
      </c>
      <c r="D8" s="1" t="s">
        <v>5</v>
      </c>
      <c r="E8" s="1" t="s">
        <v>24</v>
      </c>
      <c r="F8" s="166"/>
      <c r="G8" s="163"/>
      <c r="H8" s="163"/>
    </row>
    <row r="9" spans="1:8" ht="17.25">
      <c r="A9" s="160"/>
      <c r="B9" s="160"/>
      <c r="C9" s="160"/>
      <c r="D9" s="158"/>
      <c r="E9" s="158"/>
      <c r="F9" s="9" t="s">
        <v>38</v>
      </c>
      <c r="G9" s="24">
        <f>+G10</f>
        <v>0</v>
      </c>
      <c r="H9" s="24">
        <f>+H10</f>
        <v>0</v>
      </c>
    </row>
    <row r="10" spans="1:8" ht="17.25">
      <c r="A10" s="160"/>
      <c r="B10" s="160"/>
      <c r="C10" s="160"/>
      <c r="D10" s="162"/>
      <c r="E10" s="162"/>
      <c r="F10" s="21" t="s">
        <v>114</v>
      </c>
      <c r="G10" s="23">
        <f>+G12</f>
        <v>0</v>
      </c>
      <c r="H10" s="23">
        <f>+H12</f>
        <v>0</v>
      </c>
    </row>
    <row r="11" spans="1:8" ht="17.25">
      <c r="A11" s="160"/>
      <c r="B11" s="160"/>
      <c r="C11" s="160"/>
      <c r="D11" s="162"/>
      <c r="E11" s="162"/>
      <c r="F11" s="8" t="s">
        <v>37</v>
      </c>
      <c r="G11" s="1"/>
      <c r="H11" s="50"/>
    </row>
    <row r="12" spans="1:8" ht="24" customHeight="1">
      <c r="A12" s="164" t="s">
        <v>53</v>
      </c>
      <c r="B12" s="160"/>
      <c r="C12" s="160"/>
      <c r="D12" s="162"/>
      <c r="E12" s="162"/>
      <c r="F12" s="21" t="s">
        <v>52</v>
      </c>
      <c r="G12" s="23">
        <f>+G14</f>
        <v>0</v>
      </c>
      <c r="H12" s="23">
        <f>+H14</f>
        <v>0</v>
      </c>
    </row>
    <row r="13" spans="1:8" ht="17.25">
      <c r="A13" s="164"/>
      <c r="B13" s="160"/>
      <c r="C13" s="160"/>
      <c r="D13" s="162"/>
      <c r="E13" s="162"/>
      <c r="F13" s="22" t="s">
        <v>37</v>
      </c>
      <c r="G13" s="1"/>
      <c r="H13" s="50"/>
    </row>
    <row r="14" spans="1:8" ht="40.5" customHeight="1">
      <c r="A14" s="164"/>
      <c r="B14" s="165" t="s">
        <v>44</v>
      </c>
      <c r="C14" s="160"/>
      <c r="D14" s="162"/>
      <c r="E14" s="162"/>
      <c r="F14" s="9" t="s">
        <v>45</v>
      </c>
      <c r="G14" s="24">
        <f>+G16</f>
        <v>0</v>
      </c>
      <c r="H14" s="24">
        <f>+H16</f>
        <v>0</v>
      </c>
    </row>
    <row r="15" spans="1:8" ht="17.25">
      <c r="A15" s="164"/>
      <c r="B15" s="165"/>
      <c r="C15" s="160"/>
      <c r="D15" s="162"/>
      <c r="E15" s="162"/>
      <c r="F15" s="8" t="s">
        <v>37</v>
      </c>
      <c r="G15" s="23"/>
      <c r="H15" s="23"/>
    </row>
    <row r="16" spans="1:8" ht="17.25">
      <c r="A16" s="164"/>
      <c r="B16" s="165"/>
      <c r="C16" s="165" t="s">
        <v>46</v>
      </c>
      <c r="D16" s="162"/>
      <c r="E16" s="162"/>
      <c r="F16" s="9" t="s">
        <v>47</v>
      </c>
      <c r="G16" s="24">
        <f>+G18</f>
        <v>0</v>
      </c>
      <c r="H16" s="24">
        <f>+H18</f>
        <v>0</v>
      </c>
    </row>
    <row r="17" spans="1:8" ht="21.75" customHeight="1">
      <c r="A17" s="164"/>
      <c r="B17" s="165"/>
      <c r="C17" s="165"/>
      <c r="D17" s="162"/>
      <c r="E17" s="162"/>
      <c r="F17" s="8" t="s">
        <v>37</v>
      </c>
      <c r="G17" s="1"/>
      <c r="H17" s="1"/>
    </row>
    <row r="18" spans="1:8" ht="21.75" customHeight="1">
      <c r="A18" s="164"/>
      <c r="B18" s="165"/>
      <c r="C18" s="165"/>
      <c r="D18" s="162"/>
      <c r="E18" s="162"/>
      <c r="F18" s="21" t="s">
        <v>114</v>
      </c>
      <c r="G18" s="24">
        <f>+G20+G40</f>
        <v>0</v>
      </c>
      <c r="H18" s="24">
        <f>+H20+H40</f>
        <v>0</v>
      </c>
    </row>
    <row r="19" spans="1:8" ht="21.75" customHeight="1">
      <c r="A19" s="164"/>
      <c r="B19" s="165"/>
      <c r="C19" s="165"/>
      <c r="D19" s="159"/>
      <c r="E19" s="159"/>
      <c r="F19" s="8" t="s">
        <v>37</v>
      </c>
      <c r="G19" s="1"/>
      <c r="H19" s="1"/>
    </row>
    <row r="20" spans="1:8" ht="34.5">
      <c r="A20" s="164"/>
      <c r="B20" s="165"/>
      <c r="C20" s="165"/>
      <c r="D20" s="157">
        <v>1059</v>
      </c>
      <c r="E20" s="158"/>
      <c r="F20" s="37" t="s">
        <v>60</v>
      </c>
      <c r="G20" s="24">
        <f>+G22+G31</f>
        <v>44920</v>
      </c>
      <c r="H20" s="24">
        <f>+H22+H31</f>
        <v>44920</v>
      </c>
    </row>
    <row r="21" spans="1:8" ht="17.25">
      <c r="A21" s="164"/>
      <c r="B21" s="165"/>
      <c r="C21" s="165"/>
      <c r="D21" s="157"/>
      <c r="E21" s="159"/>
      <c r="F21" s="8" t="s">
        <v>37</v>
      </c>
      <c r="G21" s="1"/>
      <c r="H21" s="50"/>
    </row>
    <row r="22" spans="1:8" ht="72" customHeight="1">
      <c r="A22" s="164"/>
      <c r="B22" s="165"/>
      <c r="C22" s="165"/>
      <c r="D22" s="157"/>
      <c r="E22" s="160">
        <v>11001</v>
      </c>
      <c r="F22" s="27" t="s">
        <v>72</v>
      </c>
      <c r="G22" s="40">
        <f t="shared" ref="G22:H22" si="0">+G24</f>
        <v>12270</v>
      </c>
      <c r="H22" s="40">
        <f t="shared" si="0"/>
        <v>12270</v>
      </c>
    </row>
    <row r="23" spans="1:8" ht="17.25">
      <c r="A23" s="164"/>
      <c r="B23" s="165"/>
      <c r="C23" s="165"/>
      <c r="D23" s="157"/>
      <c r="E23" s="160"/>
      <c r="F23" s="27" t="s">
        <v>54</v>
      </c>
      <c r="G23" s="40"/>
      <c r="H23" s="50"/>
    </row>
    <row r="24" spans="1:8" ht="17.25">
      <c r="A24" s="164"/>
      <c r="B24" s="165"/>
      <c r="C24" s="165"/>
      <c r="D24" s="157"/>
      <c r="E24" s="160"/>
      <c r="F24" s="28" t="s">
        <v>10</v>
      </c>
      <c r="G24" s="40">
        <f t="shared" ref="G24:H24" si="1">+G26</f>
        <v>12270</v>
      </c>
      <c r="H24" s="40">
        <f t="shared" si="1"/>
        <v>12270</v>
      </c>
    </row>
    <row r="25" spans="1:8" ht="39" customHeight="1">
      <c r="A25" s="164"/>
      <c r="B25" s="165"/>
      <c r="C25" s="165"/>
      <c r="D25" s="157"/>
      <c r="E25" s="160"/>
      <c r="F25" s="27" t="s">
        <v>55</v>
      </c>
      <c r="G25" s="40"/>
      <c r="H25" s="50"/>
    </row>
    <row r="26" spans="1:8" ht="17.25">
      <c r="A26" s="164"/>
      <c r="B26" s="165"/>
      <c r="C26" s="165"/>
      <c r="D26" s="157"/>
      <c r="E26" s="160"/>
      <c r="F26" s="27" t="s">
        <v>38</v>
      </c>
      <c r="G26" s="40">
        <f t="shared" ref="G26:H26" si="2">+G27</f>
        <v>12270</v>
      </c>
      <c r="H26" s="40">
        <f t="shared" si="2"/>
        <v>12270</v>
      </c>
    </row>
    <row r="27" spans="1:8" ht="17.25">
      <c r="A27" s="164"/>
      <c r="B27" s="165"/>
      <c r="C27" s="165"/>
      <c r="D27" s="157"/>
      <c r="E27" s="160"/>
      <c r="F27" s="27" t="s">
        <v>56</v>
      </c>
      <c r="G27" s="40">
        <f>+G28</f>
        <v>12270</v>
      </c>
      <c r="H27" s="40">
        <f>+H28</f>
        <v>12270</v>
      </c>
    </row>
    <row r="28" spans="1:8" ht="17.25">
      <c r="A28" s="164"/>
      <c r="B28" s="165"/>
      <c r="C28" s="165"/>
      <c r="D28" s="157"/>
      <c r="E28" s="160"/>
      <c r="F28" s="27" t="s">
        <v>57</v>
      </c>
      <c r="G28" s="40">
        <f t="shared" ref="G28:H29" si="3">+G29</f>
        <v>12270</v>
      </c>
      <c r="H28" s="40">
        <f t="shared" si="3"/>
        <v>12270</v>
      </c>
    </row>
    <row r="29" spans="1:8" ht="34.5">
      <c r="A29" s="164"/>
      <c r="B29" s="165"/>
      <c r="C29" s="165"/>
      <c r="D29" s="157"/>
      <c r="E29" s="160"/>
      <c r="F29" s="27" t="s">
        <v>58</v>
      </c>
      <c r="G29" s="40">
        <f t="shared" si="3"/>
        <v>12270</v>
      </c>
      <c r="H29" s="40">
        <f t="shared" si="3"/>
        <v>12270</v>
      </c>
    </row>
    <row r="30" spans="1:8" ht="40.5" customHeight="1">
      <c r="A30" s="164"/>
      <c r="B30" s="165"/>
      <c r="C30" s="165"/>
      <c r="D30" s="157"/>
      <c r="E30" s="160"/>
      <c r="F30" s="27" t="s">
        <v>59</v>
      </c>
      <c r="G30" s="40">
        <v>12270</v>
      </c>
      <c r="H30" s="40">
        <v>12270</v>
      </c>
    </row>
    <row r="31" spans="1:8" ht="20.25" customHeight="1">
      <c r="A31" s="164"/>
      <c r="B31" s="165"/>
      <c r="C31" s="165"/>
      <c r="D31" s="157"/>
      <c r="E31" s="160">
        <v>11002</v>
      </c>
      <c r="F31" s="27" t="s">
        <v>65</v>
      </c>
      <c r="G31" s="40">
        <f t="shared" ref="G31:H31" si="4">+G33</f>
        <v>32650</v>
      </c>
      <c r="H31" s="40">
        <f t="shared" si="4"/>
        <v>32650</v>
      </c>
    </row>
    <row r="32" spans="1:8" ht="17.25">
      <c r="A32" s="164"/>
      <c r="B32" s="165"/>
      <c r="C32" s="165"/>
      <c r="D32" s="157"/>
      <c r="E32" s="160"/>
      <c r="F32" s="27" t="s">
        <v>54</v>
      </c>
      <c r="G32" s="40"/>
      <c r="H32" s="50"/>
    </row>
    <row r="33" spans="1:8" ht="17.25">
      <c r="A33" s="164"/>
      <c r="B33" s="165"/>
      <c r="C33" s="165"/>
      <c r="D33" s="157"/>
      <c r="E33" s="160"/>
      <c r="F33" s="28" t="s">
        <v>10</v>
      </c>
      <c r="G33" s="40">
        <f t="shared" ref="G33:H33" si="5">+G35</f>
        <v>32650</v>
      </c>
      <c r="H33" s="40">
        <f t="shared" si="5"/>
        <v>32650</v>
      </c>
    </row>
    <row r="34" spans="1:8" ht="39" customHeight="1">
      <c r="A34" s="164"/>
      <c r="B34" s="165"/>
      <c r="C34" s="165"/>
      <c r="D34" s="157"/>
      <c r="E34" s="160"/>
      <c r="F34" s="27" t="s">
        <v>55</v>
      </c>
      <c r="G34" s="40"/>
      <c r="H34" s="50"/>
    </row>
    <row r="35" spans="1:8" ht="22.5" customHeight="1">
      <c r="A35" s="164"/>
      <c r="B35" s="165"/>
      <c r="C35" s="165"/>
      <c r="D35" s="157"/>
      <c r="E35" s="160"/>
      <c r="F35" s="27" t="s">
        <v>38</v>
      </c>
      <c r="G35" s="40">
        <f t="shared" ref="G35:H38" si="6">+G36</f>
        <v>32650</v>
      </c>
      <c r="H35" s="40">
        <f t="shared" si="6"/>
        <v>32650</v>
      </c>
    </row>
    <row r="36" spans="1:8" ht="21.75" customHeight="1">
      <c r="A36" s="164"/>
      <c r="B36" s="165"/>
      <c r="C36" s="165"/>
      <c r="D36" s="157"/>
      <c r="E36" s="160"/>
      <c r="F36" s="27" t="s">
        <v>56</v>
      </c>
      <c r="G36" s="40">
        <f t="shared" si="6"/>
        <v>32650</v>
      </c>
      <c r="H36" s="40">
        <f t="shared" si="6"/>
        <v>32650</v>
      </c>
    </row>
    <row r="37" spans="1:8" ht="36.75" customHeight="1">
      <c r="A37" s="164"/>
      <c r="B37" s="165"/>
      <c r="C37" s="165"/>
      <c r="D37" s="157"/>
      <c r="E37" s="160"/>
      <c r="F37" s="27" t="s">
        <v>108</v>
      </c>
      <c r="G37" s="40">
        <f t="shared" si="6"/>
        <v>32650</v>
      </c>
      <c r="H37" s="40">
        <f t="shared" si="6"/>
        <v>32650</v>
      </c>
    </row>
    <row r="38" spans="1:8" ht="19.5" customHeight="1">
      <c r="A38" s="164"/>
      <c r="B38" s="165"/>
      <c r="C38" s="165"/>
      <c r="D38" s="157"/>
      <c r="E38" s="160"/>
      <c r="F38" s="27" t="s">
        <v>109</v>
      </c>
      <c r="G38" s="40">
        <f t="shared" si="6"/>
        <v>32650</v>
      </c>
      <c r="H38" s="40">
        <f t="shared" si="6"/>
        <v>32650</v>
      </c>
    </row>
    <row r="39" spans="1:8" ht="20.25" customHeight="1">
      <c r="A39" s="164"/>
      <c r="B39" s="165"/>
      <c r="C39" s="165"/>
      <c r="D39" s="157"/>
      <c r="E39" s="160"/>
      <c r="F39" s="27" t="s">
        <v>110</v>
      </c>
      <c r="G39" s="40">
        <v>32650</v>
      </c>
      <c r="H39" s="40">
        <v>32650</v>
      </c>
    </row>
    <row r="40" spans="1:8" ht="22.5" customHeight="1">
      <c r="A40" s="164"/>
      <c r="B40" s="165"/>
      <c r="C40" s="165"/>
      <c r="D40" s="157">
        <v>1116</v>
      </c>
      <c r="E40" s="158"/>
      <c r="F40" s="108" t="s">
        <v>116</v>
      </c>
      <c r="G40" s="96">
        <f t="shared" ref="G40:H40" si="7">+G42</f>
        <v>-44920</v>
      </c>
      <c r="H40" s="96">
        <f t="shared" si="7"/>
        <v>-44920</v>
      </c>
    </row>
    <row r="41" spans="1:8" ht="17.25">
      <c r="A41" s="164"/>
      <c r="B41" s="165"/>
      <c r="C41" s="165"/>
      <c r="D41" s="157"/>
      <c r="E41" s="159"/>
      <c r="F41" s="8" t="s">
        <v>37</v>
      </c>
      <c r="G41" s="109"/>
      <c r="H41" s="50"/>
    </row>
    <row r="42" spans="1:8" ht="36.75" customHeight="1">
      <c r="A42" s="164"/>
      <c r="B42" s="165"/>
      <c r="C42" s="165"/>
      <c r="D42" s="157"/>
      <c r="E42" s="160">
        <v>11006</v>
      </c>
      <c r="F42" s="27" t="s">
        <v>119</v>
      </c>
      <c r="G42" s="97">
        <f>+G44</f>
        <v>-44920</v>
      </c>
      <c r="H42" s="97">
        <f>+H44</f>
        <v>-44920</v>
      </c>
    </row>
    <row r="43" spans="1:8" ht="17.25">
      <c r="A43" s="164"/>
      <c r="B43" s="165"/>
      <c r="C43" s="165"/>
      <c r="D43" s="157"/>
      <c r="E43" s="160"/>
      <c r="F43" s="27" t="s">
        <v>54</v>
      </c>
      <c r="G43" s="97"/>
      <c r="H43" s="50"/>
    </row>
    <row r="44" spans="1:8" ht="17.25">
      <c r="A44" s="164"/>
      <c r="B44" s="165"/>
      <c r="C44" s="165"/>
      <c r="D44" s="157"/>
      <c r="E44" s="160"/>
      <c r="F44" s="28" t="s">
        <v>10</v>
      </c>
      <c r="G44" s="97">
        <f>+G46</f>
        <v>-44920</v>
      </c>
      <c r="H44" s="97">
        <f>+H46</f>
        <v>-44920</v>
      </c>
    </row>
    <row r="45" spans="1:8" ht="37.5" customHeight="1">
      <c r="A45" s="164"/>
      <c r="B45" s="165"/>
      <c r="C45" s="165"/>
      <c r="D45" s="157"/>
      <c r="E45" s="160"/>
      <c r="F45" s="27" t="s">
        <v>55</v>
      </c>
      <c r="G45" s="97"/>
      <c r="H45" s="50"/>
    </row>
    <row r="46" spans="1:8" ht="17.25">
      <c r="A46" s="164"/>
      <c r="B46" s="165"/>
      <c r="C46" s="165"/>
      <c r="D46" s="157"/>
      <c r="E46" s="160"/>
      <c r="F46" s="27" t="s">
        <v>38</v>
      </c>
      <c r="G46" s="97">
        <f t="shared" ref="G46:H49" si="8">+G47</f>
        <v>-44920</v>
      </c>
      <c r="H46" s="97">
        <f t="shared" si="8"/>
        <v>-44920</v>
      </c>
    </row>
    <row r="47" spans="1:8" ht="17.25">
      <c r="A47" s="164"/>
      <c r="B47" s="165"/>
      <c r="C47" s="165"/>
      <c r="D47" s="157"/>
      <c r="E47" s="160"/>
      <c r="F47" s="27" t="s">
        <v>56</v>
      </c>
      <c r="G47" s="97">
        <f t="shared" si="8"/>
        <v>-44920</v>
      </c>
      <c r="H47" s="97">
        <f t="shared" si="8"/>
        <v>-44920</v>
      </c>
    </row>
    <row r="48" spans="1:8" ht="17.25">
      <c r="A48" s="164"/>
      <c r="B48" s="165"/>
      <c r="C48" s="165"/>
      <c r="D48" s="157"/>
      <c r="E48" s="160"/>
      <c r="F48" s="27" t="s">
        <v>57</v>
      </c>
      <c r="G48" s="97">
        <f t="shared" si="8"/>
        <v>-44920</v>
      </c>
      <c r="H48" s="97">
        <f t="shared" si="8"/>
        <v>-44920</v>
      </c>
    </row>
    <row r="49" spans="1:8" ht="34.5">
      <c r="A49" s="164"/>
      <c r="B49" s="165"/>
      <c r="C49" s="165"/>
      <c r="D49" s="157"/>
      <c r="E49" s="160"/>
      <c r="F49" s="27" t="s">
        <v>58</v>
      </c>
      <c r="G49" s="97">
        <f t="shared" si="8"/>
        <v>-44920</v>
      </c>
      <c r="H49" s="97">
        <f t="shared" si="8"/>
        <v>-44920</v>
      </c>
    </row>
    <row r="50" spans="1:8" ht="45.75" customHeight="1">
      <c r="A50" s="164"/>
      <c r="B50" s="165"/>
      <c r="C50" s="165"/>
      <c r="D50" s="157"/>
      <c r="E50" s="160"/>
      <c r="F50" s="27" t="s">
        <v>59</v>
      </c>
      <c r="G50" s="97">
        <v>-44920</v>
      </c>
      <c r="H50" s="97">
        <v>-44920</v>
      </c>
    </row>
  </sheetData>
  <mergeCells count="25">
    <mergeCell ref="F1:H1"/>
    <mergeCell ref="F2:H2"/>
    <mergeCell ref="F3:H3"/>
    <mergeCell ref="A4:H4"/>
    <mergeCell ref="A12:A50"/>
    <mergeCell ref="B14:B50"/>
    <mergeCell ref="C16:C50"/>
    <mergeCell ref="A9:A11"/>
    <mergeCell ref="B9:B13"/>
    <mergeCell ref="C9:C15"/>
    <mergeCell ref="A6:C7"/>
    <mergeCell ref="F6:F8"/>
    <mergeCell ref="D40:D50"/>
    <mergeCell ref="E42:E50"/>
    <mergeCell ref="E40:E41"/>
    <mergeCell ref="H7:H8"/>
    <mergeCell ref="D20:D39"/>
    <mergeCell ref="E20:E21"/>
    <mergeCell ref="E22:E30"/>
    <mergeCell ref="E31:E39"/>
    <mergeCell ref="G6:H6"/>
    <mergeCell ref="D9:D19"/>
    <mergeCell ref="E9:E19"/>
    <mergeCell ref="G7:G8"/>
    <mergeCell ref="D6:E7"/>
  </mergeCells>
  <phoneticPr fontId="8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7"/>
  <sheetViews>
    <sheetView topLeftCell="A4" zoomScaleNormal="100" workbookViewId="0">
      <selection activeCell="H14" sqref="H14"/>
    </sheetView>
  </sheetViews>
  <sheetFormatPr defaultColWidth="9.140625" defaultRowHeight="17.25"/>
  <cols>
    <col min="1" max="1" width="0.140625" style="2" customWidth="1"/>
    <col min="2" max="2" width="10.42578125" style="3" customWidth="1"/>
    <col min="3" max="3" width="15.28515625" style="3" customWidth="1"/>
    <col min="4" max="4" width="7.140625" style="4" customWidth="1"/>
    <col min="5" max="5" width="6" style="4" customWidth="1"/>
    <col min="6" max="6" width="49" style="4" customWidth="1"/>
    <col min="7" max="7" width="81.28515625" style="3" customWidth="1"/>
    <col min="8" max="8" width="39" style="35" customWidth="1"/>
    <col min="9" max="16384" width="9.140625" style="2"/>
  </cols>
  <sheetData>
    <row r="1" spans="2:15">
      <c r="F1" s="55"/>
      <c r="G1" s="167" t="s">
        <v>50</v>
      </c>
      <c r="H1" s="167"/>
      <c r="I1" s="17"/>
      <c r="J1" s="17"/>
    </row>
    <row r="2" spans="2:15">
      <c r="F2" s="167" t="s">
        <v>90</v>
      </c>
      <c r="G2" s="167"/>
      <c r="H2" s="167"/>
      <c r="I2" s="17"/>
      <c r="J2" s="17"/>
    </row>
    <row r="3" spans="2:15">
      <c r="F3" s="55"/>
      <c r="G3" s="167" t="s">
        <v>49</v>
      </c>
      <c r="H3" s="167"/>
      <c r="I3" s="17"/>
      <c r="J3" s="17"/>
    </row>
    <row r="5" spans="2:15" ht="50.45" customHeight="1">
      <c r="B5" s="168" t="s">
        <v>129</v>
      </c>
      <c r="C5" s="168"/>
      <c r="D5" s="168"/>
      <c r="E5" s="168"/>
      <c r="F5" s="168"/>
      <c r="G5" s="168"/>
      <c r="H5" s="168"/>
      <c r="I5" s="19"/>
      <c r="J5" s="18"/>
      <c r="K5" s="19"/>
      <c r="L5" s="19"/>
      <c r="M5" s="19"/>
      <c r="N5" s="7"/>
      <c r="O5" s="7"/>
    </row>
    <row r="6" spans="2:15" ht="16.5" customHeight="1">
      <c r="H6" s="29" t="s">
        <v>0</v>
      </c>
      <c r="I6" s="19"/>
      <c r="J6" s="19"/>
      <c r="K6" s="19"/>
      <c r="L6" s="19"/>
      <c r="M6" s="19"/>
      <c r="N6"/>
      <c r="O6"/>
    </row>
    <row r="7" spans="2:15" ht="34.5" customHeight="1">
      <c r="B7" s="189" t="s">
        <v>1</v>
      </c>
      <c r="C7" s="190"/>
      <c r="D7" s="191" t="s">
        <v>2</v>
      </c>
      <c r="E7" s="191"/>
      <c r="F7" s="191"/>
      <c r="G7" s="191" t="s">
        <v>3</v>
      </c>
      <c r="H7" s="30" t="s">
        <v>4</v>
      </c>
      <c r="I7" s="176"/>
      <c r="J7" s="176"/>
      <c r="K7" s="176"/>
      <c r="L7" s="176"/>
      <c r="M7" s="176"/>
      <c r="N7" s="176"/>
      <c r="O7" s="176"/>
    </row>
    <row r="8" spans="2:15" ht="72" customHeight="1">
      <c r="B8" s="38" t="s">
        <v>5</v>
      </c>
      <c r="C8" s="38" t="s">
        <v>6</v>
      </c>
      <c r="D8" s="191"/>
      <c r="E8" s="191"/>
      <c r="F8" s="191"/>
      <c r="G8" s="191"/>
      <c r="H8" s="30" t="s">
        <v>48</v>
      </c>
    </row>
    <row r="9" spans="2:15" ht="12.75" customHeight="1">
      <c r="B9" s="5">
        <v>1</v>
      </c>
      <c r="C9" s="5">
        <v>2</v>
      </c>
      <c r="D9" s="192">
        <v>3</v>
      </c>
      <c r="E9" s="192"/>
      <c r="F9" s="192"/>
      <c r="G9" s="5">
        <v>4</v>
      </c>
      <c r="H9" s="31">
        <v>5</v>
      </c>
    </row>
    <row r="10" spans="2:15" ht="30.6" customHeight="1">
      <c r="B10" s="186" t="s">
        <v>7</v>
      </c>
      <c r="C10" s="187"/>
      <c r="D10" s="187"/>
      <c r="E10" s="187"/>
      <c r="F10" s="187"/>
      <c r="G10" s="188"/>
      <c r="H10" s="132">
        <f>+H11</f>
        <v>-32650</v>
      </c>
    </row>
    <row r="11" spans="2:15" ht="33" customHeight="1">
      <c r="B11" s="177" t="s">
        <v>8</v>
      </c>
      <c r="C11" s="178"/>
      <c r="D11" s="178"/>
      <c r="E11" s="178"/>
      <c r="F11" s="178"/>
      <c r="G11" s="179"/>
      <c r="H11" s="133">
        <f>+H12+H15</f>
        <v>-32650</v>
      </c>
    </row>
    <row r="12" spans="2:15" s="6" customFormat="1" ht="36" customHeight="1">
      <c r="B12" s="42">
        <v>1059</v>
      </c>
      <c r="C12" s="180" t="s">
        <v>63</v>
      </c>
      <c r="D12" s="181"/>
      <c r="E12" s="181"/>
      <c r="F12" s="182"/>
      <c r="G12" s="43"/>
      <c r="H12" s="32">
        <f>+H13</f>
        <v>12270</v>
      </c>
    </row>
    <row r="13" spans="2:15" ht="60.75" customHeight="1">
      <c r="B13" s="44"/>
      <c r="C13" s="44">
        <v>11001</v>
      </c>
      <c r="D13" s="183" t="s">
        <v>72</v>
      </c>
      <c r="E13" s="184"/>
      <c r="F13" s="185"/>
      <c r="G13" s="45" t="s">
        <v>8</v>
      </c>
      <c r="H13" s="33">
        <f>+H14</f>
        <v>12270</v>
      </c>
    </row>
    <row r="14" spans="2:15" ht="31.15" customHeight="1">
      <c r="B14" s="44"/>
      <c r="C14" s="46"/>
      <c r="D14" s="173"/>
      <c r="E14" s="174"/>
      <c r="F14" s="175"/>
      <c r="G14" s="47" t="s">
        <v>9</v>
      </c>
      <c r="H14" s="34">
        <v>12270</v>
      </c>
    </row>
    <row r="15" spans="2:15" s="111" customFormat="1" ht="32.450000000000003" customHeight="1">
      <c r="B15" s="112">
        <v>1116</v>
      </c>
      <c r="C15" s="169" t="s">
        <v>116</v>
      </c>
      <c r="D15" s="170"/>
      <c r="E15" s="170"/>
      <c r="F15" s="171"/>
      <c r="G15" s="113"/>
      <c r="H15" s="116">
        <f>+H16</f>
        <v>-44920</v>
      </c>
    </row>
    <row r="16" spans="2:15" s="111" customFormat="1" ht="43.15" customHeight="1">
      <c r="B16" s="117"/>
      <c r="C16" s="113">
        <v>11006</v>
      </c>
      <c r="D16" s="172" t="s">
        <v>128</v>
      </c>
      <c r="E16" s="172"/>
      <c r="F16" s="172"/>
      <c r="G16" s="114" t="s">
        <v>8</v>
      </c>
      <c r="H16" s="116">
        <f t="shared" ref="H16" si="0">H17</f>
        <v>-44920</v>
      </c>
    </row>
    <row r="17" spans="2:8" s="111" customFormat="1" ht="37.5" customHeight="1">
      <c r="B17" s="117"/>
      <c r="C17" s="113"/>
      <c r="D17" s="169"/>
      <c r="E17" s="170"/>
      <c r="F17" s="171"/>
      <c r="G17" s="115" t="s">
        <v>9</v>
      </c>
      <c r="H17" s="116">
        <v>-44920</v>
      </c>
    </row>
  </sheetData>
  <mergeCells count="17">
    <mergeCell ref="I7:O7"/>
    <mergeCell ref="B11:G11"/>
    <mergeCell ref="C12:F12"/>
    <mergeCell ref="D13:F13"/>
    <mergeCell ref="B10:G10"/>
    <mergeCell ref="B7:C7"/>
    <mergeCell ref="D7:F8"/>
    <mergeCell ref="G7:G8"/>
    <mergeCell ref="D9:F9"/>
    <mergeCell ref="G1:H1"/>
    <mergeCell ref="F2:H2"/>
    <mergeCell ref="G3:H3"/>
    <mergeCell ref="B5:H5"/>
    <mergeCell ref="D17:F17"/>
    <mergeCell ref="D16:F16"/>
    <mergeCell ref="C15:F15"/>
    <mergeCell ref="D14:F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2B7F7-05D0-492D-B95C-4BD893BFE8C4}">
  <dimension ref="A1:H55"/>
  <sheetViews>
    <sheetView topLeftCell="A43" zoomScaleNormal="100" workbookViewId="0">
      <selection activeCell="C18" sqref="C18"/>
    </sheetView>
  </sheetViews>
  <sheetFormatPr defaultRowHeight="13.5"/>
  <cols>
    <col min="1" max="1" width="4.7109375" style="2" customWidth="1"/>
    <col min="2" max="2" width="46" style="2" customWidth="1"/>
    <col min="3" max="3" width="65.28515625" style="2" customWidth="1"/>
    <col min="4" max="4" width="20.140625" style="2" customWidth="1"/>
    <col min="5" max="5" width="22.28515625" style="2" customWidth="1"/>
    <col min="6" max="7" width="9.140625" style="2"/>
    <col min="8" max="8" width="11.140625" style="2" customWidth="1"/>
    <col min="9" max="10" width="11.28515625" style="2" bestFit="1" customWidth="1"/>
    <col min="11" max="254" width="9.140625" style="2"/>
    <col min="255" max="255" width="4.7109375" style="2" customWidth="1"/>
    <col min="256" max="256" width="29.85546875" style="2" customWidth="1"/>
    <col min="257" max="257" width="65.28515625" style="2" customWidth="1"/>
    <col min="258" max="258" width="18.5703125" style="2" customWidth="1"/>
    <col min="259" max="259" width="16.7109375" style="2" customWidth="1"/>
    <col min="260" max="260" width="17.5703125" style="2" customWidth="1"/>
    <col min="261" max="261" width="17.7109375" style="2" customWidth="1"/>
    <col min="262" max="263" width="9.140625" style="2"/>
    <col min="264" max="264" width="11.140625" style="2" customWidth="1"/>
    <col min="265" max="266" width="11.28515625" style="2" bestFit="1" customWidth="1"/>
    <col min="267" max="510" width="9.140625" style="2"/>
    <col min="511" max="511" width="4.7109375" style="2" customWidth="1"/>
    <col min="512" max="512" width="29.85546875" style="2" customWidth="1"/>
    <col min="513" max="513" width="65.28515625" style="2" customWidth="1"/>
    <col min="514" max="514" width="18.5703125" style="2" customWidth="1"/>
    <col min="515" max="515" width="16.7109375" style="2" customWidth="1"/>
    <col min="516" max="516" width="17.5703125" style="2" customWidth="1"/>
    <col min="517" max="517" width="17.7109375" style="2" customWidth="1"/>
    <col min="518" max="519" width="9.140625" style="2"/>
    <col min="520" max="520" width="11.140625" style="2" customWidth="1"/>
    <col min="521" max="522" width="11.28515625" style="2" bestFit="1" customWidth="1"/>
    <col min="523" max="766" width="9.140625" style="2"/>
    <col min="767" max="767" width="4.7109375" style="2" customWidth="1"/>
    <col min="768" max="768" width="29.85546875" style="2" customWidth="1"/>
    <col min="769" max="769" width="65.28515625" style="2" customWidth="1"/>
    <col min="770" max="770" width="18.5703125" style="2" customWidth="1"/>
    <col min="771" max="771" width="16.7109375" style="2" customWidth="1"/>
    <col min="772" max="772" width="17.5703125" style="2" customWidth="1"/>
    <col min="773" max="773" width="17.7109375" style="2" customWidth="1"/>
    <col min="774" max="775" width="9.140625" style="2"/>
    <col min="776" max="776" width="11.140625" style="2" customWidth="1"/>
    <col min="777" max="778" width="11.28515625" style="2" bestFit="1" customWidth="1"/>
    <col min="779" max="1022" width="9.140625" style="2"/>
    <col min="1023" max="1023" width="4.7109375" style="2" customWidth="1"/>
    <col min="1024" max="1024" width="29.85546875" style="2" customWidth="1"/>
    <col min="1025" max="1025" width="65.28515625" style="2" customWidth="1"/>
    <col min="1026" max="1026" width="18.5703125" style="2" customWidth="1"/>
    <col min="1027" max="1027" width="16.7109375" style="2" customWidth="1"/>
    <col min="1028" max="1028" width="17.5703125" style="2" customWidth="1"/>
    <col min="1029" max="1029" width="17.7109375" style="2" customWidth="1"/>
    <col min="1030" max="1031" width="9.140625" style="2"/>
    <col min="1032" max="1032" width="11.140625" style="2" customWidth="1"/>
    <col min="1033" max="1034" width="11.28515625" style="2" bestFit="1" customWidth="1"/>
    <col min="1035" max="1278" width="9.140625" style="2"/>
    <col min="1279" max="1279" width="4.7109375" style="2" customWidth="1"/>
    <col min="1280" max="1280" width="29.85546875" style="2" customWidth="1"/>
    <col min="1281" max="1281" width="65.28515625" style="2" customWidth="1"/>
    <col min="1282" max="1282" width="18.5703125" style="2" customWidth="1"/>
    <col min="1283" max="1283" width="16.7109375" style="2" customWidth="1"/>
    <col min="1284" max="1284" width="17.5703125" style="2" customWidth="1"/>
    <col min="1285" max="1285" width="17.7109375" style="2" customWidth="1"/>
    <col min="1286" max="1287" width="9.140625" style="2"/>
    <col min="1288" max="1288" width="11.140625" style="2" customWidth="1"/>
    <col min="1289" max="1290" width="11.28515625" style="2" bestFit="1" customWidth="1"/>
    <col min="1291" max="1534" width="9.140625" style="2"/>
    <col min="1535" max="1535" width="4.7109375" style="2" customWidth="1"/>
    <col min="1536" max="1536" width="29.85546875" style="2" customWidth="1"/>
    <col min="1537" max="1537" width="65.28515625" style="2" customWidth="1"/>
    <col min="1538" max="1538" width="18.5703125" style="2" customWidth="1"/>
    <col min="1539" max="1539" width="16.7109375" style="2" customWidth="1"/>
    <col min="1540" max="1540" width="17.5703125" style="2" customWidth="1"/>
    <col min="1541" max="1541" width="17.7109375" style="2" customWidth="1"/>
    <col min="1542" max="1543" width="9.140625" style="2"/>
    <col min="1544" max="1544" width="11.140625" style="2" customWidth="1"/>
    <col min="1545" max="1546" width="11.28515625" style="2" bestFit="1" customWidth="1"/>
    <col min="1547" max="1790" width="9.140625" style="2"/>
    <col min="1791" max="1791" width="4.7109375" style="2" customWidth="1"/>
    <col min="1792" max="1792" width="29.85546875" style="2" customWidth="1"/>
    <col min="1793" max="1793" width="65.28515625" style="2" customWidth="1"/>
    <col min="1794" max="1794" width="18.5703125" style="2" customWidth="1"/>
    <col min="1795" max="1795" width="16.7109375" style="2" customWidth="1"/>
    <col min="1796" max="1796" width="17.5703125" style="2" customWidth="1"/>
    <col min="1797" max="1797" width="17.7109375" style="2" customWidth="1"/>
    <col min="1798" max="1799" width="9.140625" style="2"/>
    <col min="1800" max="1800" width="11.140625" style="2" customWidth="1"/>
    <col min="1801" max="1802" width="11.28515625" style="2" bestFit="1" customWidth="1"/>
    <col min="1803" max="2046" width="9.140625" style="2"/>
    <col min="2047" max="2047" width="4.7109375" style="2" customWidth="1"/>
    <col min="2048" max="2048" width="29.85546875" style="2" customWidth="1"/>
    <col min="2049" max="2049" width="65.28515625" style="2" customWidth="1"/>
    <col min="2050" max="2050" width="18.5703125" style="2" customWidth="1"/>
    <col min="2051" max="2051" width="16.7109375" style="2" customWidth="1"/>
    <col min="2052" max="2052" width="17.5703125" style="2" customWidth="1"/>
    <col min="2053" max="2053" width="17.7109375" style="2" customWidth="1"/>
    <col min="2054" max="2055" width="9.140625" style="2"/>
    <col min="2056" max="2056" width="11.140625" style="2" customWidth="1"/>
    <col min="2057" max="2058" width="11.28515625" style="2" bestFit="1" customWidth="1"/>
    <col min="2059" max="2302" width="9.140625" style="2"/>
    <col min="2303" max="2303" width="4.7109375" style="2" customWidth="1"/>
    <col min="2304" max="2304" width="29.85546875" style="2" customWidth="1"/>
    <col min="2305" max="2305" width="65.28515625" style="2" customWidth="1"/>
    <col min="2306" max="2306" width="18.5703125" style="2" customWidth="1"/>
    <col min="2307" max="2307" width="16.7109375" style="2" customWidth="1"/>
    <col min="2308" max="2308" width="17.5703125" style="2" customWidth="1"/>
    <col min="2309" max="2309" width="17.7109375" style="2" customWidth="1"/>
    <col min="2310" max="2311" width="9.140625" style="2"/>
    <col min="2312" max="2312" width="11.140625" style="2" customWidth="1"/>
    <col min="2313" max="2314" width="11.28515625" style="2" bestFit="1" customWidth="1"/>
    <col min="2315" max="2558" width="9.140625" style="2"/>
    <col min="2559" max="2559" width="4.7109375" style="2" customWidth="1"/>
    <col min="2560" max="2560" width="29.85546875" style="2" customWidth="1"/>
    <col min="2561" max="2561" width="65.28515625" style="2" customWidth="1"/>
    <col min="2562" max="2562" width="18.5703125" style="2" customWidth="1"/>
    <col min="2563" max="2563" width="16.7109375" style="2" customWidth="1"/>
    <col min="2564" max="2564" width="17.5703125" style="2" customWidth="1"/>
    <col min="2565" max="2565" width="17.7109375" style="2" customWidth="1"/>
    <col min="2566" max="2567" width="9.140625" style="2"/>
    <col min="2568" max="2568" width="11.140625" style="2" customWidth="1"/>
    <col min="2569" max="2570" width="11.28515625" style="2" bestFit="1" customWidth="1"/>
    <col min="2571" max="2814" width="9.140625" style="2"/>
    <col min="2815" max="2815" width="4.7109375" style="2" customWidth="1"/>
    <col min="2816" max="2816" width="29.85546875" style="2" customWidth="1"/>
    <col min="2817" max="2817" width="65.28515625" style="2" customWidth="1"/>
    <col min="2818" max="2818" width="18.5703125" style="2" customWidth="1"/>
    <col min="2819" max="2819" width="16.7109375" style="2" customWidth="1"/>
    <col min="2820" max="2820" width="17.5703125" style="2" customWidth="1"/>
    <col min="2821" max="2821" width="17.7109375" style="2" customWidth="1"/>
    <col min="2822" max="2823" width="9.140625" style="2"/>
    <col min="2824" max="2824" width="11.140625" style="2" customWidth="1"/>
    <col min="2825" max="2826" width="11.28515625" style="2" bestFit="1" customWidth="1"/>
    <col min="2827" max="3070" width="9.140625" style="2"/>
    <col min="3071" max="3071" width="4.7109375" style="2" customWidth="1"/>
    <col min="3072" max="3072" width="29.85546875" style="2" customWidth="1"/>
    <col min="3073" max="3073" width="65.28515625" style="2" customWidth="1"/>
    <col min="3074" max="3074" width="18.5703125" style="2" customWidth="1"/>
    <col min="3075" max="3075" width="16.7109375" style="2" customWidth="1"/>
    <col min="3076" max="3076" width="17.5703125" style="2" customWidth="1"/>
    <col min="3077" max="3077" width="17.7109375" style="2" customWidth="1"/>
    <col min="3078" max="3079" width="9.140625" style="2"/>
    <col min="3080" max="3080" width="11.140625" style="2" customWidth="1"/>
    <col min="3081" max="3082" width="11.28515625" style="2" bestFit="1" customWidth="1"/>
    <col min="3083" max="3326" width="9.140625" style="2"/>
    <col min="3327" max="3327" width="4.7109375" style="2" customWidth="1"/>
    <col min="3328" max="3328" width="29.85546875" style="2" customWidth="1"/>
    <col min="3329" max="3329" width="65.28515625" style="2" customWidth="1"/>
    <col min="3330" max="3330" width="18.5703125" style="2" customWidth="1"/>
    <col min="3331" max="3331" width="16.7109375" style="2" customWidth="1"/>
    <col min="3332" max="3332" width="17.5703125" style="2" customWidth="1"/>
    <col min="3333" max="3333" width="17.7109375" style="2" customWidth="1"/>
    <col min="3334" max="3335" width="9.140625" style="2"/>
    <col min="3336" max="3336" width="11.140625" style="2" customWidth="1"/>
    <col min="3337" max="3338" width="11.28515625" style="2" bestFit="1" customWidth="1"/>
    <col min="3339" max="3582" width="9.140625" style="2"/>
    <col min="3583" max="3583" width="4.7109375" style="2" customWidth="1"/>
    <col min="3584" max="3584" width="29.85546875" style="2" customWidth="1"/>
    <col min="3585" max="3585" width="65.28515625" style="2" customWidth="1"/>
    <col min="3586" max="3586" width="18.5703125" style="2" customWidth="1"/>
    <col min="3587" max="3587" width="16.7109375" style="2" customWidth="1"/>
    <col min="3588" max="3588" width="17.5703125" style="2" customWidth="1"/>
    <col min="3589" max="3589" width="17.7109375" style="2" customWidth="1"/>
    <col min="3590" max="3591" width="9.140625" style="2"/>
    <col min="3592" max="3592" width="11.140625" style="2" customWidth="1"/>
    <col min="3593" max="3594" width="11.28515625" style="2" bestFit="1" customWidth="1"/>
    <col min="3595" max="3838" width="9.140625" style="2"/>
    <col min="3839" max="3839" width="4.7109375" style="2" customWidth="1"/>
    <col min="3840" max="3840" width="29.85546875" style="2" customWidth="1"/>
    <col min="3841" max="3841" width="65.28515625" style="2" customWidth="1"/>
    <col min="3842" max="3842" width="18.5703125" style="2" customWidth="1"/>
    <col min="3843" max="3843" width="16.7109375" style="2" customWidth="1"/>
    <col min="3844" max="3844" width="17.5703125" style="2" customWidth="1"/>
    <col min="3845" max="3845" width="17.7109375" style="2" customWidth="1"/>
    <col min="3846" max="3847" width="9.140625" style="2"/>
    <col min="3848" max="3848" width="11.140625" style="2" customWidth="1"/>
    <col min="3849" max="3850" width="11.28515625" style="2" bestFit="1" customWidth="1"/>
    <col min="3851" max="4094" width="9.140625" style="2"/>
    <col min="4095" max="4095" width="4.7109375" style="2" customWidth="1"/>
    <col min="4096" max="4096" width="29.85546875" style="2" customWidth="1"/>
    <col min="4097" max="4097" width="65.28515625" style="2" customWidth="1"/>
    <col min="4098" max="4098" width="18.5703125" style="2" customWidth="1"/>
    <col min="4099" max="4099" width="16.7109375" style="2" customWidth="1"/>
    <col min="4100" max="4100" width="17.5703125" style="2" customWidth="1"/>
    <col min="4101" max="4101" width="17.7109375" style="2" customWidth="1"/>
    <col min="4102" max="4103" width="9.140625" style="2"/>
    <col min="4104" max="4104" width="11.140625" style="2" customWidth="1"/>
    <col min="4105" max="4106" width="11.28515625" style="2" bestFit="1" customWidth="1"/>
    <col min="4107" max="4350" width="9.140625" style="2"/>
    <col min="4351" max="4351" width="4.7109375" style="2" customWidth="1"/>
    <col min="4352" max="4352" width="29.85546875" style="2" customWidth="1"/>
    <col min="4353" max="4353" width="65.28515625" style="2" customWidth="1"/>
    <col min="4354" max="4354" width="18.5703125" style="2" customWidth="1"/>
    <col min="4355" max="4355" width="16.7109375" style="2" customWidth="1"/>
    <col min="4356" max="4356" width="17.5703125" style="2" customWidth="1"/>
    <col min="4357" max="4357" width="17.7109375" style="2" customWidth="1"/>
    <col min="4358" max="4359" width="9.140625" style="2"/>
    <col min="4360" max="4360" width="11.140625" style="2" customWidth="1"/>
    <col min="4361" max="4362" width="11.28515625" style="2" bestFit="1" customWidth="1"/>
    <col min="4363" max="4606" width="9.140625" style="2"/>
    <col min="4607" max="4607" width="4.7109375" style="2" customWidth="1"/>
    <col min="4608" max="4608" width="29.85546875" style="2" customWidth="1"/>
    <col min="4609" max="4609" width="65.28515625" style="2" customWidth="1"/>
    <col min="4610" max="4610" width="18.5703125" style="2" customWidth="1"/>
    <col min="4611" max="4611" width="16.7109375" style="2" customWidth="1"/>
    <col min="4612" max="4612" width="17.5703125" style="2" customWidth="1"/>
    <col min="4613" max="4613" width="17.7109375" style="2" customWidth="1"/>
    <col min="4614" max="4615" width="9.140625" style="2"/>
    <col min="4616" max="4616" width="11.140625" style="2" customWidth="1"/>
    <col min="4617" max="4618" width="11.28515625" style="2" bestFit="1" customWidth="1"/>
    <col min="4619" max="4862" width="9.140625" style="2"/>
    <col min="4863" max="4863" width="4.7109375" style="2" customWidth="1"/>
    <col min="4864" max="4864" width="29.85546875" style="2" customWidth="1"/>
    <col min="4865" max="4865" width="65.28515625" style="2" customWidth="1"/>
    <col min="4866" max="4866" width="18.5703125" style="2" customWidth="1"/>
    <col min="4867" max="4867" width="16.7109375" style="2" customWidth="1"/>
    <col min="4868" max="4868" width="17.5703125" style="2" customWidth="1"/>
    <col min="4869" max="4869" width="17.7109375" style="2" customWidth="1"/>
    <col min="4870" max="4871" width="9.140625" style="2"/>
    <col min="4872" max="4872" width="11.140625" style="2" customWidth="1"/>
    <col min="4873" max="4874" width="11.28515625" style="2" bestFit="1" customWidth="1"/>
    <col min="4875" max="5118" width="9.140625" style="2"/>
    <col min="5119" max="5119" width="4.7109375" style="2" customWidth="1"/>
    <col min="5120" max="5120" width="29.85546875" style="2" customWidth="1"/>
    <col min="5121" max="5121" width="65.28515625" style="2" customWidth="1"/>
    <col min="5122" max="5122" width="18.5703125" style="2" customWidth="1"/>
    <col min="5123" max="5123" width="16.7109375" style="2" customWidth="1"/>
    <col min="5124" max="5124" width="17.5703125" style="2" customWidth="1"/>
    <col min="5125" max="5125" width="17.7109375" style="2" customWidth="1"/>
    <col min="5126" max="5127" width="9.140625" style="2"/>
    <col min="5128" max="5128" width="11.140625" style="2" customWidth="1"/>
    <col min="5129" max="5130" width="11.28515625" style="2" bestFit="1" customWidth="1"/>
    <col min="5131" max="5374" width="9.140625" style="2"/>
    <col min="5375" max="5375" width="4.7109375" style="2" customWidth="1"/>
    <col min="5376" max="5376" width="29.85546875" style="2" customWidth="1"/>
    <col min="5377" max="5377" width="65.28515625" style="2" customWidth="1"/>
    <col min="5378" max="5378" width="18.5703125" style="2" customWidth="1"/>
    <col min="5379" max="5379" width="16.7109375" style="2" customWidth="1"/>
    <col min="5380" max="5380" width="17.5703125" style="2" customWidth="1"/>
    <col min="5381" max="5381" width="17.7109375" style="2" customWidth="1"/>
    <col min="5382" max="5383" width="9.140625" style="2"/>
    <col min="5384" max="5384" width="11.140625" style="2" customWidth="1"/>
    <col min="5385" max="5386" width="11.28515625" style="2" bestFit="1" customWidth="1"/>
    <col min="5387" max="5630" width="9.140625" style="2"/>
    <col min="5631" max="5631" width="4.7109375" style="2" customWidth="1"/>
    <col min="5632" max="5632" width="29.85546875" style="2" customWidth="1"/>
    <col min="5633" max="5633" width="65.28515625" style="2" customWidth="1"/>
    <col min="5634" max="5634" width="18.5703125" style="2" customWidth="1"/>
    <col min="5635" max="5635" width="16.7109375" style="2" customWidth="1"/>
    <col min="5636" max="5636" width="17.5703125" style="2" customWidth="1"/>
    <col min="5637" max="5637" width="17.7109375" style="2" customWidth="1"/>
    <col min="5638" max="5639" width="9.140625" style="2"/>
    <col min="5640" max="5640" width="11.140625" style="2" customWidth="1"/>
    <col min="5641" max="5642" width="11.28515625" style="2" bestFit="1" customWidth="1"/>
    <col min="5643" max="5886" width="9.140625" style="2"/>
    <col min="5887" max="5887" width="4.7109375" style="2" customWidth="1"/>
    <col min="5888" max="5888" width="29.85546875" style="2" customWidth="1"/>
    <col min="5889" max="5889" width="65.28515625" style="2" customWidth="1"/>
    <col min="5890" max="5890" width="18.5703125" style="2" customWidth="1"/>
    <col min="5891" max="5891" width="16.7109375" style="2" customWidth="1"/>
    <col min="5892" max="5892" width="17.5703125" style="2" customWidth="1"/>
    <col min="5893" max="5893" width="17.7109375" style="2" customWidth="1"/>
    <col min="5894" max="5895" width="9.140625" style="2"/>
    <col min="5896" max="5896" width="11.140625" style="2" customWidth="1"/>
    <col min="5897" max="5898" width="11.28515625" style="2" bestFit="1" customWidth="1"/>
    <col min="5899" max="6142" width="9.140625" style="2"/>
    <col min="6143" max="6143" width="4.7109375" style="2" customWidth="1"/>
    <col min="6144" max="6144" width="29.85546875" style="2" customWidth="1"/>
    <col min="6145" max="6145" width="65.28515625" style="2" customWidth="1"/>
    <col min="6146" max="6146" width="18.5703125" style="2" customWidth="1"/>
    <col min="6147" max="6147" width="16.7109375" style="2" customWidth="1"/>
    <col min="6148" max="6148" width="17.5703125" style="2" customWidth="1"/>
    <col min="6149" max="6149" width="17.7109375" style="2" customWidth="1"/>
    <col min="6150" max="6151" width="9.140625" style="2"/>
    <col min="6152" max="6152" width="11.140625" style="2" customWidth="1"/>
    <col min="6153" max="6154" width="11.28515625" style="2" bestFit="1" customWidth="1"/>
    <col min="6155" max="6398" width="9.140625" style="2"/>
    <col min="6399" max="6399" width="4.7109375" style="2" customWidth="1"/>
    <col min="6400" max="6400" width="29.85546875" style="2" customWidth="1"/>
    <col min="6401" max="6401" width="65.28515625" style="2" customWidth="1"/>
    <col min="6402" max="6402" width="18.5703125" style="2" customWidth="1"/>
    <col min="6403" max="6403" width="16.7109375" style="2" customWidth="1"/>
    <col min="6404" max="6404" width="17.5703125" style="2" customWidth="1"/>
    <col min="6405" max="6405" width="17.7109375" style="2" customWidth="1"/>
    <col min="6406" max="6407" width="9.140625" style="2"/>
    <col min="6408" max="6408" width="11.140625" style="2" customWidth="1"/>
    <col min="6409" max="6410" width="11.28515625" style="2" bestFit="1" customWidth="1"/>
    <col min="6411" max="6654" width="9.140625" style="2"/>
    <col min="6655" max="6655" width="4.7109375" style="2" customWidth="1"/>
    <col min="6656" max="6656" width="29.85546875" style="2" customWidth="1"/>
    <col min="6657" max="6657" width="65.28515625" style="2" customWidth="1"/>
    <col min="6658" max="6658" width="18.5703125" style="2" customWidth="1"/>
    <col min="6659" max="6659" width="16.7109375" style="2" customWidth="1"/>
    <col min="6660" max="6660" width="17.5703125" style="2" customWidth="1"/>
    <col min="6661" max="6661" width="17.7109375" style="2" customWidth="1"/>
    <col min="6662" max="6663" width="9.140625" style="2"/>
    <col min="6664" max="6664" width="11.140625" style="2" customWidth="1"/>
    <col min="6665" max="6666" width="11.28515625" style="2" bestFit="1" customWidth="1"/>
    <col min="6667" max="6910" width="9.140625" style="2"/>
    <col min="6911" max="6911" width="4.7109375" style="2" customWidth="1"/>
    <col min="6912" max="6912" width="29.85546875" style="2" customWidth="1"/>
    <col min="6913" max="6913" width="65.28515625" style="2" customWidth="1"/>
    <col min="6914" max="6914" width="18.5703125" style="2" customWidth="1"/>
    <col min="6915" max="6915" width="16.7109375" style="2" customWidth="1"/>
    <col min="6916" max="6916" width="17.5703125" style="2" customWidth="1"/>
    <col min="6917" max="6917" width="17.7109375" style="2" customWidth="1"/>
    <col min="6918" max="6919" width="9.140625" style="2"/>
    <col min="6920" max="6920" width="11.140625" style="2" customWidth="1"/>
    <col min="6921" max="6922" width="11.28515625" style="2" bestFit="1" customWidth="1"/>
    <col min="6923" max="7166" width="9.140625" style="2"/>
    <col min="7167" max="7167" width="4.7109375" style="2" customWidth="1"/>
    <col min="7168" max="7168" width="29.85546875" style="2" customWidth="1"/>
    <col min="7169" max="7169" width="65.28515625" style="2" customWidth="1"/>
    <col min="7170" max="7170" width="18.5703125" style="2" customWidth="1"/>
    <col min="7171" max="7171" width="16.7109375" style="2" customWidth="1"/>
    <col min="7172" max="7172" width="17.5703125" style="2" customWidth="1"/>
    <col min="7173" max="7173" width="17.7109375" style="2" customWidth="1"/>
    <col min="7174" max="7175" width="9.140625" style="2"/>
    <col min="7176" max="7176" width="11.140625" style="2" customWidth="1"/>
    <col min="7177" max="7178" width="11.28515625" style="2" bestFit="1" customWidth="1"/>
    <col min="7179" max="7422" width="9.140625" style="2"/>
    <col min="7423" max="7423" width="4.7109375" style="2" customWidth="1"/>
    <col min="7424" max="7424" width="29.85546875" style="2" customWidth="1"/>
    <col min="7425" max="7425" width="65.28515625" style="2" customWidth="1"/>
    <col min="7426" max="7426" width="18.5703125" style="2" customWidth="1"/>
    <col min="7427" max="7427" width="16.7109375" style="2" customWidth="1"/>
    <col min="7428" max="7428" width="17.5703125" style="2" customWidth="1"/>
    <col min="7429" max="7429" width="17.7109375" style="2" customWidth="1"/>
    <col min="7430" max="7431" width="9.140625" style="2"/>
    <col min="7432" max="7432" width="11.140625" style="2" customWidth="1"/>
    <col min="7433" max="7434" width="11.28515625" style="2" bestFit="1" customWidth="1"/>
    <col min="7435" max="7678" width="9.140625" style="2"/>
    <col min="7679" max="7679" width="4.7109375" style="2" customWidth="1"/>
    <col min="7680" max="7680" width="29.85546875" style="2" customWidth="1"/>
    <col min="7681" max="7681" width="65.28515625" style="2" customWidth="1"/>
    <col min="7682" max="7682" width="18.5703125" style="2" customWidth="1"/>
    <col min="7683" max="7683" width="16.7109375" style="2" customWidth="1"/>
    <col min="7684" max="7684" width="17.5703125" style="2" customWidth="1"/>
    <col min="7685" max="7685" width="17.7109375" style="2" customWidth="1"/>
    <col min="7686" max="7687" width="9.140625" style="2"/>
    <col min="7688" max="7688" width="11.140625" style="2" customWidth="1"/>
    <col min="7689" max="7690" width="11.28515625" style="2" bestFit="1" customWidth="1"/>
    <col min="7691" max="7934" width="9.140625" style="2"/>
    <col min="7935" max="7935" width="4.7109375" style="2" customWidth="1"/>
    <col min="7936" max="7936" width="29.85546875" style="2" customWidth="1"/>
    <col min="7937" max="7937" width="65.28515625" style="2" customWidth="1"/>
    <col min="7938" max="7938" width="18.5703125" style="2" customWidth="1"/>
    <col min="7939" max="7939" width="16.7109375" style="2" customWidth="1"/>
    <col min="7940" max="7940" width="17.5703125" style="2" customWidth="1"/>
    <col min="7941" max="7941" width="17.7109375" style="2" customWidth="1"/>
    <col min="7942" max="7943" width="9.140625" style="2"/>
    <col min="7944" max="7944" width="11.140625" style="2" customWidth="1"/>
    <col min="7945" max="7946" width="11.28515625" style="2" bestFit="1" customWidth="1"/>
    <col min="7947" max="8190" width="9.140625" style="2"/>
    <col min="8191" max="8191" width="4.7109375" style="2" customWidth="1"/>
    <col min="8192" max="8192" width="29.85546875" style="2" customWidth="1"/>
    <col min="8193" max="8193" width="65.28515625" style="2" customWidth="1"/>
    <col min="8194" max="8194" width="18.5703125" style="2" customWidth="1"/>
    <col min="8195" max="8195" width="16.7109375" style="2" customWidth="1"/>
    <col min="8196" max="8196" width="17.5703125" style="2" customWidth="1"/>
    <col min="8197" max="8197" width="17.7109375" style="2" customWidth="1"/>
    <col min="8198" max="8199" width="9.140625" style="2"/>
    <col min="8200" max="8200" width="11.140625" style="2" customWidth="1"/>
    <col min="8201" max="8202" width="11.28515625" style="2" bestFit="1" customWidth="1"/>
    <col min="8203" max="8446" width="9.140625" style="2"/>
    <col min="8447" max="8447" width="4.7109375" style="2" customWidth="1"/>
    <col min="8448" max="8448" width="29.85546875" style="2" customWidth="1"/>
    <col min="8449" max="8449" width="65.28515625" style="2" customWidth="1"/>
    <col min="8450" max="8450" width="18.5703125" style="2" customWidth="1"/>
    <col min="8451" max="8451" width="16.7109375" style="2" customWidth="1"/>
    <col min="8452" max="8452" width="17.5703125" style="2" customWidth="1"/>
    <col min="8453" max="8453" width="17.7109375" style="2" customWidth="1"/>
    <col min="8454" max="8455" width="9.140625" style="2"/>
    <col min="8456" max="8456" width="11.140625" style="2" customWidth="1"/>
    <col min="8457" max="8458" width="11.28515625" style="2" bestFit="1" customWidth="1"/>
    <col min="8459" max="8702" width="9.140625" style="2"/>
    <col min="8703" max="8703" width="4.7109375" style="2" customWidth="1"/>
    <col min="8704" max="8704" width="29.85546875" style="2" customWidth="1"/>
    <col min="8705" max="8705" width="65.28515625" style="2" customWidth="1"/>
    <col min="8706" max="8706" width="18.5703125" style="2" customWidth="1"/>
    <col min="8707" max="8707" width="16.7109375" style="2" customWidth="1"/>
    <col min="8708" max="8708" width="17.5703125" style="2" customWidth="1"/>
    <col min="8709" max="8709" width="17.7109375" style="2" customWidth="1"/>
    <col min="8710" max="8711" width="9.140625" style="2"/>
    <col min="8712" max="8712" width="11.140625" style="2" customWidth="1"/>
    <col min="8713" max="8714" width="11.28515625" style="2" bestFit="1" customWidth="1"/>
    <col min="8715" max="8958" width="9.140625" style="2"/>
    <col min="8959" max="8959" width="4.7109375" style="2" customWidth="1"/>
    <col min="8960" max="8960" width="29.85546875" style="2" customWidth="1"/>
    <col min="8961" max="8961" width="65.28515625" style="2" customWidth="1"/>
    <col min="8962" max="8962" width="18.5703125" style="2" customWidth="1"/>
    <col min="8963" max="8963" width="16.7109375" style="2" customWidth="1"/>
    <col min="8964" max="8964" width="17.5703125" style="2" customWidth="1"/>
    <col min="8965" max="8965" width="17.7109375" style="2" customWidth="1"/>
    <col min="8966" max="8967" width="9.140625" style="2"/>
    <col min="8968" max="8968" width="11.140625" style="2" customWidth="1"/>
    <col min="8969" max="8970" width="11.28515625" style="2" bestFit="1" customWidth="1"/>
    <col min="8971" max="9214" width="9.140625" style="2"/>
    <col min="9215" max="9215" width="4.7109375" style="2" customWidth="1"/>
    <col min="9216" max="9216" width="29.85546875" style="2" customWidth="1"/>
    <col min="9217" max="9217" width="65.28515625" style="2" customWidth="1"/>
    <col min="9218" max="9218" width="18.5703125" style="2" customWidth="1"/>
    <col min="9219" max="9219" width="16.7109375" style="2" customWidth="1"/>
    <col min="9220" max="9220" width="17.5703125" style="2" customWidth="1"/>
    <col min="9221" max="9221" width="17.7109375" style="2" customWidth="1"/>
    <col min="9222" max="9223" width="9.140625" style="2"/>
    <col min="9224" max="9224" width="11.140625" style="2" customWidth="1"/>
    <col min="9225" max="9226" width="11.28515625" style="2" bestFit="1" customWidth="1"/>
    <col min="9227" max="9470" width="9.140625" style="2"/>
    <col min="9471" max="9471" width="4.7109375" style="2" customWidth="1"/>
    <col min="9472" max="9472" width="29.85546875" style="2" customWidth="1"/>
    <col min="9473" max="9473" width="65.28515625" style="2" customWidth="1"/>
    <col min="9474" max="9474" width="18.5703125" style="2" customWidth="1"/>
    <col min="9475" max="9475" width="16.7109375" style="2" customWidth="1"/>
    <col min="9476" max="9476" width="17.5703125" style="2" customWidth="1"/>
    <col min="9477" max="9477" width="17.7109375" style="2" customWidth="1"/>
    <col min="9478" max="9479" width="9.140625" style="2"/>
    <col min="9480" max="9480" width="11.140625" style="2" customWidth="1"/>
    <col min="9481" max="9482" width="11.28515625" style="2" bestFit="1" customWidth="1"/>
    <col min="9483" max="9726" width="9.140625" style="2"/>
    <col min="9727" max="9727" width="4.7109375" style="2" customWidth="1"/>
    <col min="9728" max="9728" width="29.85546875" style="2" customWidth="1"/>
    <col min="9729" max="9729" width="65.28515625" style="2" customWidth="1"/>
    <col min="9730" max="9730" width="18.5703125" style="2" customWidth="1"/>
    <col min="9731" max="9731" width="16.7109375" style="2" customWidth="1"/>
    <col min="9732" max="9732" width="17.5703125" style="2" customWidth="1"/>
    <col min="9733" max="9733" width="17.7109375" style="2" customWidth="1"/>
    <col min="9734" max="9735" width="9.140625" style="2"/>
    <col min="9736" max="9736" width="11.140625" style="2" customWidth="1"/>
    <col min="9737" max="9738" width="11.28515625" style="2" bestFit="1" customWidth="1"/>
    <col min="9739" max="9982" width="9.140625" style="2"/>
    <col min="9983" max="9983" width="4.7109375" style="2" customWidth="1"/>
    <col min="9984" max="9984" width="29.85546875" style="2" customWidth="1"/>
    <col min="9985" max="9985" width="65.28515625" style="2" customWidth="1"/>
    <col min="9986" max="9986" width="18.5703125" style="2" customWidth="1"/>
    <col min="9987" max="9987" width="16.7109375" style="2" customWidth="1"/>
    <col min="9988" max="9988" width="17.5703125" style="2" customWidth="1"/>
    <col min="9989" max="9989" width="17.7109375" style="2" customWidth="1"/>
    <col min="9990" max="9991" width="9.140625" style="2"/>
    <col min="9992" max="9992" width="11.140625" style="2" customWidth="1"/>
    <col min="9993" max="9994" width="11.28515625" style="2" bestFit="1" customWidth="1"/>
    <col min="9995" max="10238" width="9.140625" style="2"/>
    <col min="10239" max="10239" width="4.7109375" style="2" customWidth="1"/>
    <col min="10240" max="10240" width="29.85546875" style="2" customWidth="1"/>
    <col min="10241" max="10241" width="65.28515625" style="2" customWidth="1"/>
    <col min="10242" max="10242" width="18.5703125" style="2" customWidth="1"/>
    <col min="10243" max="10243" width="16.7109375" style="2" customWidth="1"/>
    <col min="10244" max="10244" width="17.5703125" style="2" customWidth="1"/>
    <col min="10245" max="10245" width="17.7109375" style="2" customWidth="1"/>
    <col min="10246" max="10247" width="9.140625" style="2"/>
    <col min="10248" max="10248" width="11.140625" style="2" customWidth="1"/>
    <col min="10249" max="10250" width="11.28515625" style="2" bestFit="1" customWidth="1"/>
    <col min="10251" max="10494" width="9.140625" style="2"/>
    <col min="10495" max="10495" width="4.7109375" style="2" customWidth="1"/>
    <col min="10496" max="10496" width="29.85546875" style="2" customWidth="1"/>
    <col min="10497" max="10497" width="65.28515625" style="2" customWidth="1"/>
    <col min="10498" max="10498" width="18.5703125" style="2" customWidth="1"/>
    <col min="10499" max="10499" width="16.7109375" style="2" customWidth="1"/>
    <col min="10500" max="10500" width="17.5703125" style="2" customWidth="1"/>
    <col min="10501" max="10501" width="17.7109375" style="2" customWidth="1"/>
    <col min="10502" max="10503" width="9.140625" style="2"/>
    <col min="10504" max="10504" width="11.140625" style="2" customWidth="1"/>
    <col min="10505" max="10506" width="11.28515625" style="2" bestFit="1" customWidth="1"/>
    <col min="10507" max="10750" width="9.140625" style="2"/>
    <col min="10751" max="10751" width="4.7109375" style="2" customWidth="1"/>
    <col min="10752" max="10752" width="29.85546875" style="2" customWidth="1"/>
    <col min="10753" max="10753" width="65.28515625" style="2" customWidth="1"/>
    <col min="10754" max="10754" width="18.5703125" style="2" customWidth="1"/>
    <col min="10755" max="10755" width="16.7109375" style="2" customWidth="1"/>
    <col min="10756" max="10756" width="17.5703125" style="2" customWidth="1"/>
    <col min="10757" max="10757" width="17.7109375" style="2" customWidth="1"/>
    <col min="10758" max="10759" width="9.140625" style="2"/>
    <col min="10760" max="10760" width="11.140625" style="2" customWidth="1"/>
    <col min="10761" max="10762" width="11.28515625" style="2" bestFit="1" customWidth="1"/>
    <col min="10763" max="11006" width="9.140625" style="2"/>
    <col min="11007" max="11007" width="4.7109375" style="2" customWidth="1"/>
    <col min="11008" max="11008" width="29.85546875" style="2" customWidth="1"/>
    <col min="11009" max="11009" width="65.28515625" style="2" customWidth="1"/>
    <col min="11010" max="11010" width="18.5703125" style="2" customWidth="1"/>
    <col min="11011" max="11011" width="16.7109375" style="2" customWidth="1"/>
    <col min="11012" max="11012" width="17.5703125" style="2" customWidth="1"/>
    <col min="11013" max="11013" width="17.7109375" style="2" customWidth="1"/>
    <col min="11014" max="11015" width="9.140625" style="2"/>
    <col min="11016" max="11016" width="11.140625" style="2" customWidth="1"/>
    <col min="11017" max="11018" width="11.28515625" style="2" bestFit="1" customWidth="1"/>
    <col min="11019" max="11262" width="9.140625" style="2"/>
    <col min="11263" max="11263" width="4.7109375" style="2" customWidth="1"/>
    <col min="11264" max="11264" width="29.85546875" style="2" customWidth="1"/>
    <col min="11265" max="11265" width="65.28515625" style="2" customWidth="1"/>
    <col min="11266" max="11266" width="18.5703125" style="2" customWidth="1"/>
    <col min="11267" max="11267" width="16.7109375" style="2" customWidth="1"/>
    <col min="11268" max="11268" width="17.5703125" style="2" customWidth="1"/>
    <col min="11269" max="11269" width="17.7109375" style="2" customWidth="1"/>
    <col min="11270" max="11271" width="9.140625" style="2"/>
    <col min="11272" max="11272" width="11.140625" style="2" customWidth="1"/>
    <col min="11273" max="11274" width="11.28515625" style="2" bestFit="1" customWidth="1"/>
    <col min="11275" max="11518" width="9.140625" style="2"/>
    <col min="11519" max="11519" width="4.7109375" style="2" customWidth="1"/>
    <col min="11520" max="11520" width="29.85546875" style="2" customWidth="1"/>
    <col min="11521" max="11521" width="65.28515625" style="2" customWidth="1"/>
    <col min="11522" max="11522" width="18.5703125" style="2" customWidth="1"/>
    <col min="11523" max="11523" width="16.7109375" style="2" customWidth="1"/>
    <col min="11524" max="11524" width="17.5703125" style="2" customWidth="1"/>
    <col min="11525" max="11525" width="17.7109375" style="2" customWidth="1"/>
    <col min="11526" max="11527" width="9.140625" style="2"/>
    <col min="11528" max="11528" width="11.140625" style="2" customWidth="1"/>
    <col min="11529" max="11530" width="11.28515625" style="2" bestFit="1" customWidth="1"/>
    <col min="11531" max="11774" width="9.140625" style="2"/>
    <col min="11775" max="11775" width="4.7109375" style="2" customWidth="1"/>
    <col min="11776" max="11776" width="29.85546875" style="2" customWidth="1"/>
    <col min="11777" max="11777" width="65.28515625" style="2" customWidth="1"/>
    <col min="11778" max="11778" width="18.5703125" style="2" customWidth="1"/>
    <col min="11779" max="11779" width="16.7109375" style="2" customWidth="1"/>
    <col min="11780" max="11780" width="17.5703125" style="2" customWidth="1"/>
    <col min="11781" max="11781" width="17.7109375" style="2" customWidth="1"/>
    <col min="11782" max="11783" width="9.140625" style="2"/>
    <col min="11784" max="11784" width="11.140625" style="2" customWidth="1"/>
    <col min="11785" max="11786" width="11.28515625" style="2" bestFit="1" customWidth="1"/>
    <col min="11787" max="12030" width="9.140625" style="2"/>
    <col min="12031" max="12031" width="4.7109375" style="2" customWidth="1"/>
    <col min="12032" max="12032" width="29.85546875" style="2" customWidth="1"/>
    <col min="12033" max="12033" width="65.28515625" style="2" customWidth="1"/>
    <col min="12034" max="12034" width="18.5703125" style="2" customWidth="1"/>
    <col min="12035" max="12035" width="16.7109375" style="2" customWidth="1"/>
    <col min="12036" max="12036" width="17.5703125" style="2" customWidth="1"/>
    <col min="12037" max="12037" width="17.7109375" style="2" customWidth="1"/>
    <col min="12038" max="12039" width="9.140625" style="2"/>
    <col min="12040" max="12040" width="11.140625" style="2" customWidth="1"/>
    <col min="12041" max="12042" width="11.28515625" style="2" bestFit="1" customWidth="1"/>
    <col min="12043" max="12286" width="9.140625" style="2"/>
    <col min="12287" max="12287" width="4.7109375" style="2" customWidth="1"/>
    <col min="12288" max="12288" width="29.85546875" style="2" customWidth="1"/>
    <col min="12289" max="12289" width="65.28515625" style="2" customWidth="1"/>
    <col min="12290" max="12290" width="18.5703125" style="2" customWidth="1"/>
    <col min="12291" max="12291" width="16.7109375" style="2" customWidth="1"/>
    <col min="12292" max="12292" width="17.5703125" style="2" customWidth="1"/>
    <col min="12293" max="12293" width="17.7109375" style="2" customWidth="1"/>
    <col min="12294" max="12295" width="9.140625" style="2"/>
    <col min="12296" max="12296" width="11.140625" style="2" customWidth="1"/>
    <col min="12297" max="12298" width="11.28515625" style="2" bestFit="1" customWidth="1"/>
    <col min="12299" max="12542" width="9.140625" style="2"/>
    <col min="12543" max="12543" width="4.7109375" style="2" customWidth="1"/>
    <col min="12544" max="12544" width="29.85546875" style="2" customWidth="1"/>
    <col min="12545" max="12545" width="65.28515625" style="2" customWidth="1"/>
    <col min="12546" max="12546" width="18.5703125" style="2" customWidth="1"/>
    <col min="12547" max="12547" width="16.7109375" style="2" customWidth="1"/>
    <col min="12548" max="12548" width="17.5703125" style="2" customWidth="1"/>
    <col min="12549" max="12549" width="17.7109375" style="2" customWidth="1"/>
    <col min="12550" max="12551" width="9.140625" style="2"/>
    <col min="12552" max="12552" width="11.140625" style="2" customWidth="1"/>
    <col min="12553" max="12554" width="11.28515625" style="2" bestFit="1" customWidth="1"/>
    <col min="12555" max="12798" width="9.140625" style="2"/>
    <col min="12799" max="12799" width="4.7109375" style="2" customWidth="1"/>
    <col min="12800" max="12800" width="29.85546875" style="2" customWidth="1"/>
    <col min="12801" max="12801" width="65.28515625" style="2" customWidth="1"/>
    <col min="12802" max="12802" width="18.5703125" style="2" customWidth="1"/>
    <col min="12803" max="12803" width="16.7109375" style="2" customWidth="1"/>
    <col min="12804" max="12804" width="17.5703125" style="2" customWidth="1"/>
    <col min="12805" max="12805" width="17.7109375" style="2" customWidth="1"/>
    <col min="12806" max="12807" width="9.140625" style="2"/>
    <col min="12808" max="12808" width="11.140625" style="2" customWidth="1"/>
    <col min="12809" max="12810" width="11.28515625" style="2" bestFit="1" customWidth="1"/>
    <col min="12811" max="13054" width="9.140625" style="2"/>
    <col min="13055" max="13055" width="4.7109375" style="2" customWidth="1"/>
    <col min="13056" max="13056" width="29.85546875" style="2" customWidth="1"/>
    <col min="13057" max="13057" width="65.28515625" style="2" customWidth="1"/>
    <col min="13058" max="13058" width="18.5703125" style="2" customWidth="1"/>
    <col min="13059" max="13059" width="16.7109375" style="2" customWidth="1"/>
    <col min="13060" max="13060" width="17.5703125" style="2" customWidth="1"/>
    <col min="13061" max="13061" width="17.7109375" style="2" customWidth="1"/>
    <col min="13062" max="13063" width="9.140625" style="2"/>
    <col min="13064" max="13064" width="11.140625" style="2" customWidth="1"/>
    <col min="13065" max="13066" width="11.28515625" style="2" bestFit="1" customWidth="1"/>
    <col min="13067" max="13310" width="9.140625" style="2"/>
    <col min="13311" max="13311" width="4.7109375" style="2" customWidth="1"/>
    <col min="13312" max="13312" width="29.85546875" style="2" customWidth="1"/>
    <col min="13313" max="13313" width="65.28515625" style="2" customWidth="1"/>
    <col min="13314" max="13314" width="18.5703125" style="2" customWidth="1"/>
    <col min="13315" max="13315" width="16.7109375" style="2" customWidth="1"/>
    <col min="13316" max="13316" width="17.5703125" style="2" customWidth="1"/>
    <col min="13317" max="13317" width="17.7109375" style="2" customWidth="1"/>
    <col min="13318" max="13319" width="9.140625" style="2"/>
    <col min="13320" max="13320" width="11.140625" style="2" customWidth="1"/>
    <col min="13321" max="13322" width="11.28515625" style="2" bestFit="1" customWidth="1"/>
    <col min="13323" max="13566" width="9.140625" style="2"/>
    <col min="13567" max="13567" width="4.7109375" style="2" customWidth="1"/>
    <col min="13568" max="13568" width="29.85546875" style="2" customWidth="1"/>
    <col min="13569" max="13569" width="65.28515625" style="2" customWidth="1"/>
    <col min="13570" max="13570" width="18.5703125" style="2" customWidth="1"/>
    <col min="13571" max="13571" width="16.7109375" style="2" customWidth="1"/>
    <col min="13572" max="13572" width="17.5703125" style="2" customWidth="1"/>
    <col min="13573" max="13573" width="17.7109375" style="2" customWidth="1"/>
    <col min="13574" max="13575" width="9.140625" style="2"/>
    <col min="13576" max="13576" width="11.140625" style="2" customWidth="1"/>
    <col min="13577" max="13578" width="11.28515625" style="2" bestFit="1" customWidth="1"/>
    <col min="13579" max="13822" width="9.140625" style="2"/>
    <col min="13823" max="13823" width="4.7109375" style="2" customWidth="1"/>
    <col min="13824" max="13824" width="29.85546875" style="2" customWidth="1"/>
    <col min="13825" max="13825" width="65.28515625" style="2" customWidth="1"/>
    <col min="13826" max="13826" width="18.5703125" style="2" customWidth="1"/>
    <col min="13827" max="13827" width="16.7109375" style="2" customWidth="1"/>
    <col min="13828" max="13828" width="17.5703125" style="2" customWidth="1"/>
    <col min="13829" max="13829" width="17.7109375" style="2" customWidth="1"/>
    <col min="13830" max="13831" width="9.140625" style="2"/>
    <col min="13832" max="13832" width="11.140625" style="2" customWidth="1"/>
    <col min="13833" max="13834" width="11.28515625" style="2" bestFit="1" customWidth="1"/>
    <col min="13835" max="14078" width="9.140625" style="2"/>
    <col min="14079" max="14079" width="4.7109375" style="2" customWidth="1"/>
    <col min="14080" max="14080" width="29.85546875" style="2" customWidth="1"/>
    <col min="14081" max="14081" width="65.28515625" style="2" customWidth="1"/>
    <col min="14082" max="14082" width="18.5703125" style="2" customWidth="1"/>
    <col min="14083" max="14083" width="16.7109375" style="2" customWidth="1"/>
    <col min="14084" max="14084" width="17.5703125" style="2" customWidth="1"/>
    <col min="14085" max="14085" width="17.7109375" style="2" customWidth="1"/>
    <col min="14086" max="14087" width="9.140625" style="2"/>
    <col min="14088" max="14088" width="11.140625" style="2" customWidth="1"/>
    <col min="14089" max="14090" width="11.28515625" style="2" bestFit="1" customWidth="1"/>
    <col min="14091" max="14334" width="9.140625" style="2"/>
    <col min="14335" max="14335" width="4.7109375" style="2" customWidth="1"/>
    <col min="14336" max="14336" width="29.85546875" style="2" customWidth="1"/>
    <col min="14337" max="14337" width="65.28515625" style="2" customWidth="1"/>
    <col min="14338" max="14338" width="18.5703125" style="2" customWidth="1"/>
    <col min="14339" max="14339" width="16.7109375" style="2" customWidth="1"/>
    <col min="14340" max="14340" width="17.5703125" style="2" customWidth="1"/>
    <col min="14341" max="14341" width="17.7109375" style="2" customWidth="1"/>
    <col min="14342" max="14343" width="9.140625" style="2"/>
    <col min="14344" max="14344" width="11.140625" style="2" customWidth="1"/>
    <col min="14345" max="14346" width="11.28515625" style="2" bestFit="1" customWidth="1"/>
    <col min="14347" max="14590" width="9.140625" style="2"/>
    <col min="14591" max="14591" width="4.7109375" style="2" customWidth="1"/>
    <col min="14592" max="14592" width="29.85546875" style="2" customWidth="1"/>
    <col min="14593" max="14593" width="65.28515625" style="2" customWidth="1"/>
    <col min="14594" max="14594" width="18.5703125" style="2" customWidth="1"/>
    <col min="14595" max="14595" width="16.7109375" style="2" customWidth="1"/>
    <col min="14596" max="14596" width="17.5703125" style="2" customWidth="1"/>
    <col min="14597" max="14597" width="17.7109375" style="2" customWidth="1"/>
    <col min="14598" max="14599" width="9.140625" style="2"/>
    <col min="14600" max="14600" width="11.140625" style="2" customWidth="1"/>
    <col min="14601" max="14602" width="11.28515625" style="2" bestFit="1" customWidth="1"/>
    <col min="14603" max="14846" width="9.140625" style="2"/>
    <col min="14847" max="14847" width="4.7109375" style="2" customWidth="1"/>
    <col min="14848" max="14848" width="29.85546875" style="2" customWidth="1"/>
    <col min="14849" max="14849" width="65.28515625" style="2" customWidth="1"/>
    <col min="14850" max="14850" width="18.5703125" style="2" customWidth="1"/>
    <col min="14851" max="14851" width="16.7109375" style="2" customWidth="1"/>
    <col min="14852" max="14852" width="17.5703125" style="2" customWidth="1"/>
    <col min="14853" max="14853" width="17.7109375" style="2" customWidth="1"/>
    <col min="14854" max="14855" width="9.140625" style="2"/>
    <col min="14856" max="14856" width="11.140625" style="2" customWidth="1"/>
    <col min="14857" max="14858" width="11.28515625" style="2" bestFit="1" customWidth="1"/>
    <col min="14859" max="15102" width="9.140625" style="2"/>
    <col min="15103" max="15103" width="4.7109375" style="2" customWidth="1"/>
    <col min="15104" max="15104" width="29.85546875" style="2" customWidth="1"/>
    <col min="15105" max="15105" width="65.28515625" style="2" customWidth="1"/>
    <col min="15106" max="15106" width="18.5703125" style="2" customWidth="1"/>
    <col min="15107" max="15107" width="16.7109375" style="2" customWidth="1"/>
    <col min="15108" max="15108" width="17.5703125" style="2" customWidth="1"/>
    <col min="15109" max="15109" width="17.7109375" style="2" customWidth="1"/>
    <col min="15110" max="15111" width="9.140625" style="2"/>
    <col min="15112" max="15112" width="11.140625" style="2" customWidth="1"/>
    <col min="15113" max="15114" width="11.28515625" style="2" bestFit="1" customWidth="1"/>
    <col min="15115" max="15358" width="9.140625" style="2"/>
    <col min="15359" max="15359" width="4.7109375" style="2" customWidth="1"/>
    <col min="15360" max="15360" width="29.85546875" style="2" customWidth="1"/>
    <col min="15361" max="15361" width="65.28515625" style="2" customWidth="1"/>
    <col min="15362" max="15362" width="18.5703125" style="2" customWidth="1"/>
    <col min="15363" max="15363" width="16.7109375" style="2" customWidth="1"/>
    <col min="15364" max="15364" width="17.5703125" style="2" customWidth="1"/>
    <col min="15365" max="15365" width="17.7109375" style="2" customWidth="1"/>
    <col min="15366" max="15367" width="9.140625" style="2"/>
    <col min="15368" max="15368" width="11.140625" style="2" customWidth="1"/>
    <col min="15369" max="15370" width="11.28515625" style="2" bestFit="1" customWidth="1"/>
    <col min="15371" max="15614" width="9.140625" style="2"/>
    <col min="15615" max="15615" width="4.7109375" style="2" customWidth="1"/>
    <col min="15616" max="15616" width="29.85546875" style="2" customWidth="1"/>
    <col min="15617" max="15617" width="65.28515625" style="2" customWidth="1"/>
    <col min="15618" max="15618" width="18.5703125" style="2" customWidth="1"/>
    <col min="15619" max="15619" width="16.7109375" style="2" customWidth="1"/>
    <col min="15620" max="15620" width="17.5703125" style="2" customWidth="1"/>
    <col min="15621" max="15621" width="17.7109375" style="2" customWidth="1"/>
    <col min="15622" max="15623" width="9.140625" style="2"/>
    <col min="15624" max="15624" width="11.140625" style="2" customWidth="1"/>
    <col min="15625" max="15626" width="11.28515625" style="2" bestFit="1" customWidth="1"/>
    <col min="15627" max="15870" width="9.140625" style="2"/>
    <col min="15871" max="15871" width="4.7109375" style="2" customWidth="1"/>
    <col min="15872" max="15872" width="29.85546875" style="2" customWidth="1"/>
    <col min="15873" max="15873" width="65.28515625" style="2" customWidth="1"/>
    <col min="15874" max="15874" width="18.5703125" style="2" customWidth="1"/>
    <col min="15875" max="15875" width="16.7109375" style="2" customWidth="1"/>
    <col min="15876" max="15876" width="17.5703125" style="2" customWidth="1"/>
    <col min="15877" max="15877" width="17.7109375" style="2" customWidth="1"/>
    <col min="15878" max="15879" width="9.140625" style="2"/>
    <col min="15880" max="15880" width="11.140625" style="2" customWidth="1"/>
    <col min="15881" max="15882" width="11.28515625" style="2" bestFit="1" customWidth="1"/>
    <col min="15883" max="16126" width="9.140625" style="2"/>
    <col min="16127" max="16127" width="4.7109375" style="2" customWidth="1"/>
    <col min="16128" max="16128" width="29.85546875" style="2" customWidth="1"/>
    <col min="16129" max="16129" width="65.28515625" style="2" customWidth="1"/>
    <col min="16130" max="16130" width="18.5703125" style="2" customWidth="1"/>
    <col min="16131" max="16131" width="16.7109375" style="2" customWidth="1"/>
    <col min="16132" max="16132" width="17.5703125" style="2" customWidth="1"/>
    <col min="16133" max="16133" width="17.7109375" style="2" customWidth="1"/>
    <col min="16134" max="16135" width="9.140625" style="2"/>
    <col min="16136" max="16136" width="11.140625" style="2" customWidth="1"/>
    <col min="16137" max="16138" width="11.28515625" style="2" bestFit="1" customWidth="1"/>
    <col min="16139" max="16384" width="9.140625" style="2"/>
  </cols>
  <sheetData>
    <row r="1" spans="1:6" ht="20.25">
      <c r="A1" s="26"/>
      <c r="B1" s="26"/>
      <c r="C1" s="26"/>
      <c r="D1" s="99"/>
      <c r="E1" s="120" t="s">
        <v>51</v>
      </c>
    </row>
    <row r="2" spans="1:6" ht="17.25">
      <c r="A2" s="26"/>
      <c r="B2" s="26"/>
      <c r="C2" s="167" t="s">
        <v>90</v>
      </c>
      <c r="D2" s="167"/>
      <c r="E2" s="167"/>
      <c r="F2" s="118"/>
    </row>
    <row r="3" spans="1:6" ht="17.25">
      <c r="A3" s="26"/>
      <c r="B3" s="26"/>
      <c r="C3" s="26"/>
      <c r="D3" s="167" t="s">
        <v>49</v>
      </c>
      <c r="E3" s="167"/>
      <c r="F3" s="118"/>
    </row>
    <row r="4" spans="1:6" ht="17.25">
      <c r="A4" s="26"/>
      <c r="B4" s="26"/>
      <c r="C4" s="26"/>
      <c r="D4" s="26"/>
      <c r="E4" s="26"/>
    </row>
    <row r="5" spans="1:6" ht="70.5" customHeight="1">
      <c r="A5" s="26"/>
      <c r="B5" s="176" t="s">
        <v>138</v>
      </c>
      <c r="C5" s="176"/>
      <c r="D5" s="176"/>
      <c r="E5" s="176"/>
    </row>
    <row r="6" spans="1:6" ht="17.25">
      <c r="A6" s="26"/>
      <c r="B6" s="51"/>
      <c r="C6" s="51"/>
      <c r="D6" s="25"/>
      <c r="E6" s="25"/>
    </row>
    <row r="7" spans="1:6" ht="17.25">
      <c r="A7" s="26"/>
      <c r="B7" s="201" t="s">
        <v>73</v>
      </c>
      <c r="C7" s="201"/>
      <c r="D7" s="201"/>
      <c r="E7" s="201"/>
    </row>
    <row r="8" spans="1:6" ht="17.25">
      <c r="A8" s="26"/>
      <c r="B8" s="52" t="s">
        <v>74</v>
      </c>
      <c r="C8" s="53"/>
      <c r="D8" s="53"/>
      <c r="E8" s="54"/>
    </row>
    <row r="9" spans="1:6" ht="17.25">
      <c r="A9" s="26"/>
      <c r="B9" s="55"/>
      <c r="C9" s="55"/>
      <c r="D9" s="26"/>
      <c r="E9" s="26"/>
    </row>
    <row r="10" spans="1:6" ht="17.25">
      <c r="A10" s="70"/>
      <c r="B10" s="71" t="s">
        <v>76</v>
      </c>
      <c r="C10" s="71" t="s">
        <v>77</v>
      </c>
      <c r="D10" s="26"/>
      <c r="E10" s="69"/>
    </row>
    <row r="11" spans="1:6" ht="17.25">
      <c r="A11" s="70"/>
      <c r="B11" s="73">
        <v>1059</v>
      </c>
      <c r="C11" s="73" t="s">
        <v>64</v>
      </c>
      <c r="D11" s="72"/>
      <c r="E11" s="72"/>
      <c r="F11" s="72"/>
    </row>
    <row r="12" spans="1:6" ht="17.25">
      <c r="A12" s="70"/>
      <c r="B12" s="104"/>
      <c r="C12" s="104"/>
      <c r="D12" s="72"/>
      <c r="E12" s="72"/>
      <c r="F12" s="72"/>
    </row>
    <row r="13" spans="1:6" ht="17.25">
      <c r="A13" s="70"/>
      <c r="B13" s="74" t="s">
        <v>75</v>
      </c>
      <c r="C13" s="26"/>
      <c r="D13" s="26"/>
      <c r="E13" s="69"/>
    </row>
    <row r="14" spans="1:6" ht="17.25">
      <c r="A14" s="70"/>
      <c r="B14" s="74"/>
      <c r="C14" s="26"/>
      <c r="D14" s="26"/>
      <c r="E14" s="69"/>
    </row>
    <row r="15" spans="1:6" ht="61.5" customHeight="1">
      <c r="A15" s="70"/>
      <c r="B15" s="62" t="s">
        <v>78</v>
      </c>
      <c r="C15" s="73">
        <v>1059</v>
      </c>
      <c r="D15" s="161" t="s">
        <v>131</v>
      </c>
      <c r="E15" s="161"/>
    </row>
    <row r="16" spans="1:6" ht="17.25">
      <c r="A16" s="70"/>
      <c r="B16" s="65" t="s">
        <v>79</v>
      </c>
      <c r="C16" s="75">
        <v>11001</v>
      </c>
      <c r="D16" s="63" t="s">
        <v>30</v>
      </c>
      <c r="E16" s="63" t="s">
        <v>31</v>
      </c>
    </row>
    <row r="17" spans="1:5" ht="63" customHeight="1">
      <c r="A17" s="70"/>
      <c r="B17" s="65" t="s">
        <v>80</v>
      </c>
      <c r="C17" s="80" t="s">
        <v>87</v>
      </c>
      <c r="D17" s="64"/>
      <c r="E17" s="64"/>
    </row>
    <row r="18" spans="1:5" ht="112.5" customHeight="1">
      <c r="A18" s="70"/>
      <c r="B18" s="65" t="s">
        <v>81</v>
      </c>
      <c r="C18" s="125" t="s">
        <v>140</v>
      </c>
      <c r="D18" s="64"/>
      <c r="E18" s="64"/>
    </row>
    <row r="19" spans="1:5" ht="17.25">
      <c r="A19" s="70"/>
      <c r="B19" s="65" t="s">
        <v>82</v>
      </c>
      <c r="C19" s="65" t="s">
        <v>83</v>
      </c>
      <c r="D19" s="64"/>
      <c r="E19" s="64"/>
    </row>
    <row r="20" spans="1:5" ht="34.5">
      <c r="A20" s="70"/>
      <c r="B20" s="76" t="s">
        <v>84</v>
      </c>
      <c r="C20" s="65" t="s">
        <v>88</v>
      </c>
      <c r="D20" s="64"/>
      <c r="E20" s="64"/>
    </row>
    <row r="21" spans="1:5" ht="17.25">
      <c r="A21" s="70"/>
      <c r="B21" s="77"/>
      <c r="C21" s="78" t="s">
        <v>85</v>
      </c>
      <c r="D21" s="64"/>
      <c r="E21" s="64"/>
    </row>
    <row r="22" spans="1:5" s="6" customFormat="1" ht="55.5" customHeight="1">
      <c r="A22" s="70"/>
      <c r="B22" s="195" t="s">
        <v>139</v>
      </c>
      <c r="C22" s="196"/>
      <c r="D22" s="64"/>
      <c r="E22" s="124">
        <v>62500</v>
      </c>
    </row>
    <row r="23" spans="1:5" ht="17.25">
      <c r="A23" s="70"/>
      <c r="B23" s="204" t="s">
        <v>86</v>
      </c>
      <c r="C23" s="204"/>
      <c r="D23" s="79">
        <v>12270</v>
      </c>
      <c r="E23" s="79">
        <v>12270</v>
      </c>
    </row>
    <row r="24" spans="1:5" ht="17.25">
      <c r="A24" s="26"/>
      <c r="B24" s="26"/>
      <c r="C24" s="26"/>
      <c r="D24" s="26"/>
      <c r="E24" s="26"/>
    </row>
    <row r="26" spans="1:5" ht="72" customHeight="1">
      <c r="B26" s="62" t="s">
        <v>78</v>
      </c>
      <c r="C26" s="73">
        <v>1059</v>
      </c>
      <c r="D26" s="161" t="s">
        <v>131</v>
      </c>
      <c r="E26" s="161"/>
    </row>
    <row r="27" spans="1:5" ht="17.25">
      <c r="B27" s="65" t="s">
        <v>79</v>
      </c>
      <c r="C27" s="75">
        <v>11002</v>
      </c>
      <c r="D27" s="63" t="s">
        <v>30</v>
      </c>
      <c r="E27" s="63" t="s">
        <v>31</v>
      </c>
    </row>
    <row r="28" spans="1:5" ht="17.25">
      <c r="B28" s="65" t="s">
        <v>80</v>
      </c>
      <c r="C28" s="80" t="s">
        <v>67</v>
      </c>
      <c r="D28" s="64"/>
      <c r="E28" s="64"/>
    </row>
    <row r="29" spans="1:5" ht="45.75" customHeight="1">
      <c r="B29" s="65" t="s">
        <v>81</v>
      </c>
      <c r="C29" s="126" t="s">
        <v>68</v>
      </c>
      <c r="D29" s="64"/>
      <c r="E29" s="64"/>
    </row>
    <row r="30" spans="1:5" ht="20.25" customHeight="1">
      <c r="B30" s="65" t="s">
        <v>82</v>
      </c>
      <c r="C30" s="65" t="s">
        <v>83</v>
      </c>
      <c r="D30" s="64"/>
      <c r="E30" s="64"/>
    </row>
    <row r="31" spans="1:5" ht="34.5">
      <c r="B31" s="76" t="s">
        <v>84</v>
      </c>
      <c r="C31" s="80" t="s">
        <v>89</v>
      </c>
      <c r="D31" s="64"/>
      <c r="E31" s="64"/>
    </row>
    <row r="32" spans="1:5" ht="26.25" customHeight="1">
      <c r="B32" s="77"/>
      <c r="C32" s="78" t="s">
        <v>85</v>
      </c>
      <c r="D32" s="64"/>
      <c r="E32" s="64"/>
    </row>
    <row r="33" spans="1:6" s="6" customFormat="1" ht="40.5" customHeight="1">
      <c r="B33" s="205" t="s">
        <v>115</v>
      </c>
      <c r="C33" s="206"/>
      <c r="D33" s="64"/>
      <c r="E33" s="124">
        <v>65800</v>
      </c>
      <c r="F33" s="134"/>
    </row>
    <row r="34" spans="1:6" ht="17.25">
      <c r="B34" s="204" t="s">
        <v>86</v>
      </c>
      <c r="C34" s="204"/>
      <c r="D34" s="79">
        <v>32650</v>
      </c>
      <c r="E34" s="79">
        <v>32650</v>
      </c>
    </row>
    <row r="35" spans="1:6" ht="17.25">
      <c r="A35" s="26"/>
      <c r="B35" s="56"/>
      <c r="C35" s="56"/>
      <c r="D35" s="57"/>
      <c r="E35" s="58"/>
    </row>
    <row r="36" spans="1:6" ht="17.25">
      <c r="A36" s="26"/>
      <c r="B36" s="9" t="s">
        <v>26</v>
      </c>
      <c r="C36" s="59" t="s">
        <v>27</v>
      </c>
      <c r="D36" s="60"/>
      <c r="E36" s="60"/>
    </row>
    <row r="37" spans="1:6" ht="17.25">
      <c r="A37" s="26"/>
      <c r="B37" s="11">
        <v>1116</v>
      </c>
      <c r="C37" s="49" t="s">
        <v>121</v>
      </c>
      <c r="D37" s="61"/>
      <c r="E37" s="61"/>
    </row>
    <row r="38" spans="1:6" ht="17.25">
      <c r="A38" s="26"/>
      <c r="B38" s="26"/>
      <c r="C38" s="26"/>
      <c r="D38" s="26"/>
      <c r="E38" s="26"/>
    </row>
    <row r="39" spans="1:6" ht="17.25">
      <c r="A39" s="26"/>
      <c r="B39" s="202" t="s">
        <v>75</v>
      </c>
      <c r="C39" s="203"/>
      <c r="D39" s="203"/>
      <c r="E39" s="203"/>
    </row>
    <row r="40" spans="1:6" ht="17.25">
      <c r="A40" s="26"/>
      <c r="B40" s="26"/>
      <c r="C40" s="26"/>
      <c r="D40" s="26"/>
      <c r="E40" s="26"/>
    </row>
    <row r="41" spans="1:6" ht="17.25">
      <c r="A41" s="26"/>
      <c r="B41" s="56"/>
      <c r="C41" s="56"/>
      <c r="D41" s="26"/>
      <c r="E41" s="26"/>
    </row>
    <row r="42" spans="1:6" ht="86.25" customHeight="1">
      <c r="A42" s="26"/>
      <c r="B42" s="62" t="s">
        <v>28</v>
      </c>
      <c r="C42" s="47">
        <v>1116</v>
      </c>
      <c r="D42" s="161" t="s">
        <v>132</v>
      </c>
      <c r="E42" s="161"/>
    </row>
    <row r="43" spans="1:6" ht="17.25">
      <c r="A43" s="26"/>
      <c r="B43" s="27" t="s">
        <v>29</v>
      </c>
      <c r="C43" s="28">
        <v>11006</v>
      </c>
      <c r="D43" s="63" t="s">
        <v>30</v>
      </c>
      <c r="E43" s="63" t="s">
        <v>31</v>
      </c>
    </row>
    <row r="44" spans="1:6" ht="41.25" customHeight="1">
      <c r="A44" s="26"/>
      <c r="B44" s="48" t="s">
        <v>32</v>
      </c>
      <c r="C44" s="28" t="s">
        <v>122</v>
      </c>
      <c r="D44" s="64"/>
      <c r="E44" s="64"/>
    </row>
    <row r="45" spans="1:6" ht="53.25" customHeight="1">
      <c r="A45" s="26"/>
      <c r="B45" s="27" t="s">
        <v>33</v>
      </c>
      <c r="C45" s="28" t="s">
        <v>123</v>
      </c>
      <c r="D45" s="64"/>
      <c r="E45" s="64"/>
    </row>
    <row r="46" spans="1:6" ht="26.25" customHeight="1">
      <c r="A46" s="26"/>
      <c r="B46" s="27" t="s">
        <v>34</v>
      </c>
      <c r="C46" s="22" t="s">
        <v>124</v>
      </c>
      <c r="D46" s="64"/>
      <c r="E46" s="64"/>
    </row>
    <row r="47" spans="1:6" ht="39.75" customHeight="1">
      <c r="A47" s="26"/>
      <c r="B47" s="27" t="s">
        <v>126</v>
      </c>
      <c r="C47" s="22" t="s">
        <v>125</v>
      </c>
      <c r="D47" s="64"/>
      <c r="E47" s="64"/>
    </row>
    <row r="48" spans="1:6" ht="17.25">
      <c r="A48" s="26"/>
      <c r="B48" s="199" t="s">
        <v>35</v>
      </c>
      <c r="C48" s="200"/>
      <c r="D48" s="66"/>
      <c r="E48" s="66"/>
    </row>
    <row r="49" spans="1:8" s="6" customFormat="1" ht="20.25" customHeight="1">
      <c r="A49" s="69"/>
      <c r="B49" s="197" t="s">
        <v>133</v>
      </c>
      <c r="C49" s="198"/>
      <c r="D49" s="66"/>
      <c r="E49" s="67">
        <v>-4492</v>
      </c>
    </row>
    <row r="50" spans="1:8" ht="24" customHeight="1">
      <c r="A50" s="26"/>
      <c r="B50" s="193" t="s">
        <v>36</v>
      </c>
      <c r="C50" s="194"/>
      <c r="D50" s="67">
        <v>-44920</v>
      </c>
      <c r="E50" s="67">
        <v>-44920</v>
      </c>
      <c r="H50" s="68"/>
    </row>
    <row r="51" spans="1:8" ht="24" customHeight="1">
      <c r="A51" s="26"/>
      <c r="B51" s="56"/>
      <c r="C51" s="56"/>
      <c r="D51" s="107"/>
      <c r="E51" s="107"/>
      <c r="H51" s="68"/>
    </row>
    <row r="52" spans="1:8" ht="19.5" customHeight="1">
      <c r="A52" s="26"/>
      <c r="B52" s="56"/>
      <c r="C52" s="56"/>
      <c r="D52" s="107"/>
      <c r="E52" s="107"/>
      <c r="H52" s="68"/>
    </row>
    <row r="53" spans="1:8" ht="17.25" customHeight="1">
      <c r="A53" s="26"/>
      <c r="B53" s="56"/>
      <c r="C53" s="56"/>
      <c r="D53" s="107"/>
      <c r="E53" s="107"/>
      <c r="H53" s="68"/>
    </row>
    <row r="54" spans="1:8" ht="27" customHeight="1">
      <c r="A54" s="26"/>
      <c r="B54" s="56"/>
      <c r="C54" s="56"/>
      <c r="D54" s="107"/>
      <c r="E54" s="107"/>
      <c r="H54" s="68"/>
    </row>
    <row r="55" spans="1:8" ht="17.25">
      <c r="A55" s="26"/>
      <c r="B55" s="56"/>
      <c r="C55" s="56"/>
      <c r="D55" s="26"/>
      <c r="E55" s="26"/>
    </row>
  </sheetData>
  <mergeCells count="15">
    <mergeCell ref="B50:C50"/>
    <mergeCell ref="D15:E15"/>
    <mergeCell ref="B22:C22"/>
    <mergeCell ref="B49:C49"/>
    <mergeCell ref="C2:E2"/>
    <mergeCell ref="D3:E3"/>
    <mergeCell ref="B48:C48"/>
    <mergeCell ref="B5:E5"/>
    <mergeCell ref="B7:E7"/>
    <mergeCell ref="B39:E39"/>
    <mergeCell ref="D42:E42"/>
    <mergeCell ref="D26:E26"/>
    <mergeCell ref="B34:C34"/>
    <mergeCell ref="B33:C33"/>
    <mergeCell ref="B23:C2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AE264-1819-46C9-AE91-4FF6E86972FD}">
  <dimension ref="A1:AZ19"/>
  <sheetViews>
    <sheetView tabSelected="1" topLeftCell="A4" workbookViewId="0">
      <selection activeCell="E17" sqref="E17"/>
    </sheetView>
  </sheetViews>
  <sheetFormatPr defaultColWidth="8.85546875" defaultRowHeight="12.75"/>
  <cols>
    <col min="1" max="1" width="18.28515625" style="95" customWidth="1"/>
    <col min="2" max="2" width="24.5703125" style="95" customWidth="1"/>
    <col min="3" max="3" width="13.7109375" style="95" customWidth="1"/>
    <col min="4" max="4" width="14.140625" style="95" customWidth="1"/>
    <col min="5" max="5" width="20.85546875" style="95" customWidth="1"/>
    <col min="6" max="6" width="12.85546875" style="95" customWidth="1"/>
    <col min="7" max="7" width="20" style="95" customWidth="1"/>
    <col min="8" max="8" width="16.42578125" style="95" customWidth="1"/>
    <col min="9" max="9" width="26.7109375" style="95" customWidth="1"/>
    <col min="10" max="10" width="8.85546875" style="95"/>
    <col min="11" max="11" width="10.7109375" style="95" bestFit="1" customWidth="1"/>
    <col min="12" max="12" width="9.140625" style="95" bestFit="1" customWidth="1"/>
    <col min="13" max="13" width="15" style="95" bestFit="1" customWidth="1"/>
    <col min="14" max="14" width="8.85546875" style="95"/>
    <col min="15" max="15" width="12.7109375" style="95" bestFit="1" customWidth="1"/>
    <col min="16" max="16384" width="8.85546875" style="95"/>
  </cols>
  <sheetData>
    <row r="1" spans="1:52" s="7" customFormat="1" ht="17.25">
      <c r="A1" s="19"/>
      <c r="B1" s="18"/>
      <c r="C1" s="81"/>
      <c r="D1" s="81"/>
      <c r="E1" s="17"/>
      <c r="F1" s="17"/>
      <c r="G1" s="209" t="s">
        <v>111</v>
      </c>
      <c r="H1" s="209"/>
      <c r="I1" s="209"/>
    </row>
    <row r="2" spans="1:52" s="7" customFormat="1" ht="17.25">
      <c r="A2" s="19"/>
      <c r="B2" s="18"/>
      <c r="C2" s="210"/>
      <c r="D2" s="210"/>
      <c r="E2" s="210"/>
      <c r="F2" s="17"/>
      <c r="G2" s="209" t="s">
        <v>90</v>
      </c>
      <c r="H2" s="209"/>
      <c r="I2" s="209"/>
    </row>
    <row r="3" spans="1:52" s="7" customFormat="1" ht="17.25">
      <c r="A3" s="19"/>
      <c r="B3" s="18"/>
      <c r="C3" s="20"/>
      <c r="D3" s="210"/>
      <c r="E3" s="210"/>
      <c r="F3" s="17" t="s">
        <v>91</v>
      </c>
      <c r="G3" s="209" t="s">
        <v>49</v>
      </c>
      <c r="H3" s="209"/>
      <c r="I3" s="209"/>
    </row>
    <row r="4" spans="1:52" s="83" customFormat="1" ht="15">
      <c r="A4" s="82"/>
      <c r="B4" s="82"/>
      <c r="C4" s="82"/>
      <c r="D4" s="82"/>
      <c r="E4" s="82"/>
      <c r="F4" s="82"/>
      <c r="G4" s="82"/>
      <c r="H4" s="82"/>
      <c r="I4" s="82"/>
    </row>
    <row r="5" spans="1:52" s="84" customFormat="1" ht="55.5" customHeight="1">
      <c r="A5" s="208" t="s">
        <v>135</v>
      </c>
      <c r="B5" s="208"/>
      <c r="C5" s="208"/>
      <c r="D5" s="208"/>
      <c r="E5" s="208"/>
      <c r="F5" s="208"/>
      <c r="G5" s="208"/>
      <c r="H5" s="208"/>
      <c r="I5" s="208"/>
    </row>
    <row r="6" spans="1:52" s="84" customFormat="1" ht="46.5" customHeight="1">
      <c r="A6" s="211" t="s">
        <v>8</v>
      </c>
      <c r="B6" s="211"/>
      <c r="C6" s="211"/>
      <c r="D6" s="211"/>
      <c r="E6" s="211"/>
      <c r="F6" s="211"/>
      <c r="G6" s="211"/>
      <c r="H6" s="211"/>
      <c r="I6" s="211"/>
    </row>
    <row r="7" spans="1:52" s="86" customFormat="1" ht="17.25">
      <c r="A7" s="212"/>
      <c r="B7" s="212"/>
      <c r="C7" s="212"/>
      <c r="D7" s="212"/>
      <c r="E7" s="212"/>
      <c r="F7" s="212"/>
      <c r="G7" s="212"/>
      <c r="H7" s="212"/>
      <c r="I7" s="212"/>
      <c r="J7" s="85"/>
    </row>
    <row r="8" spans="1:52" s="86" customFormat="1" ht="17.25">
      <c r="A8" s="87"/>
      <c r="B8" s="87"/>
      <c r="C8" s="87"/>
      <c r="D8" s="85"/>
      <c r="E8" s="85"/>
      <c r="F8" s="85"/>
      <c r="G8" s="85"/>
      <c r="H8" s="213"/>
      <c r="I8" s="213"/>
      <c r="J8" s="88"/>
    </row>
    <row r="9" spans="1:52" s="86" customFormat="1" ht="67.5" customHeight="1">
      <c r="A9" s="214" t="s">
        <v>92</v>
      </c>
      <c r="B9" s="214"/>
      <c r="C9" s="214"/>
      <c r="D9" s="214"/>
      <c r="E9" s="215" t="s">
        <v>93</v>
      </c>
      <c r="F9" s="215" t="s">
        <v>94</v>
      </c>
      <c r="G9" s="217" t="s">
        <v>113</v>
      </c>
      <c r="H9" s="218"/>
      <c r="I9" s="219"/>
      <c r="J9" s="85"/>
    </row>
    <row r="10" spans="1:52" s="86" customFormat="1" ht="51.75">
      <c r="A10" s="89" t="s">
        <v>95</v>
      </c>
      <c r="B10" s="214" t="s">
        <v>96</v>
      </c>
      <c r="C10" s="214"/>
      <c r="D10" s="214"/>
      <c r="E10" s="216"/>
      <c r="F10" s="216"/>
      <c r="G10" s="89" t="s">
        <v>97</v>
      </c>
      <c r="H10" s="89" t="s">
        <v>98</v>
      </c>
      <c r="I10" s="89" t="s">
        <v>99</v>
      </c>
      <c r="J10" s="85"/>
    </row>
    <row r="11" spans="1:52" s="86" customFormat="1" ht="17.25">
      <c r="A11" s="89">
        <v>1</v>
      </c>
      <c r="B11" s="217">
        <v>2</v>
      </c>
      <c r="C11" s="218"/>
      <c r="D11" s="219"/>
      <c r="E11" s="89">
        <v>3</v>
      </c>
      <c r="F11" s="89">
        <v>4</v>
      </c>
      <c r="G11" s="89">
        <v>5</v>
      </c>
      <c r="H11" s="89">
        <v>6</v>
      </c>
      <c r="I11" s="89">
        <v>7</v>
      </c>
      <c r="J11" s="85"/>
    </row>
    <row r="12" spans="1:52" s="86" customFormat="1" ht="17.25">
      <c r="A12" s="220" t="s">
        <v>8</v>
      </c>
      <c r="B12" s="221"/>
      <c r="C12" s="221"/>
      <c r="D12" s="221"/>
      <c r="E12" s="221"/>
      <c r="F12" s="221"/>
      <c r="G12" s="221"/>
      <c r="H12" s="222"/>
      <c r="I12" s="90">
        <f>+I13</f>
        <v>32650</v>
      </c>
      <c r="J12" s="85"/>
    </row>
    <row r="13" spans="1:52" s="86" customFormat="1" ht="24" customHeight="1">
      <c r="A13" s="91" t="s">
        <v>100</v>
      </c>
      <c r="B13" s="91" t="s">
        <v>105</v>
      </c>
      <c r="C13" s="91" t="s">
        <v>101</v>
      </c>
      <c r="D13" s="223" t="s">
        <v>47</v>
      </c>
      <c r="E13" s="224"/>
      <c r="F13" s="224"/>
      <c r="G13" s="224"/>
      <c r="H13" s="225"/>
      <c r="I13" s="90">
        <f>+I14</f>
        <v>32650</v>
      </c>
      <c r="J13" s="85"/>
      <c r="K13" s="92"/>
    </row>
    <row r="14" spans="1:52" s="86" customFormat="1" ht="17.25">
      <c r="A14" s="93" t="s">
        <v>104</v>
      </c>
      <c r="B14" s="220" t="s">
        <v>63</v>
      </c>
      <c r="C14" s="221"/>
      <c r="D14" s="221"/>
      <c r="E14" s="221"/>
      <c r="F14" s="221"/>
      <c r="G14" s="221"/>
      <c r="H14" s="222"/>
      <c r="I14" s="90">
        <f>+I15</f>
        <v>32650</v>
      </c>
      <c r="J14" s="85"/>
    </row>
    <row r="15" spans="1:52" s="86" customFormat="1" ht="17.25">
      <c r="A15" s="100"/>
      <c r="B15" s="226" t="s">
        <v>102</v>
      </c>
      <c r="C15" s="227"/>
      <c r="D15" s="227"/>
      <c r="E15" s="101"/>
      <c r="F15" s="101"/>
      <c r="G15" s="101"/>
      <c r="H15" s="101"/>
      <c r="I15" s="102">
        <f>+I16+I17</f>
        <v>32650</v>
      </c>
      <c r="J15" s="85"/>
    </row>
    <row r="16" spans="1:52" s="130" customFormat="1" ht="20.25" customHeight="1">
      <c r="A16" s="22" t="s">
        <v>137</v>
      </c>
      <c r="B16" s="207" t="s">
        <v>106</v>
      </c>
      <c r="C16" s="207"/>
      <c r="D16" s="207"/>
      <c r="E16" s="127" t="s">
        <v>142</v>
      </c>
      <c r="F16" s="127" t="s">
        <v>107</v>
      </c>
      <c r="G16" s="119">
        <v>6000</v>
      </c>
      <c r="H16" s="119">
        <v>5000</v>
      </c>
      <c r="I16" s="119">
        <f>+G16*H16/1000</f>
        <v>30000</v>
      </c>
      <c r="J16" s="128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  <c r="W16" s="129"/>
      <c r="X16" s="129"/>
      <c r="Y16" s="129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29"/>
      <c r="AR16" s="129"/>
      <c r="AS16" s="129"/>
      <c r="AT16" s="129"/>
      <c r="AU16" s="129"/>
      <c r="AV16" s="129"/>
      <c r="AW16" s="129"/>
      <c r="AX16" s="129"/>
      <c r="AY16" s="129"/>
      <c r="AZ16" s="129"/>
    </row>
    <row r="17" spans="1:11" ht="17.25">
      <c r="A17" s="22" t="s">
        <v>136</v>
      </c>
      <c r="B17" s="207" t="s">
        <v>106</v>
      </c>
      <c r="C17" s="207"/>
      <c r="D17" s="207"/>
      <c r="E17" s="131" t="s">
        <v>103</v>
      </c>
      <c r="F17" s="131" t="s">
        <v>107</v>
      </c>
      <c r="G17" s="103">
        <v>5300</v>
      </c>
      <c r="H17" s="103">
        <v>500</v>
      </c>
      <c r="I17" s="103">
        <f>+H17*G17/1000</f>
        <v>2650</v>
      </c>
    </row>
    <row r="19" spans="1:11" ht="15">
      <c r="G19" s="94"/>
      <c r="H19" s="94"/>
      <c r="I19" s="94"/>
      <c r="J19" s="94"/>
      <c r="K19" s="94"/>
    </row>
  </sheetData>
  <mergeCells count="21">
    <mergeCell ref="B11:D11"/>
    <mergeCell ref="A12:H12"/>
    <mergeCell ref="D13:H13"/>
    <mergeCell ref="B14:H14"/>
    <mergeCell ref="B15:D15"/>
    <mergeCell ref="B17:D17"/>
    <mergeCell ref="A5:I5"/>
    <mergeCell ref="G1:I1"/>
    <mergeCell ref="C2:E2"/>
    <mergeCell ref="G2:I2"/>
    <mergeCell ref="D3:E3"/>
    <mergeCell ref="G3:I3"/>
    <mergeCell ref="A6:I6"/>
    <mergeCell ref="A7:I7"/>
    <mergeCell ref="H8:I8"/>
    <mergeCell ref="A9:D9"/>
    <mergeCell ref="E9:E10"/>
    <mergeCell ref="F9:F10"/>
    <mergeCell ref="G9:I9"/>
    <mergeCell ref="B10:D10"/>
    <mergeCell ref="B16:D16"/>
  </mergeCells>
  <phoneticPr fontId="8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Melanya Z. Karapetyan</cp:lastModifiedBy>
  <cp:lastPrinted>2024-06-27T07:12:59Z</cp:lastPrinted>
  <dcterms:created xsi:type="dcterms:W3CDTF">2023-03-09T21:03:30Z</dcterms:created>
  <dcterms:modified xsi:type="dcterms:W3CDTF">2024-08-28T15:54:33Z</dcterms:modified>
</cp:coreProperties>
</file>