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iam Khachatryan\Desktop\naxagits\"/>
    </mc:Choice>
  </mc:AlternateContent>
  <bookViews>
    <workbookView xWindow="0" yWindow="0" windowWidth="28725" windowHeight="12300"/>
  </bookViews>
  <sheets>
    <sheet name="Հավելված 1" sheetId="7" r:id="rId1"/>
    <sheet name="Հավելված 2" sheetId="15" r:id="rId2"/>
    <sheet name="Հավելված 3" sheetId="9" r:id="rId3"/>
    <sheet name="Հավելված 4" sheetId="10" r:id="rId4"/>
    <sheet name="10" sheetId="17" state="hidden" r:id="rId5"/>
  </sheets>
  <definedNames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'Հավելված 2'!$A$1:$G$46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6" i="15" l="1"/>
  <c r="H44" i="15"/>
  <c r="H43" i="15" s="1"/>
  <c r="H41" i="15" s="1"/>
  <c r="H39" i="15" s="1"/>
  <c r="H35" i="15" s="1"/>
  <c r="H33" i="15" s="1"/>
  <c r="H31" i="15" s="1"/>
  <c r="H29" i="15"/>
  <c r="H27" i="15"/>
  <c r="H26" i="15" s="1"/>
  <c r="H24" i="15"/>
  <c r="H22" i="15"/>
  <c r="H16" i="15" s="1"/>
  <c r="H14" i="15" s="1"/>
  <c r="H12" i="15" s="1"/>
  <c r="G46" i="15"/>
  <c r="E30" i="7"/>
  <c r="H18" i="15" l="1"/>
  <c r="H20" i="15"/>
  <c r="H11" i="15" s="1"/>
  <c r="E13" i="7"/>
  <c r="D30" i="7"/>
  <c r="D13" i="7" l="1"/>
  <c r="G29" i="15" l="1"/>
  <c r="G44" i="15" l="1"/>
  <c r="G43" i="15" s="1"/>
  <c r="B25" i="10" l="1"/>
  <c r="B24" i="10"/>
  <c r="B23" i="10"/>
  <c r="B20" i="9"/>
  <c r="B22" i="10" s="1"/>
  <c r="F22" i="15"/>
  <c r="G27" i="15" l="1"/>
  <c r="G26" i="15" s="1"/>
  <c r="G22" i="15" l="1"/>
  <c r="G24" i="15"/>
  <c r="G18" i="15" l="1"/>
  <c r="G20" i="15"/>
  <c r="G11" i="15" s="1"/>
  <c r="G16" i="15"/>
  <c r="G14" i="15" s="1"/>
  <c r="G12" i="15" s="1"/>
  <c r="G41" i="15"/>
  <c r="G39" i="15" l="1"/>
  <c r="G35" i="15" l="1"/>
  <c r="G33" i="15" s="1"/>
  <c r="G31" i="15" s="1"/>
</calcChain>
</file>

<file path=xl/sharedStrings.xml><?xml version="1.0" encoding="utf-8"?>
<sst xmlns="http://schemas.openxmlformats.org/spreadsheetml/2006/main" count="187" uniqueCount="109">
  <si>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</si>
  <si>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</si>
  <si>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</si>
  <si>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</si>
  <si>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</si>
  <si>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</si>
  <si>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</si>
  <si>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</si>
  <si>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</si>
  <si>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</si>
  <si>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</si>
  <si>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</si>
  <si>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</si>
  <si>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միջոցառումներ</t>
  </si>
  <si>
    <t>Ծրագիր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</si>
  <si>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</si>
  <si>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</si>
  <si>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</si>
  <si>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</si>
  <si>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</si>
  <si>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</si>
  <si>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</si>
  <si>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</si>
  <si>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</si>
  <si>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</si>
  <si>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</si>
  <si>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</si>
  <si>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</si>
  <si>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</si>
  <si>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Պետական գույքի կառավարում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</si>
  <si>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</si>
  <si>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</si>
  <si>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</si>
  <si>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Միջոցառում</t>
  </si>
  <si>
    <t>Դաս</t>
  </si>
  <si>
    <t xml:space="preserve">ՀՀ  տարածքային կառավարման և ենթակառուցվածքների նախարարություն 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</si>
  <si>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</si>
  <si>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</si>
  <si>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>ՀՀ տարածքային կառավարման և ենթակառուցվածքների նախարարություն</t>
  </si>
  <si>
    <t>__________-ի N____-Ն որոշման</t>
  </si>
  <si>
    <t>(հազ. դրամ)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</si>
  <si>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</si>
  <si>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</si>
  <si>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 xml:space="preserve"> Ծառայությունների մատուցում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</si>
  <si>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</si>
  <si>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</si>
  <si>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</si>
  <si>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</si>
  <si>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</si>
  <si>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</si>
  <si>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այդ թվում` ըստ կատարողների</t>
  </si>
  <si>
    <t xml:space="preserve"> ԸՆԹԱՑԻԿ ԾԱԽՍԵՐ</t>
  </si>
  <si>
    <t xml:space="preserve"> ԾԱՌԱՅՈՒԹՅՈՒՆՆԵՐԻ  ԵՎ   ԱՊՐԱՆՔՆԵՐԻ  ՁԵՌՔԲԵՐՈՒՄ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</si>
  <si>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</si>
  <si>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</si>
  <si>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</si>
  <si>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</si>
  <si>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</si>
  <si>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</si>
  <si>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</si>
  <si>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</si>
  <si>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</si>
  <si>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նշանով, իսկ նվազեցումները՝ փակագծերում)</t>
  </si>
  <si>
    <t xml:space="preserve"> ՄԱՍ 1. ՊԵՏԱԿԱՆ ՄԱՐՄՆԻ ԳԾՈՎ ԱՐԴՅՈՒՆՔԱՅԻՆ (ԿԱՏԱՐՈՂԱԿԱՆ) ՑՈՒՑԱՆԻՇՆԵՐԸ </t>
  </si>
  <si>
    <t>Հավելված  N 2</t>
  </si>
  <si>
    <r>
      <t xml:space="preserve"> ԸՆԴԱՄԵՆԸ ԾԱԽՍԵՐ                                                                            </t>
    </r>
    <r>
      <rPr>
        <sz val="10"/>
        <rFont val="GHEA Grapalat"/>
        <family val="3"/>
      </rPr>
      <t>այդ թվում`</t>
    </r>
  </si>
  <si>
    <t>Հավելված  N 4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</si>
  <si>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</si>
  <si>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</si>
  <si>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</si>
  <si>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 կառավարման և ենթակառուցվածքների նախարարության պետական գույքի կառավարման կոմիտե </t>
  </si>
  <si>
    <t xml:space="preserve">___________  ___-ի N _______ -Ն որոշման    </t>
  </si>
  <si>
    <t xml:space="preserve"> ՀՀ տարածքային կառավարման և ենթակառուցվածքների նախարարություն</t>
  </si>
  <si>
    <t>Ցուցանիշների փոփոխությունը (ավելացումները նշված են դրական նշանով)</t>
  </si>
  <si>
    <t>Հավելված N 1</t>
  </si>
  <si>
    <t xml:space="preserve"> Ավիացիոն ծառայությունների մատուցում</t>
  </si>
  <si>
    <t xml:space="preserve"> Ավիացիոն և այլ սարքավորումների նորոգում և պահպանում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</si>
  <si>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</si>
  <si>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</si>
  <si>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Ինն ամիս</t>
  </si>
  <si>
    <t>Տարի</t>
  </si>
  <si>
    <t>ՀՀ  կառավարության 2024 թվականի</t>
  </si>
  <si>
    <t>«ՀԱՅԱՍՏԱՆԻ ՀԱՆՐԱՊԵՏՈՒԹՅԱՆ 2024 ԹՎԱԿԱՆԻ ՊԵՏԱԿԱՆ ԲՅՈՒՋԵԻ ՄԱՍԻՆ» ՀԱՅԱՍՏԱՆԻ ՀԱՆՐԱՊԵՏՈՒԹՅԱՆ
ՕՐԵՆՔԻ N 1 ՀԱՎԵԼՎԱԾԻ N 2 ԱՂՅՈՒՍԱԿՈՒՄ ԿԱՏԱՐՎՈՂ ՎԵՐԱԲԱՇԽՈՒՄԸ, ՀԱՅԱՍՏԱՆԻ
ՀԱՆՐԱՊԵՏՈՒԹՅԱՆ ԿԱՌԱՎԱՐՈՒԹՅԱՆ 2023 ԹՎԱԿԱՆԻ ԴԵԿՏԵՄԲԵՐԻ 28-Ի N 2323-Ն ՈՐՈՇՄԱՆ N 5 ՀԱՎԵԼՎԱԾԻ
N 1 ԱՂՅՈՒՍԱԿՈՒՄ ԿԱՏԱՐՎՈՂ ՓՈՓՈԽՈՒԹՅՈՒՆՆԵՐԸ ԵՎ ԼՐԱՑՈՒՄՆԵՐԸ</t>
  </si>
  <si>
    <t xml:space="preserve">ՀՀ կառավարության 2024 թվականի </t>
  </si>
  <si>
    <t>ՀԱՅԱՍՏԱՆԻ ՀԱՆՐԱՊԵՏՈՒԹՅԱՆ ԿԱՌԱՎԱՐՈՒԹՅԱՆ 2023 ԹՎԱԿԱՆԻ ԴԵԿՏԵՄԲԵՐԻ 28-Ի N 2323-Ն ՈՐՈՇՄԱՆ
NN 3 ԵՎ 4 ՀԱՎԵԼՎԱԾՆԵՐՈՒՄ ԿԱՏԱՐՎՈՂ ՓՈՓՈԽՈՒԹՅՈՒՆՆԵՐԸ ԵՎ ԼՐԱՑՈՒՄՆԵՐԸ</t>
  </si>
  <si>
    <t>Միջոցառումը իրականացնողի անվանումը՝</t>
  </si>
  <si>
    <t xml:space="preserve"> Միջոցառումն իրականացնողի անվանումը՝</t>
  </si>
  <si>
    <t>Ռազմարդյունաբերության համալիրի զարգացում</t>
  </si>
  <si>
    <t>Նոր արտադրությունների հիմնում, ներկրման և արտադրության մեխանիզմի ստեղծում</t>
  </si>
  <si>
    <t>Փորձանմուշների արտադրություն</t>
  </si>
  <si>
    <t>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</t>
  </si>
  <si>
    <t>Ծառայությունների մատուցում</t>
  </si>
  <si>
    <t>02</t>
  </si>
  <si>
    <t xml:space="preserve"> ՊԱՇՏՊԱՆՈՒԹՅՈՒՆ</t>
  </si>
  <si>
    <t xml:space="preserve"> Հետազոտական և նախագծային աշխատանքներ պաշտպանության ոլորտում</t>
  </si>
  <si>
    <t>04</t>
  </si>
  <si>
    <t xml:space="preserve"> ՀՀ բարձր տեխնոլոգիական արդյունաբերության նախարարություն</t>
  </si>
  <si>
    <t xml:space="preserve"> ԱՅԼ  ԾԱԽՍԵՐ</t>
  </si>
  <si>
    <t xml:space="preserve"> Այլ ծախսեր</t>
  </si>
  <si>
    <t xml:space="preserve"> Փորձանմուշների արտադրություն </t>
  </si>
  <si>
    <t xml:space="preserve"> 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 </t>
  </si>
  <si>
    <t xml:space="preserve"> Մասնագիտացված կազմակերպություն </t>
  </si>
  <si>
    <t xml:space="preserve"> Նախագծերի շրջանակում իրականացվող փորձանմուշների արտադրություն, քանակը, հատ </t>
  </si>
  <si>
    <t xml:space="preserve"> Ռազմարդյունաբերության համալիրի զարգացում </t>
  </si>
  <si>
    <t xml:space="preserve"> ՀՀ բարձր տեխնոլոգիական արդյունաբերության նախարարություն </t>
  </si>
  <si>
    <t>Հավելված  N 3</t>
  </si>
  <si>
    <t>ՀԱՅԱՍՏԱՆԻ ՀԱՆՐԱՊԵՏՈՒԹՅԱՆ ԿԱՌԱՎԱՐՈՒԹՅԱՆ 2023 ԹՎԱԿԱՆԻ ԴԵԿՏԵՄԲԵՐԻ 28-Ի N 2323-Ն ՈՐՈՇՄԱՆ
N 9 ՀԱՎԵԼՎԱԾԻ N 9.7 և 9.16 ԱՂՅՈՒՍԱԿՆԵՐՈՒՄ ԿԱՏԱՐՎՈՂ ՓՈՓՈԽՈՒԹՅՈՒՆՆԵՐԸ ԵՎ ԼՐԱՑՈՒՄՆԵՐԸ</t>
  </si>
  <si>
    <t>ՀԱՅԱՍՏԱՆԻ ՀԱՆՐԱՊԵՏՈՒԹՅԱՆ ԿԱՌԱՎԱՐՈՒԹՅԱՆ 2023 ԹՎԱԿԱՆԻ ԴԵԿՏԵՄԲԵՐԻ 28-Ի N 2323-Ն ՈՐՈՇՄԱՆ
N 9.1 ՀԱՎԵԼՎԱԾԻ NN 9.1.32 ԵՎ 9.1.16 ԱՂՅՈՒՍԱԿՆԵՐՈՒՄ ԿԱՏԱՐՎՈՂ ՓՈՓՈԽՈՒԹՅՈՒՆՆԵՐԸ ԵՎ ԼՐԱՑՈՒՄՆԵՐԸ</t>
  </si>
  <si>
    <t xml:space="preserve"> ՄԱՍ 2. ՊԵՏԱԿԱՆ ՄԱՐՄՆԻ ԳԾՈՎ ԱՐԴՅՈՒՆՔԱՅԻՆ (ԿԱՏԱՐՈՂԱԿԱՆ) ՑՈՒՑԱՆԻՇՆԵՐԸ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</si>
</sst>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-* #,##0.00\ _֏_-;\-* #,##0.00\ _֏_-;_-* &quot;-&quot;??\ _֏_-;_-@_-"/>
    <numFmt numFmtId="164" formatCode="_(* #,##0.00_);_(* \(#,##0.00\);_(* &quot;-&quot;??_);_(@_)"/>
    <numFmt numFmtId="165" formatCode="_-* #,##0.00_-;\-* #,##0.00_-;_-* &quot;-&quot;??_-;_-@_-"/>
    <numFmt numFmtId="166" formatCode="_-* #,##0.00\ _դ_ր_._-;\-* #,##0.00\ _դ_ր_._-;_-* &quot;-&quot;??\ _դ_ր_._-;_-@_-"/>
    <numFmt numFmtId="167" formatCode="_-* #,##0.00_р_._-;\-* #,##0.00_р_._-;_-* &quot;-&quot;??_р_._-;_-@_-"/>
    <numFmt numFmtId="168" formatCode="#,##0.0"/>
    <numFmt numFmtId="169" formatCode="_ * #,##0_)\ &quot;$&quot;_ ;_ * \(#,##0\)\ &quot;$&quot;_ ;_ * &quot;-&quot;_)\ &quot;$&quot;_ ;_ @_ "/>
    <numFmt numFmtId="170" formatCode="##,##0.0;\(##,##0.0\);\-"/>
    <numFmt numFmtId="171" formatCode="_-* #,##0.00\ _ _-;\-* #,##0.00\ _ _-;_-* &quot;-&quot;??\ _ _-;_-@_-"/>
    <numFmt numFmtId="172" formatCode="##,##0;\(##,##0\);\-"/>
    <numFmt numFmtId="173" formatCode="_-* #,##0.00\ _₽_-;\-* #,##0.00\ _₽_-;_-* &quot;-&quot;??\ _₽_-;_-@_-"/>
    <numFmt numFmtId="174" formatCode="_(* #,##0.000_);_(* \(#,##0.000\);_(* &quot;-&quot;??_);_(@_)"/>
    <numFmt numFmtId="175" formatCode="#,##0.0_);\(#,##0.0\)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GHEA Grapalat"/>
      <family val="3"/>
    </font>
    <font>
      <i/>
      <sz val="10"/>
      <name val="GHEA Grapalat"/>
      <family val="3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GHEA Grapalat"/>
      <family val="3"/>
    </font>
    <font>
      <b/>
      <sz val="14"/>
      <color theme="1"/>
      <name val="GHEA Grapalat"/>
      <family val="3"/>
    </font>
    <font>
      <b/>
      <sz val="12"/>
      <name val="GHEA Grapalat"/>
      <family val="3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3"/>
    </font>
    <font>
      <b/>
      <sz val="18"/>
      <color theme="3"/>
      <name val="Calibri Light"/>
      <family val="2"/>
      <charset val="1"/>
      <scheme val="major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8"/>
      <color theme="3"/>
      <name val="Calibri Light"/>
      <family val="2"/>
      <scheme val="major"/>
    </font>
    <font>
      <sz val="11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b/>
      <sz val="12"/>
      <color theme="1"/>
      <name val="GHEA Grapalat"/>
      <family val="3"/>
    </font>
    <font>
      <b/>
      <sz val="14"/>
      <name val="GHEA Grapalat"/>
      <family val="2"/>
    </font>
    <font>
      <b/>
      <sz val="8"/>
      <name val="GHEA Grapalat"/>
      <family val="2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71">
    <xf numFmtId="0" fontId="0" fillId="0" borderId="0"/>
    <xf numFmtId="0" fontId="6" fillId="0" borderId="0"/>
    <xf numFmtId="0" fontId="10" fillId="0" borderId="0"/>
    <xf numFmtId="0" fontId="11" fillId="0" borderId="0"/>
    <xf numFmtId="0" fontId="9" fillId="0" borderId="0"/>
    <xf numFmtId="0" fontId="12" fillId="0" borderId="0"/>
    <xf numFmtId="0" fontId="3" fillId="0" borderId="0"/>
    <xf numFmtId="0" fontId="13" fillId="0" borderId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4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5" fillId="0" borderId="0"/>
    <xf numFmtId="0" fontId="11" fillId="0" borderId="0"/>
    <xf numFmtId="0" fontId="3" fillId="0" borderId="0"/>
    <xf numFmtId="0" fontId="16" fillId="0" borderId="0"/>
    <xf numFmtId="9" fontId="11" fillId="0" borderId="0" applyFont="0" applyFill="0" applyBorder="0" applyAlignment="0" applyProtection="0"/>
    <xf numFmtId="0" fontId="17" fillId="0" borderId="0"/>
    <xf numFmtId="0" fontId="11" fillId="0" borderId="0"/>
    <xf numFmtId="0" fontId="13" fillId="0" borderId="0"/>
    <xf numFmtId="0" fontId="17" fillId="0" borderId="0"/>
    <xf numFmtId="167" fontId="11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8" fillId="0" borderId="0">
      <alignment horizontal="left" vertical="top" wrapText="1"/>
    </xf>
    <xf numFmtId="170" fontId="18" fillId="0" borderId="0" applyFill="0" applyBorder="0" applyProtection="0">
      <alignment horizontal="right" vertical="top"/>
    </xf>
    <xf numFmtId="0" fontId="23" fillId="0" borderId="0"/>
    <xf numFmtId="166" fontId="11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24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25" fillId="0" borderId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9" fillId="4" borderId="0" applyNumberFormat="0" applyBorder="0" applyAlignment="0" applyProtection="0"/>
    <xf numFmtId="0" fontId="30" fillId="7" borderId="14" applyNumberFormat="0" applyAlignment="0" applyProtection="0"/>
    <xf numFmtId="0" fontId="31" fillId="8" borderId="17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37" fillId="6" borderId="14" applyNumberFormat="0" applyAlignment="0" applyProtection="0"/>
    <xf numFmtId="0" fontId="38" fillId="0" borderId="16" applyNumberFormat="0" applyFill="0" applyAlignment="0" applyProtection="0"/>
    <xf numFmtId="0" fontId="39" fillId="5" borderId="0" applyNumberFormat="0" applyBorder="0" applyAlignment="0" applyProtection="0"/>
    <xf numFmtId="0" fontId="40" fillId="7" borderId="15" applyNumberFormat="0" applyAlignment="0" applyProtection="0"/>
    <xf numFmtId="0" fontId="41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18" fillId="0" borderId="0">
      <alignment horizontal="left" vertical="top" wrapText="1"/>
    </xf>
    <xf numFmtId="0" fontId="2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9" fillId="0" borderId="0"/>
    <xf numFmtId="0" fontId="1" fillId="0" borderId="0"/>
    <xf numFmtId="0" fontId="62" fillId="0" borderId="0"/>
    <xf numFmtId="9" fontId="62" fillId="0" borderId="0" applyFont="0" applyFill="0" applyBorder="0" applyAlignment="0" applyProtection="0"/>
    <xf numFmtId="0" fontId="16" fillId="0" borderId="0">
      <alignment horizontal="left" vertical="top" wrapText="1"/>
    </xf>
    <xf numFmtId="0" fontId="1" fillId="0" borderId="0"/>
    <xf numFmtId="43" fontId="1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10" fillId="0" borderId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29" fillId="4" borderId="0" applyNumberFormat="0" applyBorder="0" applyAlignment="0" applyProtection="0"/>
    <xf numFmtId="0" fontId="39" fillId="5" borderId="0" applyNumberFormat="0" applyBorder="0" applyAlignment="0" applyProtection="0"/>
    <xf numFmtId="0" fontId="37" fillId="6" borderId="14" applyNumberFormat="0" applyAlignment="0" applyProtection="0"/>
    <xf numFmtId="0" fontId="40" fillId="7" borderId="15" applyNumberFormat="0" applyAlignment="0" applyProtection="0"/>
    <xf numFmtId="0" fontId="30" fillId="7" borderId="14" applyNumberFormat="0" applyAlignment="0" applyProtection="0"/>
    <xf numFmtId="0" fontId="38" fillId="0" borderId="16" applyNumberFormat="0" applyFill="0" applyAlignment="0" applyProtection="0"/>
    <xf numFmtId="0" fontId="31" fillId="8" borderId="17" applyNumberFormat="0" applyAlignment="0" applyProtection="0"/>
    <xf numFmtId="0" fontId="43" fillId="0" borderId="0" applyNumberFormat="0" applyFill="0" applyBorder="0" applyAlignment="0" applyProtection="0"/>
    <xf numFmtId="0" fontId="1" fillId="9" borderId="18" applyNumberFormat="0" applyFont="0" applyAlignment="0" applyProtection="0"/>
    <xf numFmtId="0" fontId="32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28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8" fillId="33" borderId="0" applyNumberFormat="0" applyBorder="0" applyAlignment="0" applyProtection="0"/>
    <xf numFmtId="0" fontId="61" fillId="14" borderId="0" applyNumberFormat="0" applyBorder="0" applyAlignment="0" applyProtection="0"/>
    <xf numFmtId="0" fontId="9" fillId="9" borderId="18" applyNumberFormat="0" applyFont="0" applyAlignment="0" applyProtection="0"/>
    <xf numFmtId="0" fontId="61" fillId="33" borderId="0" applyNumberFormat="0" applyBorder="0" applyAlignment="0" applyProtection="0"/>
    <xf numFmtId="0" fontId="61" fillId="21" borderId="0" applyNumberFormat="0" applyBorder="0" applyAlignment="0" applyProtection="0"/>
    <xf numFmtId="0" fontId="61" fillId="10" borderId="0" applyNumberFormat="0" applyBorder="0" applyAlignment="0" applyProtection="0"/>
    <xf numFmtId="0" fontId="6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61" fillId="17" borderId="0" applyNumberFormat="0" applyBorder="0" applyAlignment="0" applyProtection="0"/>
    <xf numFmtId="0" fontId="49" fillId="0" borderId="0" applyNumberFormat="0" applyFill="0" applyBorder="0" applyAlignment="0" applyProtection="0"/>
    <xf numFmtId="0" fontId="61" fillId="13" borderId="0" applyNumberFormat="0" applyBorder="0" applyAlignment="0" applyProtection="0"/>
    <xf numFmtId="0" fontId="47" fillId="0" borderId="11" applyNumberFormat="0" applyFill="0" applyAlignment="0" applyProtection="0"/>
    <xf numFmtId="0" fontId="61" fillId="25" borderId="0" applyNumberFormat="0" applyBorder="0" applyAlignment="0" applyProtection="0"/>
    <xf numFmtId="0" fontId="49" fillId="0" borderId="13" applyNumberFormat="0" applyFill="0" applyAlignment="0" applyProtection="0"/>
    <xf numFmtId="0" fontId="58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56" fillId="0" borderId="16" applyNumberFormat="0" applyFill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61" fillId="29" borderId="0" applyNumberFormat="0" applyBorder="0" applyAlignment="0" applyProtection="0"/>
    <xf numFmtId="0" fontId="59" fillId="0" borderId="0" applyNumberFormat="0" applyFill="0" applyBorder="0" applyAlignment="0" applyProtection="0"/>
    <xf numFmtId="0" fontId="61" fillId="22" borderId="0" applyNumberFormat="0" applyBorder="0" applyAlignment="0" applyProtection="0"/>
    <xf numFmtId="0" fontId="52" fillId="5" borderId="0" applyNumberFormat="0" applyBorder="0" applyAlignment="0" applyProtection="0"/>
    <xf numFmtId="0" fontId="1" fillId="28" borderId="0" applyNumberFormat="0" applyBorder="0" applyAlignment="0" applyProtection="0"/>
    <xf numFmtId="0" fontId="1" fillId="24" borderId="0" applyNumberFormat="0" applyBorder="0" applyAlignment="0" applyProtection="0"/>
    <xf numFmtId="0" fontId="55" fillId="7" borderId="14" applyNumberFormat="0" applyAlignment="0" applyProtection="0"/>
    <xf numFmtId="0" fontId="50" fillId="3" borderId="0" applyNumberFormat="0" applyBorder="0" applyAlignment="0" applyProtection="0"/>
    <xf numFmtId="0" fontId="54" fillId="7" borderId="15" applyNumberFormat="0" applyAlignment="0" applyProtection="0"/>
    <xf numFmtId="0" fontId="53" fillId="6" borderId="14" applyNumberFormat="0" applyAlignment="0" applyProtection="0"/>
    <xf numFmtId="0" fontId="48" fillId="0" borderId="12" applyNumberFormat="0" applyFill="0" applyAlignment="0" applyProtection="0"/>
    <xf numFmtId="0" fontId="63" fillId="0" borderId="0" applyNumberFormat="0" applyFill="0" applyBorder="0" applyAlignment="0" applyProtection="0"/>
    <xf numFmtId="0" fontId="61" fillId="26" borderId="0" applyNumberFormat="0" applyBorder="0" applyAlignment="0" applyProtection="0"/>
    <xf numFmtId="0" fontId="57" fillId="8" borderId="17" applyNumberFormat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60" fillId="0" borderId="19" applyNumberFormat="0" applyFill="0" applyAlignment="0" applyProtection="0"/>
    <xf numFmtId="0" fontId="61" fillId="18" borderId="0" applyNumberFormat="0" applyBorder="0" applyAlignment="0" applyProtection="0"/>
    <xf numFmtId="0" fontId="1" fillId="27" borderId="0" applyNumberFormat="0" applyBorder="0" applyAlignment="0" applyProtection="0"/>
    <xf numFmtId="0" fontId="51" fillId="4" borderId="0" applyNumberFormat="0" applyBorder="0" applyAlignment="0" applyProtection="0"/>
    <xf numFmtId="0" fontId="1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" fillId="0" borderId="0"/>
    <xf numFmtId="0" fontId="64" fillId="5" borderId="0" applyNumberFormat="0" applyBorder="0" applyAlignment="0" applyProtection="0"/>
    <xf numFmtId="0" fontId="10" fillId="0" borderId="0"/>
    <xf numFmtId="0" fontId="12" fillId="0" borderId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7" borderId="0" applyNumberFormat="0" applyBorder="0" applyAlignment="0" applyProtection="0"/>
    <xf numFmtId="0" fontId="15" fillId="41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4" borderId="0" applyNumberFormat="0" applyBorder="0" applyAlignment="0" applyProtection="0"/>
    <xf numFmtId="0" fontId="15" fillId="38" borderId="0" applyNumberFormat="0" applyBorder="0" applyAlignment="0" applyProtection="0"/>
    <xf numFmtId="0" fontId="15" fillId="37" borderId="0" applyNumberFormat="0" applyBorder="0" applyAlignment="0" applyProtection="0"/>
    <xf numFmtId="0" fontId="15" fillId="43" borderId="0" applyNumberFormat="0" applyBorder="0" applyAlignment="0" applyProtection="0"/>
    <xf numFmtId="0" fontId="15" fillId="45" borderId="0" applyNumberFormat="0" applyBorder="0" applyAlignment="0" applyProtection="0"/>
    <xf numFmtId="0" fontId="65" fillId="46" borderId="0" applyNumberFormat="0" applyBorder="0" applyAlignment="0" applyProtection="0"/>
    <xf numFmtId="0" fontId="65" fillId="44" borderId="0" applyNumberFormat="0" applyBorder="0" applyAlignment="0" applyProtection="0"/>
    <xf numFmtId="0" fontId="65" fillId="38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40" borderId="0" applyNumberFormat="0" applyBorder="0" applyAlignment="0" applyProtection="0"/>
    <xf numFmtId="0" fontId="65" fillId="48" borderId="0" applyNumberFormat="0" applyBorder="0" applyAlignment="0" applyProtection="0"/>
    <xf numFmtId="0" fontId="65" fillId="49" borderId="0" applyNumberFormat="0" applyBorder="0" applyAlignment="0" applyProtection="0"/>
    <xf numFmtId="0" fontId="65" fillId="50" borderId="0" applyNumberFormat="0" applyBorder="0" applyAlignment="0" applyProtection="0"/>
    <xf numFmtId="0" fontId="65" fillId="39" borderId="0" applyNumberFormat="0" applyBorder="0" applyAlignment="0" applyProtection="0"/>
    <xf numFmtId="0" fontId="65" fillId="47" borderId="0" applyNumberFormat="0" applyBorder="0" applyAlignment="0" applyProtection="0"/>
    <xf numFmtId="0" fontId="65" fillId="51" borderId="0" applyNumberFormat="0" applyBorder="0" applyAlignment="0" applyProtection="0"/>
    <xf numFmtId="0" fontId="66" fillId="35" borderId="0" applyNumberFormat="0" applyBorder="0" applyAlignment="0" applyProtection="0"/>
    <xf numFmtId="0" fontId="67" fillId="52" borderId="20" applyNumberFormat="0" applyAlignment="0" applyProtection="0"/>
    <xf numFmtId="0" fontId="68" fillId="53" borderId="21" applyNumberFormat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69" fillId="0" borderId="0" applyNumberFormat="0" applyFill="0" applyBorder="0" applyAlignment="0" applyProtection="0"/>
    <xf numFmtId="0" fontId="70" fillId="36" borderId="0" applyNumberFormat="0" applyBorder="0" applyAlignment="0" applyProtection="0"/>
    <xf numFmtId="0" fontId="71" fillId="0" borderId="22" applyNumberFormat="0" applyFill="0" applyAlignment="0" applyProtection="0"/>
    <xf numFmtId="0" fontId="72" fillId="0" borderId="23" applyNumberFormat="0" applyFill="0" applyAlignment="0" applyProtection="0"/>
    <xf numFmtId="0" fontId="73" fillId="0" borderId="24" applyNumberFormat="0" applyFill="0" applyAlignment="0" applyProtection="0"/>
    <xf numFmtId="0" fontId="73" fillId="0" borderId="0" applyNumberFormat="0" applyFill="0" applyBorder="0" applyAlignment="0" applyProtection="0"/>
    <xf numFmtId="0" fontId="74" fillId="42" borderId="20" applyNumberFormat="0" applyAlignment="0" applyProtection="0"/>
    <xf numFmtId="0" fontId="75" fillId="0" borderId="25" applyNumberFormat="0" applyFill="0" applyAlignment="0" applyProtection="0"/>
    <xf numFmtId="0" fontId="76" fillId="54" borderId="0" applyNumberFormat="0" applyBorder="0" applyAlignment="0" applyProtection="0"/>
    <xf numFmtId="1" fontId="82" fillId="0" borderId="0"/>
    <xf numFmtId="1" fontId="82" fillId="0" borderId="0"/>
    <xf numFmtId="1" fontId="82" fillId="0" borderId="0"/>
    <xf numFmtId="0" fontId="12" fillId="0" borderId="0"/>
    <xf numFmtId="0" fontId="12" fillId="0" borderId="0"/>
    <xf numFmtId="0" fontId="11" fillId="55" borderId="26" applyNumberFormat="0" applyFont="0" applyAlignment="0" applyProtection="0"/>
    <xf numFmtId="0" fontId="77" fillId="52" borderId="27" applyNumberFormat="0" applyAlignment="0" applyProtection="0"/>
    <xf numFmtId="0" fontId="81" fillId="0" borderId="0"/>
    <xf numFmtId="0" fontId="81" fillId="0" borderId="0"/>
    <xf numFmtId="0" fontId="81" fillId="0" borderId="0"/>
    <xf numFmtId="0" fontId="78" fillId="0" borderId="0" applyNumberFormat="0" applyFill="0" applyBorder="0" applyAlignment="0" applyProtection="0"/>
    <xf numFmtId="0" fontId="79" fillId="0" borderId="28" applyNumberFormat="0" applyFill="0" applyAlignment="0" applyProtection="0"/>
    <xf numFmtId="0" fontId="80" fillId="0" borderId="0" applyNumberFormat="0" applyFill="0" applyBorder="0" applyAlignment="0" applyProtection="0"/>
    <xf numFmtId="0" fontId="13" fillId="0" borderId="0"/>
    <xf numFmtId="1" fontId="82" fillId="0" borderId="0"/>
    <xf numFmtId="0" fontId="83" fillId="0" borderId="0"/>
    <xf numFmtId="0" fontId="9" fillId="0" borderId="0"/>
    <xf numFmtId="0" fontId="18" fillId="0" borderId="0">
      <alignment horizontal="left" vertical="top" wrapText="1"/>
    </xf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81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10" fillId="0" borderId="0"/>
    <xf numFmtId="173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173" fontId="11" fillId="0" borderId="0" applyFont="0" applyFill="0" applyBorder="0" applyAlignment="0" applyProtection="0"/>
    <xf numFmtId="0" fontId="18" fillId="0" borderId="0">
      <alignment horizontal="left" vertical="top" wrapText="1"/>
    </xf>
    <xf numFmtId="0" fontId="41" fillId="0" borderId="0" applyNumberFormat="0" applyFill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37" fillId="6" borderId="14" applyNumberFormat="0" applyAlignment="0" applyProtection="0"/>
    <xf numFmtId="0" fontId="40" fillId="7" borderId="15" applyNumberFormat="0" applyAlignment="0" applyProtection="0"/>
    <xf numFmtId="0" fontId="30" fillId="7" borderId="14" applyNumberFormat="0" applyAlignment="0" applyProtection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31" fillId="8" borderId="17" applyNumberFormat="0" applyAlignment="0" applyProtection="0"/>
    <xf numFmtId="0" fontId="39" fillId="5" borderId="0" applyNumberFormat="0" applyBorder="0" applyAlignment="0" applyProtection="0"/>
    <xf numFmtId="0" fontId="29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43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84" fillId="0" borderId="0" applyNumberFormat="0" applyFill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0" borderId="0"/>
    <xf numFmtId="0" fontId="84" fillId="0" borderId="0" applyNumberFormat="0" applyFill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12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9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9" fillId="15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19" borderId="0" applyNumberFormat="0" applyBorder="0" applyAlignment="0" applyProtection="0"/>
    <xf numFmtId="0" fontId="9" fillId="11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28" fillId="13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8" fillId="17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8" fillId="21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8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8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8" fillId="33" borderId="0" applyNumberFormat="0" applyBorder="0" applyAlignment="0" applyProtection="0"/>
    <xf numFmtId="0" fontId="9" fillId="32" borderId="0" applyNumberFormat="0" applyBorder="0" applyAlignment="0" applyProtection="0"/>
    <xf numFmtId="0" fontId="9" fillId="24" borderId="0" applyNumberFormat="0" applyBorder="0" applyAlignment="0" applyProtection="0"/>
    <xf numFmtId="0" fontId="28" fillId="25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12" borderId="0" applyNumberFormat="0" applyBorder="0" applyAlignment="0" applyProtection="0"/>
    <xf numFmtId="0" fontId="9" fillId="20" borderId="0" applyNumberFormat="0" applyBorder="0" applyAlignment="0" applyProtection="0"/>
    <xf numFmtId="0" fontId="28" fillId="29" borderId="0" applyNumberFormat="0" applyBorder="0" applyAlignment="0" applyProtection="0"/>
    <xf numFmtId="0" fontId="9" fillId="12" borderId="0" applyNumberFormat="0" applyBorder="0" applyAlignment="0" applyProtection="0"/>
    <xf numFmtId="0" fontId="28" fillId="33" borderId="0" applyNumberFormat="0" applyBorder="0" applyAlignment="0" applyProtection="0"/>
    <xf numFmtId="0" fontId="9" fillId="24" borderId="0" applyNumberFormat="0" applyBorder="0" applyAlignment="0" applyProtection="0"/>
    <xf numFmtId="0" fontId="28" fillId="33" borderId="0" applyNumberFormat="0" applyBorder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28" fillId="21" borderId="0" applyNumberFormat="0" applyBorder="0" applyAlignment="0" applyProtection="0"/>
    <xf numFmtId="0" fontId="9" fillId="19" borderId="0" applyNumberFormat="0" applyBorder="0" applyAlignment="0" applyProtection="0"/>
    <xf numFmtId="0" fontId="28" fillId="17" borderId="0" applyNumberFormat="0" applyBorder="0" applyAlignment="0" applyProtection="0"/>
    <xf numFmtId="0" fontId="9" fillId="15" borderId="0" applyNumberFormat="0" applyBorder="0" applyAlignment="0" applyProtection="0"/>
    <xf numFmtId="0" fontId="28" fillId="13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28" fillId="25" borderId="0" applyNumberFormat="0" applyBorder="0" applyAlignment="0" applyProtection="0"/>
    <xf numFmtId="0" fontId="28" fillId="21" borderId="0" applyNumberFormat="0" applyBorder="0" applyAlignment="0" applyProtection="0"/>
    <xf numFmtId="0" fontId="9" fillId="16" borderId="0" applyNumberFormat="0" applyBorder="0" applyAlignment="0" applyProtection="0"/>
    <xf numFmtId="0" fontId="28" fillId="21" borderId="0" applyNumberFormat="0" applyBorder="0" applyAlignment="0" applyProtection="0"/>
    <xf numFmtId="0" fontId="9" fillId="27" borderId="0" applyNumberFormat="0" applyBorder="0" applyAlignment="0" applyProtection="0"/>
    <xf numFmtId="0" fontId="28" fillId="29" borderId="0" applyNumberFormat="0" applyBorder="0" applyAlignment="0" applyProtection="0"/>
    <xf numFmtId="0" fontId="9" fillId="28" borderId="0" applyNumberFormat="0" applyBorder="0" applyAlignment="0" applyProtection="0"/>
    <xf numFmtId="0" fontId="9" fillId="27" borderId="0" applyNumberFormat="0" applyBorder="0" applyAlignment="0" applyProtection="0"/>
    <xf numFmtId="0" fontId="9" fillId="32" borderId="0" applyNumberFormat="0" applyBorder="0" applyAlignment="0" applyProtection="0"/>
    <xf numFmtId="0" fontId="28" fillId="25" borderId="0" applyNumberFormat="0" applyBorder="0" applyAlignment="0" applyProtection="0"/>
    <xf numFmtId="0" fontId="28" fillId="21" borderId="0" applyNumberFormat="0" applyBorder="0" applyAlignment="0" applyProtection="0"/>
    <xf numFmtId="0" fontId="28" fillId="29" borderId="0" applyNumberFormat="0" applyBorder="0" applyAlignment="0" applyProtection="0"/>
    <xf numFmtId="0" fontId="9" fillId="20" borderId="0" applyNumberFormat="0" applyBorder="0" applyAlignment="0" applyProtection="0"/>
    <xf numFmtId="0" fontId="28" fillId="17" borderId="0" applyNumberFormat="0" applyBorder="0" applyAlignment="0" applyProtection="0"/>
    <xf numFmtId="0" fontId="9" fillId="23" borderId="0" applyNumberFormat="0" applyBorder="0" applyAlignment="0" applyProtection="0"/>
    <xf numFmtId="0" fontId="9" fillId="11" borderId="0" applyNumberFormat="0" applyBorder="0" applyAlignment="0" applyProtection="0"/>
    <xf numFmtId="0" fontId="28" fillId="21" borderId="0" applyNumberFormat="0" applyBorder="0" applyAlignment="0" applyProtection="0"/>
    <xf numFmtId="0" fontId="9" fillId="28" borderId="0" applyNumberFormat="0" applyBorder="0" applyAlignment="0" applyProtection="0"/>
    <xf numFmtId="0" fontId="28" fillId="17" borderId="0" applyNumberFormat="0" applyBorder="0" applyAlignment="0" applyProtection="0"/>
    <xf numFmtId="0" fontId="28" fillId="25" borderId="0" applyNumberFormat="0" applyBorder="0" applyAlignment="0" applyProtection="0"/>
    <xf numFmtId="0" fontId="28" fillId="33" borderId="0" applyNumberFormat="0" applyBorder="0" applyAlignment="0" applyProtection="0"/>
    <xf numFmtId="0" fontId="9" fillId="31" borderId="0" applyNumberFormat="0" applyBorder="0" applyAlignment="0" applyProtection="0"/>
    <xf numFmtId="0" fontId="28" fillId="29" borderId="0" applyNumberFormat="0" applyBorder="0" applyAlignment="0" applyProtection="0"/>
    <xf numFmtId="0" fontId="9" fillId="27" borderId="0" applyNumberFormat="0" applyBorder="0" applyAlignment="0" applyProtection="0"/>
    <xf numFmtId="0" fontId="28" fillId="25" borderId="0" applyNumberFormat="0" applyBorder="0" applyAlignment="0" applyProtection="0"/>
    <xf numFmtId="0" fontId="9" fillId="23" borderId="0" applyNumberFormat="0" applyBorder="0" applyAlignment="0" applyProtection="0"/>
    <xf numFmtId="0" fontId="28" fillId="21" borderId="0" applyNumberFormat="0" applyBorder="0" applyAlignment="0" applyProtection="0"/>
    <xf numFmtId="0" fontId="9" fillId="19" borderId="0" applyNumberFormat="0" applyBorder="0" applyAlignment="0" applyProtection="0"/>
    <xf numFmtId="0" fontId="28" fillId="17" borderId="0" applyNumberFormat="0" applyBorder="0" applyAlignment="0" applyProtection="0"/>
    <xf numFmtId="0" fontId="9" fillId="15" borderId="0" applyNumberFormat="0" applyBorder="0" applyAlignment="0" applyProtection="0"/>
    <xf numFmtId="0" fontId="28" fillId="13" borderId="0" applyNumberFormat="0" applyBorder="0" applyAlignment="0" applyProtection="0"/>
    <xf numFmtId="0" fontId="9" fillId="11" borderId="0" applyNumberFormat="0" applyBorder="0" applyAlignment="0" applyProtection="0"/>
    <xf numFmtId="0" fontId="28" fillId="13" borderId="0" applyNumberFormat="0" applyBorder="0" applyAlignment="0" applyProtection="0"/>
    <xf numFmtId="0" fontId="28" fillId="25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3" borderId="0" applyNumberFormat="0" applyBorder="0" applyAlignment="0" applyProtection="0"/>
    <xf numFmtId="0" fontId="9" fillId="12" borderId="0" applyNumberFormat="0" applyBorder="0" applyAlignment="0" applyProtection="0"/>
    <xf numFmtId="0" fontId="28" fillId="21" borderId="0" applyNumberFormat="0" applyBorder="0" applyAlignment="0" applyProtection="0"/>
    <xf numFmtId="0" fontId="9" fillId="32" borderId="0" applyNumberFormat="0" applyBorder="0" applyAlignment="0" applyProtection="0"/>
    <xf numFmtId="0" fontId="9" fillId="24" borderId="0" applyNumberFormat="0" applyBorder="0" applyAlignment="0" applyProtection="0"/>
    <xf numFmtId="0" fontId="28" fillId="13" borderId="0" applyNumberFormat="0" applyBorder="0" applyAlignment="0" applyProtection="0"/>
    <xf numFmtId="0" fontId="9" fillId="19" borderId="0" applyNumberFormat="0" applyBorder="0" applyAlignment="0" applyProtection="0"/>
    <xf numFmtId="0" fontId="28" fillId="17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13" borderId="0" applyNumberFormat="0" applyBorder="0" applyAlignment="0" applyProtection="0"/>
    <xf numFmtId="0" fontId="9" fillId="16" borderId="0" applyNumberFormat="0" applyBorder="0" applyAlignment="0" applyProtection="0"/>
    <xf numFmtId="0" fontId="28" fillId="33" borderId="0" applyNumberFormat="0" applyBorder="0" applyAlignment="0" applyProtection="0"/>
    <xf numFmtId="0" fontId="28" fillId="13" borderId="0" applyNumberFormat="0" applyBorder="0" applyAlignment="0" applyProtection="0"/>
    <xf numFmtId="0" fontId="28" fillId="25" borderId="0" applyNumberFormat="0" applyBorder="0" applyAlignment="0" applyProtection="0"/>
    <xf numFmtId="0" fontId="28" fillId="33" borderId="0" applyNumberFormat="0" applyBorder="0" applyAlignment="0" applyProtection="0"/>
    <xf numFmtId="0" fontId="28" fillId="29" borderId="0" applyNumberFormat="0" applyBorder="0" applyAlignment="0" applyProtection="0"/>
  </cellStyleXfs>
  <cellXfs count="180">
    <xf numFmtId="0" fontId="0" fillId="0" borderId="0" xfId="0"/>
    <xf numFmtId="0" fontId="4" fillId="0" borderId="0" xfId="0" applyFont="1"/>
    <xf numFmtId="0" fontId="7" fillId="0" borderId="0" xfId="0" applyFont="1"/>
    <xf numFmtId="0" fontId="4" fillId="2" borderId="1" xfId="0" applyFont="1" applyFill="1" applyBorder="1" applyAlignment="1">
      <alignment vertical="center" wrapText="1"/>
    </xf>
    <xf numFmtId="0" fontId="19" fillId="2" borderId="8" xfId="25" applyFont="1" applyFill="1" applyBorder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0" xfId="0" applyFont="1" applyBorder="1" applyAlignment="1">
      <alignment vertical="top" wrapText="1"/>
    </xf>
    <xf numFmtId="0" fontId="20" fillId="2" borderId="8" xfId="25" applyFont="1" applyFill="1" applyBorder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22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justify"/>
    </xf>
    <xf numFmtId="0" fontId="19" fillId="0" borderId="0" xfId="0" applyFont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22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20" fillId="2" borderId="0" xfId="25" applyFont="1" applyFill="1">
      <alignment horizontal="left" vertical="top" wrapText="1"/>
    </xf>
    <xf numFmtId="0" fontId="20" fillId="2" borderId="8" xfId="25" applyFont="1" applyFill="1" applyBorder="1" applyAlignment="1">
      <alignment horizontal="center" vertical="center" wrapText="1"/>
    </xf>
    <xf numFmtId="0" fontId="20" fillId="2" borderId="10" xfId="25" applyFont="1" applyFill="1" applyBorder="1">
      <alignment horizontal="left" vertical="top" wrapText="1"/>
    </xf>
    <xf numFmtId="170" fontId="20" fillId="2" borderId="10" xfId="26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0" xfId="0" applyFont="1" applyFill="1"/>
    <xf numFmtId="0" fontId="8" fillId="2" borderId="0" xfId="0" applyFont="1" applyFill="1"/>
    <xf numFmtId="0" fontId="7" fillId="2" borderId="0" xfId="0" applyFont="1" applyFill="1"/>
    <xf numFmtId="0" fontId="4" fillId="2" borderId="0" xfId="0" applyFont="1" applyFill="1" applyAlignment="1">
      <alignment horizontal="justify"/>
    </xf>
    <xf numFmtId="0" fontId="4" fillId="2" borderId="1" xfId="0" applyFont="1" applyFill="1" applyBorder="1" applyAlignment="1">
      <alignment horizontal="left" vertical="center" wrapText="1"/>
    </xf>
    <xf numFmtId="0" fontId="26" fillId="0" borderId="0" xfId="0" applyFont="1"/>
    <xf numFmtId="0" fontId="4" fillId="0" borderId="0" xfId="0" applyFont="1" applyAlignment="1">
      <alignment horizontal="right"/>
    </xf>
    <xf numFmtId="0" fontId="4" fillId="0" borderId="10" xfId="0" applyFont="1" applyBorder="1" applyAlignment="1">
      <alignment vertical="center"/>
    </xf>
    <xf numFmtId="0" fontId="4" fillId="0" borderId="6" xfId="0" applyFont="1" applyBorder="1" applyAlignment="1">
      <alignment horizontal="center" vertical="top" wrapText="1"/>
    </xf>
    <xf numFmtId="0" fontId="5" fillId="0" borderId="10" xfId="0" applyFont="1" applyBorder="1" applyAlignment="1">
      <alignment vertical="top" wrapText="1"/>
    </xf>
    <xf numFmtId="0" fontId="5" fillId="2" borderId="10" xfId="0" applyFont="1" applyFill="1" applyBorder="1" applyAlignment="1">
      <alignment wrapText="1"/>
    </xf>
    <xf numFmtId="0" fontId="4" fillId="2" borderId="10" xfId="0" applyFont="1" applyFill="1" applyBorder="1"/>
    <xf numFmtId="49" fontId="19" fillId="2" borderId="10" xfId="25" applyNumberFormat="1" applyFont="1" applyFill="1" applyBorder="1">
      <alignment horizontal="left" vertical="top" wrapText="1"/>
    </xf>
    <xf numFmtId="0" fontId="4" fillId="2" borderId="10" xfId="25" applyFont="1" applyFill="1" applyBorder="1">
      <alignment horizontal="left" vertical="top" wrapText="1"/>
    </xf>
    <xf numFmtId="172" fontId="20" fillId="2" borderId="10" xfId="26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168" fontId="4" fillId="2" borderId="0" xfId="0" applyNumberFormat="1" applyFont="1" applyFill="1" applyAlignment="1">
      <alignment horizontal="center" vertical="center"/>
    </xf>
    <xf numFmtId="0" fontId="4" fillId="2" borderId="4" xfId="0" applyFont="1" applyFill="1" applyBorder="1" applyAlignment="1">
      <alignment horizontal="left" vertical="top" wrapText="1"/>
    </xf>
    <xf numFmtId="0" fontId="4" fillId="0" borderId="10" xfId="0" applyFont="1" applyBorder="1"/>
    <xf numFmtId="170" fontId="20" fillId="2" borderId="7" xfId="26" applyFont="1" applyFill="1" applyBorder="1" applyAlignment="1">
      <alignment vertical="center" wrapText="1"/>
    </xf>
    <xf numFmtId="170" fontId="20" fillId="2" borderId="2" xfId="26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2" borderId="10" xfId="0" applyFont="1" applyFill="1" applyBorder="1" applyAlignment="1">
      <alignment vertical="center"/>
    </xf>
    <xf numFmtId="0" fontId="27" fillId="2" borderId="10" xfId="0" applyFont="1" applyFill="1" applyBorder="1" applyAlignment="1">
      <alignment horizontal="left" vertical="top" wrapText="1"/>
    </xf>
    <xf numFmtId="0" fontId="20" fillId="2" borderId="8" xfId="25" applyFont="1" applyFill="1" applyBorder="1" applyAlignment="1">
      <alignment horizontal="center" vertical="top" wrapText="1"/>
    </xf>
    <xf numFmtId="0" fontId="19" fillId="0" borderId="10" xfId="0" applyFont="1" applyBorder="1" applyAlignment="1">
      <alignment horizontal="left" vertical="center" wrapText="1"/>
    </xf>
    <xf numFmtId="0" fontId="19" fillId="2" borderId="10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wrapText="1"/>
    </xf>
    <xf numFmtId="170" fontId="20" fillId="0" borderId="10" xfId="26" applyFont="1" applyFill="1" applyBorder="1" applyAlignment="1">
      <alignment horizontal="center" vertical="center" wrapText="1"/>
    </xf>
    <xf numFmtId="0" fontId="44" fillId="0" borderId="0" xfId="0" applyFont="1"/>
    <xf numFmtId="0" fontId="45" fillId="2" borderId="0" xfId="0" applyFont="1" applyFill="1" applyAlignment="1">
      <alignment wrapText="1"/>
    </xf>
    <xf numFmtId="0" fontId="44" fillId="2" borderId="0" xfId="0" applyFont="1" applyFill="1"/>
    <xf numFmtId="0" fontId="20" fillId="0" borderId="10" xfId="25" applyFont="1" applyBorder="1">
      <alignment horizontal="left" vertical="top" wrapText="1"/>
    </xf>
    <xf numFmtId="0" fontId="20" fillId="0" borderId="0" xfId="25" applyFont="1">
      <alignment horizontal="left" vertical="top" wrapText="1"/>
    </xf>
    <xf numFmtId="0" fontId="20" fillId="2" borderId="0" xfId="25" applyFont="1" applyFill="1" applyAlignment="1">
      <alignment horizontal="right" wrapText="1"/>
    </xf>
    <xf numFmtId="0" fontId="7" fillId="0" borderId="0" xfId="0" applyFont="1" applyAlignment="1">
      <alignment wrapText="1"/>
    </xf>
    <xf numFmtId="0" fontId="4" fillId="2" borderId="10" xfId="0" applyFont="1" applyFill="1" applyBorder="1" applyAlignment="1">
      <alignment vertical="top" wrapText="1"/>
    </xf>
    <xf numFmtId="0" fontId="22" fillId="2" borderId="1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vertical="top" wrapText="1"/>
    </xf>
    <xf numFmtId="170" fontId="4" fillId="2" borderId="10" xfId="0" applyNumberFormat="1" applyFont="1" applyFill="1" applyBorder="1" applyAlignment="1">
      <alignment horizontal="center" vertical="center" wrapText="1"/>
    </xf>
    <xf numFmtId="168" fontId="4" fillId="2" borderId="10" xfId="0" applyNumberFormat="1" applyFont="1" applyFill="1" applyBorder="1" applyAlignment="1">
      <alignment horizontal="center" vertical="center" wrapText="1"/>
    </xf>
    <xf numFmtId="170" fontId="4" fillId="0" borderId="10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170" fontId="46" fillId="2" borderId="10" xfId="26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left" vertical="center" wrapText="1"/>
    </xf>
    <xf numFmtId="0" fontId="4" fillId="0" borderId="10" xfId="91" applyFont="1" applyBorder="1" applyAlignment="1">
      <alignment horizontal="center" vertical="center" wrapText="1"/>
    </xf>
    <xf numFmtId="0" fontId="7" fillId="0" borderId="10" xfId="91" applyFont="1" applyBorder="1" applyAlignment="1">
      <alignment horizontal="left" vertical="top" wrapText="1"/>
    </xf>
    <xf numFmtId="0" fontId="46" fillId="0" borderId="10" xfId="91" applyFont="1" applyBorder="1" applyAlignment="1">
      <alignment horizontal="left" vertical="center" wrapText="1"/>
    </xf>
    <xf numFmtId="0" fontId="46" fillId="2" borderId="10" xfId="91" applyFont="1" applyFill="1" applyBorder="1" applyAlignment="1">
      <alignment horizontal="left" vertical="top" wrapText="1"/>
    </xf>
    <xf numFmtId="0" fontId="88" fillId="0" borderId="10" xfId="78" applyFont="1" applyBorder="1">
      <alignment horizontal="left" vertical="top" wrapText="1"/>
    </xf>
    <xf numFmtId="0" fontId="85" fillId="0" borderId="10" xfId="78" applyFont="1" applyBorder="1">
      <alignment horizontal="left" vertical="top" wrapText="1"/>
    </xf>
    <xf numFmtId="0" fontId="5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center" wrapText="1"/>
    </xf>
    <xf numFmtId="0" fontId="22" fillId="2" borderId="30" xfId="0" applyFont="1" applyFill="1" applyBorder="1" applyAlignment="1">
      <alignment horizontal="left" vertical="center" wrapText="1"/>
    </xf>
    <xf numFmtId="0" fontId="4" fillId="2" borderId="31" xfId="0" applyFont="1" applyFill="1" applyBorder="1" applyAlignment="1">
      <alignment vertical="top" wrapText="1"/>
    </xf>
    <xf numFmtId="0" fontId="4" fillId="2" borderId="31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vertical="top" wrapText="1"/>
    </xf>
    <xf numFmtId="0" fontId="27" fillId="2" borderId="30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4" fillId="2" borderId="34" xfId="0" applyFont="1" applyFill="1" applyBorder="1" applyAlignment="1">
      <alignment vertical="top" wrapText="1"/>
    </xf>
    <xf numFmtId="0" fontId="4" fillId="2" borderId="7" xfId="0" applyFont="1" applyFill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22" fillId="2" borderId="3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top" wrapText="1"/>
    </xf>
    <xf numFmtId="0" fontId="2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9" fillId="0" borderId="0" xfId="0" applyFont="1" applyAlignment="1">
      <alignment vertical="top" wrapText="1"/>
    </xf>
    <xf numFmtId="0" fontId="86" fillId="2" borderId="30" xfId="78" applyFont="1" applyFill="1" applyBorder="1" applyAlignment="1">
      <alignment horizontal="center" vertical="top" wrapText="1"/>
    </xf>
    <xf numFmtId="0" fontId="86" fillId="2" borderId="30" xfId="78" applyFont="1" applyFill="1" applyBorder="1" applyAlignment="1">
      <alignment vertical="top" wrapText="1"/>
    </xf>
    <xf numFmtId="0" fontId="21" fillId="2" borderId="30" xfId="0" applyFont="1" applyFill="1" applyBorder="1" applyAlignment="1">
      <alignment horizontal="left" vertical="top" wrapText="1"/>
    </xf>
    <xf numFmtId="175" fontId="7" fillId="0" borderId="30" xfId="0" applyNumberFormat="1" applyFont="1" applyBorder="1" applyAlignment="1">
      <alignment horizontal="center" vertical="center" wrapText="1"/>
    </xf>
    <xf numFmtId="170" fontId="86" fillId="2" borderId="30" xfId="26" applyFont="1" applyFill="1" applyBorder="1">
      <alignment horizontal="right" vertical="top"/>
    </xf>
    <xf numFmtId="170" fontId="7" fillId="2" borderId="30" xfId="0" applyNumberFormat="1" applyFont="1" applyFill="1" applyBorder="1" applyAlignment="1">
      <alignment horizontal="center" vertical="center" wrapText="1"/>
    </xf>
    <xf numFmtId="0" fontId="86" fillId="2" borderId="30" xfId="0" applyFont="1" applyFill="1" applyBorder="1" applyAlignment="1">
      <alignment horizontal="left" vertical="top" wrapText="1"/>
    </xf>
    <xf numFmtId="0" fontId="87" fillId="2" borderId="30" xfId="0" applyFont="1" applyFill="1" applyBorder="1" applyAlignment="1">
      <alignment horizontal="left" vertical="top" wrapText="1"/>
    </xf>
    <xf numFmtId="175" fontId="7" fillId="0" borderId="30" xfId="0" applyNumberFormat="1" applyFont="1" applyBorder="1" applyAlignment="1">
      <alignment horizontal="center" vertical="top" wrapText="1"/>
    </xf>
    <xf numFmtId="0" fontId="0" fillId="0" borderId="33" xfId="0" applyBorder="1"/>
    <xf numFmtId="0" fontId="89" fillId="0" borderId="0" xfId="0" applyFont="1" applyAlignment="1">
      <alignment vertical="top"/>
    </xf>
    <xf numFmtId="49" fontId="88" fillId="0" borderId="10" xfId="78" applyNumberFormat="1" applyFont="1" applyBorder="1">
      <alignment horizontal="left" vertical="top" wrapText="1"/>
    </xf>
    <xf numFmtId="0" fontId="88" fillId="0" borderId="30" xfId="0" applyFont="1" applyBorder="1" applyAlignment="1">
      <alignment horizontal="left" vertical="top" wrapText="1"/>
    </xf>
    <xf numFmtId="0" fontId="85" fillId="0" borderId="30" xfId="0" applyFont="1" applyBorder="1" applyAlignment="1">
      <alignment horizontal="left" vertical="top" wrapText="1"/>
    </xf>
    <xf numFmtId="0" fontId="4" fillId="2" borderId="30" xfId="0" applyFont="1" applyFill="1" applyBorder="1" applyAlignment="1">
      <alignment vertical="center" wrapText="1"/>
    </xf>
    <xf numFmtId="0" fontId="90" fillId="0" borderId="0" xfId="0" applyFont="1" applyAlignment="1">
      <alignment vertical="top" wrapText="1"/>
    </xf>
    <xf numFmtId="0" fontId="90" fillId="0" borderId="30" xfId="0" applyFont="1" applyBorder="1" applyAlignment="1">
      <alignment vertical="top" wrapText="1"/>
    </xf>
    <xf numFmtId="170" fontId="20" fillId="2" borderId="2" xfId="26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70" fontId="20" fillId="2" borderId="0" xfId="26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top"/>
    </xf>
    <xf numFmtId="0" fontId="19" fillId="2" borderId="0" xfId="0" applyFont="1" applyFill="1" applyAlignment="1">
      <alignment horizont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19" fillId="2" borderId="0" xfId="25" applyFont="1" applyFill="1" applyAlignment="1">
      <alignment horizontal="center" vertical="top" wrapText="1"/>
    </xf>
    <xf numFmtId="0" fontId="20" fillId="2" borderId="4" xfId="25" applyFont="1" applyFill="1" applyBorder="1" applyAlignment="1">
      <alignment horizontal="center" vertical="center" wrapText="1"/>
    </xf>
    <xf numFmtId="0" fontId="20" fillId="2" borderId="5" xfId="25" applyFont="1" applyFill="1" applyBorder="1" applyAlignment="1">
      <alignment horizontal="center" vertical="center" wrapText="1"/>
    </xf>
    <xf numFmtId="0" fontId="20" fillId="2" borderId="6" xfId="25" applyFont="1" applyFill="1" applyBorder="1" applyAlignment="1">
      <alignment horizontal="center" vertical="center" wrapText="1"/>
    </xf>
    <xf numFmtId="0" fontId="20" fillId="2" borderId="7" xfId="25" applyFont="1" applyFill="1" applyBorder="1" applyAlignment="1">
      <alignment horizontal="center" vertical="center" wrapText="1"/>
    </xf>
    <xf numFmtId="0" fontId="20" fillId="2" borderId="9" xfId="25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4" fillId="0" borderId="10" xfId="0" applyFont="1" applyBorder="1" applyAlignment="1">
      <alignment horizontal="left" vertical="center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left" vertical="center" wrapText="1"/>
    </xf>
    <xf numFmtId="0" fontId="4" fillId="2" borderId="33" xfId="0" applyFont="1" applyFill="1" applyBorder="1" applyAlignment="1">
      <alignment horizontal="left" vertical="center" wrapText="1"/>
    </xf>
    <xf numFmtId="0" fontId="92" fillId="0" borderId="0" xfId="0" applyFont="1" applyAlignment="1">
      <alignment horizontal="center" vertical="top"/>
    </xf>
    <xf numFmtId="0" fontId="9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wrapText="1"/>
    </xf>
    <xf numFmtId="0" fontId="45" fillId="0" borderId="0" xfId="0" applyFont="1" applyAlignment="1">
      <alignment horizontal="center"/>
    </xf>
    <xf numFmtId="0" fontId="27" fillId="2" borderId="10" xfId="0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91" fillId="2" borderId="0" xfId="0" applyFont="1" applyFill="1" applyAlignment="1">
      <alignment horizontal="center" wrapText="1"/>
    </xf>
    <xf numFmtId="0" fontId="21" fillId="0" borderId="0" xfId="0" applyFont="1" applyAlignment="1">
      <alignment horizont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45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89" fillId="0" borderId="0" xfId="0" applyFont="1" applyAlignment="1">
      <alignment horizontal="center" vertical="top" wrapText="1"/>
    </xf>
    <xf numFmtId="0" fontId="86" fillId="2" borderId="29" xfId="78" applyFont="1" applyFill="1" applyBorder="1" applyAlignment="1">
      <alignment horizontal="center" vertical="top" wrapText="1"/>
    </xf>
    <xf numFmtId="0" fontId="86" fillId="2" borderId="35" xfId="78" applyFont="1" applyFill="1" applyBorder="1" applyAlignment="1">
      <alignment horizontal="center" vertical="top" wrapText="1"/>
    </xf>
    <xf numFmtId="0" fontId="86" fillId="2" borderId="31" xfId="78" applyFont="1" applyFill="1" applyBorder="1" applyAlignment="1">
      <alignment horizontal="center" vertical="top" wrapText="1"/>
    </xf>
    <xf numFmtId="0" fontId="86" fillId="2" borderId="36" xfId="78" applyFont="1" applyFill="1" applyBorder="1" applyAlignment="1">
      <alignment horizontal="center" vertical="top" wrapText="1"/>
    </xf>
    <xf numFmtId="0" fontId="86" fillId="2" borderId="37" xfId="78" applyFont="1" applyFill="1" applyBorder="1" applyAlignment="1">
      <alignment horizontal="center" vertical="top" wrapText="1"/>
    </xf>
    <xf numFmtId="0" fontId="86" fillId="2" borderId="38" xfId="78" applyFont="1" applyFill="1" applyBorder="1" applyAlignment="1">
      <alignment horizontal="center" vertical="top" wrapText="1"/>
    </xf>
    <xf numFmtId="0" fontId="86" fillId="2" borderId="7" xfId="78" applyFont="1" applyFill="1" applyBorder="1" applyAlignment="1">
      <alignment horizontal="center" vertical="top" wrapText="1"/>
    </xf>
    <xf numFmtId="0" fontId="86" fillId="2" borderId="2" xfId="78" applyFont="1" applyFill="1" applyBorder="1" applyAlignment="1">
      <alignment horizontal="center" vertical="top" wrapText="1"/>
    </xf>
    <xf numFmtId="0" fontId="86" fillId="2" borderId="9" xfId="78" applyFont="1" applyFill="1" applyBorder="1" applyAlignment="1">
      <alignment horizontal="center" vertical="top" wrapText="1"/>
    </xf>
    <xf numFmtId="174" fontId="86" fillId="2" borderId="32" xfId="78" applyNumberFormat="1" applyFont="1" applyFill="1" applyBorder="1" applyAlignment="1">
      <alignment horizontal="center" vertical="top" wrapText="1"/>
    </xf>
    <xf numFmtId="174" fontId="86" fillId="2" borderId="5" xfId="78" applyNumberFormat="1" applyFont="1" applyFill="1" applyBorder="1" applyAlignment="1">
      <alignment horizontal="center" vertical="top" wrapText="1"/>
    </xf>
    <xf numFmtId="174" fontId="86" fillId="2" borderId="33" xfId="78" applyNumberFormat="1" applyFont="1" applyFill="1" applyBorder="1" applyAlignment="1">
      <alignment horizontal="center" vertical="top" wrapText="1"/>
    </xf>
    <xf numFmtId="0" fontId="86" fillId="2" borderId="7" xfId="78" applyFont="1" applyFill="1" applyBorder="1" applyAlignment="1">
      <alignment horizontal="center" vertical="center" wrapText="1"/>
    </xf>
    <xf numFmtId="0" fontId="86" fillId="2" borderId="9" xfId="78" applyFont="1" applyFill="1" applyBorder="1" applyAlignment="1">
      <alignment horizontal="center" vertical="center" wrapText="1"/>
    </xf>
    <xf numFmtId="0" fontId="86" fillId="2" borderId="32" xfId="78" applyFont="1" applyFill="1" applyBorder="1" applyAlignment="1">
      <alignment horizontal="center" vertical="top" wrapText="1"/>
    </xf>
    <xf numFmtId="0" fontId="86" fillId="2" borderId="33" xfId="78" applyFont="1" applyFill="1" applyBorder="1" applyAlignment="1">
      <alignment horizontal="center" vertical="top" wrapText="1"/>
    </xf>
    <xf numFmtId="0" fontId="22" fillId="0" borderId="10" xfId="0" applyFont="1" applyBorder="1" applyAlignment="1">
      <alignment vertical="top" wrapText="1"/>
    </xf>
  </cellXfs>
  <cellStyles count="571">
    <cellStyle name="_artabyuje" xfId="7"/>
    <cellStyle name="20% - Accent1 2" xfId="38"/>
    <cellStyle name="20% - Accent1 2 2" xfId="195"/>
    <cellStyle name="20% - Accent1 2 3" xfId="360"/>
    <cellStyle name="20% - Accent1 2 4" xfId="386"/>
    <cellStyle name="20% - Accent1 2 5" xfId="457"/>
    <cellStyle name="20% - Accent1 2 6" xfId="156"/>
    <cellStyle name="20% - Accent1 3" xfId="252"/>
    <cellStyle name="20% - Accent1 4" xfId="276"/>
    <cellStyle name="20% - Accent1 5" xfId="345"/>
    <cellStyle name="20% - Accent1 6" xfId="373"/>
    <cellStyle name="20% - Accent1 7" xfId="401"/>
    <cellStyle name="20% - Accent2 2" xfId="39"/>
    <cellStyle name="20% - Accent2 2 2" xfId="196"/>
    <cellStyle name="20% - Accent2 2 3" xfId="362"/>
    <cellStyle name="20% - Accent2 2 4" xfId="388"/>
    <cellStyle name="20% - Accent2 2 5" xfId="459"/>
    <cellStyle name="20% - Accent2 2 6" xfId="159"/>
    <cellStyle name="20% - Accent2 3" xfId="254"/>
    <cellStyle name="20% - Accent2 4" xfId="278"/>
    <cellStyle name="20% - Accent2 5" xfId="346"/>
    <cellStyle name="20% - Accent2 6" xfId="375"/>
    <cellStyle name="20% - Accent2 7" xfId="403"/>
    <cellStyle name="20% - Accent3 2" xfId="40"/>
    <cellStyle name="20% - Accent3 2 2" xfId="197"/>
    <cellStyle name="20% - Accent3 2 3" xfId="364"/>
    <cellStyle name="20% - Accent3 2 4" xfId="390"/>
    <cellStyle name="20% - Accent3 2 5" xfId="461"/>
    <cellStyle name="20% - Accent3 2 6" xfId="158"/>
    <cellStyle name="20% - Accent3 3" xfId="256"/>
    <cellStyle name="20% - Accent3 4" xfId="280"/>
    <cellStyle name="20% - Accent3 5" xfId="347"/>
    <cellStyle name="20% - Accent3 6" xfId="377"/>
    <cellStyle name="20% - Accent3 7" xfId="405"/>
    <cellStyle name="20% - Accent4 2" xfId="41"/>
    <cellStyle name="20% - Accent4 2 2" xfId="198"/>
    <cellStyle name="20% - Accent4 2 3" xfId="366"/>
    <cellStyle name="20% - Accent4 2 4" xfId="392"/>
    <cellStyle name="20% - Accent4 2 5" xfId="463"/>
    <cellStyle name="20% - Accent4 2 6" xfId="175"/>
    <cellStyle name="20% - Accent4 3" xfId="258"/>
    <cellStyle name="20% - Accent4 4" xfId="282"/>
    <cellStyle name="20% - Accent4 5" xfId="348"/>
    <cellStyle name="20% - Accent4 6" xfId="379"/>
    <cellStyle name="20% - Accent4 7" xfId="407"/>
    <cellStyle name="20% - Accent5 2" xfId="42"/>
    <cellStyle name="20% - Accent5 2 2" xfId="199"/>
    <cellStyle name="20% - Accent5 2 3" xfId="368"/>
    <cellStyle name="20% - Accent5 2 4" xfId="394"/>
    <cellStyle name="20% - Accent5 2 5" xfId="465"/>
    <cellStyle name="20% - Accent5 2 6" xfId="178"/>
    <cellStyle name="20% - Accent5 3" xfId="260"/>
    <cellStyle name="20% - Accent5 4" xfId="284"/>
    <cellStyle name="20% - Accent5 5" xfId="349"/>
    <cellStyle name="20% - Accent5 6" xfId="381"/>
    <cellStyle name="20% - Accent5 7" xfId="409"/>
    <cellStyle name="20% - Accent6 2" xfId="43"/>
    <cellStyle name="20% - Accent6 2 2" xfId="200"/>
    <cellStyle name="20% - Accent6 2 3" xfId="370"/>
    <cellStyle name="20% - Accent6 2 4" xfId="396"/>
    <cellStyle name="20% - Accent6 2 5" xfId="467"/>
    <cellStyle name="20% - Accent6 2 6" xfId="146"/>
    <cellStyle name="20% - Accent6 3" xfId="262"/>
    <cellStyle name="20% - Accent6 4" xfId="286"/>
    <cellStyle name="20% - Accent6 5" xfId="350"/>
    <cellStyle name="20% - Accent6 6" xfId="383"/>
    <cellStyle name="20% - Accent6 7" xfId="411"/>
    <cellStyle name="20% — акцент1 10" xfId="531"/>
    <cellStyle name="20% - Акцент1 2" xfId="306"/>
    <cellStyle name="20% — акцент1 2" xfId="414"/>
    <cellStyle name="20% — акцент1 3" xfId="423"/>
    <cellStyle name="20% — акцент1 4" xfId="439"/>
    <cellStyle name="20% — акцент1 5" xfId="450"/>
    <cellStyle name="20% — акцент1 6" xfId="117"/>
    <cellStyle name="20% — акцент1 7" xfId="475"/>
    <cellStyle name="20% — акцент1 8" xfId="512"/>
    <cellStyle name="20% — акцент1 9" xfId="547"/>
    <cellStyle name="20% — акцент2 10" xfId="513"/>
    <cellStyle name="20% - Акцент2 2" xfId="308"/>
    <cellStyle name="20% — акцент2 2" xfId="416"/>
    <cellStyle name="20% — акцент2 3" xfId="431"/>
    <cellStyle name="20% — акцент2 4" xfId="441"/>
    <cellStyle name="20% — акцент2 5" xfId="438"/>
    <cellStyle name="20% — акцент2 6" xfId="121"/>
    <cellStyle name="20% — акцент2 7" xfId="478"/>
    <cellStyle name="20% — акцент2 8" xfId="510"/>
    <cellStyle name="20% — акцент2 9" xfId="545"/>
    <cellStyle name="20% — акцент3 10" xfId="558"/>
    <cellStyle name="20% - Акцент3 2" xfId="310"/>
    <cellStyle name="20% — акцент3 2" xfId="420"/>
    <cellStyle name="20% — акцент3 3" xfId="422"/>
    <cellStyle name="20% — акцент3 4" xfId="443"/>
    <cellStyle name="20% — акцент3 5" xfId="449"/>
    <cellStyle name="20% — акцент3 6" xfId="125"/>
    <cellStyle name="20% — акцент3 7" xfId="481"/>
    <cellStyle name="20% — акцент3 8" xfId="508"/>
    <cellStyle name="20% — акцент3 9" xfId="543"/>
    <cellStyle name="20% — акцент4 10" xfId="530"/>
    <cellStyle name="20% - Акцент4 2" xfId="312"/>
    <cellStyle name="20% — акцент4 2" xfId="424"/>
    <cellStyle name="20% — акцент4 3" xfId="432"/>
    <cellStyle name="20% — акцент4 4" xfId="447"/>
    <cellStyle name="20% — акцент4 5" xfId="469"/>
    <cellStyle name="20% — акцент4 6" xfId="129"/>
    <cellStyle name="20% — акцент4 7" xfId="484"/>
    <cellStyle name="20% — акцент4 8" xfId="506"/>
    <cellStyle name="20% — акцент4 9" xfId="541"/>
    <cellStyle name="20% — акцент5 10" xfId="520"/>
    <cellStyle name="20% - Акцент5 2" xfId="314"/>
    <cellStyle name="20% — акцент5 2" xfId="426"/>
    <cellStyle name="20% — акцент5 3" xfId="434"/>
    <cellStyle name="20% — акцент5 4" xfId="451"/>
    <cellStyle name="20% — акцент5 5" xfId="471"/>
    <cellStyle name="20% — акцент5 6" xfId="133"/>
    <cellStyle name="20% — акцент5 7" xfId="487"/>
    <cellStyle name="20% — акцент5 8" xfId="523"/>
    <cellStyle name="20% — акцент5 9" xfId="539"/>
    <cellStyle name="20% — акцент6 10" xfId="515"/>
    <cellStyle name="20% - Акцент6 2" xfId="316"/>
    <cellStyle name="20% — акцент6 2" xfId="428"/>
    <cellStyle name="20% — акцент6 3" xfId="436"/>
    <cellStyle name="20% — акцент6 4" xfId="453"/>
    <cellStyle name="20% — акцент6 5" xfId="473"/>
    <cellStyle name="20% — акцент6 6" xfId="137"/>
    <cellStyle name="20% — акцент6 7" xfId="490"/>
    <cellStyle name="20% — акцент6 8" xfId="505"/>
    <cellStyle name="20% — акцент6 9" xfId="537"/>
    <cellStyle name="40% - Accent1 2" xfId="44"/>
    <cellStyle name="40% - Accent1 2 2" xfId="201"/>
    <cellStyle name="40% - Accent1 2 3" xfId="361"/>
    <cellStyle name="40% - Accent1 2 4" xfId="387"/>
    <cellStyle name="40% - Accent1 2 5" xfId="458"/>
    <cellStyle name="40% - Accent1 2 6" xfId="180"/>
    <cellStyle name="40% - Accent1 3" xfId="253"/>
    <cellStyle name="40% - Accent1 4" xfId="277"/>
    <cellStyle name="40% - Accent1 5" xfId="351"/>
    <cellStyle name="40% - Accent1 6" xfId="374"/>
    <cellStyle name="40% - Accent1 7" xfId="402"/>
    <cellStyle name="40% - Accent2 2" xfId="45"/>
    <cellStyle name="40% - Accent2 2 2" xfId="202"/>
    <cellStyle name="40% - Accent2 2 3" xfId="363"/>
    <cellStyle name="40% - Accent2 2 4" xfId="389"/>
    <cellStyle name="40% - Accent2 2 5" xfId="460"/>
    <cellStyle name="40% - Accent2 2 6" xfId="148"/>
    <cellStyle name="40% - Accent2 3" xfId="255"/>
    <cellStyle name="40% - Accent2 4" xfId="279"/>
    <cellStyle name="40% - Accent2 5" xfId="352"/>
    <cellStyle name="40% - Accent2 6" xfId="376"/>
    <cellStyle name="40% - Accent2 7" xfId="404"/>
    <cellStyle name="40% - Accent3 2" xfId="46"/>
    <cellStyle name="40% - Accent3 2 2" xfId="203"/>
    <cellStyle name="40% - Accent3 2 3" xfId="365"/>
    <cellStyle name="40% - Accent3 2 4" xfId="391"/>
    <cellStyle name="40% - Accent3 2 5" xfId="462"/>
    <cellStyle name="40% - Accent3 2 6" xfId="174"/>
    <cellStyle name="40% - Accent3 3" xfId="257"/>
    <cellStyle name="40% - Accent3 4" xfId="281"/>
    <cellStyle name="40% - Accent3 5" xfId="353"/>
    <cellStyle name="40% - Accent3 6" xfId="378"/>
    <cellStyle name="40% - Accent3 7" xfId="406"/>
    <cellStyle name="40% - Accent4 2" xfId="47"/>
    <cellStyle name="40% - Accent4 2 2" xfId="204"/>
    <cellStyle name="40% - Accent4 2 3" xfId="367"/>
    <cellStyle name="40% - Accent4 2 4" xfId="393"/>
    <cellStyle name="40% - Accent4 2 5" xfId="464"/>
    <cellStyle name="40% - Accent4 2 6" xfId="165"/>
    <cellStyle name="40% - Accent4 3" xfId="259"/>
    <cellStyle name="40% - Accent4 4" xfId="283"/>
    <cellStyle name="40% - Accent4 5" xfId="354"/>
    <cellStyle name="40% - Accent4 6" xfId="380"/>
    <cellStyle name="40% - Accent4 7" xfId="408"/>
    <cellStyle name="40% - Accent5 2" xfId="48"/>
    <cellStyle name="40% - Accent5 2 2" xfId="205"/>
    <cellStyle name="40% - Accent5 2 3" xfId="369"/>
    <cellStyle name="40% - Accent5 2 4" xfId="395"/>
    <cellStyle name="40% - Accent5 2 5" xfId="466"/>
    <cellStyle name="40% - Accent5 2 6" xfId="164"/>
    <cellStyle name="40% - Accent5 3" xfId="261"/>
    <cellStyle name="40% - Accent5 4" xfId="285"/>
    <cellStyle name="40% - Accent5 5" xfId="355"/>
    <cellStyle name="40% - Accent5 6" xfId="382"/>
    <cellStyle name="40% - Accent5 7" xfId="410"/>
    <cellStyle name="40% - Accent6 2" xfId="49"/>
    <cellStyle name="40% - Accent6 2 2" xfId="206"/>
    <cellStyle name="40% - Accent6 2 3" xfId="371"/>
    <cellStyle name="40% - Accent6 2 4" xfId="397"/>
    <cellStyle name="40% - Accent6 2 5" xfId="468"/>
    <cellStyle name="40% - Accent6 2 6" xfId="147"/>
    <cellStyle name="40% - Accent6 3" xfId="263"/>
    <cellStyle name="40% - Accent6 4" xfId="287"/>
    <cellStyle name="40% - Accent6 5" xfId="356"/>
    <cellStyle name="40% - Accent6 6" xfId="384"/>
    <cellStyle name="40% - Accent6 7" xfId="412"/>
    <cellStyle name="40% — акцент1 10" xfId="553"/>
    <cellStyle name="40% - Акцент1 2" xfId="307"/>
    <cellStyle name="40% — акцент1 2" xfId="415"/>
    <cellStyle name="40% — акцент1 3" xfId="419"/>
    <cellStyle name="40% — акцент1 4" xfId="440"/>
    <cellStyle name="40% — акцент1 5" xfId="446"/>
    <cellStyle name="40% — акцент1 6" xfId="118"/>
    <cellStyle name="40% — акцент1 7" xfId="476"/>
    <cellStyle name="40% — акцент1 8" xfId="498"/>
    <cellStyle name="40% — акцент1 9" xfId="501"/>
    <cellStyle name="40% — акцент2 10" xfId="565"/>
    <cellStyle name="40% - Акцент2 2" xfId="309"/>
    <cellStyle name="40% — акцент2 2" xfId="417"/>
    <cellStyle name="40% — акцент2 3" xfId="430"/>
    <cellStyle name="40% — акцент2 4" xfId="442"/>
    <cellStyle name="40% — акцент2 5" xfId="455"/>
    <cellStyle name="40% — акцент2 6" xfId="122"/>
    <cellStyle name="40% — акцент2 7" xfId="479"/>
    <cellStyle name="40% — акцент2 8" xfId="496"/>
    <cellStyle name="40% — акцент2 9" xfId="518"/>
    <cellStyle name="40% — акцент3 10" xfId="528"/>
    <cellStyle name="40% - Акцент3 2" xfId="311"/>
    <cellStyle name="40% — акцент3 2" xfId="421"/>
    <cellStyle name="40% — акцент3 3" xfId="418"/>
    <cellStyle name="40% — акцент3 4" xfId="444"/>
    <cellStyle name="40% — акцент3 5" xfId="445"/>
    <cellStyle name="40% — акцент3 6" xfId="126"/>
    <cellStyle name="40% — акцент3 7" xfId="482"/>
    <cellStyle name="40% — акцент3 8" xfId="497"/>
    <cellStyle name="40% — акцент3 9" xfId="499"/>
    <cellStyle name="40% — акцент4 10" xfId="556"/>
    <cellStyle name="40% - Акцент4 2" xfId="313"/>
    <cellStyle name="40% — акцент4 2" xfId="425"/>
    <cellStyle name="40% — акцент4 3" xfId="433"/>
    <cellStyle name="40% — акцент4 4" xfId="448"/>
    <cellStyle name="40% — акцент4 5" xfId="470"/>
    <cellStyle name="40% — акцент4 6" xfId="130"/>
    <cellStyle name="40% — акцент4 7" xfId="485"/>
    <cellStyle name="40% — акцент4 8" xfId="494"/>
    <cellStyle name="40% — акцент4 9" xfId="503"/>
    <cellStyle name="40% — акцент5 10" xfId="533"/>
    <cellStyle name="40% - Акцент5 2" xfId="315"/>
    <cellStyle name="40% — акцент5 2" xfId="427"/>
    <cellStyle name="40% — акцент5 3" xfId="435"/>
    <cellStyle name="40% — акцент5 4" xfId="452"/>
    <cellStyle name="40% — акцент5 5" xfId="472"/>
    <cellStyle name="40% — акцент5 6" xfId="134"/>
    <cellStyle name="40% — акцент5 7" xfId="488"/>
    <cellStyle name="40% — акцент5 8" xfId="522"/>
    <cellStyle name="40% — акцент5 9" xfId="514"/>
    <cellStyle name="40% — акцент6 10" xfId="555"/>
    <cellStyle name="40% - Акцент6 2" xfId="317"/>
    <cellStyle name="40% — акцент6 2" xfId="429"/>
    <cellStyle name="40% — акцент6 3" xfId="437"/>
    <cellStyle name="40% — акцент6 4" xfId="454"/>
    <cellStyle name="40% — акцент6 5" xfId="474"/>
    <cellStyle name="40% — акцент6 6" xfId="138"/>
    <cellStyle name="40% — акцент6 7" xfId="491"/>
    <cellStyle name="40% — акцент6 8" xfId="493"/>
    <cellStyle name="40% — акцент6 9" xfId="524"/>
    <cellStyle name="60% - Accent1 2" xfId="50"/>
    <cellStyle name="60% - Accent1 2 2" xfId="207"/>
    <cellStyle name="60% - Accent1 2 3" xfId="151"/>
    <cellStyle name="60% - Accent2 2" xfId="51"/>
    <cellStyle name="60% - Accent2 2 2" xfId="208"/>
    <cellStyle name="60% - Accent2 2 3" xfId="149"/>
    <cellStyle name="60% - Accent3 2" xfId="52"/>
    <cellStyle name="60% - Accent3 2 2" xfId="209"/>
    <cellStyle name="60% - Accent3 2 3" xfId="143"/>
    <cellStyle name="60% - Accent4 2" xfId="53"/>
    <cellStyle name="60% - Accent4 2 2" xfId="210"/>
    <cellStyle name="60% - Accent4 2 3" xfId="153"/>
    <cellStyle name="60% - Accent5 2" xfId="54"/>
    <cellStyle name="60% - Accent5 2 2" xfId="211"/>
    <cellStyle name="60% - Accent5 2 3" xfId="160"/>
    <cellStyle name="60% - Accent6 2" xfId="55"/>
    <cellStyle name="60% - Accent6 2 2" xfId="212"/>
    <cellStyle name="60% - Accent6 2 3" xfId="142"/>
    <cellStyle name="60% — акцент1 10" xfId="557"/>
    <cellStyle name="60% - Акцент1 2" xfId="318"/>
    <cellStyle name="60% — акцент1 2" xfId="119"/>
    <cellStyle name="60% — акцент1 3" xfId="477"/>
    <cellStyle name="60% — акцент1 4" xfId="511"/>
    <cellStyle name="60% — акцент1 5" xfId="546"/>
    <cellStyle name="60% — акцент1 6" xfId="548"/>
    <cellStyle name="60% — акцент1 7" xfId="567"/>
    <cellStyle name="60% — акцент1 8" xfId="552"/>
    <cellStyle name="60% — акцент1 9" xfId="564"/>
    <cellStyle name="60% — акцент2 10" xfId="550"/>
    <cellStyle name="60% - Акцент2 2" xfId="319"/>
    <cellStyle name="60% — акцент2 2" xfId="123"/>
    <cellStyle name="60% — акцент2 3" xfId="480"/>
    <cellStyle name="60% — акцент2 4" xfId="509"/>
    <cellStyle name="60% — акцент2 5" xfId="544"/>
    <cellStyle name="60% — акцент2 6" xfId="529"/>
    <cellStyle name="60% — акцент2 7" xfId="551"/>
    <cellStyle name="60% — акцент2 8" xfId="559"/>
    <cellStyle name="60% — акцент2 9" xfId="534"/>
    <cellStyle name="60% — акцент3 10" xfId="554"/>
    <cellStyle name="60% - Акцент3 2" xfId="320"/>
    <cellStyle name="60% — акцент3 2" xfId="127"/>
    <cellStyle name="60% — акцент3 3" xfId="483"/>
    <cellStyle name="60% — акцент3 4" xfId="507"/>
    <cellStyle name="60% — акцент3 5" xfId="542"/>
    <cellStyle name="60% — акцент3 6" xfId="519"/>
    <cellStyle name="60% — акцент3 7" xfId="526"/>
    <cellStyle name="60% — акцент3 8" xfId="532"/>
    <cellStyle name="60% — акцент3 9" xfId="517"/>
    <cellStyle name="60% — акцент4 10" xfId="549"/>
    <cellStyle name="60% - Акцент4 2" xfId="321"/>
    <cellStyle name="60% — акцент4 2" xfId="131"/>
    <cellStyle name="60% — акцент4 3" xfId="486"/>
    <cellStyle name="60% — акцент4 4" xfId="525"/>
    <cellStyle name="60% — акцент4 5" xfId="540"/>
    <cellStyle name="60% — акцент4 6" xfId="495"/>
    <cellStyle name="60% — акцент4 7" xfId="568"/>
    <cellStyle name="60% — акцент4 8" xfId="535"/>
    <cellStyle name="60% — акцент4 9" xfId="516"/>
    <cellStyle name="60% — акцент5 10" xfId="527"/>
    <cellStyle name="60% - Акцент5 2" xfId="322"/>
    <cellStyle name="60% — акцент5 2" xfId="135"/>
    <cellStyle name="60% — акцент5 3" xfId="489"/>
    <cellStyle name="60% — акцент5 4" xfId="521"/>
    <cellStyle name="60% — акцент5 5" xfId="538"/>
    <cellStyle name="60% — акцент5 6" xfId="500"/>
    <cellStyle name="60% — акцент5 7" xfId="562"/>
    <cellStyle name="60% — акцент5 8" xfId="570"/>
    <cellStyle name="60% — акцент5 9" xfId="563"/>
    <cellStyle name="60% — акцент6 10" xfId="566"/>
    <cellStyle name="60% - Акцент6 2" xfId="323"/>
    <cellStyle name="60% — акцент6 2" xfId="139"/>
    <cellStyle name="60% — акцент6 3" xfId="492"/>
    <cellStyle name="60% — акцент6 4" xfId="504"/>
    <cellStyle name="60% — акцент6 5" xfId="536"/>
    <cellStyle name="60% — акцент6 6" xfId="502"/>
    <cellStyle name="60% — акцент6 7" xfId="560"/>
    <cellStyle name="60% — акцент6 8" xfId="569"/>
    <cellStyle name="60% — акцент6 9" xfId="561"/>
    <cellStyle name="Accent1 2" xfId="56"/>
    <cellStyle name="Accent1 2 2" xfId="213"/>
    <cellStyle name="Accent1 2 3" xfId="144"/>
    <cellStyle name="Accent2 2" xfId="57"/>
    <cellStyle name="Accent2 2 2" xfId="214"/>
    <cellStyle name="Accent2 2 3" xfId="140"/>
    <cellStyle name="Accent3 2" xfId="58"/>
    <cellStyle name="Accent3 2 2" xfId="215"/>
    <cellStyle name="Accent3 2 3" xfId="177"/>
    <cellStyle name="Accent4 2" xfId="59"/>
    <cellStyle name="Accent4 2 2" xfId="216"/>
    <cellStyle name="Accent4 2 3" xfId="162"/>
    <cellStyle name="Accent5 2" xfId="60"/>
    <cellStyle name="Accent5 2 2" xfId="217"/>
    <cellStyle name="Accent5 2 3" xfId="172"/>
    <cellStyle name="Accent6 2" xfId="61"/>
    <cellStyle name="Accent6 2 2" xfId="218"/>
    <cellStyle name="Accent6 2 3" xfId="145"/>
    <cellStyle name="Bad 2" xfId="62"/>
    <cellStyle name="Bad 2 2" xfId="219"/>
    <cellStyle name="Bad 2 3" xfId="179"/>
    <cellStyle name="Calculation 2" xfId="63"/>
    <cellStyle name="Calculation 2 2" xfId="220"/>
    <cellStyle name="Calculation 2 3" xfId="166"/>
    <cellStyle name="Check Cell 2" xfId="64"/>
    <cellStyle name="Check Cell 2 2" xfId="221"/>
    <cellStyle name="Check Cell 2 3" xfId="173"/>
    <cellStyle name="Comma 2" xfId="8"/>
    <cellStyle name="Comma 2 2" xfId="9"/>
    <cellStyle name="Comma 2 2 2" xfId="33"/>
    <cellStyle name="Comma 2 2 2 2" xfId="222"/>
    <cellStyle name="Comma 2 2 3" xfId="30"/>
    <cellStyle name="Comma 2 2 4" xfId="81"/>
    <cellStyle name="Comma 2 2 5" xfId="187"/>
    <cellStyle name="Comma 2 3" xfId="28"/>
    <cellStyle name="Comma 2 3 2" xfId="190"/>
    <cellStyle name="Comma 2 4" xfId="80"/>
    <cellStyle name="Comma 2 5" xfId="98"/>
    <cellStyle name="Comma 3" xfId="10"/>
    <cellStyle name="Comma 3 2" xfId="34"/>
    <cellStyle name="Comma 3 2 2" xfId="87"/>
    <cellStyle name="Comma 3 2 2 2" xfId="296"/>
    <cellStyle name="Comma 3 2 2 3" xfId="273"/>
    <cellStyle name="Comma 3 2 3" xfId="266"/>
    <cellStyle name="Comma 3 2 4" xfId="290"/>
    <cellStyle name="Comma 3 2 5" xfId="223"/>
    <cellStyle name="Comma 3 3" xfId="31"/>
    <cellStyle name="Comma 3 3 2" xfId="85"/>
    <cellStyle name="Comma 3 4" xfId="186"/>
    <cellStyle name="Comma 4" xfId="11"/>
    <cellStyle name="Comma 4 2" xfId="32"/>
    <cellStyle name="Comma 4 2 2" xfId="86"/>
    <cellStyle name="Comma 4 3" xfId="82"/>
    <cellStyle name="Comma 4 4" xfId="189"/>
    <cellStyle name="Comma 5" xfId="12"/>
    <cellStyle name="Comma 5 2" xfId="35"/>
    <cellStyle name="Comma 5 2 2" xfId="88"/>
    <cellStyle name="Comma 5 2 3" xfId="265"/>
    <cellStyle name="Comma 5 3" xfId="83"/>
    <cellStyle name="Comma 5 3 2" xfId="289"/>
    <cellStyle name="Comma 5 4" xfId="182"/>
    <cellStyle name="Comma 6" xfId="29"/>
    <cellStyle name="Comma 6 2" xfId="84"/>
    <cellStyle name="Comma 6 2 2" xfId="295"/>
    <cellStyle name="Comma 6 3" xfId="272"/>
    <cellStyle name="Comma 7" xfId="13"/>
    <cellStyle name="Explanatory Text 2" xfId="65"/>
    <cellStyle name="Explanatory Text 2 2" xfId="224"/>
    <cellStyle name="Explanatory Text 2 3" xfId="161"/>
    <cellStyle name="Good 2" xfId="66"/>
    <cellStyle name="Good 2 2" xfId="225"/>
    <cellStyle name="Good 2 3" xfId="167"/>
    <cellStyle name="Heading 1 2" xfId="67"/>
    <cellStyle name="Heading 1 2 2" xfId="226"/>
    <cellStyle name="Heading 1 2 3" xfId="152"/>
    <cellStyle name="Heading 2 2" xfId="68"/>
    <cellStyle name="Heading 2 2 2" xfId="227"/>
    <cellStyle name="Heading 2 2 3" xfId="170"/>
    <cellStyle name="Heading 3 2" xfId="69"/>
    <cellStyle name="Heading 3 2 2" xfId="228"/>
    <cellStyle name="Heading 3 2 3" xfId="154"/>
    <cellStyle name="Heading 4 2" xfId="70"/>
    <cellStyle name="Heading 4 2 2" xfId="229"/>
    <cellStyle name="Heading 4 2 3" xfId="150"/>
    <cellStyle name="Input 2" xfId="71"/>
    <cellStyle name="Input 2 2" xfId="230"/>
    <cellStyle name="Input 2 3" xfId="169"/>
    <cellStyle name="Linked Cell 2" xfId="72"/>
    <cellStyle name="Linked Cell 2 2" xfId="231"/>
    <cellStyle name="Linked Cell 2 3" xfId="157"/>
    <cellStyle name="Neutral 2" xfId="73"/>
    <cellStyle name="Neutral 2 2" xfId="192"/>
    <cellStyle name="Neutral 2 3" xfId="163"/>
    <cellStyle name="Neutral 3" xfId="232"/>
    <cellStyle name="Normal" xfId="0" builtinId="0"/>
    <cellStyle name="Normal 10" xfId="94"/>
    <cellStyle name="Normal 10 2" xfId="270"/>
    <cellStyle name="Normal 10 3" xfId="293"/>
    <cellStyle name="Normal 11" xfId="14"/>
    <cellStyle name="Normal 11 2" xfId="271"/>
    <cellStyle name="Normal 11 3" xfId="294"/>
    <cellStyle name="Normal 11 4" xfId="249"/>
    <cellStyle name="Normal 12" xfId="250"/>
    <cellStyle name="Normal 12 2" xfId="398"/>
    <cellStyle name="Normal 13" xfId="90"/>
    <cellStyle name="Normal 2" xfId="3"/>
    <cellStyle name="Normal 2 2" xfId="15"/>
    <cellStyle name="Normal 2 2 2" xfId="5"/>
    <cellStyle name="Normal 2 2 3" xfId="233"/>
    <cellStyle name="Normal 2 3" xfId="234"/>
    <cellStyle name="Normal 2 4" xfId="183"/>
    <cellStyle name="Normal 2 5" xfId="303"/>
    <cellStyle name="Normal 2 6" xfId="92"/>
    <cellStyle name="Normal 3" xfId="2"/>
    <cellStyle name="Normal 3 2" xfId="36"/>
    <cellStyle name="Normal 3 2 2" xfId="89"/>
    <cellStyle name="Normal 3 2 2 2" xfId="235"/>
    <cellStyle name="Normal 3 2 3" xfId="191"/>
    <cellStyle name="Normal 3 3" xfId="185"/>
    <cellStyle name="Normal 3_HavelvacN2axjusakN3" xfId="193"/>
    <cellStyle name="Normal 4" xfId="1"/>
    <cellStyle name="Normal 4 2" xfId="79"/>
    <cellStyle name="Normal 4 2 2" xfId="97"/>
    <cellStyle name="Normal 4 3" xfId="188"/>
    <cellStyle name="Normal 4 4" xfId="95"/>
    <cellStyle name="Normal 5" xfId="6"/>
    <cellStyle name="Normal 5 2" xfId="4"/>
    <cellStyle name="Normal 5 2 2" xfId="274"/>
    <cellStyle name="Normal 5 2 2 2" xfId="297"/>
    <cellStyle name="Normal 5 2 3" xfId="267"/>
    <cellStyle name="Normal 5 2 4" xfId="291"/>
    <cellStyle name="Normal 5 3" xfId="194"/>
    <cellStyle name="Normal 6" xfId="16"/>
    <cellStyle name="Normal 6 2" xfId="298"/>
    <cellStyle name="Normal 6 3" xfId="236"/>
    <cellStyle name="Normal 7" xfId="17"/>
    <cellStyle name="Normal 7 2" xfId="237"/>
    <cellStyle name="Normal 8" xfId="25"/>
    <cellStyle name="Normal 8 2" xfId="248"/>
    <cellStyle name="Normal 8 3" xfId="264"/>
    <cellStyle name="Normal 8 4" xfId="288"/>
    <cellStyle name="Normal 9" xfId="27"/>
    <cellStyle name="Normal 9 2" xfId="269"/>
    <cellStyle name="Normal 9 3" xfId="292"/>
    <cellStyle name="Normal 9 4" xfId="181"/>
    <cellStyle name="Note" xfId="37" builtinId="10" customBuiltin="1"/>
    <cellStyle name="Note 2" xfId="141"/>
    <cellStyle name="Note 2 2" xfId="238"/>
    <cellStyle name="Note 2 3" xfId="359"/>
    <cellStyle name="Note 2 4" xfId="385"/>
    <cellStyle name="Note 2 5" xfId="456"/>
    <cellStyle name="Note 3" xfId="251"/>
    <cellStyle name="Note 4" xfId="275"/>
    <cellStyle name="Note 5" xfId="357"/>
    <cellStyle name="Note 6" xfId="372"/>
    <cellStyle name="Note 7" xfId="400"/>
    <cellStyle name="Output 2" xfId="74"/>
    <cellStyle name="Output 2 2" xfId="239"/>
    <cellStyle name="Output 2 3" xfId="168"/>
    <cellStyle name="Percent 2" xfId="18"/>
    <cellStyle name="Percent 2 2" xfId="184"/>
    <cellStyle name="Percent 2 3" xfId="93"/>
    <cellStyle name="SN_241" xfId="26"/>
    <cellStyle name="Style 1" xfId="19"/>
    <cellStyle name="Style 1 2" xfId="241"/>
    <cellStyle name="Style 1 2 2" xfId="268"/>
    <cellStyle name="Style 1 3" xfId="240"/>
    <cellStyle name="Style 1_verchnakan_ax21-25_2018" xfId="242"/>
    <cellStyle name="Title 2" xfId="75"/>
    <cellStyle name="Title 2 2" xfId="243"/>
    <cellStyle name="Title 3" xfId="171"/>
    <cellStyle name="Title 4" xfId="358"/>
    <cellStyle name="Total 2" xfId="76"/>
    <cellStyle name="Total 2 2" xfId="244"/>
    <cellStyle name="Total 2 3" xfId="176"/>
    <cellStyle name="Warning Text 2" xfId="77"/>
    <cellStyle name="Warning Text 2 2" xfId="245"/>
    <cellStyle name="Warning Text 2 3" xfId="155"/>
    <cellStyle name="Акцент1 2" xfId="324"/>
    <cellStyle name="Акцент1 3" xfId="116"/>
    <cellStyle name="Акцент2 2" xfId="325"/>
    <cellStyle name="Акцент2 3" xfId="120"/>
    <cellStyle name="Акцент3 2" xfId="326"/>
    <cellStyle name="Акцент3 3" xfId="124"/>
    <cellStyle name="Акцент4 2" xfId="327"/>
    <cellStyle name="Акцент4 3" xfId="128"/>
    <cellStyle name="Акцент5 2" xfId="328"/>
    <cellStyle name="Акцент5 3" xfId="132"/>
    <cellStyle name="Акцент6 2" xfId="329"/>
    <cellStyle name="Акцент6 3" xfId="136"/>
    <cellStyle name="Ввод  2" xfId="330"/>
    <cellStyle name="Ввод  3" xfId="107"/>
    <cellStyle name="Вывод 2" xfId="331"/>
    <cellStyle name="Вывод 3" xfId="108"/>
    <cellStyle name="Вычисление 2" xfId="332"/>
    <cellStyle name="Вычисление 3" xfId="109"/>
    <cellStyle name="Заголовок 1 2" xfId="333"/>
    <cellStyle name="Заголовок 1 3" xfId="100"/>
    <cellStyle name="Заголовок 2 2" xfId="334"/>
    <cellStyle name="Заголовок 2 3" xfId="101"/>
    <cellStyle name="Заголовок 3 2" xfId="335"/>
    <cellStyle name="Заголовок 3 3" xfId="102"/>
    <cellStyle name="Заголовок 4 2" xfId="336"/>
    <cellStyle name="Заголовок 4 3" xfId="103"/>
    <cellStyle name="Итог 2" xfId="337"/>
    <cellStyle name="Итог 3" xfId="115"/>
    <cellStyle name="Контрольная ячейка 2" xfId="338"/>
    <cellStyle name="Контрольная ячейка 3" xfId="111"/>
    <cellStyle name="Название 2" xfId="304"/>
    <cellStyle name="Название 3" xfId="399"/>
    <cellStyle name="Нейтральный 2" xfId="339"/>
    <cellStyle name="Нейтральный 3" xfId="106"/>
    <cellStyle name="Обычный 2" xfId="20"/>
    <cellStyle name="Обычный 2 2" xfId="247"/>
    <cellStyle name="Обычный 2 3" xfId="246"/>
    <cellStyle name="Обычный 2 4" xfId="99"/>
    <cellStyle name="Обычный 3" xfId="21"/>
    <cellStyle name="Обычный 3 2" xfId="301"/>
    <cellStyle name="Обычный 4" xfId="78"/>
    <cellStyle name="Обычный 5" xfId="91"/>
    <cellStyle name="Плохой 2" xfId="340"/>
    <cellStyle name="Плохой 3" xfId="105"/>
    <cellStyle name="Пояснение 2" xfId="341"/>
    <cellStyle name="Пояснение 3" xfId="114"/>
    <cellStyle name="Примечание 2" xfId="305"/>
    <cellStyle name="Примечание 3" xfId="413"/>
    <cellStyle name="Примечание 4" xfId="113"/>
    <cellStyle name="Связанная ячейка 2" xfId="342"/>
    <cellStyle name="Связанная ячейка 3" xfId="110"/>
    <cellStyle name="Стиль 1" xfId="22"/>
    <cellStyle name="Текст предупреждения 2" xfId="343"/>
    <cellStyle name="Текст предупреждения 3" xfId="112"/>
    <cellStyle name="Финансовый 2" xfId="23"/>
    <cellStyle name="Финансовый 2 2" xfId="300"/>
    <cellStyle name="Финансовый 2 3" xfId="299"/>
    <cellStyle name="Финансовый 3" xfId="24"/>
    <cellStyle name="Финансовый 4" xfId="302"/>
    <cellStyle name="Финансовый 5" xfId="96"/>
    <cellStyle name="Хороший 2" xfId="344"/>
    <cellStyle name="Хороший 3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A13" zoomScaleNormal="100" workbookViewId="0">
      <selection activeCell="D16" sqref="D16"/>
    </sheetView>
  </sheetViews>
  <sheetFormatPr defaultRowHeight="13.5"/>
  <cols>
    <col min="1" max="1" width="14.28515625" style="1" customWidth="1"/>
    <col min="2" max="2" width="16.85546875" style="1" customWidth="1"/>
    <col min="3" max="3" width="71.28515625" style="1" customWidth="1"/>
    <col min="4" max="4" width="18.28515625" style="1" customWidth="1"/>
    <col min="5" max="5" width="15" style="1" customWidth="1"/>
    <col min="6" max="16384" width="9.140625" style="1"/>
  </cols>
  <sheetData>
    <row r="1" spans="1:6">
      <c r="D1" s="27"/>
      <c r="E1" s="27" t="s">
        <v>74</v>
      </c>
    </row>
    <row r="2" spans="1:6">
      <c r="D2" s="27"/>
      <c r="E2" s="27" t="s">
        <v>81</v>
      </c>
    </row>
    <row r="3" spans="1:6">
      <c r="D3" s="27"/>
      <c r="E3" s="27" t="s">
        <v>39</v>
      </c>
    </row>
    <row r="4" spans="1:6">
      <c r="A4" s="44"/>
    </row>
    <row r="5" spans="1:6" ht="15.75" customHeight="1">
      <c r="A5" s="118" t="s">
        <v>82</v>
      </c>
      <c r="B5" s="118"/>
      <c r="C5" s="118"/>
      <c r="D5" s="118"/>
      <c r="E5" s="45"/>
      <c r="F5" s="45"/>
    </row>
    <row r="6" spans="1:6" ht="15.75" customHeight="1">
      <c r="A6" s="118"/>
      <c r="B6" s="118"/>
      <c r="C6" s="118"/>
      <c r="D6" s="118"/>
      <c r="E6" s="45"/>
      <c r="F6" s="45"/>
    </row>
    <row r="7" spans="1:6" ht="15.75" customHeight="1">
      <c r="A7" s="118"/>
      <c r="B7" s="118"/>
      <c r="C7" s="118"/>
      <c r="D7" s="118"/>
      <c r="E7" s="45"/>
      <c r="F7" s="45"/>
    </row>
    <row r="8" spans="1:6" ht="15.75" customHeight="1">
      <c r="A8" s="118"/>
      <c r="B8" s="118"/>
      <c r="C8" s="118"/>
      <c r="D8" s="118"/>
      <c r="E8" s="45"/>
      <c r="F8" s="45"/>
    </row>
    <row r="9" spans="1:6">
      <c r="A9" s="26"/>
      <c r="B9" s="26"/>
      <c r="C9" s="26"/>
      <c r="D9" s="26"/>
    </row>
    <row r="10" spans="1:6">
      <c r="D10" s="27" t="s">
        <v>40</v>
      </c>
    </row>
    <row r="11" spans="1:6" ht="108" customHeight="1">
      <c r="A11" s="127" t="s">
        <v>16</v>
      </c>
      <c r="B11" s="127"/>
      <c r="C11" s="119" t="s">
        <v>41</v>
      </c>
      <c r="D11" s="128" t="s">
        <v>62</v>
      </c>
      <c r="E11" s="129"/>
    </row>
    <row r="12" spans="1:6">
      <c r="A12" s="28" t="s">
        <v>14</v>
      </c>
      <c r="B12" s="28" t="s">
        <v>33</v>
      </c>
      <c r="C12" s="120"/>
      <c r="D12" s="71" t="s">
        <v>79</v>
      </c>
      <c r="E12" s="71" t="s">
        <v>80</v>
      </c>
    </row>
    <row r="13" spans="1:6" ht="14.25">
      <c r="A13" s="41"/>
      <c r="B13" s="29"/>
      <c r="C13" s="30" t="s">
        <v>42</v>
      </c>
      <c r="D13" s="19">
        <f>D15+D30</f>
        <v>0</v>
      </c>
      <c r="E13" s="19">
        <f>E15+E30</f>
        <v>0</v>
      </c>
    </row>
    <row r="14" spans="1:6" s="21" customFormat="1" ht="19.5" customHeight="1">
      <c r="A14" s="32"/>
      <c r="B14" s="37"/>
      <c r="C14" s="31" t="s">
        <v>38</v>
      </c>
      <c r="D14" s="19">
        <v>290000</v>
      </c>
      <c r="E14" s="19">
        <v>290000</v>
      </c>
    </row>
    <row r="15" spans="1:6" s="21" customFormat="1">
      <c r="A15" s="46">
        <v>1079</v>
      </c>
      <c r="B15" s="37"/>
      <c r="C15" s="47" t="s">
        <v>44</v>
      </c>
      <c r="D15" s="19">
        <v>290000</v>
      </c>
      <c r="E15" s="19">
        <v>290000</v>
      </c>
    </row>
    <row r="16" spans="1:6" s="21" customFormat="1">
      <c r="A16" s="121"/>
      <c r="B16" s="123"/>
      <c r="C16" s="20" t="s">
        <v>47</v>
      </c>
      <c r="D16" s="19"/>
      <c r="E16" s="19"/>
    </row>
    <row r="17" spans="1:9" s="21" customFormat="1">
      <c r="A17" s="121"/>
      <c r="B17" s="124"/>
      <c r="C17" s="47" t="s">
        <v>45</v>
      </c>
      <c r="D17" s="19"/>
      <c r="E17" s="19"/>
    </row>
    <row r="18" spans="1:9" s="21" customFormat="1">
      <c r="A18" s="121"/>
      <c r="B18" s="124"/>
      <c r="C18" s="20" t="s">
        <v>48</v>
      </c>
      <c r="D18" s="19"/>
      <c r="E18" s="19"/>
    </row>
    <row r="19" spans="1:9" s="21" customFormat="1">
      <c r="A19" s="121"/>
      <c r="B19" s="124"/>
      <c r="C19" s="47" t="s">
        <v>46</v>
      </c>
      <c r="D19" s="19"/>
      <c r="E19" s="19"/>
    </row>
    <row r="20" spans="1:9" s="21" customFormat="1">
      <c r="A20" s="122"/>
      <c r="B20" s="125"/>
      <c r="C20" s="20" t="s">
        <v>49</v>
      </c>
      <c r="D20" s="19"/>
      <c r="E20" s="19"/>
    </row>
    <row r="21" spans="1:9" s="21" customFormat="1" ht="14.25">
      <c r="A21" s="126"/>
      <c r="B21" s="126"/>
      <c r="C21" s="32" t="s">
        <v>13</v>
      </c>
      <c r="D21" s="19"/>
      <c r="E21" s="19"/>
    </row>
    <row r="22" spans="1:9">
      <c r="A22" s="116"/>
      <c r="B22" s="117">
        <v>11017</v>
      </c>
      <c r="C22" s="47" t="s">
        <v>26</v>
      </c>
      <c r="D22" s="19">
        <v>290000</v>
      </c>
      <c r="E22" s="19">
        <v>290000</v>
      </c>
    </row>
    <row r="23" spans="1:9">
      <c r="A23" s="116"/>
      <c r="B23" s="117"/>
      <c r="C23" s="20" t="s">
        <v>75</v>
      </c>
      <c r="D23" s="19"/>
      <c r="E23" s="19"/>
    </row>
    <row r="24" spans="1:9">
      <c r="A24" s="116"/>
      <c r="B24" s="117"/>
      <c r="C24" s="47" t="s">
        <v>27</v>
      </c>
      <c r="D24" s="19"/>
      <c r="E24" s="19"/>
    </row>
    <row r="25" spans="1:9">
      <c r="A25" s="116"/>
      <c r="B25" s="117"/>
      <c r="C25" s="20" t="s">
        <v>76</v>
      </c>
      <c r="D25" s="19"/>
      <c r="E25" s="19"/>
    </row>
    <row r="26" spans="1:9">
      <c r="A26" s="116"/>
      <c r="B26" s="117"/>
      <c r="C26" s="47" t="s">
        <v>28</v>
      </c>
      <c r="D26" s="19"/>
      <c r="E26" s="19"/>
    </row>
    <row r="27" spans="1:9">
      <c r="A27" s="116"/>
      <c r="B27" s="117"/>
      <c r="C27" s="20" t="s">
        <v>43</v>
      </c>
      <c r="D27" s="19"/>
      <c r="E27" s="19"/>
    </row>
    <row r="28" spans="1:9" ht="14.25">
      <c r="A28" s="112"/>
      <c r="B28" s="115"/>
      <c r="C28" s="31" t="s">
        <v>104</v>
      </c>
      <c r="D28" s="19">
        <v>-290000</v>
      </c>
      <c r="E28" s="19">
        <v>-290000</v>
      </c>
    </row>
    <row r="29" spans="1:9" s="21" customFormat="1">
      <c r="A29" s="46">
        <v>1220</v>
      </c>
      <c r="B29" s="37"/>
      <c r="C29" s="47" t="s">
        <v>44</v>
      </c>
      <c r="D29" s="19"/>
      <c r="E29" s="19"/>
      <c r="F29" s="1"/>
      <c r="G29" s="1"/>
      <c r="H29" s="1"/>
      <c r="I29" s="1"/>
    </row>
    <row r="30" spans="1:9" s="21" customFormat="1" ht="19.5" customHeight="1">
      <c r="A30" s="121"/>
      <c r="B30" s="123"/>
      <c r="C30" s="20" t="s">
        <v>87</v>
      </c>
      <c r="D30" s="19">
        <f>D36</f>
        <v>-290000</v>
      </c>
      <c r="E30" s="19">
        <f>E36</f>
        <v>-290000</v>
      </c>
      <c r="F30" s="1"/>
      <c r="G30" s="1"/>
      <c r="H30" s="1"/>
      <c r="I30" s="1"/>
    </row>
    <row r="31" spans="1:9" s="21" customFormat="1">
      <c r="A31" s="121"/>
      <c r="B31" s="124"/>
      <c r="C31" s="47" t="s">
        <v>45</v>
      </c>
      <c r="D31" s="19"/>
      <c r="E31" s="19"/>
    </row>
    <row r="32" spans="1:9" s="21" customFormat="1" ht="36" customHeight="1">
      <c r="A32" s="121"/>
      <c r="B32" s="124"/>
      <c r="C32" s="20" t="s">
        <v>88</v>
      </c>
      <c r="D32" s="19"/>
      <c r="E32" s="19"/>
    </row>
    <row r="33" spans="1:5" s="21" customFormat="1">
      <c r="A33" s="121"/>
      <c r="B33" s="124"/>
      <c r="C33" s="47" t="s">
        <v>46</v>
      </c>
      <c r="D33" s="19"/>
      <c r="E33" s="19"/>
    </row>
    <row r="34" spans="1:5" s="21" customFormat="1" ht="36.75" customHeight="1">
      <c r="A34" s="122"/>
      <c r="B34" s="125"/>
      <c r="C34" s="20" t="s">
        <v>87</v>
      </c>
      <c r="D34" s="19"/>
      <c r="E34" s="19"/>
    </row>
    <row r="35" spans="1:5" s="21" customFormat="1" ht="14.25">
      <c r="A35" s="126"/>
      <c r="B35" s="126"/>
      <c r="C35" s="32" t="s">
        <v>13</v>
      </c>
      <c r="D35" s="19"/>
      <c r="E35" s="19"/>
    </row>
    <row r="36" spans="1:5">
      <c r="A36" s="130"/>
      <c r="B36" s="133">
        <v>11003</v>
      </c>
      <c r="C36" s="47" t="s">
        <v>26</v>
      </c>
      <c r="D36" s="19">
        <v>-290000</v>
      </c>
      <c r="E36" s="19">
        <v>-290000</v>
      </c>
    </row>
    <row r="37" spans="1:5" ht="25.5" customHeight="1">
      <c r="A37" s="131"/>
      <c r="B37" s="134"/>
      <c r="C37" s="20" t="s">
        <v>89</v>
      </c>
      <c r="D37" s="19"/>
      <c r="E37" s="19"/>
    </row>
    <row r="38" spans="1:5">
      <c r="A38" s="131"/>
      <c r="B38" s="134"/>
      <c r="C38" s="47" t="s">
        <v>27</v>
      </c>
      <c r="D38" s="19"/>
      <c r="E38" s="19"/>
    </row>
    <row r="39" spans="1:5" ht="47.25" customHeight="1">
      <c r="A39" s="131"/>
      <c r="B39" s="134"/>
      <c r="C39" s="20" t="s">
        <v>90</v>
      </c>
      <c r="D39" s="19"/>
      <c r="E39" s="19"/>
    </row>
    <row r="40" spans="1:5">
      <c r="A40" s="131"/>
      <c r="B40" s="134"/>
      <c r="C40" s="47" t="s">
        <v>28</v>
      </c>
      <c r="D40" s="19"/>
      <c r="E40" s="19"/>
    </row>
    <row r="41" spans="1:5">
      <c r="A41" s="132"/>
      <c r="B41" s="135"/>
      <c r="C41" s="20" t="s">
        <v>91</v>
      </c>
      <c r="D41" s="19"/>
      <c r="E41" s="19"/>
    </row>
  </sheetData>
  <mergeCells count="14">
    <mergeCell ref="A30:A34"/>
    <mergeCell ref="B30:B34"/>
    <mergeCell ref="A35:B35"/>
    <mergeCell ref="A36:A41"/>
    <mergeCell ref="B36:B41"/>
    <mergeCell ref="A22:A27"/>
    <mergeCell ref="B22:B27"/>
    <mergeCell ref="A5:D8"/>
    <mergeCell ref="C11:C12"/>
    <mergeCell ref="A16:A20"/>
    <mergeCell ref="B16:B20"/>
    <mergeCell ref="A21:B21"/>
    <mergeCell ref="A11:B11"/>
    <mergeCell ref="D11:E11"/>
  </mergeCells>
  <pageMargins left="0" right="0" top="0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workbookViewId="0">
      <selection activeCell="F41" sqref="F41"/>
    </sheetView>
  </sheetViews>
  <sheetFormatPr defaultRowHeight="13.5"/>
  <cols>
    <col min="1" max="1" width="9.28515625" style="16" bestFit="1" customWidth="1"/>
    <col min="2" max="2" width="8.85546875" style="16" bestFit="1" customWidth="1"/>
    <col min="3" max="3" width="7" style="16" bestFit="1" customWidth="1"/>
    <col min="4" max="5" width="10" style="16" customWidth="1"/>
    <col min="6" max="6" width="67.140625" style="16" customWidth="1"/>
    <col min="7" max="7" width="21.85546875" style="16" customWidth="1"/>
    <col min="8" max="8" width="15.7109375" style="16" customWidth="1"/>
    <col min="9" max="9" width="11.140625" style="16" bestFit="1" customWidth="1"/>
    <col min="10" max="16384" width="9.140625" style="16"/>
  </cols>
  <sheetData>
    <row r="1" spans="1:8" s="1" customFormat="1" ht="24" customHeight="1">
      <c r="D1" s="27"/>
      <c r="E1" s="27"/>
      <c r="F1" s="136" t="s">
        <v>64</v>
      </c>
      <c r="G1" s="136"/>
    </row>
    <row r="2" spans="1:8" s="1" customFormat="1">
      <c r="D2" s="136" t="s">
        <v>83</v>
      </c>
      <c r="E2" s="136"/>
      <c r="F2" s="136"/>
      <c r="G2" s="136"/>
    </row>
    <row r="3" spans="1:8" s="1" customFormat="1" ht="15.75" customHeight="1">
      <c r="D3" s="136" t="s">
        <v>12</v>
      </c>
      <c r="E3" s="136"/>
      <c r="F3" s="136"/>
      <c r="G3" s="136"/>
    </row>
    <row r="4" spans="1:8" s="1" customFormat="1">
      <c r="D4" s="136"/>
      <c r="E4" s="136"/>
      <c r="F4" s="136"/>
    </row>
    <row r="5" spans="1:8" s="1" customFormat="1" ht="15.75" customHeight="1">
      <c r="D5" s="136"/>
      <c r="E5" s="136"/>
      <c r="F5" s="136"/>
    </row>
    <row r="6" spans="1:8" s="1" customFormat="1" ht="40.5" customHeight="1">
      <c r="A6" s="143" t="s">
        <v>84</v>
      </c>
      <c r="B6" s="143"/>
      <c r="C6" s="143"/>
      <c r="D6" s="143"/>
      <c r="E6" s="143"/>
      <c r="F6" s="143"/>
      <c r="G6" s="143"/>
    </row>
    <row r="7" spans="1:8" ht="7.5" customHeight="1"/>
    <row r="8" spans="1:8" ht="21.75" customHeight="1">
      <c r="A8" s="137"/>
      <c r="B8" s="137"/>
      <c r="C8" s="137"/>
      <c r="D8" s="137"/>
      <c r="E8" s="137"/>
      <c r="F8" s="137"/>
      <c r="G8" s="60" t="s">
        <v>40</v>
      </c>
    </row>
    <row r="9" spans="1:8" ht="87" customHeight="1">
      <c r="A9" s="138" t="s">
        <v>15</v>
      </c>
      <c r="B9" s="139"/>
      <c r="C9" s="140"/>
      <c r="D9" s="138" t="s">
        <v>16</v>
      </c>
      <c r="E9" s="140"/>
      <c r="F9" s="141" t="s">
        <v>17</v>
      </c>
      <c r="G9" s="128" t="s">
        <v>62</v>
      </c>
      <c r="H9" s="129"/>
    </row>
    <row r="10" spans="1:8" ht="27">
      <c r="A10" s="17" t="s">
        <v>18</v>
      </c>
      <c r="B10" s="17" t="s">
        <v>19</v>
      </c>
      <c r="C10" s="17" t="s">
        <v>34</v>
      </c>
      <c r="D10" s="17" t="s">
        <v>20</v>
      </c>
      <c r="E10" s="17" t="s">
        <v>21</v>
      </c>
      <c r="F10" s="142"/>
      <c r="G10" s="71" t="s">
        <v>79</v>
      </c>
      <c r="H10" s="71" t="s">
        <v>80</v>
      </c>
    </row>
    <row r="11" spans="1:8" ht="39.75" customHeight="1">
      <c r="A11" s="48"/>
      <c r="B11" s="48"/>
      <c r="C11" s="48"/>
      <c r="D11" s="48"/>
      <c r="E11" s="48"/>
      <c r="F11" s="49" t="s">
        <v>65</v>
      </c>
      <c r="G11" s="19">
        <f>G20+G37</f>
        <v>0</v>
      </c>
      <c r="H11" s="19">
        <f>H20+H37</f>
        <v>0</v>
      </c>
    </row>
    <row r="12" spans="1:8" ht="14.25">
      <c r="A12" s="4" t="s">
        <v>23</v>
      </c>
      <c r="B12" s="7"/>
      <c r="C12" s="7"/>
      <c r="D12" s="7"/>
      <c r="E12" s="7"/>
      <c r="F12" s="4" t="s">
        <v>31</v>
      </c>
      <c r="G12" s="19">
        <f t="shared" ref="G12:G14" si="0">G14</f>
        <v>290000</v>
      </c>
      <c r="H12" s="19">
        <f t="shared" ref="H12" si="1">H14</f>
        <v>290000</v>
      </c>
    </row>
    <row r="13" spans="1:8">
      <c r="A13" s="7"/>
      <c r="B13" s="7"/>
      <c r="C13" s="7"/>
      <c r="D13" s="7"/>
      <c r="E13" s="7"/>
      <c r="F13" s="7" t="s">
        <v>22</v>
      </c>
      <c r="G13" s="19"/>
      <c r="H13" s="19"/>
    </row>
    <row r="14" spans="1:8" ht="14.25">
      <c r="A14" s="18"/>
      <c r="B14" s="33" t="s">
        <v>67</v>
      </c>
      <c r="C14" s="18"/>
      <c r="D14" s="18"/>
      <c r="E14" s="18"/>
      <c r="F14" s="50" t="s">
        <v>68</v>
      </c>
      <c r="G14" s="19">
        <f t="shared" si="0"/>
        <v>290000</v>
      </c>
      <c r="H14" s="19">
        <f t="shared" ref="H14" si="2">H16</f>
        <v>290000</v>
      </c>
    </row>
    <row r="15" spans="1:8">
      <c r="A15" s="18"/>
      <c r="B15" s="18"/>
      <c r="C15" s="18"/>
      <c r="D15" s="18"/>
      <c r="E15" s="18"/>
      <c r="F15" s="20" t="s">
        <v>22</v>
      </c>
      <c r="G15" s="19"/>
      <c r="H15" s="19"/>
    </row>
    <row r="16" spans="1:8" ht="14.25">
      <c r="A16" s="18"/>
      <c r="B16" s="18"/>
      <c r="C16" s="33" t="s">
        <v>67</v>
      </c>
      <c r="D16" s="18"/>
      <c r="E16" s="18"/>
      <c r="F16" s="50" t="s">
        <v>69</v>
      </c>
      <c r="G16" s="19">
        <f t="shared" ref="G16" si="3">G22</f>
        <v>290000</v>
      </c>
      <c r="H16" s="19">
        <f t="shared" ref="H16" si="4">H22</f>
        <v>290000</v>
      </c>
    </row>
    <row r="17" spans="1:8" ht="14.25">
      <c r="A17" s="18"/>
      <c r="B17" s="18"/>
      <c r="C17" s="33"/>
      <c r="D17" s="18"/>
      <c r="E17" s="18"/>
      <c r="F17" s="20" t="s">
        <v>22</v>
      </c>
      <c r="G17" s="19"/>
      <c r="H17" s="19"/>
    </row>
    <row r="18" spans="1:8" ht="27">
      <c r="A18" s="18"/>
      <c r="B18" s="18"/>
      <c r="C18" s="18"/>
      <c r="D18" s="18"/>
      <c r="E18" s="18"/>
      <c r="F18" s="47" t="s">
        <v>72</v>
      </c>
      <c r="G18" s="19">
        <f>G22</f>
        <v>290000</v>
      </c>
      <c r="H18" s="19">
        <f>H22</f>
        <v>290000</v>
      </c>
    </row>
    <row r="19" spans="1:8">
      <c r="A19" s="18"/>
      <c r="B19" s="18"/>
      <c r="C19" s="18"/>
      <c r="D19" s="18"/>
      <c r="F19" s="20" t="s">
        <v>22</v>
      </c>
      <c r="G19" s="19"/>
      <c r="H19" s="19"/>
    </row>
    <row r="20" spans="1:8">
      <c r="A20" s="7"/>
      <c r="B20" s="7"/>
      <c r="C20" s="7"/>
      <c r="D20" s="7">
        <v>1079</v>
      </c>
      <c r="E20" s="18"/>
      <c r="F20" s="6" t="s">
        <v>32</v>
      </c>
      <c r="G20" s="19">
        <f>G22</f>
        <v>290000</v>
      </c>
      <c r="H20" s="19">
        <f>H22</f>
        <v>290000</v>
      </c>
    </row>
    <row r="21" spans="1:8" ht="14.25">
      <c r="A21" s="18"/>
      <c r="B21" s="18"/>
      <c r="C21" s="33"/>
      <c r="D21" s="18"/>
      <c r="E21" s="18"/>
      <c r="F21" s="20" t="s">
        <v>22</v>
      </c>
      <c r="G21" s="19"/>
      <c r="H21" s="19"/>
    </row>
    <row r="22" spans="1:8">
      <c r="A22" s="18"/>
      <c r="B22" s="18"/>
      <c r="C22" s="18"/>
      <c r="D22" s="18"/>
      <c r="E22" s="34">
        <v>11017</v>
      </c>
      <c r="F22" s="20" t="str">
        <f>'Հավելված 1'!C23</f>
        <v xml:space="preserve"> Ավիացիոն ծառայությունների մատուցում</v>
      </c>
      <c r="G22" s="19">
        <f t="shared" ref="G22" si="5">G28</f>
        <v>290000</v>
      </c>
      <c r="H22" s="19">
        <f t="shared" ref="H22" si="6">H28</f>
        <v>290000</v>
      </c>
    </row>
    <row r="23" spans="1:8">
      <c r="A23" s="18"/>
      <c r="B23" s="18"/>
      <c r="C23" s="18"/>
      <c r="D23" s="18"/>
      <c r="E23" s="18"/>
      <c r="F23" s="20" t="s">
        <v>50</v>
      </c>
      <c r="G23" s="19"/>
      <c r="H23" s="19"/>
    </row>
    <row r="24" spans="1:8" ht="27">
      <c r="A24" s="18"/>
      <c r="B24" s="18"/>
      <c r="C24" s="18"/>
      <c r="D24" s="18"/>
      <c r="E24" s="18"/>
      <c r="F24" s="6" t="s">
        <v>36</v>
      </c>
      <c r="G24" s="19">
        <f t="shared" ref="G24" si="7">G28</f>
        <v>290000</v>
      </c>
      <c r="H24" s="19">
        <f t="shared" ref="H24" si="8">H28</f>
        <v>290000</v>
      </c>
    </row>
    <row r="25" spans="1:8" ht="27">
      <c r="A25" s="18"/>
      <c r="B25" s="18"/>
      <c r="C25" s="18"/>
      <c r="D25" s="18"/>
      <c r="E25" s="18"/>
      <c r="F25" s="20" t="s">
        <v>25</v>
      </c>
      <c r="G25" s="19"/>
      <c r="H25" s="19"/>
    </row>
    <row r="26" spans="1:8">
      <c r="A26" s="18"/>
      <c r="B26" s="18"/>
      <c r="C26" s="18"/>
      <c r="D26" s="18"/>
      <c r="E26" s="18"/>
      <c r="F26" s="20" t="s">
        <v>24</v>
      </c>
      <c r="G26" s="19">
        <f t="shared" ref="G26:H27" si="9">G27</f>
        <v>290000</v>
      </c>
      <c r="H26" s="19">
        <f t="shared" si="9"/>
        <v>290000</v>
      </c>
    </row>
    <row r="27" spans="1:8">
      <c r="A27" s="18"/>
      <c r="B27" s="18"/>
      <c r="C27" s="18"/>
      <c r="D27" s="18"/>
      <c r="E27" s="18"/>
      <c r="F27" s="20" t="s">
        <v>51</v>
      </c>
      <c r="G27" s="19">
        <f t="shared" si="9"/>
        <v>290000</v>
      </c>
      <c r="H27" s="19">
        <f t="shared" si="9"/>
        <v>290000</v>
      </c>
    </row>
    <row r="28" spans="1:8">
      <c r="A28" s="18"/>
      <c r="B28" s="18"/>
      <c r="C28" s="18"/>
      <c r="D28" s="18"/>
      <c r="E28" s="18"/>
      <c r="F28" s="20" t="s">
        <v>52</v>
      </c>
      <c r="G28" s="66">
        <v>290000</v>
      </c>
      <c r="H28" s="66">
        <v>290000</v>
      </c>
    </row>
    <row r="29" spans="1:8">
      <c r="A29" s="18"/>
      <c r="B29" s="18"/>
      <c r="C29" s="18"/>
      <c r="D29" s="18"/>
      <c r="E29" s="18"/>
      <c r="F29" s="20" t="s">
        <v>77</v>
      </c>
      <c r="G29" s="65">
        <f>G30</f>
        <v>290000</v>
      </c>
      <c r="H29" s="65">
        <f>H30</f>
        <v>290000</v>
      </c>
    </row>
    <row r="30" spans="1:8">
      <c r="A30" s="18"/>
      <c r="B30" s="18"/>
      <c r="C30" s="18"/>
      <c r="D30" s="18"/>
      <c r="E30" s="18"/>
      <c r="F30" s="20" t="s">
        <v>78</v>
      </c>
      <c r="G30" s="19">
        <v>290000</v>
      </c>
      <c r="H30" s="19">
        <v>290000</v>
      </c>
    </row>
    <row r="31" spans="1:8" ht="16.5">
      <c r="A31" s="105" t="s">
        <v>92</v>
      </c>
      <c r="B31" s="76"/>
      <c r="C31" s="76"/>
      <c r="D31" s="76"/>
      <c r="E31" s="76"/>
      <c r="F31" s="106" t="s">
        <v>93</v>
      </c>
      <c r="G31" s="19">
        <f>G33</f>
        <v>-290000</v>
      </c>
      <c r="H31" s="19">
        <f>H33</f>
        <v>-290000</v>
      </c>
    </row>
    <row r="32" spans="1:8" ht="17.25">
      <c r="A32" s="74"/>
      <c r="B32" s="74"/>
      <c r="C32" s="74"/>
      <c r="D32" s="69"/>
      <c r="E32" s="69"/>
      <c r="F32" s="6" t="s">
        <v>22</v>
      </c>
      <c r="G32" s="19"/>
      <c r="H32" s="19"/>
    </row>
    <row r="33" spans="1:8" ht="33">
      <c r="A33" s="74"/>
      <c r="B33" s="105" t="s">
        <v>95</v>
      </c>
      <c r="C33" s="76"/>
      <c r="D33" s="76"/>
      <c r="E33" s="76"/>
      <c r="F33" s="106" t="s">
        <v>94</v>
      </c>
      <c r="G33" s="19">
        <f t="shared" ref="G33" si="10">G35</f>
        <v>-290000</v>
      </c>
      <c r="H33" s="19">
        <f t="shared" ref="H33" si="11">H35</f>
        <v>-290000</v>
      </c>
    </row>
    <row r="34" spans="1:8" ht="17.25">
      <c r="A34" s="74"/>
      <c r="B34" s="74"/>
      <c r="C34" s="74"/>
      <c r="D34" s="69"/>
      <c r="E34" s="69"/>
      <c r="F34" s="6" t="s">
        <v>22</v>
      </c>
      <c r="G34" s="19"/>
      <c r="H34" s="19"/>
    </row>
    <row r="35" spans="1:8" ht="33">
      <c r="A35" s="74"/>
      <c r="B35" s="74"/>
      <c r="C35" s="75" t="s">
        <v>23</v>
      </c>
      <c r="D35" s="76"/>
      <c r="E35" s="76"/>
      <c r="F35" s="106" t="s">
        <v>94</v>
      </c>
      <c r="G35" s="19">
        <f t="shared" ref="G35" si="12">G39</f>
        <v>-290000</v>
      </c>
      <c r="H35" s="19">
        <f t="shared" ref="H35" si="13">H39</f>
        <v>-290000</v>
      </c>
    </row>
    <row r="36" spans="1:8" ht="17.25">
      <c r="A36" s="73"/>
      <c r="B36" s="69"/>
      <c r="C36" s="69"/>
      <c r="D36" s="69"/>
      <c r="E36" s="69"/>
      <c r="F36" s="107" t="s">
        <v>22</v>
      </c>
      <c r="G36" s="19"/>
      <c r="H36" s="19"/>
    </row>
    <row r="37" spans="1:8" ht="14.25" customHeight="1">
      <c r="A37" s="73"/>
      <c r="B37" s="69"/>
      <c r="C37" s="69"/>
      <c r="D37" s="18">
        <v>1220</v>
      </c>
      <c r="E37" s="18"/>
      <c r="F37" s="6" t="s">
        <v>87</v>
      </c>
      <c r="G37" s="19">
        <v>-290000</v>
      </c>
      <c r="H37" s="19">
        <v>-290000</v>
      </c>
    </row>
    <row r="38" spans="1:8" ht="17.25">
      <c r="A38" s="73"/>
      <c r="B38" s="69"/>
      <c r="C38" s="69"/>
      <c r="D38" s="18"/>
      <c r="E38" s="18"/>
      <c r="F38" s="72" t="s">
        <v>22</v>
      </c>
      <c r="G38" s="19"/>
      <c r="H38" s="19"/>
    </row>
    <row r="39" spans="1:8" ht="25.5" customHeight="1">
      <c r="A39" s="18"/>
      <c r="B39" s="18"/>
      <c r="C39" s="18"/>
      <c r="D39" s="18"/>
      <c r="E39" s="34">
        <v>11003</v>
      </c>
      <c r="F39" s="6" t="s">
        <v>89</v>
      </c>
      <c r="G39" s="19">
        <f t="shared" ref="G39" si="14">G41</f>
        <v>-290000</v>
      </c>
      <c r="H39" s="19">
        <f t="shared" ref="H39" si="15">H41</f>
        <v>-290000</v>
      </c>
    </row>
    <row r="40" spans="1:8">
      <c r="A40" s="18"/>
      <c r="B40" s="18"/>
      <c r="C40" s="18"/>
      <c r="D40" s="18"/>
      <c r="E40" s="18"/>
      <c r="F40" s="6" t="s">
        <v>50</v>
      </c>
      <c r="G40" s="19"/>
      <c r="H40" s="19"/>
    </row>
    <row r="41" spans="1:8" s="59" customFormat="1" ht="27.75" customHeight="1">
      <c r="A41" s="58"/>
      <c r="B41" s="58"/>
      <c r="C41" s="58"/>
      <c r="D41" s="58"/>
      <c r="E41" s="58"/>
      <c r="F41" s="179" t="s">
        <v>96</v>
      </c>
      <c r="G41" s="54">
        <f t="shared" ref="G41" si="16">G43</f>
        <v>-290000</v>
      </c>
      <c r="H41" s="54">
        <f t="shared" ref="H41" si="17">H43</f>
        <v>-290000</v>
      </c>
    </row>
    <row r="42" spans="1:8" ht="39" customHeight="1">
      <c r="A42" s="18"/>
      <c r="B42" s="18"/>
      <c r="C42" s="18"/>
      <c r="D42" s="18"/>
      <c r="E42" s="18"/>
      <c r="F42" s="6" t="s">
        <v>25</v>
      </c>
      <c r="G42" s="19"/>
      <c r="H42" s="19"/>
    </row>
    <row r="43" spans="1:8">
      <c r="A43" s="18"/>
      <c r="B43" s="18"/>
      <c r="C43" s="18"/>
      <c r="D43" s="18"/>
      <c r="E43" s="18"/>
      <c r="F43" s="20" t="s">
        <v>24</v>
      </c>
      <c r="G43" s="67">
        <f>G44</f>
        <v>-290000</v>
      </c>
      <c r="H43" s="67">
        <f>H44</f>
        <v>-290000</v>
      </c>
    </row>
    <row r="44" spans="1:8">
      <c r="A44" s="18"/>
      <c r="B44" s="18"/>
      <c r="C44" s="18"/>
      <c r="D44" s="18"/>
      <c r="E44" s="18"/>
      <c r="F44" s="20" t="s">
        <v>51</v>
      </c>
      <c r="G44" s="67">
        <f>G45</f>
        <v>-290000</v>
      </c>
      <c r="H44" s="67">
        <f>H45</f>
        <v>-290000</v>
      </c>
    </row>
    <row r="45" spans="1:8">
      <c r="A45" s="18"/>
      <c r="B45" s="18"/>
      <c r="C45" s="18"/>
      <c r="D45" s="18"/>
      <c r="E45" s="18"/>
      <c r="F45" s="20" t="s">
        <v>97</v>
      </c>
      <c r="G45" s="65">
        <v>-290000</v>
      </c>
      <c r="H45" s="65">
        <v>-290000</v>
      </c>
    </row>
    <row r="46" spans="1:8">
      <c r="A46" s="18"/>
      <c r="B46" s="18"/>
      <c r="C46" s="18"/>
      <c r="D46" s="18"/>
      <c r="E46" s="18"/>
      <c r="F46" s="6" t="s">
        <v>98</v>
      </c>
      <c r="G46" s="19">
        <f>-290000</f>
        <v>-290000</v>
      </c>
      <c r="H46" s="19">
        <f>-290000</f>
        <v>-290000</v>
      </c>
    </row>
  </sheetData>
  <mergeCells count="11">
    <mergeCell ref="F1:G1"/>
    <mergeCell ref="D2:G2"/>
    <mergeCell ref="D3:G3"/>
    <mergeCell ref="A8:F8"/>
    <mergeCell ref="A9:C9"/>
    <mergeCell ref="D9:E9"/>
    <mergeCell ref="F9:F10"/>
    <mergeCell ref="D4:F4"/>
    <mergeCell ref="D5:F5"/>
    <mergeCell ref="A6:G6"/>
    <mergeCell ref="G9:H9"/>
  </mergeCells>
  <pageMargins left="0" right="0" top="0" bottom="0" header="0" footer="0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Normal="100" workbookViewId="0">
      <selection activeCell="A29" sqref="A29:F29"/>
    </sheetView>
  </sheetViews>
  <sheetFormatPr defaultColWidth="9.140625" defaultRowHeight="13.5"/>
  <cols>
    <col min="1" max="1" width="51.140625" style="1" customWidth="1"/>
    <col min="2" max="2" width="60.7109375" style="1" customWidth="1"/>
    <col min="3" max="3" width="11.42578125" style="1" customWidth="1"/>
    <col min="4" max="4" width="16.5703125" style="1" customWidth="1"/>
    <col min="5" max="16384" width="9.140625" style="1"/>
  </cols>
  <sheetData>
    <row r="1" spans="1:4" ht="15" customHeight="1">
      <c r="D1" s="27" t="s">
        <v>105</v>
      </c>
    </row>
    <row r="2" spans="1:4" ht="15" customHeight="1">
      <c r="B2" s="136" t="s">
        <v>83</v>
      </c>
      <c r="C2" s="136"/>
      <c r="D2" s="136"/>
    </row>
    <row r="3" spans="1:4" ht="15" customHeight="1">
      <c r="B3" s="136" t="s">
        <v>71</v>
      </c>
      <c r="C3" s="136"/>
      <c r="D3" s="136"/>
    </row>
    <row r="6" spans="1:4" hidden="1"/>
    <row r="7" spans="1:4" hidden="1"/>
    <row r="8" spans="1:4" ht="45" customHeight="1">
      <c r="A8" s="151" t="s">
        <v>106</v>
      </c>
      <c r="B8" s="151"/>
      <c r="C8" s="151"/>
      <c r="D8" s="151"/>
    </row>
    <row r="10" spans="1:4" ht="20.25">
      <c r="A10" s="152" t="s">
        <v>35</v>
      </c>
      <c r="B10" s="152"/>
      <c r="C10" s="152"/>
      <c r="D10" s="152"/>
    </row>
    <row r="11" spans="1:4">
      <c r="A11" s="55" t="s">
        <v>0</v>
      </c>
    </row>
    <row r="14" spans="1:4" ht="35.25" customHeight="1">
      <c r="A14" s="8" t="s">
        <v>1</v>
      </c>
      <c r="B14" s="8" t="s">
        <v>2</v>
      </c>
      <c r="C14" s="77"/>
    </row>
    <row r="15" spans="1:4" ht="25.5" customHeight="1">
      <c r="A15" s="9">
        <v>1079</v>
      </c>
      <c r="B15" s="3" t="s">
        <v>29</v>
      </c>
      <c r="C15" s="78"/>
    </row>
    <row r="16" spans="1:4" ht="11.25" customHeight="1">
      <c r="A16" s="10"/>
    </row>
    <row r="17" spans="1:6" ht="14.25">
      <c r="A17" s="11" t="s">
        <v>3</v>
      </c>
    </row>
    <row r="18" spans="1:6" ht="72" customHeight="1">
      <c r="A18" s="12" t="s">
        <v>4</v>
      </c>
      <c r="B18" s="13">
        <v>1079</v>
      </c>
      <c r="C18" s="145" t="s">
        <v>73</v>
      </c>
      <c r="D18" s="146"/>
    </row>
    <row r="19" spans="1:6">
      <c r="A19" s="3" t="s">
        <v>5</v>
      </c>
      <c r="B19" s="70">
        <v>11017</v>
      </c>
      <c r="C19" s="79" t="s">
        <v>79</v>
      </c>
      <c r="D19" s="79" t="s">
        <v>6</v>
      </c>
    </row>
    <row r="20" spans="1:6">
      <c r="A20" s="3" t="s">
        <v>7</v>
      </c>
      <c r="B20" s="36" t="str">
        <f>'Հավելված 1'!C23</f>
        <v xml:space="preserve"> Ավիացիոն ծառայությունների մատուցում</v>
      </c>
      <c r="C20" s="80"/>
      <c r="D20" s="14"/>
    </row>
    <row r="21" spans="1:6">
      <c r="A21" s="3" t="s">
        <v>8</v>
      </c>
      <c r="B21" s="20" t="s">
        <v>76</v>
      </c>
      <c r="C21" s="80"/>
      <c r="D21" s="14"/>
    </row>
    <row r="22" spans="1:6" ht="27.75" customHeight="1">
      <c r="A22" s="3" t="s">
        <v>9</v>
      </c>
      <c r="B22" s="40" t="s">
        <v>58</v>
      </c>
      <c r="C22" s="81"/>
      <c r="D22" s="14"/>
    </row>
    <row r="23" spans="1:6" ht="27">
      <c r="A23" s="25" t="s">
        <v>85</v>
      </c>
      <c r="B23" s="36" t="s">
        <v>70</v>
      </c>
      <c r="C23" s="80"/>
      <c r="D23" s="14"/>
    </row>
    <row r="24" spans="1:6" ht="21.75" customHeight="1">
      <c r="A24" s="62"/>
      <c r="B24" s="62" t="s">
        <v>10</v>
      </c>
      <c r="C24" s="82"/>
      <c r="D24" s="15"/>
    </row>
    <row r="25" spans="1:6">
      <c r="A25" s="153"/>
      <c r="B25" s="153"/>
      <c r="C25" s="83"/>
      <c r="D25" s="35"/>
    </row>
    <row r="26" spans="1:6">
      <c r="A26" s="144" t="s">
        <v>11</v>
      </c>
      <c r="B26" s="144"/>
      <c r="C26" s="19">
        <v>290000</v>
      </c>
      <c r="D26" s="19">
        <v>290000</v>
      </c>
    </row>
    <row r="27" spans="1:6">
      <c r="A27" s="113"/>
      <c r="B27" s="113"/>
      <c r="C27" s="114"/>
      <c r="D27" s="114"/>
    </row>
    <row r="28" spans="1:6">
      <c r="A28" s="113"/>
      <c r="B28" s="113"/>
      <c r="C28" s="114"/>
      <c r="D28" s="114"/>
    </row>
    <row r="29" spans="1:6" ht="20.25">
      <c r="A29" s="149" t="s">
        <v>104</v>
      </c>
      <c r="B29" s="149"/>
      <c r="C29" s="149"/>
      <c r="D29" s="149"/>
      <c r="E29" s="149"/>
      <c r="F29" s="149"/>
    </row>
    <row r="30" spans="1:6">
      <c r="A30" s="150" t="s">
        <v>108</v>
      </c>
      <c r="B30" s="150"/>
      <c r="C30" s="150"/>
      <c r="D30" s="150"/>
      <c r="E30" s="150"/>
      <c r="F30" s="150"/>
    </row>
    <row r="31" spans="1:6" ht="13.5" customHeight="1">
      <c r="A31" s="10"/>
    </row>
    <row r="32" spans="1:6" ht="13.5" customHeight="1">
      <c r="A32" s="10"/>
    </row>
    <row r="33" spans="1:4" ht="35.25" customHeight="1">
      <c r="A33" s="8" t="s">
        <v>1</v>
      </c>
      <c r="B33" s="8" t="s">
        <v>2</v>
      </c>
      <c r="C33" s="77"/>
    </row>
    <row r="34" spans="1:4" ht="25.5" customHeight="1">
      <c r="A34" s="46">
        <v>1220</v>
      </c>
      <c r="B34" s="108" t="s">
        <v>87</v>
      </c>
      <c r="C34" s="78"/>
    </row>
    <row r="35" spans="1:4" ht="11.25" customHeight="1">
      <c r="A35" s="10"/>
    </row>
    <row r="36" spans="1:4" ht="14.25">
      <c r="A36" s="11" t="s">
        <v>3</v>
      </c>
    </row>
    <row r="37" spans="1:4" ht="108" customHeight="1">
      <c r="A37" s="62" t="s">
        <v>4</v>
      </c>
      <c r="B37" s="63">
        <v>1220</v>
      </c>
      <c r="C37" s="145" t="s">
        <v>61</v>
      </c>
      <c r="D37" s="146"/>
    </row>
    <row r="38" spans="1:4">
      <c r="A38" s="68" t="s">
        <v>5</v>
      </c>
      <c r="B38" s="63">
        <v>11003</v>
      </c>
      <c r="C38" s="79" t="s">
        <v>79</v>
      </c>
      <c r="D38" s="79" t="s">
        <v>6</v>
      </c>
    </row>
    <row r="39" spans="1:4" ht="47.25" customHeight="1">
      <c r="A39" s="108" t="s">
        <v>7</v>
      </c>
      <c r="B39" s="108" t="s">
        <v>99</v>
      </c>
      <c r="C39" s="14"/>
      <c r="D39" s="64"/>
    </row>
    <row r="40" spans="1:4" ht="54">
      <c r="A40" s="108" t="s">
        <v>8</v>
      </c>
      <c r="B40" s="108" t="s">
        <v>100</v>
      </c>
      <c r="C40" s="14"/>
      <c r="D40" s="124"/>
    </row>
    <row r="41" spans="1:4" ht="27.75" customHeight="1">
      <c r="A41" s="108" t="s">
        <v>9</v>
      </c>
      <c r="B41" s="108" t="s">
        <v>58</v>
      </c>
      <c r="C41" s="84"/>
      <c r="D41" s="124"/>
    </row>
    <row r="42" spans="1:4">
      <c r="A42" s="108" t="s">
        <v>85</v>
      </c>
      <c r="B42" s="108" t="s">
        <v>101</v>
      </c>
      <c r="C42" s="14"/>
      <c r="D42" s="124"/>
    </row>
    <row r="43" spans="1:4" ht="21.75" customHeight="1">
      <c r="A43" s="108"/>
      <c r="B43" s="108" t="s">
        <v>10</v>
      </c>
      <c r="C43" s="82"/>
      <c r="D43" s="125"/>
    </row>
    <row r="44" spans="1:4" ht="27.75" customHeight="1">
      <c r="A44" s="147" t="s">
        <v>102</v>
      </c>
      <c r="B44" s="148"/>
      <c r="C44" s="82"/>
      <c r="D44" s="111">
        <v>-2</v>
      </c>
    </row>
    <row r="45" spans="1:4">
      <c r="A45" s="144" t="s">
        <v>11</v>
      </c>
      <c r="B45" s="144"/>
      <c r="C45" s="19">
        <v>-290000</v>
      </c>
      <c r="D45" s="19">
        <v>-290000</v>
      </c>
    </row>
    <row r="46" spans="1:4" ht="13.5" customHeight="1">
      <c r="A46" s="10"/>
    </row>
    <row r="47" spans="1:4" ht="13.5" customHeight="1">
      <c r="A47" s="10"/>
    </row>
    <row r="48" spans="1:4" ht="13.5" customHeight="1">
      <c r="A48" s="10"/>
    </row>
    <row r="49" spans="1:1" ht="13.5" customHeight="1">
      <c r="A49" s="10"/>
    </row>
  </sheetData>
  <mergeCells count="13">
    <mergeCell ref="B2:D2"/>
    <mergeCell ref="B3:D3"/>
    <mergeCell ref="A8:D8"/>
    <mergeCell ref="A10:D10"/>
    <mergeCell ref="A25:B25"/>
    <mergeCell ref="D40:D43"/>
    <mergeCell ref="A45:B45"/>
    <mergeCell ref="A26:B26"/>
    <mergeCell ref="C18:D18"/>
    <mergeCell ref="C37:D37"/>
    <mergeCell ref="A44:B44"/>
    <mergeCell ref="A29:F29"/>
    <mergeCell ref="A30:F30"/>
  </mergeCells>
  <pageMargins left="0" right="0" top="0" bottom="0" header="0" footer="0"/>
  <pageSetup paperSize="9" scale="6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3"/>
  <sheetViews>
    <sheetView topLeftCell="A14" zoomScaleNormal="100" workbookViewId="0">
      <selection activeCell="D47" sqref="D47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19" style="1" customWidth="1"/>
    <col min="4" max="4" width="20.140625" style="1" customWidth="1"/>
    <col min="5" max="16384" width="9.140625" style="1"/>
  </cols>
  <sheetData>
    <row r="1" spans="1:8" ht="15" customHeight="1">
      <c r="D1" s="27" t="s">
        <v>66</v>
      </c>
    </row>
    <row r="2" spans="1:8" ht="14.25" customHeight="1">
      <c r="B2" s="136" t="s">
        <v>83</v>
      </c>
      <c r="C2" s="136"/>
      <c r="D2" s="136"/>
    </row>
    <row r="3" spans="1:8" ht="21.75" customHeight="1">
      <c r="B3" s="136" t="s">
        <v>71</v>
      </c>
      <c r="C3" s="136"/>
      <c r="D3" s="136"/>
    </row>
    <row r="6" spans="1:8" hidden="1"/>
    <row r="7" spans="1:8" hidden="1"/>
    <row r="8" spans="1:8" ht="54" customHeight="1">
      <c r="A8" s="156" t="s">
        <v>107</v>
      </c>
      <c r="B8" s="156"/>
      <c r="C8" s="156"/>
      <c r="D8" s="156"/>
    </row>
    <row r="9" spans="1:8" ht="33" customHeight="1">
      <c r="A9" s="53"/>
      <c r="B9" s="53"/>
      <c r="C9" s="53"/>
    </row>
    <row r="10" spans="1:8" s="2" customFormat="1" ht="20.25" customHeight="1">
      <c r="A10" s="155" t="s">
        <v>37</v>
      </c>
      <c r="B10" s="155"/>
      <c r="C10" s="155"/>
      <c r="D10" s="155"/>
      <c r="E10" s="56"/>
      <c r="F10" s="61"/>
      <c r="G10" s="61"/>
      <c r="H10" s="61"/>
    </row>
    <row r="11" spans="1:8" s="2" customFormat="1" ht="20.25" customHeight="1">
      <c r="A11" s="155"/>
      <c r="B11" s="155"/>
      <c r="C11" s="155"/>
      <c r="D11" s="155"/>
      <c r="E11" s="56"/>
      <c r="F11" s="61"/>
      <c r="G11" s="61"/>
      <c r="H11" s="61"/>
    </row>
    <row r="12" spans="1:8" s="2" customFormat="1" ht="17.25">
      <c r="A12" s="57" t="s">
        <v>30</v>
      </c>
      <c r="B12" s="22"/>
      <c r="C12" s="22"/>
    </row>
    <row r="13" spans="1:8" s="2" customFormat="1" ht="17.25">
      <c r="A13" s="23"/>
      <c r="B13" s="23"/>
      <c r="C13" s="23"/>
    </row>
    <row r="14" spans="1:8" s="2" customFormat="1" ht="17.25">
      <c r="A14" s="23"/>
      <c r="B14" s="23"/>
      <c r="C14" s="23"/>
    </row>
    <row r="15" spans="1:8" s="2" customFormat="1" ht="24" customHeight="1">
      <c r="A15" s="8" t="s">
        <v>1</v>
      </c>
      <c r="B15" s="8" t="s">
        <v>2</v>
      </c>
      <c r="C15" s="77"/>
    </row>
    <row r="16" spans="1:8" s="2" customFormat="1" ht="25.5" customHeight="1">
      <c r="A16" s="13">
        <v>1079</v>
      </c>
      <c r="B16" s="3" t="s">
        <v>29</v>
      </c>
      <c r="C16" s="78"/>
    </row>
    <row r="17" spans="1:6" s="2" customFormat="1" ht="6.75" customHeight="1">
      <c r="A17" s="24"/>
      <c r="B17" s="21"/>
      <c r="C17" s="21"/>
    </row>
    <row r="18" spans="1:6" s="2" customFormat="1" ht="17.25">
      <c r="A18" s="11" t="s">
        <v>3</v>
      </c>
      <c r="B18" s="1"/>
      <c r="C18" s="1"/>
    </row>
    <row r="19" spans="1:6" s="2" customFormat="1" ht="13.5" customHeight="1">
      <c r="A19" s="10"/>
      <c r="B19" s="1"/>
      <c r="C19" s="1"/>
    </row>
    <row r="20" spans="1:6" s="2" customFormat="1" ht="69.75" customHeight="1">
      <c r="A20" s="12" t="s">
        <v>4</v>
      </c>
      <c r="B20" s="13">
        <v>1079</v>
      </c>
      <c r="C20" s="157" t="s">
        <v>73</v>
      </c>
      <c r="D20" s="158"/>
    </row>
    <row r="21" spans="1:6">
      <c r="A21" s="3" t="s">
        <v>5</v>
      </c>
      <c r="B21" s="70">
        <v>11017</v>
      </c>
      <c r="C21" s="88" t="s">
        <v>79</v>
      </c>
      <c r="D21" s="88" t="s">
        <v>6</v>
      </c>
    </row>
    <row r="22" spans="1:6">
      <c r="A22" s="3" t="s">
        <v>7</v>
      </c>
      <c r="B22" s="36" t="str">
        <f>'Հավելված 3'!B20</f>
        <v xml:space="preserve"> Ավիացիոն ծառայությունների մատուցում</v>
      </c>
      <c r="C22" s="80"/>
      <c r="D22" s="14"/>
    </row>
    <row r="23" spans="1:6">
      <c r="A23" s="3" t="s">
        <v>8</v>
      </c>
      <c r="B23" s="36" t="str">
        <f>'Հավելված 3'!B21</f>
        <v xml:space="preserve"> Ավիացիոն և այլ սարքավորումների նորոգում և պահպանում</v>
      </c>
      <c r="C23" s="80"/>
      <c r="D23" s="14"/>
    </row>
    <row r="24" spans="1:6" ht="27.75" customHeight="1">
      <c r="A24" s="3" t="s">
        <v>9</v>
      </c>
      <c r="B24" s="40" t="str">
        <f>'Հավելված 3'!B22</f>
        <v xml:space="preserve"> Ծառայությունների մատուցում </v>
      </c>
      <c r="C24" s="81"/>
      <c r="D24" s="14"/>
    </row>
    <row r="25" spans="1:6" ht="34.5" customHeight="1">
      <c r="A25" s="25" t="s">
        <v>85</v>
      </c>
      <c r="B25" s="62" t="str">
        <f>'Հավելված 3'!B23</f>
        <v xml:space="preserve"> ՀՀ տարածքային  կառավարման և ենթակառուցվածքների նախարարության պետական գույքի կառավարման կոմիտե </v>
      </c>
      <c r="C25" s="89"/>
      <c r="D25" s="14"/>
    </row>
    <row r="26" spans="1:6" ht="21.75" customHeight="1">
      <c r="A26" s="62"/>
      <c r="B26" s="62" t="s">
        <v>10</v>
      </c>
      <c r="C26" s="85"/>
      <c r="D26" s="15"/>
    </row>
    <row r="27" spans="1:6">
      <c r="A27" s="144" t="s">
        <v>11</v>
      </c>
      <c r="B27" s="144"/>
      <c r="C27" s="19">
        <v>290000</v>
      </c>
      <c r="D27" s="19">
        <v>290000</v>
      </c>
    </row>
    <row r="30" spans="1:6" s="51" customFormat="1" ht="21.75" customHeight="1">
      <c r="A30" s="155" t="s">
        <v>104</v>
      </c>
      <c r="B30" s="155"/>
      <c r="C30" s="155"/>
      <c r="D30" s="155"/>
      <c r="E30" s="160"/>
      <c r="F30" s="160"/>
    </row>
    <row r="31" spans="1:6" s="51" customFormat="1" ht="16.5" customHeight="1">
      <c r="A31" s="57" t="s">
        <v>63</v>
      </c>
      <c r="B31" s="57"/>
      <c r="C31" s="57"/>
      <c r="D31" s="57"/>
      <c r="E31" s="57"/>
      <c r="F31" s="57"/>
    </row>
    <row r="32" spans="1:6" s="51" customFormat="1" ht="16.5"/>
    <row r="33" spans="1:255">
      <c r="A33" s="38"/>
      <c r="B33" s="38"/>
      <c r="C33" s="38"/>
      <c r="D33" s="39"/>
    </row>
    <row r="34" spans="1:255" ht="30.75" customHeight="1">
      <c r="A34" s="8" t="s">
        <v>1</v>
      </c>
      <c r="B34" s="8" t="s">
        <v>2</v>
      </c>
      <c r="C34" s="77"/>
    </row>
    <row r="35" spans="1:255" ht="28.5" customHeight="1">
      <c r="A35" s="46">
        <v>1220</v>
      </c>
      <c r="B35" s="110" t="s">
        <v>103</v>
      </c>
      <c r="C35" s="109"/>
      <c r="D35" s="109"/>
      <c r="E35" s="109"/>
      <c r="F35" s="109"/>
    </row>
    <row r="36" spans="1:255" ht="12" customHeight="1">
      <c r="A36" s="10"/>
    </row>
    <row r="37" spans="1:255" ht="24" customHeight="1">
      <c r="A37" s="11" t="s">
        <v>3</v>
      </c>
    </row>
    <row r="38" spans="1:255" ht="14.25">
      <c r="A38" s="11"/>
    </row>
    <row r="39" spans="1:255" ht="77.25" customHeight="1">
      <c r="A39" s="5" t="s">
        <v>53</v>
      </c>
      <c r="B39" s="63">
        <v>1220</v>
      </c>
      <c r="C39" s="157" t="s">
        <v>61</v>
      </c>
      <c r="D39" s="158"/>
      <c r="I39"/>
    </row>
    <row r="40" spans="1:255" ht="27.75" customHeight="1">
      <c r="A40" s="5" t="s">
        <v>54</v>
      </c>
      <c r="B40" s="63">
        <v>11003</v>
      </c>
      <c r="C40" s="90" t="s">
        <v>79</v>
      </c>
      <c r="D40" s="90" t="s">
        <v>6</v>
      </c>
    </row>
    <row r="41" spans="1:255" ht="33" customHeight="1">
      <c r="A41" s="5" t="s">
        <v>55</v>
      </c>
      <c r="B41" s="108" t="s">
        <v>99</v>
      </c>
      <c r="C41" s="86"/>
      <c r="D41" s="42"/>
    </row>
    <row r="42" spans="1:255" ht="42.75" customHeight="1">
      <c r="A42" s="5" t="s">
        <v>56</v>
      </c>
      <c r="B42" s="108" t="s">
        <v>100</v>
      </c>
      <c r="C42" s="14"/>
      <c r="D42" s="43"/>
    </row>
    <row r="43" spans="1:255">
      <c r="A43" s="5" t="s">
        <v>57</v>
      </c>
      <c r="B43" s="108" t="s">
        <v>58</v>
      </c>
      <c r="C43" s="84"/>
      <c r="D43" s="43"/>
    </row>
    <row r="44" spans="1:255" s="52" customFormat="1">
      <c r="A44" s="5" t="s">
        <v>86</v>
      </c>
      <c r="B44" s="108" t="s">
        <v>101</v>
      </c>
      <c r="C44" s="14"/>
      <c r="D44" s="43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52" customFormat="1" ht="15" customHeight="1">
      <c r="A45" s="159" t="s">
        <v>59</v>
      </c>
      <c r="B45" s="159"/>
      <c r="C45" s="87"/>
      <c r="D45" s="43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52" customFormat="1" ht="15" customHeight="1">
      <c r="A46" s="154" t="s">
        <v>102</v>
      </c>
      <c r="B46" s="154"/>
      <c r="C46" s="87"/>
      <c r="D46" s="111">
        <v>-2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52" customFormat="1">
      <c r="A47" s="154" t="s">
        <v>60</v>
      </c>
      <c r="B47" s="154"/>
      <c r="C47" s="19">
        <v>-290000</v>
      </c>
      <c r="D47" s="19">
        <v>-290000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51" spans="1:4">
      <c r="A51" s="38"/>
      <c r="B51" s="38"/>
      <c r="C51" s="38"/>
      <c r="D51" s="39"/>
    </row>
    <row r="52" spans="1:4">
      <c r="A52" s="38"/>
      <c r="B52" s="38"/>
      <c r="C52" s="38"/>
      <c r="D52" s="39"/>
    </row>
    <row r="53" spans="1:4">
      <c r="A53" s="38"/>
      <c r="B53" s="38"/>
      <c r="C53" s="38"/>
      <c r="D53" s="39"/>
    </row>
  </sheetData>
  <mergeCells count="12">
    <mergeCell ref="B2:D2"/>
    <mergeCell ref="B3:D3"/>
    <mergeCell ref="A45:B45"/>
    <mergeCell ref="A30:D30"/>
    <mergeCell ref="E30:F30"/>
    <mergeCell ref="A47:B47"/>
    <mergeCell ref="A10:D11"/>
    <mergeCell ref="A8:D8"/>
    <mergeCell ref="A27:B27"/>
    <mergeCell ref="C20:D20"/>
    <mergeCell ref="C39:D39"/>
    <mergeCell ref="A46:B46"/>
  </mergeCells>
  <pageMargins left="0" right="0" top="0" bottom="0" header="0" footer="0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4" workbookViewId="0">
      <selection activeCell="K38" sqref="K38"/>
    </sheetView>
  </sheetViews>
  <sheetFormatPr defaultRowHeight="15"/>
  <cols>
    <col min="12" max="12" width="17.42578125" customWidth="1"/>
    <col min="13" max="13" width="22.140625" customWidth="1"/>
  </cols>
  <sheetData>
    <row r="1" spans="1:13" ht="18" customHeight="1">
      <c r="C1" s="91"/>
      <c r="D1" s="91"/>
      <c r="E1" s="91"/>
      <c r="F1" s="91"/>
      <c r="G1" s="91"/>
      <c r="H1" s="91"/>
      <c r="I1" s="91"/>
      <c r="L1" s="92"/>
    </row>
    <row r="2" spans="1:13" ht="17.25">
      <c r="C2" s="161"/>
      <c r="D2" s="161"/>
      <c r="E2" s="161"/>
      <c r="F2" s="161"/>
      <c r="G2" s="92"/>
      <c r="H2" s="92"/>
      <c r="I2" s="92"/>
      <c r="J2" s="161"/>
      <c r="K2" s="161"/>
      <c r="L2" s="161"/>
      <c r="M2" s="161"/>
    </row>
    <row r="3" spans="1:13" ht="313.5" customHeight="1">
      <c r="C3" s="161"/>
      <c r="D3" s="161"/>
      <c r="E3" s="161"/>
      <c r="F3" s="161"/>
      <c r="G3" s="92"/>
      <c r="H3" s="92"/>
      <c r="I3" s="92"/>
      <c r="J3" s="161"/>
      <c r="K3" s="161"/>
      <c r="L3" s="161"/>
      <c r="M3" s="161"/>
    </row>
    <row r="4" spans="1:13" ht="17.25" customHeight="1"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</row>
    <row r="5" spans="1:13" ht="17.25" customHeight="1">
      <c r="A5" s="162"/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93"/>
    </row>
    <row r="6" spans="1:13" ht="17.25">
      <c r="A6" s="162"/>
      <c r="B6" s="162"/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93"/>
    </row>
    <row r="7" spans="1:13" ht="17.25" customHeight="1"/>
    <row r="8" spans="1:13" ht="16.5" customHeight="1">
      <c r="A8" s="163"/>
      <c r="B8" s="164"/>
      <c r="C8" s="169"/>
      <c r="D8" s="172"/>
      <c r="E8" s="173"/>
      <c r="F8" s="173"/>
      <c r="G8" s="173"/>
      <c r="H8" s="173"/>
      <c r="I8" s="173"/>
      <c r="J8" s="173"/>
      <c r="K8" s="173"/>
      <c r="L8" s="174"/>
    </row>
    <row r="9" spans="1:13" ht="16.5" customHeight="1">
      <c r="A9" s="165"/>
      <c r="B9" s="166"/>
      <c r="C9" s="170"/>
      <c r="D9" s="172"/>
      <c r="E9" s="173"/>
      <c r="F9" s="174"/>
      <c r="G9" s="172"/>
      <c r="H9" s="173"/>
      <c r="I9" s="174"/>
      <c r="J9" s="172"/>
      <c r="K9" s="173"/>
      <c r="L9" s="174"/>
    </row>
    <row r="10" spans="1:13" ht="16.5" customHeight="1">
      <c r="A10" s="167"/>
      <c r="B10" s="168"/>
      <c r="C10" s="171"/>
      <c r="D10" s="175"/>
      <c r="E10" s="177"/>
      <c r="F10" s="178"/>
      <c r="G10" s="175"/>
      <c r="H10" s="177"/>
      <c r="I10" s="178"/>
      <c r="J10" s="175"/>
      <c r="K10" s="177"/>
      <c r="L10" s="178"/>
    </row>
    <row r="11" spans="1:13" ht="16.5">
      <c r="A11" s="94"/>
      <c r="B11" s="94"/>
      <c r="C11" s="95"/>
      <c r="D11" s="176"/>
      <c r="E11" s="94"/>
      <c r="F11" s="94"/>
      <c r="G11" s="176"/>
      <c r="H11" s="94"/>
      <c r="I11" s="94"/>
      <c r="J11" s="176"/>
      <c r="K11" s="94"/>
      <c r="L11" s="94"/>
    </row>
    <row r="12" spans="1:13" ht="17.25">
      <c r="C12" s="96"/>
      <c r="D12" s="97"/>
      <c r="E12" s="98"/>
      <c r="F12" s="97"/>
      <c r="G12" s="99"/>
      <c r="H12" s="98"/>
      <c r="I12" s="99"/>
      <c r="J12" s="99"/>
      <c r="K12" s="98"/>
      <c r="L12" s="99"/>
    </row>
    <row r="13" spans="1:13" ht="17.25">
      <c r="C13" s="100"/>
      <c r="D13" s="97"/>
      <c r="E13" s="100"/>
      <c r="F13" s="97"/>
      <c r="G13" s="100"/>
      <c r="H13" s="100"/>
      <c r="I13" s="100"/>
      <c r="J13" s="100"/>
      <c r="K13" s="100"/>
      <c r="L13" s="100"/>
    </row>
    <row r="14" spans="1:13" ht="17.25">
      <c r="C14" s="96"/>
      <c r="D14" s="97"/>
      <c r="E14" s="98"/>
      <c r="F14" s="97"/>
      <c r="G14" s="99"/>
      <c r="H14" s="98"/>
      <c r="I14" s="99"/>
      <c r="J14" s="99"/>
      <c r="K14" s="98"/>
      <c r="L14" s="99"/>
    </row>
    <row r="15" spans="1:13" ht="17.25">
      <c r="C15" s="96"/>
      <c r="D15" s="97"/>
      <c r="E15" s="98"/>
      <c r="F15" s="97"/>
      <c r="G15" s="99"/>
      <c r="H15" s="98"/>
      <c r="I15" s="99"/>
      <c r="J15" s="99"/>
      <c r="K15" s="98"/>
      <c r="L15" s="99"/>
    </row>
    <row r="16" spans="1:13" ht="17.25">
      <c r="A16" s="100"/>
      <c r="B16" s="100"/>
      <c r="C16" s="100"/>
      <c r="D16" s="97"/>
      <c r="E16" s="98"/>
      <c r="F16" s="97"/>
      <c r="G16" s="99"/>
      <c r="H16" s="98"/>
      <c r="I16" s="99"/>
      <c r="J16" s="99"/>
      <c r="K16" s="98"/>
      <c r="L16" s="99"/>
    </row>
    <row r="17" spans="1:12" ht="17.25">
      <c r="A17" s="100"/>
      <c r="B17" s="100"/>
      <c r="C17" s="100"/>
      <c r="D17" s="97"/>
      <c r="E17" s="100"/>
      <c r="F17" s="97"/>
      <c r="G17" s="100"/>
      <c r="H17" s="100"/>
      <c r="I17" s="100"/>
      <c r="J17" s="100"/>
      <c r="K17" s="100"/>
      <c r="L17" s="100"/>
    </row>
    <row r="18" spans="1:12" ht="17.25">
      <c r="B18" s="100"/>
      <c r="C18" s="100"/>
      <c r="D18" s="97"/>
      <c r="E18" s="98"/>
      <c r="F18" s="97"/>
      <c r="G18" s="99"/>
      <c r="H18" s="98"/>
      <c r="I18" s="99"/>
      <c r="J18" s="99"/>
      <c r="K18" s="98"/>
      <c r="L18" s="99"/>
    </row>
    <row r="19" spans="1:12" ht="17.25">
      <c r="A19" s="100"/>
      <c r="B19" s="100"/>
      <c r="C19" s="100"/>
      <c r="D19" s="97"/>
      <c r="E19" s="100"/>
      <c r="F19" s="97"/>
      <c r="G19" s="100"/>
      <c r="H19" s="100"/>
      <c r="I19" s="100"/>
      <c r="J19" s="100"/>
      <c r="K19" s="100"/>
      <c r="L19" s="100"/>
    </row>
    <row r="20" spans="1:12" ht="17.25">
      <c r="A20" s="100"/>
      <c r="B20" s="100"/>
      <c r="C20" s="101"/>
      <c r="D20" s="97"/>
      <c r="E20" s="98"/>
      <c r="F20" s="97"/>
      <c r="G20" s="99"/>
      <c r="H20" s="98"/>
      <c r="I20" s="99"/>
      <c r="J20" s="99"/>
      <c r="K20" s="98"/>
      <c r="L20" s="99"/>
    </row>
    <row r="21" spans="1:12" ht="17.25">
      <c r="A21" s="100"/>
      <c r="B21" s="100"/>
      <c r="C21" s="100"/>
      <c r="D21" s="102"/>
      <c r="E21" s="100"/>
      <c r="F21" s="102"/>
      <c r="G21" s="100"/>
      <c r="H21" s="100"/>
      <c r="I21" s="100"/>
      <c r="J21" s="100"/>
      <c r="K21" s="100"/>
      <c r="L21" s="100"/>
    </row>
    <row r="22" spans="1:12" ht="17.25">
      <c r="A22" s="100"/>
      <c r="B22" s="100"/>
      <c r="C22" s="100"/>
      <c r="D22" s="97"/>
      <c r="E22" s="98"/>
      <c r="F22" s="97"/>
      <c r="G22" s="99"/>
      <c r="H22" s="98"/>
      <c r="I22" s="99"/>
      <c r="J22" s="99"/>
      <c r="K22" s="98"/>
      <c r="L22" s="99"/>
    </row>
    <row r="23" spans="1:12" ht="17.25">
      <c r="A23" s="100"/>
      <c r="B23" s="100"/>
      <c r="C23" s="100"/>
      <c r="D23" s="97"/>
      <c r="E23" s="98"/>
      <c r="F23" s="97"/>
      <c r="G23" s="99"/>
      <c r="H23" s="98"/>
      <c r="I23" s="99"/>
      <c r="J23" s="99"/>
      <c r="K23" s="98"/>
      <c r="L23" s="99"/>
    </row>
    <row r="24" spans="1:12" ht="17.25">
      <c r="A24" s="100"/>
      <c r="B24" s="100"/>
      <c r="C24" s="100"/>
      <c r="D24" s="97"/>
      <c r="E24" s="98"/>
      <c r="F24" s="97"/>
      <c r="G24" s="99"/>
      <c r="H24" s="98"/>
      <c r="I24" s="99"/>
      <c r="J24" s="99"/>
      <c r="K24" s="98"/>
      <c r="L24" s="99"/>
    </row>
    <row r="25" spans="1:12" ht="17.25">
      <c r="A25" s="100"/>
      <c r="B25" s="100"/>
      <c r="C25" s="100"/>
      <c r="D25" s="97"/>
      <c r="E25" s="98"/>
      <c r="F25" s="97"/>
      <c r="G25" s="99"/>
      <c r="H25" s="98"/>
      <c r="I25" s="99"/>
      <c r="J25" s="99"/>
      <c r="K25" s="98"/>
      <c r="L25" s="99"/>
    </row>
    <row r="26" spans="1:12" ht="17.25">
      <c r="A26" s="103"/>
      <c r="B26" s="100"/>
      <c r="C26" s="100"/>
      <c r="D26" s="97"/>
      <c r="E26" s="98"/>
      <c r="F26" s="97"/>
      <c r="G26" s="99"/>
      <c r="H26" s="98"/>
      <c r="I26" s="99"/>
      <c r="J26" s="99"/>
      <c r="K26" s="98"/>
      <c r="L26" s="99"/>
    </row>
    <row r="29" spans="1:12" ht="17.25">
      <c r="C29" s="104"/>
      <c r="D29" s="104"/>
      <c r="E29" s="104"/>
      <c r="F29" s="104"/>
      <c r="G29" s="104"/>
    </row>
  </sheetData>
  <mergeCells count="17">
    <mergeCell ref="A8:B10"/>
    <mergeCell ref="C8:C10"/>
    <mergeCell ref="D8:L8"/>
    <mergeCell ref="D9:F9"/>
    <mergeCell ref="G9:I9"/>
    <mergeCell ref="J9:L9"/>
    <mergeCell ref="D10:D11"/>
    <mergeCell ref="E10:F10"/>
    <mergeCell ref="G10:G11"/>
    <mergeCell ref="H10:I10"/>
    <mergeCell ref="J10:J11"/>
    <mergeCell ref="K10:L10"/>
    <mergeCell ref="C2:F2"/>
    <mergeCell ref="J2:M2"/>
    <mergeCell ref="C3:F3"/>
    <mergeCell ref="J3:M3"/>
    <mergeCell ref="A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10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keywords>https://mul2.gov.am/tasks/1009826/oneclick/havelvacner.xlsx?token=128bfeb32252e846561d32ef8c176ed1</cp:keywords>
  <cp:lastModifiedBy>Mariam Khachatryan</cp:lastModifiedBy>
  <cp:lastPrinted>2023-09-14T11:19:07Z</cp:lastPrinted>
  <dcterms:created xsi:type="dcterms:W3CDTF">2020-06-10T09:17:02Z</dcterms:created>
  <dcterms:modified xsi:type="dcterms:W3CDTF">2024-07-25T05:11:17Z</dcterms:modified>
</cp:coreProperties>
</file>