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ԱՎՏՈ\"/>
    </mc:Choice>
  </mc:AlternateContent>
  <xr:revisionPtr revIDLastSave="0" documentId="13_ncr:1_{EC0BC597-DB5E-48C4-961B-94062576C390}" xr6:coauthVersionLast="47" xr6:coauthVersionMax="47" xr10:uidLastSave="{00000000-0000-0000-0000-000000000000}"/>
  <bookViews>
    <workbookView xWindow="345" yWindow="3300" windowWidth="21600" windowHeight="11985" activeTab="3" xr2:uid="{00000000-000D-0000-FFFF-FFFF00000000}"/>
  </bookViews>
  <sheets>
    <sheet name="Հավելված 1" sheetId="15" r:id="rId1"/>
    <sheet name="Հավելված  2" sheetId="16" r:id="rId2"/>
    <sheet name="Հավելված  3" sheetId="10" r:id="rId3"/>
    <sheet name="Հավելված  4" sheetId="17" r:id="rId4"/>
  </sheets>
  <definedNames>
    <definedName name="_xlnm.Print_Area" localSheetId="1">'Հավելված  2'!$A$4:$G$18</definedName>
    <definedName name="_xlnm.Print_Area" localSheetId="0">'Հավելված 1'!$A$1:$H$37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10" l="1"/>
  <c r="D49" i="10"/>
  <c r="G17" i="16"/>
  <c r="H30" i="15"/>
  <c r="H29" i="15"/>
  <c r="H28" i="15"/>
  <c r="H27" i="15"/>
  <c r="H26" i="15"/>
  <c r="H24" i="15"/>
  <c r="C50" i="10"/>
  <c r="F17" i="16"/>
  <c r="G30" i="15"/>
  <c r="G29" i="15"/>
  <c r="G28" i="15"/>
  <c r="G27" i="15"/>
  <c r="G26" i="15"/>
  <c r="G24" i="15"/>
  <c r="F15" i="16" l="1"/>
  <c r="F13" i="16" s="1"/>
  <c r="F11" i="16" s="1"/>
  <c r="G15" i="16"/>
  <c r="G13" i="16" s="1"/>
  <c r="G11" i="16" s="1"/>
  <c r="H22" i="15" l="1"/>
  <c r="H20" i="15" s="1"/>
  <c r="H18" i="15" s="1"/>
  <c r="H16" i="15" s="1"/>
  <c r="H14" i="15" s="1"/>
  <c r="H12" i="15" s="1"/>
  <c r="H11" i="15" s="1"/>
  <c r="G22" i="15"/>
  <c r="G20" i="15" s="1"/>
  <c r="G18" i="15" s="1"/>
  <c r="G16" i="15" s="1"/>
  <c r="G14" i="15" s="1"/>
  <c r="G12" i="15" s="1"/>
  <c r="G11" i="15" s="1"/>
</calcChain>
</file>

<file path=xl/sharedStrings.xml><?xml version="1.0" encoding="utf-8"?>
<sst xmlns="http://schemas.openxmlformats.org/spreadsheetml/2006/main" count="154" uniqueCount="103">
  <si>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</si>
  <si>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</si>
  <si>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</si>
  <si>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</si>
  <si>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</si>
  <si>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</si>
  <si>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</si>
  <si>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</si>
  <si>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</si>
  <si>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</si>
  <si>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___________  ___-ի N _______ -Ն   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</si>
  <si>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</si>
  <si>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</si>
  <si>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</si>
  <si>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</si>
  <si>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</si>
  <si>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</si>
  <si>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</si>
  <si>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</si>
  <si>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</si>
  <si>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</si>
  <si>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</si>
  <si>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</si>
  <si>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>Պետական գույքի կառավարում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</si>
  <si>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</si>
  <si>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</si>
  <si>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</si>
  <si>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Դաս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</si>
  <si>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</si>
  <si>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</si>
  <si>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>(հազ. դրամ)</t>
  </si>
  <si>
    <t xml:space="preserve"> այդ թվում` ըստ կատարողների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</si>
  <si>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</si>
  <si>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</si>
  <si>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</si>
  <si>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</si>
  <si>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</si>
  <si>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</si>
  <si>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ՄԱՍ 1. ՊԵՏԱԿԱՆ ՄԱՐՄՆԻ ԳԾՈՎ ԱՐԴՅՈՒՆՔԱՅԻՆ (ԿԱՏԱՐՈՂԱԿԱՆ) ՑՈՒՑԱՆԻՇՆԵՐԸ </t>
  </si>
  <si>
    <t>Հավելված  N 4</t>
  </si>
  <si>
    <t>Կոդը</t>
  </si>
  <si>
    <t>Անվանումը</t>
  </si>
  <si>
    <t>Գնման
ձևը</t>
  </si>
  <si>
    <t xml:space="preserve"> Չափման
միավորը</t>
  </si>
  <si>
    <t>Միավորի գինը</t>
  </si>
  <si>
    <t>Քանակը</t>
  </si>
  <si>
    <t>Գումարը, (հազ. դրամ)</t>
  </si>
  <si>
    <t>դրամ</t>
  </si>
  <si>
    <t xml:space="preserve">Ցուցանիշների փոփոխությունը (ավելացումները նշված են դրական նշանով,նվազեցումները` փակագծերում)  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</si>
  <si>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</si>
  <si>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</si>
  <si>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</si>
  <si>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>ՀՀ տարածքային կառավարման և ենթակառուցվածքների  նախարարության  պետական գույքի կառավարման կոմիտե</t>
  </si>
  <si>
    <t xml:space="preserve">Բաժին N 01 </t>
  </si>
  <si>
    <t>Խումբ N 03</t>
  </si>
  <si>
    <t>Դաս N 03</t>
  </si>
  <si>
    <t xml:space="preserve">___________  ___-ի N _______ -Ն որոշման    </t>
  </si>
  <si>
    <t xml:space="preserve"> ՀՀ տարածքային կառավարման և ենթակառուցվածքների նախարարություն</t>
  </si>
  <si>
    <t>Ցուցանիշների փոփոխությունը (ավելացումները նշված են դրական նշանով)</t>
  </si>
  <si>
    <t xml:space="preserve"> Միջոցառում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</si>
  <si>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</si>
  <si>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</si>
  <si>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>ՀՀ տարածքային կառավարման և 
ենթակառուցվածքների նախարարություն</t>
  </si>
  <si>
    <t xml:space="preserve"> այդ թվում՛</t>
  </si>
  <si>
    <t xml:space="preserve"> 1079</t>
  </si>
  <si>
    <t xml:space="preserve"> 31005</t>
  </si>
  <si>
    <t xml:space="preserve"> Հանրային իշխանության մարմիններին տրանսպորտային միջոցներով ապահովվածության բարելավում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</si>
  <si>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</si>
  <si>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</si>
  <si>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</si>
  <si>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</si>
  <si>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</si>
  <si>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>ինն ամիս</t>
  </si>
  <si>
    <t xml:space="preserve">ՀՀ կառավարության 2024 թվականի </t>
  </si>
  <si>
    <t xml:space="preserve"> ՀՀ տարածքային կառավարման և ենթակառուցվածքների  նախարարության  պետական գույքի կառավարման կոմիտե</t>
  </si>
  <si>
    <t xml:space="preserve"> Հանրային իշխանության մարմիններին տրանսպորտային միջոցներով ապահովվածության բարելավում </t>
  </si>
  <si>
    <t xml:space="preserve"> Հանրային իշխանության մարմինների գործունեությունն ապահովելու համար տրանսպորտային միջոցների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</si>
  <si>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</si>
  <si>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 Հանրային  իշխանության մարմիններ </t>
  </si>
  <si>
    <t xml:space="preserve">Ակտիվն օգտագործող կազմակերպության անվանումը` </t>
  </si>
  <si>
    <t xml:space="preserve"> Տրանսպորտային միջոցների քանակը, հատ </t>
  </si>
  <si>
    <t>Ինն ամիս</t>
  </si>
  <si>
    <t xml:space="preserve"> ՀՀ  Կառավարություն</t>
  </si>
  <si>
    <t>ՀԱՅԱՍՏԱՆԻ ՀԱՆՐԱՊԵՏՈՒԹՅԱՆ ԿԱՌԱՎԱՐՈՒԹՅԱՆ 2023 ԹՎԱԿԱՆԻ ԴԵԿՏԵՄԲԵՐԻ 28-Ի N 2323-Ն ՈՐՈՇՄԱՆ
N 9.1 ՀԱՎԵԼՎԱԾԻ NN 9.1.32 ԵՎ 9.1.58 ԱՂՅՈՒՍԱԿՆԵՐՈՒՄ ԿԱՏԱՐՎՈՂ ՓՈՓՈԽՈՒԹՅՈՒՆՆԵՐԸ ԵՎ ԼՐԱՑՈՒՄՆԵՐԸ</t>
  </si>
  <si>
    <t>1079        31005</t>
  </si>
  <si>
    <t xml:space="preserve"> ՄԱՍ I. ԱՊՐԱՆՔՆԵՐ</t>
  </si>
  <si>
    <t>Մարդատար մեքենաներ</t>
  </si>
  <si>
    <t>ԷԱՃ</t>
  </si>
  <si>
    <r>
      <t xml:space="preserve"> ԸՆԴԱՄԵՆԸ ԾԱԽՍԵՐ                                                                            </t>
    </r>
    <r>
      <rPr>
        <sz val="12"/>
        <rFont val="GHEA Grapalat"/>
        <family val="3"/>
      </rPr>
      <t>այդ թվում`</t>
    </r>
  </si>
  <si>
    <t>Հավելված  N 1</t>
  </si>
  <si>
    <t>ՀԱՅԱՍՏԱՆԻ ՀԱՆՐԱՊԵՏՈՒԹՅԱՆ ԿԱՌԱՎԱՐՈՒԹՅԱՆ 2023 ԹՎԱԿԱՆԻ ԴԵԿՏԵՄԲԵՐԻ 23-Ի N 2323-Ն ՈՐՈՇՄԱՆ N 10 ՀԱՎԵԼՎԱԾՈՒՄ ԿԱՏԱՐՎՈՂ ԼՐԱՑՈՒՄՆԵՐԸ</t>
  </si>
  <si>
    <r>
      <t>ՀԱՅԱՍՏԱՆԻ ՀԱՆՐԱՊԵՏՈՒԹՅԱՆ ԿԱՌԱՎԱՐՈՒԹՅԱՆ 2023 ԹՎԱԿԱՆԻ ԴԵԿՏԵՄԲԵՐԻ 28-Ի N 2323-Ն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>ՈՐՈՇՄԱՆ N 5 ՀԱՎԵԼՎԱԾԻ
 N 2 ԱՂՅՈՒՍԱԿՈՒՄ ԿԱՏԱՐՎՈՂ  ՓՈՓՈԽՈՒԹՅՈՒՆՆԵՐԸ  ԵՎ ԼՐԱՑՈՒՄՆԵՐԸ</t>
    </r>
  </si>
  <si>
    <t>ՀԱՅԱՍՏԱՆԻ ՀԱՆՐԱՊԵՏՈՒԹՅԱՆ ԿԱՌԱՎԱՐՈՒԹՅԱՆ 2023 ԹՎԱԿԱՆԻ ԴԵԿՏԵՄԲԵՐԻ 28-Ի N 2323-Ն ՈՐՈՇՄԱՆ
N N 3 ԵՎ 4 ՀԱՎԵԼՎԱԾՆԵՐՈՒՄ ԿԱՏԱՐՎՈՂ ՓՈՓՈԽՈՒԹՅՈՒՆՆԵՐԸ ԵՎ ԼՐԱՑՈՒՄՆԵՐԸ</t>
  </si>
  <si>
    <t>Աղյուսակ 9.1.58</t>
  </si>
  <si>
    <t>Աղյուսակ 9.1.32</t>
  </si>
  <si>
    <t>34111100/508</t>
  </si>
  <si>
    <t>34111100/506</t>
  </si>
  <si>
    <t>34111100/501</t>
  </si>
  <si>
    <t>34111100/502</t>
  </si>
  <si>
    <t>Հավելված  N 3</t>
  </si>
  <si>
    <t>Հավելված  N 2</t>
  </si>
  <si>
    <t xml:space="preserve">Ցուցանիշների փոփոխությունը (ավելացումները նշված են դրական նշանով)  </t>
  </si>
  <si>
    <t xml:space="preserve">Ցուցանիշների փոփոխությունը (նվազեցումները նշված են փակագծերում)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</si>
</sst>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_-* #,##0.00_р_._-;\-* #,##0.00_р_._-;_-* &quot;-&quot;??_р_._-;_-@_-"/>
    <numFmt numFmtId="167" formatCode="#,##0.0"/>
    <numFmt numFmtId="168" formatCode="_ * #,##0_)\ &quot;$&quot;_ ;_ * \(#,##0\)\ &quot;$&quot;_ ;_ * &quot;-&quot;_)\ &quot;$&quot;_ ;_ @_ "/>
    <numFmt numFmtId="169" formatCode="##,##0.0;\(##,##0.0\);\-"/>
    <numFmt numFmtId="170" formatCode="_-* #,##0.00\ _ _-;\-* #,##0.00\ _ _-;_-* &quot;-&quot;??\ _ _-;_-@_-"/>
    <numFmt numFmtId="171" formatCode="##,##0;\(##,##0\);\-"/>
    <numFmt numFmtId="172" formatCode="#,##0.0_);\(#,##0.0\)"/>
    <numFmt numFmtId="173" formatCode="_-* #,##0\ _֏_-;\-* #,##0\ _֏_-;_-* &quot;-&quot;\ _֏_-;_-@_-"/>
    <numFmt numFmtId="174" formatCode="_-* #,##0.0\ _֏_-;\-* #,##0.0\ _֏_-;_-* &quot;-&quot;?\ _֏_-;_-@_-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GHEA Grapalat"/>
      <family val="3"/>
    </font>
    <font>
      <i/>
      <sz val="8"/>
      <name val="GHEA Grapalat"/>
      <family val="2"/>
    </font>
    <font>
      <b/>
      <sz val="14"/>
      <color theme="1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0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u/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92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2" fillId="0" borderId="0"/>
    <xf numFmtId="0" fontId="1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3" fillId="0" borderId="0"/>
    <xf numFmtId="0" fontId="9" fillId="0" borderId="0"/>
    <xf numFmtId="0" fontId="2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5" fillId="0" borderId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20" fillId="0" borderId="0"/>
    <xf numFmtId="165" fontId="9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2" fillId="0" borderId="0"/>
    <xf numFmtId="0" fontId="7" fillId="9" borderId="19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5" applyNumberFormat="0" applyAlignment="0" applyProtection="0"/>
    <xf numFmtId="0" fontId="26" fillId="8" borderId="18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5" applyNumberFormat="0" applyAlignment="0" applyProtection="0"/>
    <xf numFmtId="0" fontId="33" fillId="0" borderId="17" applyNumberFormat="0" applyFill="0" applyAlignment="0" applyProtection="0"/>
    <xf numFmtId="0" fontId="34" fillId="5" borderId="0" applyNumberFormat="0" applyBorder="0" applyAlignment="0" applyProtection="0"/>
    <xf numFmtId="0" fontId="35" fillId="7" borderId="16" applyNumberFormat="0" applyAlignment="0" applyProtection="0"/>
    <xf numFmtId="0" fontId="36" fillId="0" borderId="0" applyNumberFormat="0" applyFill="0" applyBorder="0" applyAlignment="0" applyProtection="0"/>
    <xf numFmtId="0" fontId="37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16" fillId="0" borderId="0">
      <alignment horizontal="left" vertical="top" wrapText="1"/>
    </xf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1" fillId="0" borderId="0"/>
    <xf numFmtId="0" fontId="9" fillId="0" borderId="0"/>
    <xf numFmtId="0" fontId="45" fillId="5" borderId="0" applyNumberFormat="0" applyBorder="0" applyAlignment="0" applyProtection="0"/>
    <xf numFmtId="0" fontId="8" fillId="0" borderId="0"/>
    <xf numFmtId="0" fontId="10" fillId="0" borderId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38" borderId="0" applyNumberFormat="0" applyBorder="0" applyAlignment="0" applyProtection="0"/>
    <xf numFmtId="0" fontId="13" fillId="37" borderId="0" applyNumberFormat="0" applyBorder="0" applyAlignment="0" applyProtection="0"/>
    <xf numFmtId="0" fontId="13" fillId="43" borderId="0" applyNumberFormat="0" applyBorder="0" applyAlignment="0" applyProtection="0"/>
    <xf numFmtId="0" fontId="13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4" borderId="0" applyNumberFormat="0" applyBorder="0" applyAlignment="0" applyProtection="0"/>
    <xf numFmtId="0" fontId="46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40" borderId="0" applyNumberFormat="0" applyBorder="0" applyAlignment="0" applyProtection="0"/>
    <xf numFmtId="0" fontId="46" fillId="48" borderId="0" applyNumberFormat="0" applyBorder="0" applyAlignment="0" applyProtection="0"/>
    <xf numFmtId="0" fontId="46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39" borderId="0" applyNumberFormat="0" applyBorder="0" applyAlignment="0" applyProtection="0"/>
    <xf numFmtId="0" fontId="46" fillId="47" borderId="0" applyNumberFormat="0" applyBorder="0" applyAlignment="0" applyProtection="0"/>
    <xf numFmtId="0" fontId="46" fillId="51" borderId="0" applyNumberFormat="0" applyBorder="0" applyAlignment="0" applyProtection="0"/>
    <xf numFmtId="0" fontId="47" fillId="35" borderId="0" applyNumberFormat="0" applyBorder="0" applyAlignment="0" applyProtection="0"/>
    <xf numFmtId="0" fontId="48" fillId="52" borderId="26" applyNumberFormat="0" applyAlignment="0" applyProtection="0"/>
    <xf numFmtId="0" fontId="49" fillId="53" borderId="27" applyNumberFormat="0" applyAlignment="0" applyProtection="0"/>
    <xf numFmtId="164" fontId="9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6" borderId="0" applyNumberFormat="0" applyBorder="0" applyAlignment="0" applyProtection="0"/>
    <xf numFmtId="0" fontId="52" fillId="0" borderId="28" applyNumberFormat="0" applyFill="0" applyAlignment="0" applyProtection="0"/>
    <xf numFmtId="0" fontId="53" fillId="0" borderId="29" applyNumberFormat="0" applyFill="0" applyAlignment="0" applyProtection="0"/>
    <xf numFmtId="0" fontId="54" fillId="0" borderId="30" applyNumberFormat="0" applyFill="0" applyAlignment="0" applyProtection="0"/>
    <xf numFmtId="0" fontId="54" fillId="0" borderId="0" applyNumberFormat="0" applyFill="0" applyBorder="0" applyAlignment="0" applyProtection="0"/>
    <xf numFmtId="0" fontId="55" fillId="42" borderId="26" applyNumberFormat="0" applyAlignment="0" applyProtection="0"/>
    <xf numFmtId="0" fontId="56" fillId="0" borderId="31" applyNumberFormat="0" applyFill="0" applyAlignment="0" applyProtection="0"/>
    <xf numFmtId="0" fontId="57" fillId="54" borderId="0" applyNumberFormat="0" applyBorder="0" applyAlignment="0" applyProtection="0"/>
    <xf numFmtId="1" fontId="63" fillId="0" borderId="0"/>
    <xf numFmtId="1" fontId="63" fillId="0" borderId="0"/>
    <xf numFmtId="1" fontId="63" fillId="0" borderId="0"/>
    <xf numFmtId="0" fontId="10" fillId="0" borderId="0"/>
    <xf numFmtId="0" fontId="10" fillId="0" borderId="0"/>
    <xf numFmtId="0" fontId="9" fillId="55" borderId="32" applyNumberFormat="0" applyFont="0" applyAlignment="0" applyProtection="0"/>
    <xf numFmtId="0" fontId="58" fillId="52" borderId="33" applyNumberFormat="0" applyAlignment="0" applyProtection="0"/>
    <xf numFmtId="0" fontId="62" fillId="0" borderId="0"/>
    <xf numFmtId="0" fontId="62" fillId="0" borderId="0"/>
    <xf numFmtId="0" fontId="62" fillId="0" borderId="0"/>
    <xf numFmtId="0" fontId="59" fillId="0" borderId="0" applyNumberFormat="0" applyFill="0" applyBorder="0" applyAlignment="0" applyProtection="0"/>
    <xf numFmtId="0" fontId="60" fillId="0" borderId="34" applyNumberFormat="0" applyFill="0" applyAlignment="0" applyProtection="0"/>
    <xf numFmtId="0" fontId="61" fillId="0" borderId="0" applyNumberFormat="0" applyFill="0" applyBorder="0" applyAlignment="0" applyProtection="0"/>
    <xf numFmtId="0" fontId="11" fillId="0" borderId="0"/>
    <xf numFmtId="1" fontId="63" fillId="0" borderId="0"/>
    <xf numFmtId="0" fontId="62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" fillId="0" borderId="0"/>
    <xf numFmtId="164" fontId="1" fillId="0" borderId="0" applyFont="0" applyFill="0" applyBorder="0" applyAlignment="0" applyProtection="0"/>
    <xf numFmtId="0" fontId="16" fillId="0" borderId="0">
      <alignment horizontal="left" vertical="top" wrapText="1"/>
    </xf>
    <xf numFmtId="0" fontId="9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9" fontId="64" fillId="0" borderId="0" applyFill="0" applyBorder="0" applyProtection="0">
      <alignment horizontal="right" vertical="top"/>
    </xf>
    <xf numFmtId="0" fontId="9" fillId="0" borderId="0"/>
  </cellStyleXfs>
  <cellXfs count="156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/>
    <xf numFmtId="0" fontId="18" fillId="2" borderId="0" xfId="25" applyFont="1" applyFill="1">
      <alignment horizontal="left" vertical="top" wrapText="1"/>
    </xf>
    <xf numFmtId="0" fontId="6" fillId="2" borderId="0" xfId="0" applyFont="1" applyFill="1"/>
    <xf numFmtId="0" fontId="5" fillId="2" borderId="0" xfId="0" applyFont="1" applyFill="1"/>
    <xf numFmtId="0" fontId="3" fillId="0" borderId="0" xfId="0" applyFont="1" applyAlignment="1">
      <alignment horizontal="left" vertical="center"/>
    </xf>
    <xf numFmtId="167" fontId="3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0" fillId="0" borderId="0" xfId="0" applyFont="1" applyAlignment="1">
      <alignment vertical="top" wrapText="1"/>
    </xf>
    <xf numFmtId="0" fontId="19" fillId="0" borderId="0" xfId="0" applyFont="1" applyAlignment="1">
      <alignment horizontal="center" wrapText="1"/>
    </xf>
    <xf numFmtId="0" fontId="41" fillId="2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6" fillId="2" borderId="0" xfId="0" applyFont="1" applyFill="1" applyAlignment="1">
      <alignment vertical="center"/>
    </xf>
    <xf numFmtId="172" fontId="6" fillId="0" borderId="0" xfId="0" applyNumberFormat="1" applyFont="1"/>
    <xf numFmtId="0" fontId="6" fillId="0" borderId="0" xfId="0" applyFont="1" applyAlignment="1">
      <alignment vertical="center"/>
    </xf>
    <xf numFmtId="0" fontId="5" fillId="2" borderId="0" xfId="0" applyFont="1" applyFill="1" applyAlignment="1">
      <alignment horizontal="right"/>
    </xf>
    <xf numFmtId="0" fontId="42" fillId="2" borderId="0" xfId="0" applyFont="1" applyFill="1" applyAlignment="1">
      <alignment horizontal="center" wrapText="1"/>
    </xf>
    <xf numFmtId="0" fontId="43" fillId="2" borderId="10" xfId="25" applyFont="1" applyFill="1" applyBorder="1" applyAlignment="1">
      <alignment horizontal="center" vertical="center" wrapText="1"/>
    </xf>
    <xf numFmtId="0" fontId="43" fillId="2" borderId="0" xfId="25" applyFont="1" applyFill="1">
      <alignment horizontal="left" vertical="top" wrapText="1"/>
    </xf>
    <xf numFmtId="0" fontId="43" fillId="2" borderId="10" xfId="25" applyFont="1" applyFill="1" applyBorder="1" applyAlignment="1">
      <alignment horizontal="center" wrapText="1"/>
    </xf>
    <xf numFmtId="169" fontId="43" fillId="2" borderId="10" xfId="26" applyFont="1" applyFill="1" applyBorder="1" applyAlignment="1">
      <alignment horizontal="center" vertical="center"/>
    </xf>
    <xf numFmtId="0" fontId="43" fillId="2" borderId="10" xfId="25" applyFont="1" applyFill="1" applyBorder="1">
      <alignment horizontal="left" vertical="top" wrapText="1"/>
    </xf>
    <xf numFmtId="0" fontId="5" fillId="2" borderId="4" xfId="25" applyFont="1" applyFill="1" applyBorder="1">
      <alignment horizontal="left" vertical="top" wrapText="1"/>
    </xf>
    <xf numFmtId="0" fontId="3" fillId="0" borderId="0" xfId="0" applyFont="1" applyAlignment="1">
      <alignment horizontal="right"/>
    </xf>
    <xf numFmtId="0" fontId="17" fillId="2" borderId="0" xfId="25" applyFont="1" applyFill="1" applyAlignment="1">
      <alignment horizontal="center" vertical="top" wrapText="1"/>
    </xf>
    <xf numFmtId="0" fontId="3" fillId="2" borderId="0" xfId="0" applyFont="1" applyFill="1" applyAlignment="1">
      <alignment horizontal="right" vertical="center"/>
    </xf>
    <xf numFmtId="0" fontId="42" fillId="2" borderId="35" xfId="0" applyFont="1" applyFill="1" applyBorder="1" applyAlignment="1">
      <alignment vertical="center" wrapText="1"/>
    </xf>
    <xf numFmtId="0" fontId="44" fillId="2" borderId="35" xfId="0" applyFont="1" applyFill="1" applyBorder="1" applyAlignment="1">
      <alignment vertical="center"/>
    </xf>
    <xf numFmtId="0" fontId="44" fillId="2" borderId="35" xfId="0" applyFont="1" applyFill="1" applyBorder="1" applyAlignment="1">
      <alignment horizontal="center" vertical="center"/>
    </xf>
    <xf numFmtId="0" fontId="44" fillId="2" borderId="35" xfId="25" applyFont="1" applyFill="1" applyBorder="1" applyAlignment="1">
      <alignment vertical="center" wrapText="1"/>
    </xf>
    <xf numFmtId="169" fontId="43" fillId="2" borderId="35" xfId="26" applyFont="1" applyFill="1" applyBorder="1" applyAlignment="1">
      <alignment horizontal="center" vertical="center"/>
    </xf>
    <xf numFmtId="174" fontId="44" fillId="2" borderId="35" xfId="0" applyNumberFormat="1" applyFont="1" applyFill="1" applyBorder="1" applyAlignment="1">
      <alignment vertical="center"/>
    </xf>
    <xf numFmtId="174" fontId="44" fillId="2" borderId="35" xfId="25" applyNumberFormat="1" applyFont="1" applyFill="1" applyBorder="1" applyAlignment="1">
      <alignment vertical="center" wrapText="1"/>
    </xf>
    <xf numFmtId="0" fontId="43" fillId="2" borderId="35" xfId="25" applyFont="1" applyFill="1" applyBorder="1" applyAlignment="1">
      <alignment horizontal="center" vertical="center" wrapText="1"/>
    </xf>
    <xf numFmtId="174" fontId="44" fillId="2" borderId="10" xfId="0" applyNumberFormat="1" applyFont="1" applyFill="1" applyBorder="1" applyAlignment="1">
      <alignment vertical="center" wrapText="1"/>
    </xf>
    <xf numFmtId="0" fontId="65" fillId="2" borderId="35" xfId="2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vertical="top" wrapText="1"/>
    </xf>
    <xf numFmtId="0" fontId="42" fillId="2" borderId="0" xfId="0" applyFont="1" applyFill="1" applyAlignment="1">
      <alignment vertical="top" wrapText="1"/>
    </xf>
    <xf numFmtId="0" fontId="68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justify"/>
    </xf>
    <xf numFmtId="0" fontId="44" fillId="0" borderId="0" xfId="0" applyFont="1" applyAlignment="1">
      <alignment vertical="top" wrapText="1"/>
    </xf>
    <xf numFmtId="0" fontId="5" fillId="0" borderId="0" xfId="0" applyFont="1" applyAlignment="1">
      <alignment horizontal="justify"/>
    </xf>
    <xf numFmtId="0" fontId="5" fillId="2" borderId="1" xfId="0" applyFont="1" applyFill="1" applyBorder="1" applyAlignment="1">
      <alignment vertical="top" wrapText="1"/>
    </xf>
    <xf numFmtId="0" fontId="68" fillId="2" borderId="1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vertical="top" wrapText="1"/>
    </xf>
    <xf numFmtId="0" fontId="5" fillId="2" borderId="36" xfId="0" applyFont="1" applyFill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36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35" xfId="0" applyFont="1" applyFill="1" applyBorder="1" applyAlignment="1">
      <alignment vertical="top" wrapText="1"/>
    </xf>
    <xf numFmtId="0" fontId="5" fillId="0" borderId="9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169" fontId="43" fillId="2" borderId="10" xfId="26" applyFont="1" applyFill="1" applyBorder="1" applyAlignment="1">
      <alignment horizontal="center" vertical="center" wrapText="1"/>
    </xf>
    <xf numFmtId="0" fontId="17" fillId="2" borderId="0" xfId="0" applyFont="1" applyFill="1"/>
    <xf numFmtId="0" fontId="5" fillId="2" borderId="10" xfId="0" applyFont="1" applyFill="1" applyBorder="1" applyAlignment="1">
      <alignment vertical="center" wrapText="1"/>
    </xf>
    <xf numFmtId="0" fontId="69" fillId="0" borderId="0" xfId="0" applyFont="1" applyAlignment="1">
      <alignment vertical="top" wrapText="1"/>
    </xf>
    <xf numFmtId="0" fontId="5" fillId="0" borderId="10" xfId="0" applyFont="1" applyBorder="1" applyAlignment="1">
      <alignment horizontal="left" vertical="top" wrapText="1"/>
    </xf>
    <xf numFmtId="169" fontId="43" fillId="2" borderId="7" xfId="26" applyFont="1" applyFill="1" applyBorder="1" applyAlignment="1">
      <alignment vertical="center" wrapText="1"/>
    </xf>
    <xf numFmtId="169" fontId="43" fillId="2" borderId="2" xfId="26" applyFont="1" applyFill="1" applyBorder="1" applyAlignment="1">
      <alignment vertical="center" wrapText="1"/>
    </xf>
    <xf numFmtId="0" fontId="5" fillId="0" borderId="35" xfId="0" applyFont="1" applyBorder="1" applyAlignment="1">
      <alignment horizontal="center" vertical="top" wrapText="1"/>
    </xf>
    <xf numFmtId="169" fontId="43" fillId="2" borderId="35" xfId="26" applyFont="1" applyFill="1" applyBorder="1" applyAlignment="1">
      <alignment vertical="center" wrapText="1"/>
    </xf>
    <xf numFmtId="0" fontId="69" fillId="2" borderId="6" xfId="0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69" fontId="43" fillId="2" borderId="10" xfId="26" applyFont="1" applyFill="1" applyBorder="1" applyAlignment="1">
      <alignment horizontal="right" vertical="center" wrapText="1"/>
    </xf>
    <xf numFmtId="0" fontId="5" fillId="0" borderId="10" xfId="0" applyFont="1" applyBorder="1" applyAlignment="1">
      <alignment vertical="center"/>
    </xf>
    <xf numFmtId="1" fontId="5" fillId="2" borderId="10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171" fontId="43" fillId="2" borderId="10" xfId="26" applyNumberFormat="1" applyFont="1" applyFill="1" applyBorder="1" applyAlignment="1">
      <alignment horizontal="right" vertical="center" wrapText="1"/>
    </xf>
    <xf numFmtId="171" fontId="43" fillId="2" borderId="10" xfId="26" applyNumberFormat="1" applyFont="1" applyFill="1" applyBorder="1" applyAlignment="1">
      <alignment horizontal="center" vertical="center" wrapText="1"/>
    </xf>
    <xf numFmtId="0" fontId="44" fillId="2" borderId="11" xfId="0" applyFont="1" applyFill="1" applyBorder="1" applyAlignment="1">
      <alignment horizontal="center" wrapText="1"/>
    </xf>
    <xf numFmtId="0" fontId="43" fillId="2" borderId="0" xfId="25" applyFont="1" applyFill="1" applyAlignment="1">
      <alignment horizontal="right" wrapText="1"/>
    </xf>
    <xf numFmtId="0" fontId="43" fillId="2" borderId="8" xfId="25" applyFont="1" applyFill="1" applyBorder="1" applyAlignment="1">
      <alignment horizontal="center" vertical="center" wrapText="1"/>
    </xf>
    <xf numFmtId="0" fontId="43" fillId="2" borderId="8" xfId="25" applyFont="1" applyFill="1" applyBorder="1" applyAlignment="1">
      <alignment horizontal="center" vertical="top" wrapText="1"/>
    </xf>
    <xf numFmtId="0" fontId="44" fillId="0" borderId="10" xfId="0" applyFont="1" applyBorder="1" applyAlignment="1">
      <alignment horizontal="left" vertical="center" wrapText="1"/>
    </xf>
    <xf numFmtId="173" fontId="44" fillId="0" borderId="35" xfId="0" applyNumberFormat="1" applyFont="1" applyBorder="1" applyAlignment="1">
      <alignment horizontal="left" vertical="center" wrapText="1"/>
    </xf>
    <xf numFmtId="0" fontId="44" fillId="2" borderId="8" xfId="25" applyFont="1" applyFill="1" applyBorder="1">
      <alignment horizontal="left" vertical="top" wrapText="1"/>
    </xf>
    <xf numFmtId="0" fontId="43" fillId="2" borderId="8" xfId="25" applyFont="1" applyFill="1" applyBorder="1">
      <alignment horizontal="left" vertical="top" wrapText="1"/>
    </xf>
    <xf numFmtId="173" fontId="44" fillId="2" borderId="35" xfId="25" applyNumberFormat="1" applyFont="1" applyFill="1" applyBorder="1">
      <alignment horizontal="left" vertical="top" wrapText="1"/>
    </xf>
    <xf numFmtId="0" fontId="43" fillId="2" borderId="35" xfId="25" applyFont="1" applyFill="1" applyBorder="1">
      <alignment horizontal="left" vertical="top" wrapText="1"/>
    </xf>
    <xf numFmtId="49" fontId="44" fillId="2" borderId="10" xfId="25" applyNumberFormat="1" applyFont="1" applyFill="1" applyBorder="1">
      <alignment horizontal="left" vertical="top" wrapText="1"/>
    </xf>
    <xf numFmtId="0" fontId="44" fillId="2" borderId="10" xfId="0" applyFont="1" applyFill="1" applyBorder="1" applyAlignment="1">
      <alignment horizontal="left" vertical="top" wrapText="1"/>
    </xf>
    <xf numFmtId="173" fontId="44" fillId="2" borderId="35" xfId="0" applyNumberFormat="1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35" xfId="0" applyFont="1" applyFill="1" applyBorder="1" applyAlignment="1">
      <alignment horizontal="left" vertical="top" wrapText="1"/>
    </xf>
    <xf numFmtId="0" fontId="69" fillId="2" borderId="10" xfId="0" applyFont="1" applyFill="1" applyBorder="1" applyAlignment="1">
      <alignment horizontal="left" vertical="top" wrapText="1"/>
    </xf>
    <xf numFmtId="173" fontId="69" fillId="2" borderId="35" xfId="0" applyNumberFormat="1" applyFont="1" applyFill="1" applyBorder="1" applyAlignment="1">
      <alignment horizontal="left" vertical="top" wrapText="1"/>
    </xf>
    <xf numFmtId="0" fontId="5" fillId="0" borderId="10" xfId="0" applyFont="1" applyBorder="1" applyAlignment="1">
      <alignment vertical="top" wrapText="1"/>
    </xf>
    <xf numFmtId="173" fontId="5" fillId="0" borderId="35" xfId="0" applyNumberFormat="1" applyFont="1" applyBorder="1" applyAlignment="1">
      <alignment vertical="top" wrapText="1"/>
    </xf>
    <xf numFmtId="173" fontId="5" fillId="0" borderId="35" xfId="0" applyNumberFormat="1" applyFont="1" applyBorder="1" applyAlignment="1">
      <alignment horizontal="left" vertical="top" wrapText="1"/>
    </xf>
    <xf numFmtId="0" fontId="5" fillId="2" borderId="10" xfId="25" applyFont="1" applyFill="1" applyBorder="1">
      <alignment horizontal="left" vertical="top" wrapText="1"/>
    </xf>
    <xf numFmtId="173" fontId="5" fillId="2" borderId="35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horizontal="left" vertical="center"/>
    </xf>
    <xf numFmtId="169" fontId="43" fillId="2" borderId="0" xfId="26" applyFont="1" applyFill="1" applyBorder="1" applyAlignment="1">
      <alignment horizontal="center" vertical="center" wrapText="1"/>
    </xf>
    <xf numFmtId="0" fontId="43" fillId="2" borderId="0" xfId="25" applyFont="1" applyFill="1" applyAlignment="1">
      <alignment vertical="center" wrapText="1"/>
    </xf>
    <xf numFmtId="0" fontId="43" fillId="2" borderId="0" xfId="25" applyFont="1" applyFill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7" fillId="2" borderId="0" xfId="25" applyFont="1" applyFill="1" applyAlignment="1">
      <alignment horizontal="center" vertical="top" wrapText="1"/>
    </xf>
    <xf numFmtId="0" fontId="43" fillId="2" borderId="4" xfId="25" applyFont="1" applyFill="1" applyBorder="1" applyAlignment="1">
      <alignment horizontal="center" vertical="center" wrapText="1"/>
    </xf>
    <xf numFmtId="0" fontId="43" fillId="2" borderId="5" xfId="25" applyFont="1" applyFill="1" applyBorder="1" applyAlignment="1">
      <alignment horizontal="center" vertical="center" wrapText="1"/>
    </xf>
    <xf numFmtId="0" fontId="43" fillId="2" borderId="6" xfId="25" applyFont="1" applyFill="1" applyBorder="1" applyAlignment="1">
      <alignment horizontal="center" vertical="center" wrapText="1"/>
    </xf>
    <xf numFmtId="0" fontId="43" fillId="2" borderId="7" xfId="25" applyFont="1" applyFill="1" applyBorder="1" applyAlignment="1">
      <alignment horizontal="center" vertical="center" wrapText="1"/>
    </xf>
    <xf numFmtId="0" fontId="43" fillId="2" borderId="9" xfId="25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4" fillId="0" borderId="0" xfId="0" applyFont="1" applyAlignment="1">
      <alignment horizontal="center" wrapText="1"/>
    </xf>
    <xf numFmtId="0" fontId="43" fillId="2" borderId="35" xfId="25" applyFont="1" applyFill="1" applyBorder="1" applyAlignment="1">
      <alignment horizontal="center" vertical="center" wrapText="1"/>
    </xf>
    <xf numFmtId="0" fontId="5" fillId="2" borderId="4" xfId="25" applyFont="1" applyFill="1" applyBorder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66" fillId="2" borderId="4" xfId="20" applyFont="1" applyFill="1" applyBorder="1" applyAlignment="1">
      <alignment horizontal="center" vertical="top" wrapText="1"/>
    </xf>
    <xf numFmtId="0" fontId="66" fillId="2" borderId="5" xfId="20" applyFont="1" applyFill="1" applyBorder="1" applyAlignment="1">
      <alignment horizontal="center" vertical="top" wrapText="1"/>
    </xf>
    <xf numFmtId="0" fontId="66" fillId="2" borderId="6" xfId="20" applyFont="1" applyFill="1" applyBorder="1" applyAlignment="1">
      <alignment horizontal="center" vertical="top" wrapText="1"/>
    </xf>
    <xf numFmtId="0" fontId="44" fillId="2" borderId="4" xfId="20" applyFont="1" applyFill="1" applyBorder="1" applyAlignment="1">
      <alignment horizontal="center" vertical="center" wrapText="1"/>
    </xf>
    <xf numFmtId="0" fontId="44" fillId="2" borderId="5" xfId="20" applyFont="1" applyFill="1" applyBorder="1" applyAlignment="1">
      <alignment horizontal="center" vertical="center" wrapText="1"/>
    </xf>
    <xf numFmtId="0" fontId="44" fillId="2" borderId="6" xfId="20" applyFont="1" applyFill="1" applyBorder="1" applyAlignment="1">
      <alignment horizontal="center" vertical="center" wrapText="1"/>
    </xf>
    <xf numFmtId="0" fontId="67" fillId="2" borderId="4" xfId="20" applyFont="1" applyFill="1" applyBorder="1" applyAlignment="1">
      <alignment horizontal="center" vertical="center" wrapText="1"/>
    </xf>
    <xf numFmtId="0" fontId="67" fillId="2" borderId="5" xfId="20" applyFont="1" applyFill="1" applyBorder="1" applyAlignment="1">
      <alignment horizontal="center" vertical="center" wrapText="1"/>
    </xf>
    <xf numFmtId="0" fontId="67" fillId="2" borderId="6" xfId="20" applyFont="1" applyFill="1" applyBorder="1" applyAlignment="1">
      <alignment horizontal="center" vertical="center" wrapText="1"/>
    </xf>
    <xf numFmtId="0" fontId="43" fillId="2" borderId="10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right"/>
    </xf>
    <xf numFmtId="0" fontId="43" fillId="2" borderId="10" xfId="25" applyFont="1" applyFill="1" applyBorder="1" applyAlignment="1">
      <alignment horizontal="center" vertical="center" wrapText="1"/>
    </xf>
    <xf numFmtId="0" fontId="43" fillId="2" borderId="22" xfId="25" applyFont="1" applyFill="1" applyBorder="1" applyAlignment="1">
      <alignment horizontal="center" vertical="center" wrapText="1"/>
    </xf>
    <xf numFmtId="0" fontId="43" fillId="2" borderId="23" xfId="25" applyFont="1" applyFill="1" applyBorder="1" applyAlignment="1">
      <alignment horizontal="center" vertical="center" wrapText="1"/>
    </xf>
    <xf numFmtId="0" fontId="43" fillId="2" borderId="24" xfId="25" applyFont="1" applyFill="1" applyBorder="1" applyAlignment="1">
      <alignment horizontal="center" vertical="center" wrapText="1"/>
    </xf>
    <xf numFmtId="0" fontId="43" fillId="2" borderId="21" xfId="25" applyFont="1" applyFill="1" applyBorder="1" applyAlignment="1">
      <alignment horizontal="center" vertical="center" wrapText="1"/>
    </xf>
    <xf numFmtId="0" fontId="43" fillId="2" borderId="11" xfId="25" applyFont="1" applyFill="1" applyBorder="1" applyAlignment="1">
      <alignment horizontal="center" vertical="center" wrapText="1"/>
    </xf>
    <xf numFmtId="0" fontId="43" fillId="2" borderId="25" xfId="25" applyFont="1" applyFill="1" applyBorder="1" applyAlignment="1">
      <alignment horizontal="center" vertical="center" wrapText="1"/>
    </xf>
    <xf numFmtId="0" fontId="4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0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39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41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right" vertical="center"/>
    </xf>
    <xf numFmtId="0" fontId="44" fillId="2" borderId="0" xfId="0" applyFont="1" applyFill="1" applyAlignment="1">
      <alignment horizont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</cellXfs>
  <cellStyles count="192">
    <cellStyle name="_artabyuje" xfId="7" xr:uid="{00000000-0005-0000-0000-000000000000}"/>
    <cellStyle name="20% - Accent1 2" xfId="38" xr:uid="{00000000-0005-0000-0000-000001000000}"/>
    <cellStyle name="20% - Accent1 2 2" xfId="93" xr:uid="{00000000-0005-0000-0000-000002000000}"/>
    <cellStyle name="20% - Accent2 2" xfId="39" xr:uid="{00000000-0005-0000-0000-000003000000}"/>
    <cellStyle name="20% - Accent2 2 2" xfId="94" xr:uid="{00000000-0005-0000-0000-000004000000}"/>
    <cellStyle name="20% - Accent3 2" xfId="40" xr:uid="{00000000-0005-0000-0000-000005000000}"/>
    <cellStyle name="20% - Accent3 2 2" xfId="95" xr:uid="{00000000-0005-0000-0000-000006000000}"/>
    <cellStyle name="20% - Accent4 2" xfId="41" xr:uid="{00000000-0005-0000-0000-000007000000}"/>
    <cellStyle name="20% - Accent4 2 2" xfId="96" xr:uid="{00000000-0005-0000-0000-000008000000}"/>
    <cellStyle name="20% - Accent5 2" xfId="42" xr:uid="{00000000-0005-0000-0000-000009000000}"/>
    <cellStyle name="20% - Accent5 2 2" xfId="97" xr:uid="{00000000-0005-0000-0000-00000A000000}"/>
    <cellStyle name="20% - Accent6 2" xfId="43" xr:uid="{00000000-0005-0000-0000-00000B000000}"/>
    <cellStyle name="20% - Accent6 2 2" xfId="98" xr:uid="{00000000-0005-0000-0000-00000C000000}"/>
    <cellStyle name="40% - Accent1 2" xfId="44" xr:uid="{00000000-0005-0000-0000-00000D000000}"/>
    <cellStyle name="40% - Accent1 2 2" xfId="99" xr:uid="{00000000-0005-0000-0000-00000E000000}"/>
    <cellStyle name="40% - Accent2 2" xfId="45" xr:uid="{00000000-0005-0000-0000-00000F000000}"/>
    <cellStyle name="40% - Accent2 2 2" xfId="100" xr:uid="{00000000-0005-0000-0000-000010000000}"/>
    <cellStyle name="40% - Accent3 2" xfId="46" xr:uid="{00000000-0005-0000-0000-000011000000}"/>
    <cellStyle name="40% - Accent3 2 2" xfId="101" xr:uid="{00000000-0005-0000-0000-000012000000}"/>
    <cellStyle name="40% - Accent4 2" xfId="47" xr:uid="{00000000-0005-0000-0000-000013000000}"/>
    <cellStyle name="40% - Accent4 2 2" xfId="102" xr:uid="{00000000-0005-0000-0000-000014000000}"/>
    <cellStyle name="40% - Accent5 2" xfId="48" xr:uid="{00000000-0005-0000-0000-000015000000}"/>
    <cellStyle name="40% - Accent5 2 2" xfId="103" xr:uid="{00000000-0005-0000-0000-000016000000}"/>
    <cellStyle name="40% - Accent6 2" xfId="49" xr:uid="{00000000-0005-0000-0000-000017000000}"/>
    <cellStyle name="40% - Accent6 2 2" xfId="104" xr:uid="{00000000-0005-0000-0000-000018000000}"/>
    <cellStyle name="60% - Accent1 2" xfId="50" xr:uid="{00000000-0005-0000-0000-000019000000}"/>
    <cellStyle name="60% - Accent1 2 2" xfId="105" xr:uid="{00000000-0005-0000-0000-00001A000000}"/>
    <cellStyle name="60% - Accent2 2" xfId="51" xr:uid="{00000000-0005-0000-0000-00001B000000}"/>
    <cellStyle name="60% - Accent2 2 2" xfId="106" xr:uid="{00000000-0005-0000-0000-00001C000000}"/>
    <cellStyle name="60% - Accent3 2" xfId="52" xr:uid="{00000000-0005-0000-0000-00001D000000}"/>
    <cellStyle name="60% - Accent3 2 2" xfId="107" xr:uid="{00000000-0005-0000-0000-00001E000000}"/>
    <cellStyle name="60% - Accent4 2" xfId="53" xr:uid="{00000000-0005-0000-0000-00001F000000}"/>
    <cellStyle name="60% - Accent4 2 2" xfId="108" xr:uid="{00000000-0005-0000-0000-000020000000}"/>
    <cellStyle name="60% - Accent5 2" xfId="54" xr:uid="{00000000-0005-0000-0000-000021000000}"/>
    <cellStyle name="60% - Accent5 2 2" xfId="109" xr:uid="{00000000-0005-0000-0000-000022000000}"/>
    <cellStyle name="60% - Accent6 2" xfId="55" xr:uid="{00000000-0005-0000-0000-000023000000}"/>
    <cellStyle name="60% - Accent6 2 2" xfId="110" xr:uid="{00000000-0005-0000-0000-000024000000}"/>
    <cellStyle name="Accent1 2" xfId="56" xr:uid="{00000000-0005-0000-0000-000025000000}"/>
    <cellStyle name="Accent1 2 2" xfId="111" xr:uid="{00000000-0005-0000-0000-000026000000}"/>
    <cellStyle name="Accent2 2" xfId="57" xr:uid="{00000000-0005-0000-0000-000027000000}"/>
    <cellStyle name="Accent2 2 2" xfId="112" xr:uid="{00000000-0005-0000-0000-000028000000}"/>
    <cellStyle name="Accent3 2" xfId="58" xr:uid="{00000000-0005-0000-0000-000029000000}"/>
    <cellStyle name="Accent3 2 2" xfId="113" xr:uid="{00000000-0005-0000-0000-00002A000000}"/>
    <cellStyle name="Accent4 2" xfId="59" xr:uid="{00000000-0005-0000-0000-00002B000000}"/>
    <cellStyle name="Accent4 2 2" xfId="114" xr:uid="{00000000-0005-0000-0000-00002C000000}"/>
    <cellStyle name="Accent5 2" xfId="60" xr:uid="{00000000-0005-0000-0000-00002D000000}"/>
    <cellStyle name="Accent5 2 2" xfId="115" xr:uid="{00000000-0005-0000-0000-00002E000000}"/>
    <cellStyle name="Accent6 2" xfId="61" xr:uid="{00000000-0005-0000-0000-00002F000000}"/>
    <cellStyle name="Accent6 2 2" xfId="116" xr:uid="{00000000-0005-0000-0000-000030000000}"/>
    <cellStyle name="Bad 2" xfId="62" xr:uid="{00000000-0005-0000-0000-000031000000}"/>
    <cellStyle name="Bad 2 2" xfId="117" xr:uid="{00000000-0005-0000-0000-000032000000}"/>
    <cellStyle name="Calculation 2" xfId="63" xr:uid="{00000000-0005-0000-0000-000033000000}"/>
    <cellStyle name="Calculation 2 2" xfId="118" xr:uid="{00000000-0005-0000-0000-000034000000}"/>
    <cellStyle name="Check Cell 2" xfId="64" xr:uid="{00000000-0005-0000-0000-000035000000}"/>
    <cellStyle name="Check Cell 2 2" xfId="119" xr:uid="{00000000-0005-0000-0000-000036000000}"/>
    <cellStyle name="Comma 13 2" xfId="155" xr:uid="{00000000-0005-0000-0000-000037000000}"/>
    <cellStyle name="Comma 19" xfId="167" xr:uid="{00000000-0005-0000-0000-000038000000}"/>
    <cellStyle name="Comma 2" xfId="8" xr:uid="{00000000-0005-0000-0000-000039000000}"/>
    <cellStyle name="Comma 2 2" xfId="9" xr:uid="{00000000-0005-0000-0000-00003A000000}"/>
    <cellStyle name="Comma 2 2 2" xfId="33" xr:uid="{00000000-0005-0000-0000-00003B000000}"/>
    <cellStyle name="Comma 2 2 2 2" xfId="120" xr:uid="{00000000-0005-0000-0000-00003C000000}"/>
    <cellStyle name="Comma 2 2 3" xfId="30" xr:uid="{00000000-0005-0000-0000-00003D000000}"/>
    <cellStyle name="Comma 2 2 4" xfId="85" xr:uid="{00000000-0005-0000-0000-00003E000000}"/>
    <cellStyle name="Comma 2 3" xfId="28" xr:uid="{00000000-0005-0000-0000-00003F000000}"/>
    <cellStyle name="Comma 2 3 2" xfId="80" xr:uid="{00000000-0005-0000-0000-000040000000}"/>
    <cellStyle name="Comma 2 4" xfId="83" xr:uid="{00000000-0005-0000-0000-000041000000}"/>
    <cellStyle name="Comma 3" xfId="10" xr:uid="{00000000-0005-0000-0000-000042000000}"/>
    <cellStyle name="Comma 3 2" xfId="34" xr:uid="{00000000-0005-0000-0000-000043000000}"/>
    <cellStyle name="Comma 3 2 2" xfId="151" xr:uid="{00000000-0005-0000-0000-000044000000}"/>
    <cellStyle name="Comma 3 2 2 2" xfId="164" xr:uid="{00000000-0005-0000-0000-000045000000}"/>
    <cellStyle name="Comma 3 2 2 2 2" xfId="188" xr:uid="{00000000-0005-0000-0000-000046000000}"/>
    <cellStyle name="Comma 3 2 2 3" xfId="178" xr:uid="{00000000-0005-0000-0000-000047000000}"/>
    <cellStyle name="Comma 3 2 3" xfId="158" xr:uid="{00000000-0005-0000-0000-000048000000}"/>
    <cellStyle name="Comma 3 2 3 2" xfId="182" xr:uid="{00000000-0005-0000-0000-000049000000}"/>
    <cellStyle name="Comma 3 2 4" xfId="172" xr:uid="{00000000-0005-0000-0000-00004A000000}"/>
    <cellStyle name="Comma 3 2 5" xfId="121" xr:uid="{00000000-0005-0000-0000-00004B000000}"/>
    <cellStyle name="Comma 3 3" xfId="31" xr:uid="{00000000-0005-0000-0000-00004C000000}"/>
    <cellStyle name="Comma 3 4" xfId="84" xr:uid="{00000000-0005-0000-0000-00004D000000}"/>
    <cellStyle name="Comma 4" xfId="11" xr:uid="{00000000-0005-0000-0000-00004E000000}"/>
    <cellStyle name="Comma 4 2" xfId="32" xr:uid="{00000000-0005-0000-0000-00004F000000}"/>
    <cellStyle name="Comma 4 3" xfId="87" xr:uid="{00000000-0005-0000-0000-000050000000}"/>
    <cellStyle name="Comma 5" xfId="12" xr:uid="{00000000-0005-0000-0000-000051000000}"/>
    <cellStyle name="Comma 5 2" xfId="35" xr:uid="{00000000-0005-0000-0000-000052000000}"/>
    <cellStyle name="Comma 5 2 2" xfId="181" xr:uid="{00000000-0005-0000-0000-000053000000}"/>
    <cellStyle name="Comma 5 2 3" xfId="157" xr:uid="{00000000-0005-0000-0000-000054000000}"/>
    <cellStyle name="Comma 5 3" xfId="171" xr:uid="{00000000-0005-0000-0000-000055000000}"/>
    <cellStyle name="Comma 5 4" xfId="82" xr:uid="{00000000-0005-0000-0000-000056000000}"/>
    <cellStyle name="Comma 6" xfId="29" xr:uid="{00000000-0005-0000-0000-000057000000}"/>
    <cellStyle name="Comma 6 2" xfId="163" xr:uid="{00000000-0005-0000-0000-000058000000}"/>
    <cellStyle name="Comma 6 2 2" xfId="187" xr:uid="{00000000-0005-0000-0000-000059000000}"/>
    <cellStyle name="Comma 6 3" xfId="177" xr:uid="{00000000-0005-0000-0000-00005A000000}"/>
    <cellStyle name="Comma 6 4" xfId="150" xr:uid="{00000000-0005-0000-0000-00005B000000}"/>
    <cellStyle name="Comma 7" xfId="13" xr:uid="{00000000-0005-0000-0000-00005C000000}"/>
    <cellStyle name="Explanatory Text 2" xfId="65" xr:uid="{00000000-0005-0000-0000-00005D000000}"/>
    <cellStyle name="Explanatory Text 2 2" xfId="122" xr:uid="{00000000-0005-0000-0000-00005E000000}"/>
    <cellStyle name="Good 2" xfId="66" xr:uid="{00000000-0005-0000-0000-00005F000000}"/>
    <cellStyle name="Good 2 2" xfId="123" xr:uid="{00000000-0005-0000-0000-000060000000}"/>
    <cellStyle name="Heading 1 2" xfId="67" xr:uid="{00000000-0005-0000-0000-000061000000}"/>
    <cellStyle name="Heading 1 2 2" xfId="124" xr:uid="{00000000-0005-0000-0000-000062000000}"/>
    <cellStyle name="Heading 2 2" xfId="68" xr:uid="{00000000-0005-0000-0000-000063000000}"/>
    <cellStyle name="Heading 2 2 2" xfId="125" xr:uid="{00000000-0005-0000-0000-000064000000}"/>
    <cellStyle name="Heading 3 2" xfId="69" xr:uid="{00000000-0005-0000-0000-000065000000}"/>
    <cellStyle name="Heading 3 2 2" xfId="126" xr:uid="{00000000-0005-0000-0000-000066000000}"/>
    <cellStyle name="Heading 4 2" xfId="70" xr:uid="{00000000-0005-0000-0000-000067000000}"/>
    <cellStyle name="Heading 4 2 2" xfId="127" xr:uid="{00000000-0005-0000-0000-000068000000}"/>
    <cellStyle name="Input 2" xfId="71" xr:uid="{00000000-0005-0000-0000-000069000000}"/>
    <cellStyle name="Input 2 2" xfId="128" xr:uid="{00000000-0005-0000-0000-00006A000000}"/>
    <cellStyle name="Linked Cell 2" xfId="72" xr:uid="{00000000-0005-0000-0000-00006B000000}"/>
    <cellStyle name="Linked Cell 2 2" xfId="129" xr:uid="{00000000-0005-0000-0000-00006C000000}"/>
    <cellStyle name="Neutral 2" xfId="73" xr:uid="{00000000-0005-0000-0000-00006D000000}"/>
    <cellStyle name="Neutral 2 2" xfId="90" xr:uid="{00000000-0005-0000-0000-00006E000000}"/>
    <cellStyle name="Neutral 3" xfId="130" xr:uid="{00000000-0005-0000-0000-00006F000000}"/>
    <cellStyle name="Normal 10" xfId="148" xr:uid="{00000000-0005-0000-0000-000071000000}"/>
    <cellStyle name="Normal 10 2" xfId="161" xr:uid="{00000000-0005-0000-0000-000072000000}"/>
    <cellStyle name="Normal 10 2 2" xfId="185" xr:uid="{00000000-0005-0000-0000-000073000000}"/>
    <cellStyle name="Normal 10 3" xfId="166" xr:uid="{00000000-0005-0000-0000-000074000000}"/>
    <cellStyle name="Normal 10 4" xfId="175" xr:uid="{00000000-0005-0000-0000-000075000000}"/>
    <cellStyle name="Normal 11" xfId="14" xr:uid="{00000000-0005-0000-0000-000076000000}"/>
    <cellStyle name="Normal 11 2" xfId="162" xr:uid="{00000000-0005-0000-0000-000077000000}"/>
    <cellStyle name="Normal 11 2 2" xfId="186" xr:uid="{00000000-0005-0000-0000-000078000000}"/>
    <cellStyle name="Normal 11 3" xfId="169" xr:uid="{00000000-0005-0000-0000-000079000000}"/>
    <cellStyle name="Normal 11 4" xfId="176" xr:uid="{00000000-0005-0000-0000-00007A000000}"/>
    <cellStyle name="Normal 11 5" xfId="149" xr:uid="{00000000-0005-0000-0000-00007B000000}"/>
    <cellStyle name="Normal 12" xfId="153" xr:uid="{00000000-0005-0000-0000-00007C000000}"/>
    <cellStyle name="Normal 13" xfId="168" xr:uid="{00000000-0005-0000-0000-00007D000000}"/>
    <cellStyle name="Normal 2" xfId="3" xr:uid="{00000000-0005-0000-0000-00007E000000}"/>
    <cellStyle name="Normal 2 2" xfId="15" xr:uid="{00000000-0005-0000-0000-00007F000000}"/>
    <cellStyle name="Normal 2 2 2" xfId="5" xr:uid="{00000000-0005-0000-0000-000080000000}"/>
    <cellStyle name="Normal 2 2 3" xfId="131" xr:uid="{00000000-0005-0000-0000-000081000000}"/>
    <cellStyle name="Normal 2 3" xfId="132" xr:uid="{00000000-0005-0000-0000-000082000000}"/>
    <cellStyle name="Normal 2 4" xfId="154" xr:uid="{00000000-0005-0000-0000-000083000000}"/>
    <cellStyle name="Normal 3" xfId="2" xr:uid="{00000000-0005-0000-0000-000084000000}"/>
    <cellStyle name="Normal 3 2" xfId="36" xr:uid="{00000000-0005-0000-0000-000085000000}"/>
    <cellStyle name="Normal 3 2 2" xfId="133" xr:uid="{00000000-0005-0000-0000-000086000000}"/>
    <cellStyle name="Normal 3 2 3" xfId="88" xr:uid="{00000000-0005-0000-0000-000087000000}"/>
    <cellStyle name="Normal 3_HavelvacN2axjusakN3" xfId="91" xr:uid="{00000000-0005-0000-0000-000088000000}"/>
    <cellStyle name="Normal 4" xfId="1" xr:uid="{00000000-0005-0000-0000-000089000000}"/>
    <cellStyle name="Normal 4 2" xfId="89" xr:uid="{00000000-0005-0000-0000-00008A000000}"/>
    <cellStyle name="Normal 4 3" xfId="86" xr:uid="{00000000-0005-0000-0000-00008B000000}"/>
    <cellStyle name="Normal 5" xfId="6" xr:uid="{00000000-0005-0000-0000-00008C000000}"/>
    <cellStyle name="Normal 5 2" xfId="4" xr:uid="{00000000-0005-0000-0000-00008D000000}"/>
    <cellStyle name="Normal 5 2 2" xfId="152" xr:uid="{00000000-0005-0000-0000-00008E000000}"/>
    <cellStyle name="Normal 5 2 2 2" xfId="165" xr:uid="{00000000-0005-0000-0000-00008F000000}"/>
    <cellStyle name="Normal 5 2 2 2 2" xfId="189" xr:uid="{00000000-0005-0000-0000-000090000000}"/>
    <cellStyle name="Normal 5 2 2 3" xfId="179" xr:uid="{00000000-0005-0000-0000-000091000000}"/>
    <cellStyle name="Normal 5 2 3" xfId="159" xr:uid="{00000000-0005-0000-0000-000092000000}"/>
    <cellStyle name="Normal 5 2 3 2" xfId="183" xr:uid="{00000000-0005-0000-0000-000093000000}"/>
    <cellStyle name="Normal 5 2 4" xfId="173" xr:uid="{00000000-0005-0000-0000-000094000000}"/>
    <cellStyle name="Normal 5 3" xfId="191" xr:uid="{00000000-0005-0000-0000-000095000000}"/>
    <cellStyle name="Normal 5 4" xfId="92" xr:uid="{00000000-0005-0000-0000-000096000000}"/>
    <cellStyle name="Normal 6" xfId="16" xr:uid="{00000000-0005-0000-0000-000097000000}"/>
    <cellStyle name="Normal 6 2" xfId="134" xr:uid="{00000000-0005-0000-0000-000098000000}"/>
    <cellStyle name="Normal 7" xfId="17" xr:uid="{00000000-0005-0000-0000-000099000000}"/>
    <cellStyle name="Normal 7 2" xfId="135" xr:uid="{00000000-0005-0000-0000-00009A000000}"/>
    <cellStyle name="Normal 8" xfId="25" xr:uid="{00000000-0005-0000-0000-00009B000000}"/>
    <cellStyle name="Normal 8 2" xfId="156" xr:uid="{00000000-0005-0000-0000-00009C000000}"/>
    <cellStyle name="Normal 8 2 2" xfId="180" xr:uid="{00000000-0005-0000-0000-00009D000000}"/>
    <cellStyle name="Normal 8 3" xfId="170" xr:uid="{00000000-0005-0000-0000-00009E000000}"/>
    <cellStyle name="Normal 8 4" xfId="81" xr:uid="{00000000-0005-0000-0000-00009F000000}"/>
    <cellStyle name="Normal 9" xfId="27" xr:uid="{00000000-0005-0000-0000-0000A0000000}"/>
    <cellStyle name="Normal 9 2" xfId="160" xr:uid="{00000000-0005-0000-0000-0000A1000000}"/>
    <cellStyle name="Normal 9 2 2" xfId="184" xr:uid="{00000000-0005-0000-0000-0000A2000000}"/>
    <cellStyle name="Normal 9 3" xfId="174" xr:uid="{00000000-0005-0000-0000-0000A3000000}"/>
    <cellStyle name="Normal 9 4" xfId="147" xr:uid="{00000000-0005-0000-0000-0000A4000000}"/>
    <cellStyle name="Note 2" xfId="136" xr:uid="{00000000-0005-0000-0000-0000A6000000}"/>
    <cellStyle name="Output 2" xfId="74" xr:uid="{00000000-0005-0000-0000-0000A7000000}"/>
    <cellStyle name="Output 2 2" xfId="137" xr:uid="{00000000-0005-0000-0000-0000A8000000}"/>
    <cellStyle name="Percent 2" xfId="18" xr:uid="{00000000-0005-0000-0000-0000A9000000}"/>
    <cellStyle name="SN_241" xfId="26" xr:uid="{00000000-0005-0000-0000-0000AA000000}"/>
    <cellStyle name="SN10_bold" xfId="190" xr:uid="{00000000-0005-0000-0000-0000AB000000}"/>
    <cellStyle name="Style 1" xfId="19" xr:uid="{00000000-0005-0000-0000-0000AC000000}"/>
    <cellStyle name="Style 1 2" xfId="139" xr:uid="{00000000-0005-0000-0000-0000AD000000}"/>
    <cellStyle name="Style 1 2 2" xfId="146" xr:uid="{00000000-0005-0000-0000-0000AE000000}"/>
    <cellStyle name="Style 1 3" xfId="138" xr:uid="{00000000-0005-0000-0000-0000AF000000}"/>
    <cellStyle name="Style 1_verchnakan_ax21-25_2018" xfId="140" xr:uid="{00000000-0005-0000-0000-0000B0000000}"/>
    <cellStyle name="Title 2" xfId="75" xr:uid="{00000000-0005-0000-0000-0000B1000000}"/>
    <cellStyle name="Title 2 2" xfId="141" xr:uid="{00000000-0005-0000-0000-0000B2000000}"/>
    <cellStyle name="Total 2" xfId="76" xr:uid="{00000000-0005-0000-0000-0000B3000000}"/>
    <cellStyle name="Total 2 2" xfId="142" xr:uid="{00000000-0005-0000-0000-0000B4000000}"/>
    <cellStyle name="Warning Text 2" xfId="77" xr:uid="{00000000-0005-0000-0000-0000B5000000}"/>
    <cellStyle name="Warning Text 2 2" xfId="143" xr:uid="{00000000-0005-0000-0000-0000B6000000}"/>
    <cellStyle name="Обычный" xfId="0" builtinId="0"/>
    <cellStyle name="Обычный 2" xfId="20" xr:uid="{00000000-0005-0000-0000-0000B7000000}"/>
    <cellStyle name="Обычный 2 2" xfId="145" xr:uid="{00000000-0005-0000-0000-0000B8000000}"/>
    <cellStyle name="Обычный 2 3" xfId="144" xr:uid="{00000000-0005-0000-0000-0000B9000000}"/>
    <cellStyle name="Обычный 3" xfId="21" xr:uid="{00000000-0005-0000-0000-0000BA000000}"/>
    <cellStyle name="Обычный 4" xfId="78" xr:uid="{00000000-0005-0000-0000-0000BB000000}"/>
    <cellStyle name="Примечание" xfId="37" builtinId="10" customBuiltin="1"/>
    <cellStyle name="Стиль 1" xfId="22" xr:uid="{00000000-0005-0000-0000-0000BC000000}"/>
    <cellStyle name="Финансовый 2" xfId="23" xr:uid="{00000000-0005-0000-0000-0000BD000000}"/>
    <cellStyle name="Финансовый 3" xfId="24" xr:uid="{00000000-0005-0000-0000-0000BE000000}"/>
    <cellStyle name="Финансовый 4" xfId="79" xr:uid="{00000000-0005-0000-0000-0000B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7"/>
  <sheetViews>
    <sheetView zoomScaleNormal="100" workbookViewId="0">
      <selection activeCell="F1" sqref="D1:H3"/>
    </sheetView>
  </sheetViews>
  <sheetFormatPr defaultRowHeight="13.5"/>
  <cols>
    <col min="1" max="1" width="9.28515625" style="4" bestFit="1" customWidth="1"/>
    <col min="2" max="2" width="8.85546875" style="4" bestFit="1" customWidth="1"/>
    <col min="3" max="3" width="7" style="4" bestFit="1" customWidth="1"/>
    <col min="4" max="5" width="10" style="4" customWidth="1"/>
    <col min="6" max="6" width="67.140625" style="4" customWidth="1"/>
    <col min="7" max="8" width="15.7109375" style="4" customWidth="1"/>
    <col min="9" max="9" width="9.140625" style="4"/>
    <col min="10" max="10" width="11.140625" style="4" bestFit="1" customWidth="1"/>
    <col min="11" max="16384" width="9.140625" style="4"/>
  </cols>
  <sheetData>
    <row r="1" spans="1:19" s="1" customFormat="1" ht="24" customHeight="1">
      <c r="D1" s="101"/>
      <c r="E1" s="101"/>
      <c r="F1" s="107" t="s">
        <v>89</v>
      </c>
      <c r="G1" s="107"/>
      <c r="H1" s="107"/>
    </row>
    <row r="2" spans="1:19" s="1" customFormat="1" ht="17.25">
      <c r="D2" s="107" t="s">
        <v>73</v>
      </c>
      <c r="E2" s="107"/>
      <c r="F2" s="107"/>
      <c r="G2" s="107"/>
      <c r="H2" s="107"/>
    </row>
    <row r="3" spans="1:19" s="1" customFormat="1" ht="15.75" customHeight="1">
      <c r="D3" s="107" t="s">
        <v>10</v>
      </c>
      <c r="E3" s="107"/>
      <c r="F3" s="107"/>
      <c r="G3" s="107"/>
      <c r="H3" s="107"/>
    </row>
    <row r="4" spans="1:19" s="1" customFormat="1" ht="17.25">
      <c r="D4" s="107"/>
      <c r="E4" s="107"/>
      <c r="F4" s="107"/>
      <c r="G4" s="101"/>
      <c r="H4" s="2"/>
    </row>
    <row r="5" spans="1:19" s="1" customFormat="1" ht="15.75" customHeight="1">
      <c r="D5" s="114"/>
      <c r="E5" s="114"/>
      <c r="F5" s="114"/>
      <c r="G5" s="26"/>
    </row>
    <row r="6" spans="1:19" s="1" customFormat="1" ht="40.5" customHeight="1">
      <c r="A6" s="115" t="s">
        <v>92</v>
      </c>
      <c r="B6" s="115"/>
      <c r="C6" s="115"/>
      <c r="D6" s="115"/>
      <c r="E6" s="115"/>
      <c r="F6" s="115"/>
      <c r="G6" s="115"/>
      <c r="H6" s="115"/>
    </row>
    <row r="7" spans="1:19" ht="7.5" customHeight="1"/>
    <row r="8" spans="1:19" ht="21.75" customHeight="1">
      <c r="A8" s="108"/>
      <c r="B8" s="108"/>
      <c r="C8" s="108"/>
      <c r="D8" s="108"/>
      <c r="E8" s="108"/>
      <c r="F8" s="108"/>
      <c r="G8" s="27"/>
      <c r="H8" s="80" t="s">
        <v>30</v>
      </c>
      <c r="P8" s="106"/>
      <c r="Q8" s="106"/>
      <c r="R8" s="106"/>
      <c r="S8" s="106"/>
    </row>
    <row r="9" spans="1:19" ht="103.5" customHeight="1">
      <c r="A9" s="109" t="s">
        <v>11</v>
      </c>
      <c r="B9" s="110"/>
      <c r="C9" s="111"/>
      <c r="D9" s="109" t="s">
        <v>12</v>
      </c>
      <c r="E9" s="111"/>
      <c r="F9" s="112" t="s">
        <v>13</v>
      </c>
      <c r="G9" s="116" t="s">
        <v>48</v>
      </c>
      <c r="H9" s="116"/>
      <c r="I9" s="105"/>
    </row>
    <row r="10" spans="1:19" ht="51.75">
      <c r="A10" s="81" t="s">
        <v>15</v>
      </c>
      <c r="B10" s="81" t="s">
        <v>16</v>
      </c>
      <c r="C10" s="81" t="s">
        <v>27</v>
      </c>
      <c r="D10" s="81" t="s">
        <v>17</v>
      </c>
      <c r="E10" s="81" t="s">
        <v>18</v>
      </c>
      <c r="F10" s="113"/>
      <c r="G10" s="36" t="s">
        <v>72</v>
      </c>
      <c r="H10" s="36" t="s">
        <v>14</v>
      </c>
    </row>
    <row r="11" spans="1:19" ht="39.75" customHeight="1">
      <c r="A11" s="82"/>
      <c r="B11" s="82"/>
      <c r="C11" s="82"/>
      <c r="D11" s="82"/>
      <c r="E11" s="82"/>
      <c r="F11" s="83" t="s">
        <v>88</v>
      </c>
      <c r="G11" s="84">
        <f t="shared" ref="G11:H11" si="0">G12</f>
        <v>0</v>
      </c>
      <c r="H11" s="84">
        <f t="shared" si="0"/>
        <v>0</v>
      </c>
    </row>
    <row r="12" spans="1:19" ht="34.5">
      <c r="A12" s="85" t="s">
        <v>20</v>
      </c>
      <c r="B12" s="86"/>
      <c r="C12" s="86"/>
      <c r="D12" s="86"/>
      <c r="E12" s="86"/>
      <c r="F12" s="85" t="s">
        <v>25</v>
      </c>
      <c r="G12" s="87">
        <f t="shared" ref="G12:H12" si="1">G14</f>
        <v>0</v>
      </c>
      <c r="H12" s="87">
        <f t="shared" si="1"/>
        <v>0</v>
      </c>
    </row>
    <row r="13" spans="1:19" ht="17.25">
      <c r="A13" s="86"/>
      <c r="B13" s="86"/>
      <c r="C13" s="86"/>
      <c r="D13" s="86"/>
      <c r="E13" s="86"/>
      <c r="F13" s="86" t="s">
        <v>19</v>
      </c>
      <c r="G13" s="88"/>
      <c r="H13" s="60"/>
    </row>
    <row r="14" spans="1:19" ht="17.25">
      <c r="A14" s="24"/>
      <c r="B14" s="89" t="s">
        <v>49</v>
      </c>
      <c r="C14" s="24"/>
      <c r="D14" s="24"/>
      <c r="E14" s="24"/>
      <c r="F14" s="90" t="s">
        <v>50</v>
      </c>
      <c r="G14" s="91">
        <f t="shared" ref="G14:H14" si="2">G16</f>
        <v>0</v>
      </c>
      <c r="H14" s="91">
        <f t="shared" si="2"/>
        <v>0</v>
      </c>
    </row>
    <row r="15" spans="1:19" ht="17.25">
      <c r="A15" s="24"/>
      <c r="B15" s="24"/>
      <c r="C15" s="24"/>
      <c r="D15" s="24"/>
      <c r="E15" s="24"/>
      <c r="F15" s="92" t="s">
        <v>19</v>
      </c>
      <c r="G15" s="93"/>
      <c r="H15" s="60"/>
    </row>
    <row r="16" spans="1:19" ht="17.25">
      <c r="A16" s="24"/>
      <c r="B16" s="24"/>
      <c r="C16" s="89" t="s">
        <v>49</v>
      </c>
      <c r="D16" s="24"/>
      <c r="E16" s="24"/>
      <c r="F16" s="90" t="s">
        <v>51</v>
      </c>
      <c r="G16" s="91">
        <f t="shared" ref="G16:H16" si="3">G18</f>
        <v>0</v>
      </c>
      <c r="H16" s="91">
        <f t="shared" si="3"/>
        <v>0</v>
      </c>
    </row>
    <row r="17" spans="1:8" ht="17.25">
      <c r="A17" s="24"/>
      <c r="B17" s="24"/>
      <c r="C17" s="89"/>
      <c r="D17" s="24"/>
      <c r="E17" s="24"/>
      <c r="F17" s="92" t="s">
        <v>19</v>
      </c>
      <c r="G17" s="93"/>
      <c r="H17" s="60"/>
    </row>
    <row r="18" spans="1:8" ht="34.5">
      <c r="A18" s="24"/>
      <c r="B18" s="24"/>
      <c r="C18" s="24"/>
      <c r="D18" s="24"/>
      <c r="E18" s="24"/>
      <c r="F18" s="94" t="s">
        <v>57</v>
      </c>
      <c r="G18" s="95">
        <f t="shared" ref="G18:H18" si="4">G20</f>
        <v>0</v>
      </c>
      <c r="H18" s="95">
        <f t="shared" si="4"/>
        <v>0</v>
      </c>
    </row>
    <row r="19" spans="1:8" ht="17.25">
      <c r="A19" s="24"/>
      <c r="B19" s="24"/>
      <c r="C19" s="24"/>
      <c r="D19" s="24"/>
      <c r="E19" s="21"/>
      <c r="F19" s="92" t="s">
        <v>19</v>
      </c>
      <c r="G19" s="93"/>
      <c r="H19" s="60"/>
    </row>
    <row r="20" spans="1:8" ht="17.25">
      <c r="A20" s="86"/>
      <c r="B20" s="86"/>
      <c r="C20" s="86"/>
      <c r="D20" s="86">
        <v>1079</v>
      </c>
      <c r="E20" s="24"/>
      <c r="F20" s="96" t="s">
        <v>26</v>
      </c>
      <c r="G20" s="97">
        <f t="shared" ref="G20:H20" si="5">G22</f>
        <v>0</v>
      </c>
      <c r="H20" s="98">
        <f t="shared" si="5"/>
        <v>0</v>
      </c>
    </row>
    <row r="21" spans="1:8" ht="17.25">
      <c r="A21" s="24"/>
      <c r="B21" s="24"/>
      <c r="C21" s="89"/>
      <c r="D21" s="24"/>
      <c r="E21" s="24"/>
      <c r="F21" s="92" t="s">
        <v>19</v>
      </c>
      <c r="G21" s="93"/>
      <c r="H21" s="60"/>
    </row>
    <row r="22" spans="1:8" ht="34.5">
      <c r="A22" s="24"/>
      <c r="B22" s="24"/>
      <c r="C22" s="24"/>
      <c r="D22" s="24"/>
      <c r="E22" s="99">
        <v>31005</v>
      </c>
      <c r="F22" s="92" t="s">
        <v>66</v>
      </c>
      <c r="G22" s="100">
        <f t="shared" ref="G22:H22" si="6">G24+G31</f>
        <v>0</v>
      </c>
      <c r="H22" s="100">
        <f t="shared" si="6"/>
        <v>0</v>
      </c>
    </row>
    <row r="23" spans="1:8" ht="17.25">
      <c r="A23" s="24"/>
      <c r="B23" s="24"/>
      <c r="C23" s="24"/>
      <c r="D23" s="24"/>
      <c r="E23" s="24"/>
      <c r="F23" s="92" t="s">
        <v>31</v>
      </c>
      <c r="G23" s="93"/>
      <c r="H23" s="60"/>
    </row>
    <row r="24" spans="1:8" ht="17.25">
      <c r="A24" s="24"/>
      <c r="B24" s="24"/>
      <c r="C24" s="24"/>
      <c r="D24" s="24"/>
      <c r="E24" s="24"/>
      <c r="F24" s="21" t="s">
        <v>67</v>
      </c>
      <c r="G24" s="60">
        <f>-781105</f>
        <v>-781105</v>
      </c>
      <c r="H24" s="60">
        <f>-1038600</f>
        <v>-1038600</v>
      </c>
    </row>
    <row r="25" spans="1:8" ht="34.5">
      <c r="A25" s="24"/>
      <c r="B25" s="24"/>
      <c r="C25" s="24"/>
      <c r="D25" s="24"/>
      <c r="E25" s="24"/>
      <c r="F25" s="92" t="s">
        <v>22</v>
      </c>
      <c r="G25" s="93"/>
      <c r="H25" s="60"/>
    </row>
    <row r="26" spans="1:8" ht="17.25">
      <c r="A26" s="24"/>
      <c r="B26" s="24"/>
      <c r="C26" s="24"/>
      <c r="D26" s="24"/>
      <c r="E26" s="24"/>
      <c r="F26" s="64" t="s">
        <v>21</v>
      </c>
      <c r="G26" s="60">
        <f>-781105</f>
        <v>-781105</v>
      </c>
      <c r="H26" s="60">
        <f t="shared" ref="H26:H30" si="7">-1038600</f>
        <v>-1038600</v>
      </c>
    </row>
    <row r="27" spans="1:8" ht="17.25">
      <c r="A27" s="24"/>
      <c r="B27" s="24"/>
      <c r="C27" s="24"/>
      <c r="D27" s="24"/>
      <c r="E27" s="24"/>
      <c r="F27" s="64" t="s">
        <v>68</v>
      </c>
      <c r="G27" s="60">
        <f>-781105</f>
        <v>-781105</v>
      </c>
      <c r="H27" s="60">
        <f t="shared" si="7"/>
        <v>-1038600</v>
      </c>
    </row>
    <row r="28" spans="1:8" ht="17.25">
      <c r="A28" s="24"/>
      <c r="B28" s="24"/>
      <c r="C28" s="24"/>
      <c r="D28" s="24"/>
      <c r="E28" s="24"/>
      <c r="F28" s="64" t="s">
        <v>69</v>
      </c>
      <c r="G28" s="60">
        <f>-781105</f>
        <v>-781105</v>
      </c>
      <c r="H28" s="60">
        <f t="shared" si="7"/>
        <v>-1038600</v>
      </c>
    </row>
    <row r="29" spans="1:8" ht="17.25">
      <c r="A29" s="24"/>
      <c r="B29" s="24"/>
      <c r="C29" s="24"/>
      <c r="D29" s="24"/>
      <c r="E29" s="24"/>
      <c r="F29" s="64" t="s">
        <v>70</v>
      </c>
      <c r="G29" s="60">
        <f>-781105</f>
        <v>-781105</v>
      </c>
      <c r="H29" s="60">
        <f t="shared" si="7"/>
        <v>-1038600</v>
      </c>
    </row>
    <row r="30" spans="1:8" ht="17.25">
      <c r="A30" s="24"/>
      <c r="B30" s="24"/>
      <c r="C30" s="24"/>
      <c r="D30" s="24"/>
      <c r="E30" s="24"/>
      <c r="F30" s="64" t="s">
        <v>71</v>
      </c>
      <c r="G30" s="60">
        <f>-781105</f>
        <v>-781105</v>
      </c>
      <c r="H30" s="60">
        <f t="shared" si="7"/>
        <v>-1038600</v>
      </c>
    </row>
    <row r="31" spans="1:8" ht="34.5">
      <c r="A31" s="24"/>
      <c r="B31" s="24"/>
      <c r="C31" s="24"/>
      <c r="D31" s="24"/>
      <c r="E31" s="24"/>
      <c r="F31" s="96" t="s">
        <v>28</v>
      </c>
      <c r="G31" s="60">
        <v>781105</v>
      </c>
      <c r="H31" s="60">
        <v>1038600</v>
      </c>
    </row>
    <row r="32" spans="1:8" ht="34.5">
      <c r="A32" s="24"/>
      <c r="B32" s="24"/>
      <c r="C32" s="24"/>
      <c r="D32" s="24"/>
      <c r="E32" s="24"/>
      <c r="F32" s="92" t="s">
        <v>22</v>
      </c>
      <c r="G32" s="93"/>
      <c r="H32" s="60"/>
    </row>
    <row r="33" spans="1:8" ht="17.25">
      <c r="A33" s="24"/>
      <c r="B33" s="24"/>
      <c r="C33" s="24"/>
      <c r="D33" s="24"/>
      <c r="E33" s="24"/>
      <c r="F33" s="64" t="s">
        <v>21</v>
      </c>
      <c r="G33" s="60">
        <v>781105</v>
      </c>
      <c r="H33" s="60">
        <v>1038600</v>
      </c>
    </row>
    <row r="34" spans="1:8" ht="17.25">
      <c r="A34" s="24"/>
      <c r="B34" s="24"/>
      <c r="C34" s="24"/>
      <c r="D34" s="24"/>
      <c r="E34" s="24"/>
      <c r="F34" s="64" t="s">
        <v>68</v>
      </c>
      <c r="G34" s="60">
        <v>781105</v>
      </c>
      <c r="H34" s="60">
        <v>1038600</v>
      </c>
    </row>
    <row r="35" spans="1:8" ht="17.25">
      <c r="A35" s="89"/>
      <c r="B35" s="86"/>
      <c r="C35" s="86"/>
      <c r="D35" s="86"/>
      <c r="E35" s="86"/>
      <c r="F35" s="64" t="s">
        <v>69</v>
      </c>
      <c r="G35" s="60">
        <v>781105</v>
      </c>
      <c r="H35" s="60">
        <v>1038600</v>
      </c>
    </row>
    <row r="36" spans="1:8" ht="17.25">
      <c r="A36" s="89"/>
      <c r="B36" s="24"/>
      <c r="C36" s="24"/>
      <c r="D36" s="24"/>
      <c r="E36" s="24"/>
      <c r="F36" s="64" t="s">
        <v>70</v>
      </c>
      <c r="G36" s="60">
        <v>781105</v>
      </c>
      <c r="H36" s="60">
        <v>1038600</v>
      </c>
    </row>
    <row r="37" spans="1:8" ht="17.25">
      <c r="A37" s="24"/>
      <c r="B37" s="89"/>
      <c r="C37" s="24"/>
      <c r="D37" s="24"/>
      <c r="E37" s="24"/>
      <c r="F37" s="64" t="s">
        <v>71</v>
      </c>
      <c r="G37" s="60">
        <v>781105</v>
      </c>
      <c r="H37" s="60">
        <v>1038600</v>
      </c>
    </row>
  </sheetData>
  <mergeCells count="12">
    <mergeCell ref="A9:C9"/>
    <mergeCell ref="D9:E9"/>
    <mergeCell ref="F9:F10"/>
    <mergeCell ref="D4:F4"/>
    <mergeCell ref="D5:F5"/>
    <mergeCell ref="A6:H6"/>
    <mergeCell ref="G9:H9"/>
    <mergeCell ref="P8:S8"/>
    <mergeCell ref="F1:H1"/>
    <mergeCell ref="D2:H2"/>
    <mergeCell ref="D3:H3"/>
    <mergeCell ref="A8:F8"/>
  </mergeCells>
  <pageMargins left="0" right="0" top="0" bottom="0" header="0" footer="0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8"/>
  <sheetViews>
    <sheetView zoomScaleNormal="100" workbookViewId="0">
      <selection activeCell="F9" sqref="F9:G9"/>
    </sheetView>
  </sheetViews>
  <sheetFormatPr defaultColWidth="9.140625" defaultRowHeight="17.25"/>
  <cols>
    <col min="1" max="1" width="11.85546875" style="21" customWidth="1"/>
    <col min="2" max="2" width="15.5703125" style="21" customWidth="1"/>
    <col min="3" max="3" width="8" style="21" customWidth="1"/>
    <col min="4" max="4" width="7.85546875" style="21" customWidth="1"/>
    <col min="5" max="5" width="34.7109375" style="21" customWidth="1"/>
    <col min="6" max="6" width="19" style="21" customWidth="1"/>
    <col min="7" max="7" width="27.28515625" style="21" customWidth="1"/>
    <col min="8" max="9" width="9.140625" style="21"/>
    <col min="10" max="10" width="12.140625" style="21" customWidth="1"/>
    <col min="11" max="16384" width="9.140625" style="21"/>
  </cols>
  <sheetData>
    <row r="1" spans="1:29">
      <c r="C1" s="101"/>
      <c r="D1" s="101"/>
      <c r="E1" s="107" t="s">
        <v>100</v>
      </c>
      <c r="F1" s="107"/>
      <c r="G1" s="107"/>
    </row>
    <row r="2" spans="1:29">
      <c r="C2" s="107" t="s">
        <v>73</v>
      </c>
      <c r="D2" s="107"/>
      <c r="E2" s="107"/>
      <c r="F2" s="107"/>
      <c r="G2" s="107"/>
    </row>
    <row r="3" spans="1:29">
      <c r="C3" s="107" t="s">
        <v>10</v>
      </c>
      <c r="D3" s="107"/>
      <c r="E3" s="107"/>
      <c r="F3" s="107"/>
      <c r="G3" s="107"/>
    </row>
    <row r="4" spans="1:29" s="6" customFormat="1">
      <c r="F4" s="130"/>
      <c r="G4" s="130"/>
      <c r="AA4" s="130"/>
      <c r="AB4" s="130"/>
      <c r="AC4" s="130"/>
    </row>
    <row r="5" spans="1:29" s="6" customFormat="1" ht="67.5" customHeight="1">
      <c r="A5" s="138" t="s">
        <v>91</v>
      </c>
      <c r="B5" s="138"/>
      <c r="C5" s="138"/>
      <c r="D5" s="138"/>
      <c r="E5" s="138"/>
      <c r="F5" s="138"/>
      <c r="G5" s="138"/>
      <c r="Z5" s="130"/>
      <c r="AA5" s="130"/>
      <c r="AB5" s="130"/>
      <c r="AC5" s="130"/>
    </row>
    <row r="6" spans="1:29" s="6" customFormat="1" ht="7.5" customHeight="1">
      <c r="F6" s="130"/>
      <c r="G6" s="130"/>
      <c r="X6" s="130"/>
      <c r="Y6" s="130"/>
      <c r="Z6" s="130"/>
      <c r="AA6" s="130"/>
      <c r="AB6" s="130"/>
      <c r="AC6" s="130"/>
    </row>
    <row r="7" spans="1:29" s="6" customFormat="1" ht="2.25" hidden="1" customHeight="1">
      <c r="F7" s="18"/>
      <c r="G7" s="18"/>
    </row>
    <row r="8" spans="1:29" s="6" customFormat="1">
      <c r="B8" s="19"/>
      <c r="C8" s="19"/>
      <c r="D8" s="19"/>
      <c r="E8" s="19"/>
      <c r="F8" s="19"/>
      <c r="G8" s="80" t="s">
        <v>30</v>
      </c>
    </row>
    <row r="9" spans="1:29" ht="75" customHeight="1">
      <c r="A9" s="131" t="s">
        <v>12</v>
      </c>
      <c r="B9" s="131"/>
      <c r="C9" s="132" t="s">
        <v>60</v>
      </c>
      <c r="D9" s="133"/>
      <c r="E9" s="134"/>
      <c r="F9" s="116" t="s">
        <v>48</v>
      </c>
      <c r="G9" s="116"/>
      <c r="J9" s="106"/>
      <c r="K9" s="106"/>
      <c r="L9" s="106"/>
      <c r="M9" s="106"/>
    </row>
    <row r="10" spans="1:29">
      <c r="A10" s="22" t="s">
        <v>17</v>
      </c>
      <c r="B10" s="22" t="s">
        <v>59</v>
      </c>
      <c r="C10" s="135"/>
      <c r="D10" s="136"/>
      <c r="E10" s="137"/>
      <c r="F10" s="20" t="s">
        <v>72</v>
      </c>
      <c r="G10" s="20" t="s">
        <v>14</v>
      </c>
    </row>
    <row r="11" spans="1:29" ht="17.25" customHeight="1">
      <c r="A11" s="32"/>
      <c r="B11" s="32"/>
      <c r="C11" s="123" t="s">
        <v>61</v>
      </c>
      <c r="D11" s="124"/>
      <c r="E11" s="125"/>
      <c r="F11" s="35">
        <f t="shared" ref="F11:G11" si="0">F13</f>
        <v>0</v>
      </c>
      <c r="G11" s="35">
        <f t="shared" si="0"/>
        <v>0</v>
      </c>
    </row>
    <row r="12" spans="1:29" ht="17.25" customHeight="1">
      <c r="A12" s="32"/>
      <c r="B12" s="32"/>
      <c r="C12" s="120" t="s">
        <v>63</v>
      </c>
      <c r="D12" s="121"/>
      <c r="E12" s="122"/>
      <c r="F12" s="35"/>
      <c r="G12" s="35"/>
    </row>
    <row r="13" spans="1:29" ht="46.5" customHeight="1">
      <c r="A13" s="31"/>
      <c r="B13" s="29"/>
      <c r="C13" s="126" t="s">
        <v>62</v>
      </c>
      <c r="D13" s="127"/>
      <c r="E13" s="128"/>
      <c r="F13" s="34">
        <f t="shared" ref="F13:G13" si="1">F15</f>
        <v>0</v>
      </c>
      <c r="G13" s="34">
        <f t="shared" si="1"/>
        <v>0</v>
      </c>
    </row>
    <row r="14" spans="1:29" ht="21" customHeight="1">
      <c r="A14" s="31"/>
      <c r="B14" s="29"/>
      <c r="C14" s="120" t="s">
        <v>63</v>
      </c>
      <c r="D14" s="121"/>
      <c r="E14" s="122"/>
      <c r="F14" s="30"/>
      <c r="G14" s="33"/>
    </row>
    <row r="15" spans="1:29" ht="51.75" customHeight="1">
      <c r="A15" s="38" t="s">
        <v>64</v>
      </c>
      <c r="B15" s="38" t="s">
        <v>65</v>
      </c>
      <c r="C15" s="129" t="s">
        <v>66</v>
      </c>
      <c r="D15" s="129"/>
      <c r="E15" s="129"/>
      <c r="F15" s="37">
        <f t="shared" ref="F15:G15" si="2">F17+F18</f>
        <v>0</v>
      </c>
      <c r="G15" s="37">
        <f t="shared" si="2"/>
        <v>0</v>
      </c>
    </row>
    <row r="16" spans="1:29" ht="25.5" customHeight="1">
      <c r="A16" s="24"/>
      <c r="B16" s="24"/>
      <c r="C16" s="117" t="s">
        <v>31</v>
      </c>
      <c r="D16" s="118"/>
      <c r="E16" s="119"/>
      <c r="F16" s="25"/>
      <c r="G16" s="23"/>
    </row>
    <row r="17" spans="1:7" ht="25.5" customHeight="1">
      <c r="A17" s="24"/>
      <c r="B17" s="24"/>
      <c r="C17" s="117" t="s">
        <v>67</v>
      </c>
      <c r="D17" s="118"/>
      <c r="E17" s="119"/>
      <c r="F17" s="60">
        <f>-781105</f>
        <v>-781105</v>
      </c>
      <c r="G17" s="60">
        <f>-1038600</f>
        <v>-1038600</v>
      </c>
    </row>
    <row r="18" spans="1:7" ht="57" customHeight="1">
      <c r="A18" s="24"/>
      <c r="B18" s="24"/>
      <c r="C18" s="117" t="s">
        <v>74</v>
      </c>
      <c r="D18" s="118"/>
      <c r="E18" s="119"/>
      <c r="F18" s="23">
        <v>781105</v>
      </c>
      <c r="G18" s="23">
        <v>1038600</v>
      </c>
    </row>
  </sheetData>
  <mergeCells count="21">
    <mergeCell ref="AA4:AC4"/>
    <mergeCell ref="Z5:AC5"/>
    <mergeCell ref="F6:G6"/>
    <mergeCell ref="X6:AC6"/>
    <mergeCell ref="A9:B9"/>
    <mergeCell ref="C9:E10"/>
    <mergeCell ref="F9:G9"/>
    <mergeCell ref="F4:G4"/>
    <mergeCell ref="J9:M9"/>
    <mergeCell ref="A5:G5"/>
    <mergeCell ref="E1:G1"/>
    <mergeCell ref="C2:G2"/>
    <mergeCell ref="C3:G3"/>
    <mergeCell ref="C18:E18"/>
    <mergeCell ref="C14:E14"/>
    <mergeCell ref="C12:E12"/>
    <mergeCell ref="C11:E11"/>
    <mergeCell ref="C13:E13"/>
    <mergeCell ref="C17:E17"/>
    <mergeCell ref="C15:E15"/>
    <mergeCell ref="C16:E16"/>
  </mergeCells>
  <pageMargins left="0" right="0" top="0" bottom="0" header="0" footer="0"/>
  <pageSetup paperSize="9" scale="88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U50"/>
  <sheetViews>
    <sheetView zoomScaleNormal="100" workbookViewId="0">
      <selection activeCell="C21" sqref="C21:D21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14" style="1" customWidth="1"/>
    <col min="4" max="4" width="15.85546875" style="1" customWidth="1"/>
    <col min="5" max="5" width="12.42578125" style="1" customWidth="1"/>
    <col min="6" max="16384" width="9.140625" style="1"/>
  </cols>
  <sheetData>
    <row r="1" spans="1:8" s="2" customFormat="1" ht="18" customHeight="1">
      <c r="D1" s="101" t="s">
        <v>99</v>
      </c>
    </row>
    <row r="2" spans="1:8" s="2" customFormat="1" ht="14.25" customHeight="1">
      <c r="B2" s="107" t="s">
        <v>73</v>
      </c>
      <c r="C2" s="107"/>
      <c r="D2" s="107"/>
    </row>
    <row r="3" spans="1:8" s="2" customFormat="1" ht="21.75" customHeight="1">
      <c r="B3" s="107" t="s">
        <v>56</v>
      </c>
      <c r="C3" s="107"/>
      <c r="D3" s="107"/>
    </row>
    <row r="6" spans="1:8" hidden="1"/>
    <row r="7" spans="1:8" hidden="1"/>
    <row r="8" spans="1:8" ht="54" customHeight="1">
      <c r="A8" s="115" t="s">
        <v>83</v>
      </c>
      <c r="B8" s="115"/>
      <c r="C8" s="115"/>
      <c r="D8" s="115"/>
    </row>
    <row r="9" spans="1:8" ht="33" customHeight="1">
      <c r="A9" s="12"/>
      <c r="B9" s="12"/>
      <c r="C9" s="12"/>
    </row>
    <row r="10" spans="1:8" ht="16.5">
      <c r="A10" s="12"/>
      <c r="B10" s="12"/>
      <c r="C10" s="12"/>
      <c r="D10" s="1" t="s">
        <v>94</v>
      </c>
    </row>
    <row r="11" spans="1:8" s="2" customFormat="1" ht="20.25" customHeight="1">
      <c r="A11" s="147" t="s">
        <v>29</v>
      </c>
      <c r="B11" s="147"/>
      <c r="C11" s="147"/>
      <c r="D11" s="147"/>
      <c r="E11" s="13"/>
      <c r="F11" s="14"/>
      <c r="G11" s="14"/>
      <c r="H11" s="14"/>
    </row>
    <row r="12" spans="1:8" s="2" customFormat="1" ht="20.25" customHeight="1">
      <c r="A12" s="147"/>
      <c r="B12" s="147"/>
      <c r="C12" s="147"/>
      <c r="D12" s="147"/>
      <c r="E12" s="13"/>
      <c r="F12" s="14"/>
      <c r="G12" s="14"/>
      <c r="H12" s="14"/>
    </row>
    <row r="13" spans="1:8" s="2" customFormat="1" ht="17.25">
      <c r="A13" s="61" t="s">
        <v>24</v>
      </c>
      <c r="B13" s="5"/>
      <c r="C13" s="5"/>
    </row>
    <row r="14" spans="1:8" s="2" customFormat="1" ht="17.25">
      <c r="A14" s="6"/>
      <c r="B14" s="6"/>
      <c r="C14" s="6"/>
    </row>
    <row r="15" spans="1:8" s="2" customFormat="1" ht="17.25">
      <c r="A15" s="6"/>
      <c r="B15" s="6"/>
      <c r="C15" s="6"/>
    </row>
    <row r="16" spans="1:8" s="2" customFormat="1" ht="24" customHeight="1">
      <c r="A16" s="39" t="s">
        <v>0</v>
      </c>
      <c r="B16" s="39" t="s">
        <v>1</v>
      </c>
      <c r="C16" s="40"/>
    </row>
    <row r="17" spans="1:10" s="2" customFormat="1" ht="25.5" customHeight="1">
      <c r="A17" s="41">
        <v>1079</v>
      </c>
      <c r="B17" s="42" t="s">
        <v>23</v>
      </c>
      <c r="C17" s="43"/>
    </row>
    <row r="18" spans="1:10" s="2" customFormat="1" ht="6.75" customHeight="1">
      <c r="A18" s="44"/>
      <c r="B18" s="6"/>
      <c r="C18" s="6"/>
    </row>
    <row r="19" spans="1:10" s="2" customFormat="1" ht="17.25">
      <c r="A19" s="45" t="s">
        <v>2</v>
      </c>
    </row>
    <row r="20" spans="1:10" s="2" customFormat="1" ht="13.5" customHeight="1">
      <c r="A20" s="46"/>
    </row>
    <row r="21" spans="1:10" s="2" customFormat="1" ht="84.75" customHeight="1">
      <c r="A21" s="47" t="s">
        <v>3</v>
      </c>
      <c r="B21" s="41">
        <v>1079</v>
      </c>
      <c r="C21" s="116" t="s">
        <v>101</v>
      </c>
      <c r="D21" s="116"/>
      <c r="G21" s="139"/>
      <c r="H21" s="139"/>
      <c r="I21" s="139"/>
      <c r="J21" s="139"/>
    </row>
    <row r="22" spans="1:10" ht="17.25">
      <c r="A22" s="42" t="s">
        <v>4</v>
      </c>
      <c r="B22" s="48">
        <v>31005</v>
      </c>
      <c r="C22" s="36" t="s">
        <v>81</v>
      </c>
      <c r="D22" s="20" t="s">
        <v>14</v>
      </c>
    </row>
    <row r="23" spans="1:10" ht="54.75" customHeight="1">
      <c r="A23" s="42" t="s">
        <v>5</v>
      </c>
      <c r="B23" s="49" t="s">
        <v>75</v>
      </c>
      <c r="C23" s="50"/>
      <c r="D23" s="51"/>
    </row>
    <row r="24" spans="1:10" ht="53.25" customHeight="1">
      <c r="A24" s="42" t="s">
        <v>6</v>
      </c>
      <c r="B24" s="49" t="s">
        <v>76</v>
      </c>
      <c r="C24" s="50"/>
      <c r="D24" s="51"/>
    </row>
    <row r="25" spans="1:10" ht="42.75" customHeight="1">
      <c r="A25" s="42" t="s">
        <v>7</v>
      </c>
      <c r="B25" s="52" t="s">
        <v>77</v>
      </c>
      <c r="C25" s="53"/>
      <c r="D25" s="51"/>
    </row>
    <row r="26" spans="1:10" ht="34.5" customHeight="1">
      <c r="A26" s="54" t="s">
        <v>79</v>
      </c>
      <c r="B26" s="49" t="s">
        <v>78</v>
      </c>
      <c r="C26" s="50"/>
      <c r="D26" s="51"/>
    </row>
    <row r="27" spans="1:10" ht="21.75" customHeight="1">
      <c r="A27" s="55"/>
      <c r="B27" s="56" t="s">
        <v>8</v>
      </c>
      <c r="C27" s="57"/>
      <c r="D27" s="57"/>
    </row>
    <row r="28" spans="1:10" ht="21.75" customHeight="1">
      <c r="A28" s="140" t="s">
        <v>80</v>
      </c>
      <c r="B28" s="140"/>
      <c r="C28" s="58"/>
      <c r="D28" s="59">
        <v>49</v>
      </c>
    </row>
    <row r="29" spans="1:10" ht="17.25">
      <c r="A29" s="140" t="s">
        <v>9</v>
      </c>
      <c r="B29" s="140"/>
      <c r="C29" s="60">
        <v>781105</v>
      </c>
      <c r="D29" s="23">
        <v>1038600</v>
      </c>
    </row>
    <row r="30" spans="1:10" ht="17.25">
      <c r="A30" s="103"/>
      <c r="B30" s="103"/>
      <c r="C30" s="104"/>
      <c r="D30" s="104"/>
    </row>
    <row r="32" spans="1:10">
      <c r="A32" s="7"/>
      <c r="B32" s="7"/>
      <c r="C32" s="7"/>
      <c r="D32" s="8" t="s">
        <v>93</v>
      </c>
    </row>
    <row r="33" spans="1:255" s="9" customFormat="1" ht="20.25" customHeight="1">
      <c r="A33" s="145" t="s">
        <v>82</v>
      </c>
      <c r="B33" s="145"/>
      <c r="C33" s="145"/>
      <c r="D33" s="145"/>
      <c r="E33" s="145"/>
    </row>
    <row r="34" spans="1:255" s="9" customFormat="1" ht="16.5">
      <c r="A34" s="146" t="s">
        <v>38</v>
      </c>
      <c r="B34" s="146"/>
      <c r="C34" s="146"/>
      <c r="D34" s="146"/>
      <c r="E34" s="146"/>
    </row>
    <row r="35" spans="1:255" s="9" customFormat="1" ht="16.5"/>
    <row r="36" spans="1:255">
      <c r="A36" s="7"/>
      <c r="B36" s="7"/>
      <c r="C36" s="7"/>
      <c r="D36" s="8"/>
    </row>
    <row r="37" spans="1:255" ht="30.75" customHeight="1">
      <c r="A37" s="39" t="s">
        <v>0</v>
      </c>
      <c r="B37" s="39" t="s">
        <v>1</v>
      </c>
      <c r="C37" s="40"/>
      <c r="D37" s="2"/>
    </row>
    <row r="38" spans="1:255" ht="20.25" customHeight="1">
      <c r="A38" s="41">
        <v>1079</v>
      </c>
      <c r="B38" s="42" t="s">
        <v>23</v>
      </c>
      <c r="C38" s="43"/>
      <c r="D38" s="63"/>
      <c r="E38" s="11"/>
      <c r="F38" s="11"/>
    </row>
    <row r="39" spans="1:255" ht="12" customHeight="1">
      <c r="A39" s="46"/>
      <c r="B39" s="2"/>
      <c r="C39" s="2"/>
      <c r="D39" s="2"/>
    </row>
    <row r="40" spans="1:255" ht="24" customHeight="1">
      <c r="A40" s="45" t="s">
        <v>2</v>
      </c>
      <c r="B40" s="2"/>
      <c r="C40" s="2"/>
      <c r="D40" s="2"/>
    </row>
    <row r="41" spans="1:255" ht="17.25">
      <c r="A41" s="45"/>
      <c r="B41" s="2"/>
      <c r="C41" s="2"/>
      <c r="D41" s="2"/>
    </row>
    <row r="42" spans="1:255" ht="77.25" customHeight="1">
      <c r="A42" s="64" t="s">
        <v>32</v>
      </c>
      <c r="B42" s="41">
        <v>1079</v>
      </c>
      <c r="C42" s="116" t="s">
        <v>102</v>
      </c>
      <c r="D42" s="116"/>
    </row>
    <row r="43" spans="1:255" ht="36.75" customHeight="1">
      <c r="A43" s="64" t="s">
        <v>33</v>
      </c>
      <c r="B43" s="48">
        <v>31005</v>
      </c>
      <c r="C43" s="36" t="s">
        <v>81</v>
      </c>
      <c r="D43" s="20" t="s">
        <v>14</v>
      </c>
    </row>
    <row r="44" spans="1:255" ht="35.25" customHeight="1">
      <c r="A44" s="64" t="s">
        <v>34</v>
      </c>
      <c r="B44" s="49" t="s">
        <v>75</v>
      </c>
      <c r="C44" s="141"/>
      <c r="D44" s="65"/>
    </row>
    <row r="45" spans="1:255" ht="52.5" customHeight="1">
      <c r="A45" s="64" t="s">
        <v>35</v>
      </c>
      <c r="B45" s="49" t="s">
        <v>76</v>
      </c>
      <c r="C45" s="142"/>
      <c r="D45" s="66"/>
    </row>
    <row r="46" spans="1:255" ht="34.5">
      <c r="A46" s="64" t="s">
        <v>36</v>
      </c>
      <c r="B46" s="52" t="s">
        <v>77</v>
      </c>
      <c r="C46" s="142"/>
      <c r="D46" s="66"/>
    </row>
    <row r="47" spans="1:255" s="10" customFormat="1" ht="34.5">
      <c r="A47" s="54" t="s">
        <v>79</v>
      </c>
      <c r="B47" s="49" t="s">
        <v>78</v>
      </c>
      <c r="C47" s="143"/>
      <c r="D47" s="6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10" customFormat="1" ht="24" customHeight="1">
      <c r="A48" s="144" t="s">
        <v>37</v>
      </c>
      <c r="B48" s="144"/>
      <c r="C48" s="67"/>
      <c r="D48" s="68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10" customFormat="1" ht="23.25" customHeight="1">
      <c r="A49" s="140" t="s">
        <v>80</v>
      </c>
      <c r="B49" s="140"/>
      <c r="C49" s="69"/>
      <c r="D49" s="60">
        <f>-49</f>
        <v>-49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10" customFormat="1" ht="22.5" customHeight="1">
      <c r="A50" s="140" t="s">
        <v>9</v>
      </c>
      <c r="B50" s="140"/>
      <c r="C50" s="60">
        <f>-781105</f>
        <v>-781105</v>
      </c>
      <c r="D50" s="60">
        <f>-1038600</f>
        <v>-1038600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</sheetData>
  <mergeCells count="15">
    <mergeCell ref="B2:D2"/>
    <mergeCell ref="B3:D3"/>
    <mergeCell ref="A33:E33"/>
    <mergeCell ref="A34:E34"/>
    <mergeCell ref="A11:D12"/>
    <mergeCell ref="A8:D8"/>
    <mergeCell ref="A29:B29"/>
    <mergeCell ref="G21:J21"/>
    <mergeCell ref="A50:B50"/>
    <mergeCell ref="A28:B28"/>
    <mergeCell ref="C21:D21"/>
    <mergeCell ref="C42:D42"/>
    <mergeCell ref="C44:C47"/>
    <mergeCell ref="A48:B48"/>
    <mergeCell ref="A49:B49"/>
  </mergeCells>
  <pageMargins left="0" right="0" top="0" bottom="0" header="0" footer="0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6"/>
  <sheetViews>
    <sheetView tabSelected="1" zoomScaleNormal="100" workbookViewId="0">
      <selection activeCell="F7" sqref="F7:G7"/>
    </sheetView>
  </sheetViews>
  <sheetFormatPr defaultRowHeight="16.5"/>
  <cols>
    <col min="1" max="1" width="19.85546875" style="5" bestFit="1" customWidth="1"/>
    <col min="2" max="2" width="36.5703125" style="5" bestFit="1" customWidth="1"/>
    <col min="3" max="3" width="12.28515625" style="5" customWidth="1"/>
    <col min="4" max="4" width="10.85546875" style="5" bestFit="1" customWidth="1"/>
    <col min="5" max="5" width="17.140625" style="15" bestFit="1" customWidth="1"/>
    <col min="6" max="6" width="22.28515625" style="5" customWidth="1"/>
    <col min="7" max="7" width="22.140625" style="5" customWidth="1"/>
    <col min="8" max="8" width="9.140625" style="3"/>
    <col min="9" max="9" width="15.42578125" style="3" bestFit="1" customWidth="1"/>
    <col min="10" max="11" width="9.140625" style="3"/>
    <col min="12" max="12" width="14.28515625" style="3" customWidth="1"/>
    <col min="13" max="16384" width="9.140625" style="3"/>
  </cols>
  <sheetData>
    <row r="1" spans="1:7" s="101" customFormat="1" ht="17.25">
      <c r="A1" s="18"/>
      <c r="B1" s="18"/>
      <c r="C1" s="18"/>
      <c r="D1" s="18"/>
      <c r="E1" s="102"/>
      <c r="F1" s="18"/>
      <c r="G1" s="18" t="s">
        <v>39</v>
      </c>
    </row>
    <row r="2" spans="1:7" s="101" customFormat="1" ht="17.25">
      <c r="A2" s="18"/>
      <c r="B2" s="18"/>
      <c r="C2" s="18"/>
      <c r="D2" s="130" t="s">
        <v>73</v>
      </c>
      <c r="E2" s="130"/>
      <c r="F2" s="130"/>
      <c r="G2" s="130"/>
    </row>
    <row r="3" spans="1:7" s="101" customFormat="1" ht="17.25">
      <c r="A3" s="18"/>
      <c r="B3" s="18"/>
      <c r="C3" s="18"/>
      <c r="D3" s="148" t="s">
        <v>56</v>
      </c>
      <c r="E3" s="148"/>
      <c r="F3" s="148"/>
      <c r="G3" s="148"/>
    </row>
    <row r="4" spans="1:7">
      <c r="D4" s="28"/>
      <c r="E4" s="28"/>
      <c r="F4" s="28"/>
      <c r="G4" s="28"/>
    </row>
    <row r="5" spans="1:7" ht="48.75" customHeight="1">
      <c r="A5" s="149" t="s">
        <v>90</v>
      </c>
      <c r="B5" s="149"/>
      <c r="C5" s="149"/>
      <c r="D5" s="149"/>
      <c r="E5" s="149"/>
      <c r="F5" s="149"/>
      <c r="G5" s="149"/>
    </row>
    <row r="6" spans="1:7" ht="48.75" customHeight="1">
      <c r="A6" s="79"/>
      <c r="B6" s="79"/>
      <c r="C6" s="79"/>
      <c r="D6" s="79"/>
      <c r="E6" s="79"/>
      <c r="F6" s="79"/>
      <c r="G6" s="79"/>
    </row>
    <row r="7" spans="1:7" ht="51.75" customHeight="1">
      <c r="A7" s="153" t="s">
        <v>40</v>
      </c>
      <c r="B7" s="151" t="s">
        <v>41</v>
      </c>
      <c r="C7" s="151" t="s">
        <v>42</v>
      </c>
      <c r="D7" s="151" t="s">
        <v>43</v>
      </c>
      <c r="E7" s="154" t="s">
        <v>44</v>
      </c>
      <c r="F7" s="155" t="s">
        <v>58</v>
      </c>
      <c r="G7" s="155"/>
    </row>
    <row r="8" spans="1:7" ht="34.5">
      <c r="A8" s="153"/>
      <c r="B8" s="151"/>
      <c r="C8" s="151"/>
      <c r="D8" s="151"/>
      <c r="E8" s="154"/>
      <c r="F8" s="70" t="s">
        <v>45</v>
      </c>
      <c r="G8" s="71" t="s">
        <v>46</v>
      </c>
    </row>
    <row r="9" spans="1:7" ht="29.25" customHeight="1">
      <c r="A9" s="150" t="s">
        <v>52</v>
      </c>
      <c r="B9" s="150"/>
      <c r="C9" s="150"/>
      <c r="D9" s="150"/>
      <c r="E9" s="150"/>
      <c r="F9" s="150"/>
      <c r="G9" s="72">
        <v>1038600</v>
      </c>
    </row>
    <row r="10" spans="1:7" ht="17.25">
      <c r="A10" s="73" t="s">
        <v>53</v>
      </c>
      <c r="B10" s="73" t="s">
        <v>54</v>
      </c>
      <c r="C10" s="73" t="s">
        <v>55</v>
      </c>
      <c r="D10" s="151" t="s">
        <v>51</v>
      </c>
      <c r="E10" s="151"/>
      <c r="F10" s="151"/>
      <c r="G10" s="72">
        <v>1038600</v>
      </c>
    </row>
    <row r="11" spans="1:7" ht="17.25">
      <c r="A11" s="73" t="s">
        <v>84</v>
      </c>
      <c r="B11" s="152" t="s">
        <v>66</v>
      </c>
      <c r="C11" s="152"/>
      <c r="D11" s="152"/>
      <c r="E11" s="152"/>
      <c r="F11" s="152"/>
      <c r="G11" s="72">
        <v>1038600</v>
      </c>
    </row>
    <row r="12" spans="1:7" ht="17.25">
      <c r="A12" s="70"/>
      <c r="B12" s="73" t="s">
        <v>85</v>
      </c>
      <c r="C12" s="73"/>
      <c r="D12" s="73"/>
      <c r="E12" s="74"/>
      <c r="F12" s="75"/>
      <c r="G12" s="72">
        <v>1038600</v>
      </c>
    </row>
    <row r="13" spans="1:7" ht="17.25">
      <c r="A13" s="76" t="s">
        <v>97</v>
      </c>
      <c r="B13" s="62" t="s">
        <v>86</v>
      </c>
      <c r="C13" s="76" t="s">
        <v>87</v>
      </c>
      <c r="D13" s="75" t="s">
        <v>47</v>
      </c>
      <c r="E13" s="77">
        <v>41600000</v>
      </c>
      <c r="F13" s="78">
        <v>3</v>
      </c>
      <c r="G13" s="72">
        <v>124800</v>
      </c>
    </row>
    <row r="14" spans="1:7" ht="17.25">
      <c r="A14" s="76" t="s">
        <v>98</v>
      </c>
      <c r="B14" s="62" t="s">
        <v>86</v>
      </c>
      <c r="C14" s="76" t="s">
        <v>87</v>
      </c>
      <c r="D14" s="75" t="s">
        <v>47</v>
      </c>
      <c r="E14" s="77">
        <v>43800000</v>
      </c>
      <c r="F14" s="78">
        <v>1</v>
      </c>
      <c r="G14" s="72">
        <v>43800</v>
      </c>
    </row>
    <row r="15" spans="1:7" ht="17.25">
      <c r="A15" s="76" t="s">
        <v>96</v>
      </c>
      <c r="B15" s="62" t="s">
        <v>86</v>
      </c>
      <c r="C15" s="76" t="s">
        <v>87</v>
      </c>
      <c r="D15" s="75" t="s">
        <v>47</v>
      </c>
      <c r="E15" s="77">
        <v>15000000</v>
      </c>
      <c r="F15" s="78">
        <v>6</v>
      </c>
      <c r="G15" s="72">
        <v>90000</v>
      </c>
    </row>
    <row r="16" spans="1:7" s="5" customFormat="1" ht="17.25">
      <c r="A16" s="76" t="s">
        <v>95</v>
      </c>
      <c r="B16" s="62" t="s">
        <v>86</v>
      </c>
      <c r="C16" s="76" t="s">
        <v>87</v>
      </c>
      <c r="D16" s="75" t="s">
        <v>47</v>
      </c>
      <c r="E16" s="77">
        <v>20000000</v>
      </c>
      <c r="F16" s="78">
        <v>39</v>
      </c>
      <c r="G16" s="72">
        <v>780000</v>
      </c>
    </row>
    <row r="21" spans="1:9">
      <c r="I21" s="16"/>
    </row>
    <row r="26" spans="1:9">
      <c r="A26" s="3"/>
      <c r="B26" s="3"/>
      <c r="C26" s="3"/>
      <c r="D26" s="3"/>
      <c r="E26" s="17"/>
      <c r="F26" s="3"/>
      <c r="G26" s="3"/>
    </row>
  </sheetData>
  <mergeCells count="12">
    <mergeCell ref="B11:F11"/>
    <mergeCell ref="A7:A8"/>
    <mergeCell ref="B7:B8"/>
    <mergeCell ref="C7:C8"/>
    <mergeCell ref="D7:D8"/>
    <mergeCell ref="E7:E8"/>
    <mergeCell ref="F7:G7"/>
    <mergeCell ref="D2:G2"/>
    <mergeCell ref="D3:G3"/>
    <mergeCell ref="A5:G5"/>
    <mergeCell ref="A9:F9"/>
    <mergeCell ref="D10:F10"/>
  </mergeCells>
  <pageMargins left="0.7" right="0.7" top="0.75" bottom="0.75" header="0.3" footer="0.3"/>
  <pageSetup paperSize="9" scale="95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Հավելված 1</vt:lpstr>
      <vt:lpstr>Հավելված  2</vt:lpstr>
      <vt:lpstr>Հավելված  3</vt:lpstr>
      <vt:lpstr>Հավելված  4</vt:lpstr>
      <vt:lpstr>'Հավելված  2'!Область_печати</vt:lpstr>
      <vt:lpstr>'Հավելված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https://mul2.gov.am/tasks/1001553/oneclick/havelvac.xlsx?token=92161581ea7675236b7c92a1f96599e4</cp:keywords>
  <cp:lastModifiedBy>User</cp:lastModifiedBy>
  <cp:lastPrinted>2024-02-01T12:22:18Z</cp:lastPrinted>
  <dcterms:created xsi:type="dcterms:W3CDTF">2020-06-10T09:17:02Z</dcterms:created>
  <dcterms:modified xsi:type="dcterms:W3CDTF">2024-07-08T07:44:07Z</dcterms:modified>
</cp:coreProperties>
</file>