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05May\PN UXXUM\Կոմիտե Լրամշակված\"/>
    </mc:Choice>
  </mc:AlternateContent>
  <bookViews>
    <workbookView xWindow="0" yWindow="0" windowWidth="28800" windowHeight="12480" activeTab="1"/>
  </bookViews>
  <sheets>
    <sheet name="1" sheetId="24" r:id="rId1"/>
    <sheet name="2" sheetId="25" r:id="rId2"/>
    <sheet name="3" sheetId="26" r:id="rId3"/>
    <sheet name="4" sheetId="27" r:id="rId4"/>
    <sheet name="5" sheetId="28" r:id="rId5"/>
    <sheet name="Sheet1" sheetId="4" state="hidden" r:id="rId6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'1'!$A$1:$F$31</definedName>
    <definedName name="_xlnm.Print_Area" localSheetId="1">'2'!$A$1:$H$16</definedName>
    <definedName name="_xlnm.Print_Area" localSheetId="2">'3'!$A$1:$I$38</definedName>
    <definedName name="_xlnm.Print_Area" localSheetId="3">'4'!$A$1:$F$18</definedName>
    <definedName name="_xlnm.Print_Area" localSheetId="4">'5'!$A$1:$E$36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ղ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25" l="1"/>
  <c r="F15" i="27" l="1"/>
  <c r="F13" i="27" s="1"/>
  <c r="F11" i="27" s="1"/>
  <c r="E15" i="27"/>
  <c r="E13" i="27" s="1"/>
  <c r="E11" i="27" s="1"/>
  <c r="D15" i="27"/>
  <c r="D13" i="27" s="1"/>
  <c r="D11" i="27" s="1"/>
  <c r="I36" i="26"/>
  <c r="I35" i="26" s="1"/>
  <c r="I34" i="26" s="1"/>
  <c r="I33" i="26" s="1"/>
  <c r="I31" i="26" s="1"/>
  <c r="I29" i="26" s="1"/>
  <c r="H36" i="26"/>
  <c r="H35" i="26" s="1"/>
  <c r="H34" i="26" s="1"/>
  <c r="H33" i="26" s="1"/>
  <c r="H31" i="26" s="1"/>
  <c r="H29" i="26" s="1"/>
  <c r="G36" i="26"/>
  <c r="G35" i="26" s="1"/>
  <c r="G34" i="26" s="1"/>
  <c r="G33" i="26" s="1"/>
  <c r="G31" i="26" s="1"/>
  <c r="G29" i="26" s="1"/>
  <c r="I27" i="26"/>
  <c r="I26" i="26" s="1"/>
  <c r="I25" i="26" s="1"/>
  <c r="I24" i="26" s="1"/>
  <c r="I22" i="26" s="1"/>
  <c r="I20" i="26" s="1"/>
  <c r="H27" i="26"/>
  <c r="H26" i="26" s="1"/>
  <c r="H25" i="26" s="1"/>
  <c r="H24" i="26" s="1"/>
  <c r="H22" i="26" s="1"/>
  <c r="H20" i="26" s="1"/>
  <c r="G27" i="26"/>
  <c r="G26" i="26" s="1"/>
  <c r="G25" i="26" s="1"/>
  <c r="G24" i="26" s="1"/>
  <c r="G22" i="26" s="1"/>
  <c r="G20" i="26" s="1"/>
  <c r="G19" i="26" s="1"/>
  <c r="G18" i="26" s="1"/>
  <c r="H13" i="25"/>
  <c r="E13" i="25"/>
  <c r="D13" i="25"/>
  <c r="D11" i="25" s="1"/>
  <c r="E11" i="25"/>
  <c r="G14" i="26" l="1"/>
  <c r="G12" i="26" s="1"/>
  <c r="G11" i="26" s="1"/>
  <c r="G16" i="26"/>
  <c r="I19" i="26"/>
  <c r="I18" i="26" s="1"/>
  <c r="H19" i="26"/>
  <c r="H18" i="26" s="1"/>
  <c r="H16" i="26" l="1"/>
  <c r="H14" i="26"/>
  <c r="H12" i="26" s="1"/>
  <c r="H11" i="26" s="1"/>
  <c r="I14" i="26"/>
  <c r="I12" i="26" s="1"/>
  <c r="I11" i="26" s="1"/>
  <c r="I16" i="26"/>
</calcChain>
</file>

<file path=xl/sharedStrings.xml><?xml version="1.0" encoding="utf-8"?>
<sst xmlns="http://schemas.openxmlformats.org/spreadsheetml/2006/main" count="178" uniqueCount="106">
  <si>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</si>
  <si>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</si>
  <si>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</si>
  <si>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</si>
  <si>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</si>
  <si>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</si>
  <si>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</si>
  <si>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</si>
  <si>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</si>
  <si>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</si>
  <si>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</si>
  <si>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</si>
  <si>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</si>
  <si>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</si>
  <si>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</si>
  <si>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</si>
  <si>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</si>
  <si>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</si>
  <si>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</si>
  <si>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</si>
  <si>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</si>
  <si>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</si>
  <si>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</si>
  <si>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</si>
  <si>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</si>
  <si>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</si>
  <si>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</si>
  <si>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</si>
  <si>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</si>
  <si>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</si>
  <si>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</si>
  <si>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</si>
  <si>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</si>
  <si>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</si>
  <si>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</si>
  <si>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</si>
  <si>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</si>
  <si>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</si>
  <si>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</si>
  <si>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</si>
  <si>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</si>
  <si>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</si>
  <si>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</si>
  <si>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</si>
  <si>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</si>
  <si>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</si>
  <si>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</si>
  <si>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</si>
  <si>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</si>
  <si>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ԸՆԴԱՄԵՆԸ ԾԱԽՍԵՐ
այդ թվում՝</t>
  </si>
  <si>
    <t>այդ թվում`</t>
  </si>
  <si>
    <t>(հազ.դրամ)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</si>
  <si>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</si>
  <si>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</si>
  <si>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</si>
  <si>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</si>
  <si>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</si>
  <si>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այդ թվում` ըստ կատարողների</t>
  </si>
  <si>
    <t>ՀՀ  պաշտպանության  նախարարություն</t>
  </si>
  <si>
    <t xml:space="preserve"> Ծառայությունների մատուցում</t>
  </si>
  <si>
    <t xml:space="preserve"> Ցուցանիշների փոփոխությունը (նվազեցումները նշված են փակագծերում)</t>
  </si>
  <si>
    <t>Հավելված  N 2</t>
  </si>
  <si>
    <t xml:space="preserve">Առաջին կիսամյակ </t>
  </si>
  <si>
    <t>Ինն ամիս</t>
  </si>
  <si>
    <t>Տարի</t>
  </si>
  <si>
    <t xml:space="preserve"> Ռազմական կարիքների բավարարում </t>
  </si>
  <si>
    <t>ԸՆԹԱՑԻԿ ԾԱԽՍԵՐ</t>
  </si>
  <si>
    <t>Ընթացիկ գործունեության ապահովման գործողություններ</t>
  </si>
  <si>
    <t>Չի սահմանվում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</si>
  <si>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</si>
  <si>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</si>
  <si>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</si>
  <si>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</si>
  <si>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</si>
  <si>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</si>
  <si>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</si>
  <si>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</si>
  <si>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</si>
  <si>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</si>
  <si>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</si>
  <si>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</si>
  <si>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</si>
  <si>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</si>
  <si>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 չի սահմանվում </t>
  </si>
  <si>
    <t>Պետական մարմինների կողմից օգտագործվող ոչ ֆինանսական ակտիվների հետ գործառնություններ</t>
  </si>
  <si>
    <t>- Այլ ծախսեր</t>
  </si>
  <si>
    <t xml:space="preserve">ՀՀ կառավարության 2024 թվականի </t>
  </si>
  <si>
    <t>«ՀԱՅԱՍՏԱՆԻ  ՀԱՆՐԱՊԵՏՈՒԹՅԱՆ  2024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 N 2323-Ն ՈՐՈՇՄԱՆ N 5 ՀԱՎԵԼՎԱԾԻ N 1 ԱՂՅՈՒՍԱԿՈՒՄ ԿԱՏԱՐՎՈՂ  ՓՈՓՈԽՈՒԹՅՈՒՆՆԵՐԸ</t>
  </si>
  <si>
    <t>ԱՅԼ ԾԱԽՍԵՐ</t>
  </si>
  <si>
    <t xml:space="preserve">ՀԱՅԱՍՏԱՆԻ ՀԱՆՐԱՊԵՏՈՒԹՅԱՆ ԿԱՌԱՎԱՐՈՒԹՅԱՆ 2023 ԹՎԱԿԱՆԻ ԴԵԿՏԵՄԲԵՐԻ 28-Ի N 2323-Ն ՈՐՈՇՄԱՆ N 5 ՀԱՎԵԼՎԱԾԻ N 2 ԱՂՅՈՒՍԱԿՈՒՄ ԿԱՏԱՐՎՈՂ ՓՈՓՈԽՈՒԹՅՈՒՆՆԵՐԸ </t>
  </si>
  <si>
    <t>Ծառայությունը մատուցող կազմակերպության(ների) անվանում(ներ)ը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</si>
  <si>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</si>
  <si>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</si>
  <si>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Ակտիվն օգտագործող կազմակերպության(ներ) անվանում(ներ)ը</t>
  </si>
  <si>
    <t>ՀԱՅԱՍՏԱՆԻ ՀԱՆՐԱՊԵՏՈՒԹՅԱՆ ԿԱՌԱՎԱՐՈՒԹՅԱՆ 2023 ԹՎԱԿԱՆԻ ԴԵԿՏԵՄԲԵՐԻ 28-Ի N 2323-Ն ՈՐՈՇՄԱՆ N 3 և N 4 ՀԱՎԵԼՎԱԾՆԵՐՈՒՄ  ԿԱՏԱՐՎՈՂ ՓՈՓՈԽՈՒԹՅՈՒՆՆԵՐԸ</t>
  </si>
  <si>
    <t>«ՀԱՅԱՍՏԱՆԻ ՀԱՆՐԱՊԵՏՈՒԹՅԱՆ 2024 ԹՎԱԿԱՆԻ ՊԵՏԱԿԱՆ ԲՅՈՒՋԵԻ ՄԱՍԻՆ» ՀԱՅԱՍՏԱՆԻ ՀԱՆՐԱՊԵՏՈՒԹՅԱՆ ՕՐԵՆՔԻ N 1 
ՀԱՎԵԼՎԱԾԻ N 3 ԱՂՅՈՒՍԱԿՈՒՄ  ԿԱՏԱՐՎՈՂ ՓՈՓՈԽՈՒԹՅՈՒՆԸ</t>
  </si>
  <si>
    <t xml:space="preserve">ՀԱՅԱՍՏԱՆԻ ՀԱՆՐԱՊԵՏՈՒԹՅԱՆ ԿԱՌԱՎԱՐՈՒԹՅԱՆ 2023 ԹՎԱԿԱՆԻ ԴԵԿՏԵՄԲԵՐԻ 28-Ի N 2323-Ն ՈՐՈՇՄԱՆ N 9 ՀԱՎԵԼՎԱԾԻ N 9.14 ԵՎ N 9.1 ՀԱՎԵԼՎԱԾԻ N 9.1.14 ԱՂՅՈՒՍԱԿՆԵՐՈՒՄ ԿԱՏԱՐՎՈՂ ՓՈՓՈԽՈՒԹՅՈՒՆՆԵՐ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</si>
  <si>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</si>
  <si>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</si>
  <si>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t>Հավելված  N 1</t>
  </si>
  <si>
    <t>................................. -ի N -Ն որոշման</t>
  </si>
  <si>
    <t>(հազ. դրամ)</t>
  </si>
  <si>
    <t>Հավելված  N 3</t>
  </si>
  <si>
    <t xml:space="preserve">Հավելված  N 4 </t>
  </si>
  <si>
    <t xml:space="preserve">Հավելված N 5  </t>
  </si>
  <si>
    <t xml:space="preserve"> 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</si>
</sst>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_);_(@_)"/>
  </numFmts>
  <fonts count="3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Arial Armenian"/>
      <family val="2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0"/>
      <name val="Times Armenian"/>
      <family val="1"/>
    </font>
    <font>
      <sz val="11"/>
      <color theme="1"/>
      <name val="Calibri"/>
      <family val="2"/>
      <charset val="204"/>
      <scheme val="minor"/>
    </font>
    <font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28" fillId="0" borderId="0"/>
    <xf numFmtId="0" fontId="1" fillId="0" borderId="0" applyFont="0" applyFill="0" applyBorder="0" applyAlignment="0" applyProtection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30" fillId="0" borderId="0"/>
    <xf numFmtId="0" fontId="30" fillId="0" borderId="0"/>
    <xf numFmtId="0" fontId="29" fillId="0" borderId="0"/>
    <xf numFmtId="168" fontId="31" fillId="0" borderId="8">
      <alignment horizontal="center" vertical="center"/>
    </xf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10" fillId="0" borderId="0"/>
    <xf numFmtId="0" fontId="3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9" fillId="0" borderId="0"/>
    <xf numFmtId="0" fontId="33" fillId="0" borderId="0"/>
    <xf numFmtId="0" fontId="10" fillId="0" borderId="0"/>
    <xf numFmtId="0" fontId="29" fillId="0" borderId="0"/>
  </cellStyleXfs>
  <cellXfs count="17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8" fillId="0" borderId="1" xfId="7" applyFont="1" applyBorder="1" applyAlignment="1">
      <alignment vertical="center" wrapText="1"/>
    </xf>
    <xf numFmtId="0" fontId="9" fillId="0" borderId="0" xfId="3" applyFont="1" applyFill="1" applyAlignment="1">
      <alignment horizontal="right"/>
    </xf>
    <xf numFmtId="0" fontId="4" fillId="0" borderId="1" xfId="3" applyFont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22" fillId="0" borderId="0" xfId="3" applyFont="1" applyFill="1" applyAlignment="1">
      <alignment horizontal="center" wrapText="1"/>
    </xf>
    <xf numFmtId="0" fontId="15" fillId="0" borderId="1" xfId="3" applyFont="1" applyBorder="1" applyAlignment="1">
      <alignment vertical="center"/>
    </xf>
    <xf numFmtId="0" fontId="15" fillId="2" borderId="1" xfId="3" applyFont="1" applyFill="1" applyBorder="1" applyAlignment="1">
      <alignment vertical="center"/>
    </xf>
    <xf numFmtId="165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49" fontId="23" fillId="0" borderId="0" xfId="7" applyNumberFormat="1" applyFont="1" applyFill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Font="1" applyBorder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164" fontId="21" fillId="0" borderId="0" xfId="7" applyNumberFormat="1" applyFont="1" applyFill="1" applyBorder="1" applyAlignment="1">
      <alignment horizontal="right" vertical="center" wrapText="1"/>
    </xf>
    <xf numFmtId="165" fontId="19" fillId="0" borderId="1" xfId="8" applyNumberFormat="1" applyFont="1" applyBorder="1" applyAlignment="1">
      <alignment horizontal="right" vertical="center" wrapText="1"/>
    </xf>
    <xf numFmtId="165" fontId="25" fillId="0" borderId="1" xfId="8" applyNumberFormat="1" applyFont="1" applyFill="1" applyBorder="1" applyAlignment="1">
      <alignment horizontal="right" vertical="center" wrapText="1"/>
    </xf>
    <xf numFmtId="0" fontId="27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left" vertical="center" wrapText="1"/>
    </xf>
    <xf numFmtId="0" fontId="20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20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49" fontId="15" fillId="0" borderId="1" xfId="0" applyNumberFormat="1" applyFont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left" vertical="top" wrapText="1"/>
    </xf>
    <xf numFmtId="49" fontId="17" fillId="2" borderId="1" xfId="0" applyNumberFormat="1" applyFont="1" applyFill="1" applyBorder="1" applyAlignment="1">
      <alignment horizontal="left" vertical="top" wrapText="1"/>
    </xf>
    <xf numFmtId="164" fontId="23" fillId="0" borderId="0" xfId="7" applyNumberFormat="1" applyFont="1" applyFill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 wrapText="1"/>
    </xf>
    <xf numFmtId="165" fontId="25" fillId="0" borderId="5" xfId="8" applyNumberFormat="1" applyFont="1" applyFill="1" applyBorder="1" applyAlignment="1">
      <alignment horizontal="center" vertical="center" wrapText="1"/>
    </xf>
    <xf numFmtId="164" fontId="25" fillId="0" borderId="5" xfId="7" applyNumberFormat="1" applyFont="1" applyFill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19" fillId="0" borderId="1" xfId="8" applyNumberFormat="1" applyFont="1" applyBorder="1" applyAlignment="1">
      <alignment horizontal="center" vertical="center" wrapText="1"/>
    </xf>
    <xf numFmtId="164" fontId="19" fillId="0" borderId="1" xfId="7" applyNumberFormat="1" applyFont="1" applyBorder="1" applyAlignment="1">
      <alignment horizontal="center" vertical="center" wrapText="1"/>
    </xf>
    <xf numFmtId="165" fontId="19" fillId="0" borderId="1" xfId="8" applyNumberFormat="1" applyFont="1" applyFill="1" applyBorder="1" applyAlignment="1">
      <alignment horizontal="center" vertical="center" wrapText="1"/>
    </xf>
    <xf numFmtId="0" fontId="19" fillId="0" borderId="1" xfId="7" applyFont="1" applyBorder="1" applyAlignment="1">
      <alignment vertical="center" wrapText="1"/>
    </xf>
    <xf numFmtId="164" fontId="19" fillId="0" borderId="1" xfId="7" applyNumberFormat="1" applyFont="1" applyBorder="1" applyAlignment="1">
      <alignment vertical="center" wrapText="1"/>
    </xf>
    <xf numFmtId="0" fontId="9" fillId="0" borderId="1" xfId="3" applyFont="1" applyBorder="1"/>
    <xf numFmtId="164" fontId="15" fillId="0" borderId="0" xfId="9" applyNumberFormat="1" applyFont="1" applyBorder="1" applyAlignment="1">
      <alignment horizontal="right"/>
    </xf>
    <xf numFmtId="169" fontId="21" fillId="2" borderId="1" xfId="0" applyNumberFormat="1" applyFont="1" applyFill="1" applyBorder="1" applyAlignment="1">
      <alignment horizontal="right" vertical="center"/>
    </xf>
    <xf numFmtId="0" fontId="17" fillId="2" borderId="1" xfId="18" applyFont="1" applyFill="1" applyBorder="1" applyAlignment="1">
      <alignment horizontal="center" vertical="top" wrapText="1"/>
    </xf>
    <xf numFmtId="0" fontId="13" fillId="2" borderId="0" xfId="18" applyFont="1" applyFill="1" applyAlignment="1">
      <alignment horizontal="center" vertical="top" wrapText="1"/>
    </xf>
    <xf numFmtId="0" fontId="13" fillId="2" borderId="0" xfId="18" applyFont="1" applyFill="1" applyAlignment="1">
      <alignment horizontal="right" vertical="center" wrapText="1"/>
    </xf>
    <xf numFmtId="0" fontId="14" fillId="2" borderId="0" xfId="18" applyFont="1" applyFill="1" applyBorder="1" applyAlignment="1">
      <alignment horizontal="right" vertical="center" wrapText="1"/>
    </xf>
    <xf numFmtId="165" fontId="4" fillId="2" borderId="1" xfId="6" applyNumberFormat="1" applyFont="1" applyFill="1" applyBorder="1" applyAlignment="1">
      <alignment horizontal="right" vertical="center" wrapText="1"/>
    </xf>
    <xf numFmtId="167" fontId="4" fillId="2" borderId="1" xfId="20" applyNumberFormat="1" applyFont="1" applyFill="1" applyBorder="1" applyAlignment="1">
      <alignment horizontal="right" vertical="center"/>
    </xf>
    <xf numFmtId="165" fontId="15" fillId="2" borderId="1" xfId="0" applyNumberFormat="1" applyFont="1" applyFill="1" applyBorder="1" applyAlignment="1">
      <alignment horizontal="right" vertical="center"/>
    </xf>
    <xf numFmtId="0" fontId="8" fillId="2" borderId="1" xfId="3" applyFont="1" applyFill="1" applyBorder="1" applyAlignment="1">
      <alignment horizontal="left"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15" fillId="2" borderId="1" xfId="3" applyFont="1" applyFill="1" applyBorder="1" applyAlignment="1">
      <alignment horizontal="left" vertical="top" wrapText="1"/>
    </xf>
    <xf numFmtId="37" fontId="8" fillId="0" borderId="1" xfId="9" applyNumberFormat="1" applyFont="1" applyFill="1" applyBorder="1" applyAlignment="1">
      <alignment horizontal="center" vertical="center" wrapText="1"/>
    </xf>
    <xf numFmtId="0" fontId="15" fillId="0" borderId="1" xfId="3" applyFont="1" applyBorder="1"/>
    <xf numFmtId="164" fontId="15" fillId="0" borderId="1" xfId="9" applyNumberFormat="1" applyFont="1" applyBorder="1" applyAlignment="1">
      <alignment horizontal="right"/>
    </xf>
    <xf numFmtId="165" fontId="15" fillId="0" borderId="1" xfId="6" applyNumberFormat="1" applyFont="1" applyBorder="1" applyAlignment="1">
      <alignment horizontal="right" vertical="center" wrapText="1"/>
    </xf>
    <xf numFmtId="165" fontId="15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>
      <alignment horizontal="center" vertical="center" wrapText="1"/>
    </xf>
    <xf numFmtId="0" fontId="9" fillId="0" borderId="0" xfId="3" applyFont="1" applyFill="1" applyAlignment="1">
      <alignment horizontal="right"/>
    </xf>
    <xf numFmtId="164" fontId="21" fillId="0" borderId="0" xfId="7" applyNumberFormat="1" applyFont="1" applyFill="1" applyAlignment="1">
      <alignment horizontal="right" vertical="center" wrapText="1"/>
    </xf>
    <xf numFmtId="49" fontId="24" fillId="0" borderId="1" xfId="7" applyNumberFormat="1" applyFont="1" applyFill="1" applyBorder="1" applyAlignment="1">
      <alignment horizontal="center" vertical="center" textRotation="90" wrapText="1"/>
    </xf>
    <xf numFmtId="0" fontId="22" fillId="0" borderId="0" xfId="3" applyFont="1"/>
    <xf numFmtId="0" fontId="20" fillId="0" borderId="0" xfId="3" applyFont="1"/>
    <xf numFmtId="0" fontId="23" fillId="2" borderId="0" xfId="3" applyFont="1" applyFill="1" applyBorder="1" applyAlignment="1">
      <alignment horizontal="right"/>
    </xf>
    <xf numFmtId="0" fontId="23" fillId="0" borderId="0" xfId="3" applyFont="1" applyAlignment="1">
      <alignment horizontal="right"/>
    </xf>
    <xf numFmtId="0" fontId="9" fillId="0" borderId="0" xfId="3" applyFont="1" applyFill="1" applyAlignment="1">
      <alignment horizontal="right"/>
    </xf>
    <xf numFmtId="0" fontId="25" fillId="0" borderId="1" xfId="7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9" fillId="0" borderId="0" xfId="3" applyFont="1" applyAlignment="1">
      <alignment horizontal="left" vertical="center"/>
    </xf>
    <xf numFmtId="165" fontId="23" fillId="0" borderId="0" xfId="15" applyNumberFormat="1" applyFont="1" applyFill="1" applyBorder="1" applyAlignment="1">
      <alignment horizontal="right" vertical="center"/>
    </xf>
    <xf numFmtId="0" fontId="22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right"/>
    </xf>
    <xf numFmtId="0" fontId="34" fillId="2" borderId="0" xfId="18" applyFont="1" applyFill="1" applyAlignment="1">
      <alignment horizontal="right" vertical="center"/>
    </xf>
    <xf numFmtId="0" fontId="15" fillId="2" borderId="1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vertical="center" wrapText="1"/>
    </xf>
    <xf numFmtId="165" fontId="17" fillId="2" borderId="1" xfId="6" applyNumberFormat="1" applyFont="1" applyFill="1" applyBorder="1" applyAlignment="1">
      <alignment horizontal="right" vertical="center" wrapText="1"/>
    </xf>
    <xf numFmtId="165" fontId="17" fillId="2" borderId="1" xfId="9" applyNumberFormat="1" applyFont="1" applyFill="1" applyBorder="1" applyAlignment="1">
      <alignment horizontal="right" vertical="center" wrapText="1"/>
    </xf>
    <xf numFmtId="165" fontId="17" fillId="2" borderId="3" xfId="9" applyNumberFormat="1" applyFont="1" applyFill="1" applyBorder="1" applyAlignment="1">
      <alignment horizontal="right" vertical="center" wrapText="1"/>
    </xf>
    <xf numFmtId="165" fontId="17" fillId="2" borderId="12" xfId="9" applyNumberFormat="1" applyFont="1" applyFill="1" applyBorder="1" applyAlignment="1">
      <alignment horizontal="right" vertical="center" wrapText="1"/>
    </xf>
    <xf numFmtId="165" fontId="17" fillId="2" borderId="1" xfId="20" applyNumberFormat="1" applyFont="1" applyFill="1" applyBorder="1" applyAlignment="1">
      <alignment horizontal="right" vertical="center"/>
    </xf>
    <xf numFmtId="169" fontId="17" fillId="2" borderId="1" xfId="0" applyNumberFormat="1" applyFont="1" applyFill="1" applyBorder="1" applyAlignment="1">
      <alignment horizontal="right" vertical="center"/>
    </xf>
    <xf numFmtId="0" fontId="17" fillId="2" borderId="1" xfId="18" applyFont="1" applyFill="1" applyBorder="1" applyAlignment="1">
      <alignment horizontal="center"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2" borderId="4" xfId="3" applyFont="1" applyFill="1" applyBorder="1" applyAlignment="1">
      <alignment vertical="center" wrapText="1"/>
    </xf>
    <xf numFmtId="168" fontId="21" fillId="0" borderId="4" xfId="0" applyNumberFormat="1" applyFont="1" applyBorder="1" applyAlignment="1">
      <alignment horizontal="center" vertical="center" wrapText="1"/>
    </xf>
    <xf numFmtId="168" fontId="21" fillId="0" borderId="5" xfId="0" applyNumberFormat="1" applyFont="1" applyBorder="1" applyAlignment="1">
      <alignment horizontal="center" vertical="center" wrapText="1"/>
    </xf>
    <xf numFmtId="0" fontId="15" fillId="0" borderId="3" xfId="3" applyFont="1" applyFill="1" applyBorder="1" applyAlignment="1">
      <alignment horizontal="center" vertical="center" wrapText="1"/>
    </xf>
    <xf numFmtId="0" fontId="15" fillId="0" borderId="6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165" fontId="15" fillId="0" borderId="4" xfId="6" applyNumberFormat="1" applyFont="1" applyBorder="1" applyAlignment="1">
      <alignment horizontal="right" vertical="center"/>
    </xf>
    <xf numFmtId="165" fontId="15" fillId="0" borderId="10" xfId="6" applyNumberFormat="1" applyFont="1" applyBorder="1" applyAlignment="1">
      <alignment horizontal="right" vertical="center"/>
    </xf>
    <xf numFmtId="165" fontId="15" fillId="0" borderId="5" xfId="6" applyNumberFormat="1" applyFont="1" applyBorder="1" applyAlignment="1">
      <alignment horizontal="right" vertical="center"/>
    </xf>
    <xf numFmtId="0" fontId="15" fillId="0" borderId="4" xfId="3" applyFont="1" applyBorder="1" applyAlignment="1">
      <alignment horizontal="center"/>
    </xf>
    <xf numFmtId="0" fontId="15" fillId="0" borderId="10" xfId="3" applyFont="1" applyBorder="1" applyAlignment="1">
      <alignment horizontal="center"/>
    </xf>
    <xf numFmtId="0" fontId="15" fillId="0" borderId="5" xfId="3" applyFont="1" applyBorder="1" applyAlignment="1">
      <alignment horizontal="center"/>
    </xf>
    <xf numFmtId="0" fontId="15" fillId="0" borderId="4" xfId="3" applyFont="1" applyBorder="1" applyAlignment="1">
      <alignment horizontal="center" vertical="top"/>
    </xf>
    <xf numFmtId="0" fontId="15" fillId="0" borderId="10" xfId="3" applyFont="1" applyBorder="1" applyAlignment="1">
      <alignment horizontal="center" vertical="top"/>
    </xf>
    <xf numFmtId="0" fontId="15" fillId="0" borderId="5" xfId="3" applyFont="1" applyBorder="1" applyAlignment="1">
      <alignment horizontal="center" vertical="top"/>
    </xf>
    <xf numFmtId="0" fontId="15" fillId="2" borderId="3" xfId="3" applyFont="1" applyFill="1" applyBorder="1" applyAlignment="1">
      <alignment horizontal="center" vertical="center"/>
    </xf>
    <xf numFmtId="0" fontId="15" fillId="2" borderId="6" xfId="3" applyFont="1" applyFill="1" applyBorder="1" applyAlignment="1">
      <alignment horizontal="center" vertical="center"/>
    </xf>
    <xf numFmtId="0" fontId="15" fillId="2" borderId="2" xfId="3" applyFont="1" applyFill="1" applyBorder="1" applyAlignment="1">
      <alignment horizontal="center" vertical="center"/>
    </xf>
    <xf numFmtId="165" fontId="23" fillId="0" borderId="0" xfId="15" applyNumberFormat="1" applyFont="1" applyFill="1" applyBorder="1" applyAlignment="1">
      <alignment horizontal="right" vertical="center"/>
    </xf>
    <xf numFmtId="0" fontId="21" fillId="2" borderId="0" xfId="3" applyFont="1" applyFill="1" applyBorder="1" applyAlignment="1">
      <alignment horizontal="right"/>
    </xf>
    <xf numFmtId="0" fontId="21" fillId="0" borderId="0" xfId="3" applyFont="1" applyAlignment="1">
      <alignment horizontal="right"/>
    </xf>
    <xf numFmtId="0" fontId="22" fillId="0" borderId="0" xfId="3" applyFont="1" applyFill="1" applyAlignment="1">
      <alignment horizontal="center" vertical="center" wrapText="1"/>
    </xf>
    <xf numFmtId="0" fontId="15" fillId="0" borderId="13" xfId="3" applyFont="1" applyBorder="1" applyAlignment="1">
      <alignment horizontal="center" vertical="center"/>
    </xf>
    <xf numFmtId="0" fontId="15" fillId="0" borderId="14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5" xfId="3" applyFont="1" applyBorder="1" applyAlignment="1">
      <alignment horizontal="center" vertical="center" wrapText="1"/>
    </xf>
    <xf numFmtId="0" fontId="15" fillId="0" borderId="3" xfId="3" applyFont="1" applyBorder="1" applyAlignment="1">
      <alignment horizontal="center"/>
    </xf>
    <xf numFmtId="0" fontId="15" fillId="0" borderId="2" xfId="3" applyFont="1" applyBorder="1" applyAlignment="1">
      <alignment horizontal="center"/>
    </xf>
    <xf numFmtId="49" fontId="24" fillId="0" borderId="13" xfId="7" applyNumberFormat="1" applyFont="1" applyFill="1" applyBorder="1" applyAlignment="1">
      <alignment horizontal="center" vertical="center" wrapText="1"/>
    </xf>
    <xf numFmtId="49" fontId="24" fillId="0" borderId="14" xfId="7" applyNumberFormat="1" applyFont="1" applyFill="1" applyBorder="1" applyAlignment="1">
      <alignment horizontal="center" vertical="center" wrapText="1"/>
    </xf>
    <xf numFmtId="49" fontId="24" fillId="0" borderId="7" xfId="7" applyNumberFormat="1" applyFont="1" applyFill="1" applyBorder="1" applyAlignment="1">
      <alignment horizontal="center" vertical="center" wrapText="1"/>
    </xf>
    <xf numFmtId="49" fontId="24" fillId="0" borderId="11" xfId="7" applyNumberFormat="1" applyFont="1" applyFill="1" applyBorder="1" applyAlignment="1">
      <alignment horizontal="center" vertical="center" wrapText="1"/>
    </xf>
    <xf numFmtId="0" fontId="22" fillId="0" borderId="0" xfId="7" applyFont="1" applyFill="1" applyAlignment="1">
      <alignment horizontal="center" vertical="center" wrapText="1"/>
    </xf>
    <xf numFmtId="164" fontId="21" fillId="0" borderId="9" xfId="7" applyNumberFormat="1" applyFont="1" applyFill="1" applyBorder="1" applyAlignment="1">
      <alignment horizontal="right" vertical="center" wrapText="1"/>
    </xf>
    <xf numFmtId="0" fontId="24" fillId="0" borderId="4" xfId="7" applyNumberFormat="1" applyFont="1" applyFill="1" applyBorder="1" applyAlignment="1">
      <alignment horizontal="center" vertical="center" wrapText="1"/>
    </xf>
    <xf numFmtId="0" fontId="24" fillId="0" borderId="10" xfId="7" applyNumberFormat="1" applyFont="1" applyFill="1" applyBorder="1" applyAlignment="1">
      <alignment horizontal="center" vertical="center" wrapText="1"/>
    </xf>
    <xf numFmtId="0" fontId="24" fillId="0" borderId="5" xfId="7" applyNumberFormat="1" applyFont="1" applyFill="1" applyBorder="1" applyAlignment="1">
      <alignment horizontal="center" vertical="center" wrapText="1"/>
    </xf>
    <xf numFmtId="164" fontId="21" fillId="0" borderId="3" xfId="0" applyNumberFormat="1" applyFont="1" applyFill="1" applyBorder="1" applyAlignment="1">
      <alignment horizontal="center" vertical="center" wrapText="1"/>
    </xf>
    <xf numFmtId="164" fontId="21" fillId="0" borderId="6" xfId="0" applyNumberFormat="1" applyFont="1" applyFill="1" applyBorder="1" applyAlignment="1">
      <alignment horizontal="center" vertical="center" wrapText="1"/>
    </xf>
    <xf numFmtId="164" fontId="21" fillId="0" borderId="2" xfId="0" applyNumberFormat="1" applyFont="1" applyFill="1" applyBorder="1" applyAlignment="1">
      <alignment horizontal="center" vertical="center" wrapText="1"/>
    </xf>
    <xf numFmtId="164" fontId="24" fillId="0" borderId="4" xfId="0" applyNumberFormat="1" applyFont="1" applyFill="1" applyBorder="1" applyAlignment="1">
      <alignment horizontal="center" vertical="center" wrapText="1"/>
    </xf>
    <xf numFmtId="164" fontId="24" fillId="0" borderId="5" xfId="0" applyNumberFormat="1" applyFont="1" applyFill="1" applyBorder="1" applyAlignment="1">
      <alignment horizontal="center" vertical="center" wrapText="1"/>
    </xf>
    <xf numFmtId="164" fontId="24" fillId="0" borderId="7" xfId="0" applyNumberFormat="1" applyFont="1" applyFill="1" applyBorder="1" applyAlignment="1">
      <alignment horizontal="center" vertical="center" wrapText="1"/>
    </xf>
    <xf numFmtId="164" fontId="24" fillId="0" borderId="9" xfId="0" applyNumberFormat="1" applyFont="1" applyFill="1" applyBorder="1" applyAlignment="1">
      <alignment horizontal="center" vertical="center" wrapText="1"/>
    </xf>
    <xf numFmtId="164" fontId="24" fillId="0" borderId="11" xfId="0" applyNumberFormat="1" applyFont="1" applyFill="1" applyBorder="1" applyAlignment="1">
      <alignment horizontal="center" vertical="center" wrapText="1"/>
    </xf>
    <xf numFmtId="0" fontId="14" fillId="2" borderId="0" xfId="18" applyFont="1" applyFill="1" applyBorder="1" applyAlignment="1">
      <alignment horizontal="center" vertical="top" wrapText="1"/>
    </xf>
    <xf numFmtId="0" fontId="17" fillId="2" borderId="1" xfId="18" applyFont="1" applyFill="1" applyBorder="1" applyAlignment="1">
      <alignment horizontal="center" vertical="center" wrapText="1"/>
    </xf>
    <xf numFmtId="0" fontId="17" fillId="2" borderId="3" xfId="18" applyFont="1" applyFill="1" applyBorder="1" applyAlignment="1">
      <alignment horizontal="center" vertical="center" wrapText="1"/>
    </xf>
    <xf numFmtId="0" fontId="17" fillId="2" borderId="6" xfId="18" applyFont="1" applyFill="1" applyBorder="1" applyAlignment="1">
      <alignment horizontal="center" vertical="center" wrapText="1"/>
    </xf>
    <xf numFmtId="0" fontId="17" fillId="2" borderId="2" xfId="18" applyFont="1" applyFill="1" applyBorder="1" applyAlignment="1">
      <alignment horizontal="center" vertical="center" wrapText="1"/>
    </xf>
    <xf numFmtId="168" fontId="17" fillId="0" borderId="1" xfId="0" applyNumberFormat="1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4" fontId="23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wrapText="1"/>
    </xf>
    <xf numFmtId="0" fontId="25" fillId="0" borderId="1" xfId="7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49" fontId="24" fillId="0" borderId="1" xfId="7" applyNumberFormat="1" applyFont="1" applyFill="1" applyBorder="1" applyAlignment="1">
      <alignment horizontal="center" vertical="center" wrapText="1"/>
    </xf>
    <xf numFmtId="168" fontId="21" fillId="0" borderId="1" xfId="0" applyNumberFormat="1" applyFont="1" applyBorder="1" applyAlignment="1">
      <alignment horizontal="center" vertical="center" wrapText="1"/>
    </xf>
    <xf numFmtId="0" fontId="23" fillId="0" borderId="0" xfId="3" applyFont="1" applyAlignment="1">
      <alignment horizontal="right"/>
    </xf>
    <xf numFmtId="0" fontId="20" fillId="0" borderId="0" xfId="3" applyFont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2" borderId="3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22" fillId="0" borderId="0" xfId="3" applyFont="1" applyAlignment="1">
      <alignment horizontal="center" vertical="center" wrapText="1"/>
    </xf>
  </cellXfs>
  <cellStyles count="77">
    <cellStyle name="_2007 anvanacank" xfId="34"/>
    <cellStyle name="_2007-i apranqacanqNNN" xfId="35"/>
    <cellStyle name="_2008 anvanacank" xfId="36"/>
    <cellStyle name="_ANVANACANK GAXTNI 2011" xfId="37"/>
    <cellStyle name="_artabyuje" xfId="10"/>
    <cellStyle name="_í»ñÉáõÍáõÃÛáõÝ1" xfId="38"/>
    <cellStyle name="_KSH 2011 Apranqacank" xfId="39"/>
    <cellStyle name="_PN eramsyak 2010" xfId="40"/>
    <cellStyle name="_PN kapitali popoxutyun" xfId="41"/>
    <cellStyle name="_Texekanq" xfId="42"/>
    <cellStyle name="01" xfId="43"/>
    <cellStyle name="Comma" xfId="6" builtinId="3"/>
    <cellStyle name="Comma 11" xfId="29"/>
    <cellStyle name="Comma 15" xfId="24"/>
    <cellStyle name="Comma 2" xfId="8"/>
    <cellStyle name="Comma 2 2" xfId="11"/>
    <cellStyle name="Comma 2 3" xfId="33"/>
    <cellStyle name="Comma 3" xfId="9"/>
    <cellStyle name="Comma 3 2" xfId="44"/>
    <cellStyle name="Comma 4" xfId="12"/>
    <cellStyle name="Comma 4 2" xfId="45"/>
    <cellStyle name="Comma 4 3" xfId="46"/>
    <cellStyle name="Comma 5" xfId="13"/>
    <cellStyle name="Comma 5 2" xfId="47"/>
    <cellStyle name="Comma 6" xfId="14"/>
    <cellStyle name="Comma 7" xfId="5"/>
    <cellStyle name="Comma 8" xfId="22"/>
    <cellStyle name="Comma_General 17.02.04" xfId="15"/>
    <cellStyle name="Normal" xfId="0" builtinId="0"/>
    <cellStyle name="Normal 10" xfId="48"/>
    <cellStyle name="Normal 11" xfId="49"/>
    <cellStyle name="Normal 12" xfId="50"/>
    <cellStyle name="Normal 12 2" xfId="32"/>
    <cellStyle name="Normal 13" xfId="51"/>
    <cellStyle name="Normal 13 2" xfId="52"/>
    <cellStyle name="Normal 15 2 2" xfId="27"/>
    <cellStyle name="Normal 2" xfId="7"/>
    <cellStyle name="Normal 2 2" xfId="30"/>
    <cellStyle name="Normal 2 3" xfId="53"/>
    <cellStyle name="Normal 2_2013 Ապրանքացանկ Yndhanur" xfId="54"/>
    <cellStyle name="Normal 3" xfId="16"/>
    <cellStyle name="Normal 3 2" xfId="31"/>
    <cellStyle name="Normal 3 3" xfId="55"/>
    <cellStyle name="Normal 3 4" xfId="56"/>
    <cellStyle name="Normal 4" xfId="17"/>
    <cellStyle name="Normal 4 2" xfId="57"/>
    <cellStyle name="Normal 4 2 2" xfId="58"/>
    <cellStyle name="Normal 4 2 3" xfId="59"/>
    <cellStyle name="Normal 4 3" xfId="60"/>
    <cellStyle name="Normal 5" xfId="1"/>
    <cellStyle name="Normal 5 2" xfId="3"/>
    <cellStyle name="Normal 5 2 2" xfId="61"/>
    <cellStyle name="Normal 5 2 9" xfId="28"/>
    <cellStyle name="Normal 6" xfId="21"/>
    <cellStyle name="Normal 6 2" xfId="23"/>
    <cellStyle name="Normal 6 2 2" xfId="62"/>
    <cellStyle name="Normal 6 3" xfId="63"/>
    <cellStyle name="Normal 7" xfId="25"/>
    <cellStyle name="Normal 7 2" xfId="26"/>
    <cellStyle name="Normal 7_2011-Kap-hastatac" xfId="64"/>
    <cellStyle name="Normal 8" xfId="18"/>
    <cellStyle name="Normal 8 2" xfId="65"/>
    <cellStyle name="Normal 9" xfId="66"/>
    <cellStyle name="Normal 9 2" xfId="67"/>
    <cellStyle name="Normal 9 3" xfId="68"/>
    <cellStyle name="Normal 9 3 2" xfId="69"/>
    <cellStyle name="Normal 9 3 3" xfId="70"/>
    <cellStyle name="Normal 9 3 4" xfId="71"/>
    <cellStyle name="Normal 9 3_հավ1-3" xfId="4"/>
    <cellStyle name="Normal 9_2013 BUJ zorakoch" xfId="72"/>
    <cellStyle name="Normal_2017 PLAN VERJNAKAN.23.12.16" xfId="2"/>
    <cellStyle name="Percent 2" xfId="19"/>
    <cellStyle name="SN_241" xfId="20"/>
    <cellStyle name="Style 1" xfId="73"/>
    <cellStyle name="Обычный 2" xfId="74"/>
    <cellStyle name="Обычный 3" xfId="75"/>
    <cellStyle name="Стиль 1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0"/>
  <sheetViews>
    <sheetView view="pageBreakPreview" topLeftCell="A7" zoomScale="86" zoomScaleSheetLayoutView="86" workbookViewId="0">
      <selection activeCell="C27" sqref="C27"/>
    </sheetView>
  </sheetViews>
  <sheetFormatPr defaultColWidth="9.140625" defaultRowHeight="17.25" x14ac:dyDescent="0.3"/>
  <cols>
    <col min="1" max="2" width="15.7109375" style="5" customWidth="1"/>
    <col min="3" max="3" width="76.140625" style="5" customWidth="1"/>
    <col min="4" max="6" width="22.42578125" style="5" customWidth="1"/>
    <col min="7" max="7" width="17" style="5" customWidth="1"/>
    <col min="8" max="8" width="17.5703125" style="5" customWidth="1"/>
    <col min="9" max="9" width="19.85546875" style="5" customWidth="1"/>
    <col min="10" max="16384" width="9.140625" style="5"/>
  </cols>
  <sheetData>
    <row r="1" spans="1:68" s="6" customFormat="1" x14ac:dyDescent="0.3">
      <c r="E1" s="118" t="s">
        <v>99</v>
      </c>
      <c r="F1" s="118"/>
      <c r="G1" s="73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68" s="6" customFormat="1" ht="19.5" customHeight="1" x14ac:dyDescent="0.3">
      <c r="E2" s="119" t="s">
        <v>86</v>
      </c>
      <c r="F2" s="119"/>
      <c r="G2" s="73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68" ht="17.25" customHeight="1" x14ac:dyDescent="0.3">
      <c r="E3" s="120" t="s">
        <v>100</v>
      </c>
      <c r="F3" s="120"/>
      <c r="G3" s="73"/>
    </row>
    <row r="4" spans="1:68" ht="77.25" customHeight="1" x14ac:dyDescent="0.3">
      <c r="A4" s="121" t="s">
        <v>87</v>
      </c>
      <c r="B4" s="121"/>
      <c r="C4" s="121"/>
      <c r="D4" s="121"/>
      <c r="E4" s="121"/>
      <c r="F4" s="121"/>
      <c r="G4" s="87"/>
      <c r="H4" s="87"/>
      <c r="I4" s="87"/>
    </row>
    <row r="5" spans="1:68" ht="22.5" customHeight="1" x14ac:dyDescent="0.3">
      <c r="B5" s="19"/>
      <c r="C5" s="19"/>
      <c r="D5" s="19"/>
      <c r="E5" s="19"/>
      <c r="F5" s="88" t="s">
        <v>101</v>
      </c>
      <c r="G5" s="73"/>
      <c r="H5" s="73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spans="1:68" ht="51.75" customHeight="1" x14ac:dyDescent="0.3">
      <c r="A6" s="122" t="s">
        <v>48</v>
      </c>
      <c r="B6" s="123"/>
      <c r="C6" s="126" t="s">
        <v>47</v>
      </c>
      <c r="D6" s="103" t="s">
        <v>97</v>
      </c>
      <c r="E6" s="104"/>
      <c r="F6" s="105"/>
      <c r="G6" s="73"/>
      <c r="H6" s="73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</row>
    <row r="7" spans="1:68" s="3" customFormat="1" ht="17.25" customHeight="1" x14ac:dyDescent="0.3">
      <c r="A7" s="124"/>
      <c r="B7" s="125"/>
      <c r="C7" s="127"/>
      <c r="D7" s="101" t="s">
        <v>62</v>
      </c>
      <c r="E7" s="101" t="s">
        <v>63</v>
      </c>
      <c r="F7" s="101" t="s">
        <v>64</v>
      </c>
      <c r="G7" s="73"/>
      <c r="H7" s="73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</row>
    <row r="8" spans="1:68" s="3" customFormat="1" ht="23.45" customHeight="1" x14ac:dyDescent="0.3">
      <c r="A8" s="84" t="s">
        <v>3</v>
      </c>
      <c r="B8" s="84" t="s">
        <v>2</v>
      </c>
      <c r="C8" s="128"/>
      <c r="D8" s="102"/>
      <c r="E8" s="102"/>
      <c r="F8" s="102"/>
      <c r="G8" s="73"/>
      <c r="H8" s="73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</row>
    <row r="9" spans="1:68" s="3" customFormat="1" x14ac:dyDescent="0.3">
      <c r="A9" s="20"/>
      <c r="B9" s="20"/>
      <c r="C9" s="72" t="s">
        <v>46</v>
      </c>
      <c r="D9" s="70">
        <v>0</v>
      </c>
      <c r="E9" s="70">
        <v>0</v>
      </c>
      <c r="F9" s="70">
        <v>0</v>
      </c>
      <c r="G9" s="73"/>
      <c r="H9" s="73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</row>
    <row r="10" spans="1:68" s="3" customFormat="1" x14ac:dyDescent="0.3">
      <c r="A10" s="129" t="s">
        <v>45</v>
      </c>
      <c r="B10" s="130"/>
      <c r="C10" s="20" t="s">
        <v>0</v>
      </c>
      <c r="D10" s="71">
        <v>0</v>
      </c>
      <c r="E10" s="71">
        <v>0</v>
      </c>
      <c r="F10" s="71">
        <v>0</v>
      </c>
      <c r="G10" s="73"/>
      <c r="H10" s="73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</row>
    <row r="11" spans="1:68" s="3" customFormat="1" ht="20.25" customHeight="1" x14ac:dyDescent="0.3">
      <c r="A11" s="112">
        <v>1169</v>
      </c>
      <c r="B11" s="109"/>
      <c r="C11" s="21" t="s">
        <v>44</v>
      </c>
      <c r="D11" s="22"/>
      <c r="E11" s="22"/>
      <c r="F11" s="22"/>
      <c r="G11" s="73"/>
      <c r="H11" s="73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</row>
    <row r="12" spans="1:68" s="3" customFormat="1" x14ac:dyDescent="0.3">
      <c r="A12" s="113"/>
      <c r="B12" s="110"/>
      <c r="C12" s="9" t="s">
        <v>43</v>
      </c>
      <c r="D12" s="106">
        <v>0</v>
      </c>
      <c r="E12" s="106">
        <v>0</v>
      </c>
      <c r="F12" s="106">
        <v>0</v>
      </c>
      <c r="G12" s="73"/>
      <c r="H12" s="73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</row>
    <row r="13" spans="1:68" s="3" customFormat="1" ht="19.899999999999999" customHeight="1" x14ac:dyDescent="0.3">
      <c r="A13" s="113"/>
      <c r="B13" s="110"/>
      <c r="C13" s="9" t="s">
        <v>42</v>
      </c>
      <c r="D13" s="107"/>
      <c r="E13" s="107"/>
      <c r="F13" s="107"/>
      <c r="G13" s="73"/>
      <c r="H13" s="73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</row>
    <row r="14" spans="1:68" s="3" customFormat="1" ht="49.5" customHeight="1" x14ac:dyDescent="0.3">
      <c r="A14" s="113"/>
      <c r="B14" s="110"/>
      <c r="C14" s="10" t="s">
        <v>41</v>
      </c>
      <c r="D14" s="107"/>
      <c r="E14" s="107"/>
      <c r="F14" s="107"/>
      <c r="G14" s="73"/>
      <c r="H14" s="73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</row>
    <row r="15" spans="1:68" s="3" customFormat="1" x14ac:dyDescent="0.3">
      <c r="A15" s="113"/>
      <c r="B15" s="110"/>
      <c r="C15" s="23" t="s">
        <v>40</v>
      </c>
      <c r="D15" s="107"/>
      <c r="E15" s="107"/>
      <c r="F15" s="107"/>
      <c r="G15" s="73"/>
      <c r="H15" s="73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</row>
    <row r="16" spans="1:68" s="3" customFormat="1" ht="31.5" customHeight="1" x14ac:dyDescent="0.3">
      <c r="A16" s="114"/>
      <c r="B16" s="111"/>
      <c r="C16" s="24" t="s">
        <v>39</v>
      </c>
      <c r="D16" s="108"/>
      <c r="E16" s="108"/>
      <c r="F16" s="108"/>
      <c r="G16" s="73"/>
      <c r="H16" s="73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</row>
    <row r="17" spans="1:68" s="3" customFormat="1" ht="18" customHeight="1" x14ac:dyDescent="0.3">
      <c r="A17" s="115" t="s">
        <v>38</v>
      </c>
      <c r="B17" s="116"/>
      <c r="C17" s="117"/>
      <c r="D17" s="22"/>
      <c r="E17" s="22"/>
      <c r="F17" s="22"/>
      <c r="G17" s="73"/>
      <c r="H17" s="73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</row>
    <row r="18" spans="1:68" s="8" customFormat="1" ht="15.75" customHeight="1" x14ac:dyDescent="0.25">
      <c r="A18" s="109"/>
      <c r="B18" s="112">
        <v>11001</v>
      </c>
      <c r="C18" s="9" t="s">
        <v>37</v>
      </c>
      <c r="D18" s="106">
        <v>-229789</v>
      </c>
      <c r="E18" s="106">
        <v>-229789</v>
      </c>
      <c r="F18" s="106">
        <v>-229789</v>
      </c>
    </row>
    <row r="19" spans="1:68" s="3" customFormat="1" ht="21" customHeight="1" x14ac:dyDescent="0.25">
      <c r="A19" s="110"/>
      <c r="B19" s="113"/>
      <c r="C19" s="9" t="s">
        <v>65</v>
      </c>
      <c r="D19" s="107"/>
      <c r="E19" s="107"/>
      <c r="F19" s="107"/>
    </row>
    <row r="20" spans="1:68" s="3" customFormat="1" ht="18.75" customHeight="1" x14ac:dyDescent="0.3">
      <c r="A20" s="110"/>
      <c r="B20" s="113"/>
      <c r="C20" s="24" t="s">
        <v>36</v>
      </c>
      <c r="D20" s="107"/>
      <c r="E20" s="107"/>
      <c r="F20" s="107"/>
    </row>
    <row r="21" spans="1:68" s="3" customFormat="1" ht="33.75" customHeight="1" x14ac:dyDescent="0.25">
      <c r="A21" s="110"/>
      <c r="B21" s="113"/>
      <c r="C21" s="9" t="s">
        <v>67</v>
      </c>
      <c r="D21" s="107"/>
      <c r="E21" s="107"/>
      <c r="F21" s="107"/>
    </row>
    <row r="22" spans="1:68" s="3" customFormat="1" ht="18" customHeight="1" x14ac:dyDescent="0.3">
      <c r="A22" s="110"/>
      <c r="B22" s="113"/>
      <c r="C22" s="24" t="s">
        <v>35</v>
      </c>
      <c r="D22" s="107"/>
      <c r="E22" s="107"/>
      <c r="F22" s="107"/>
    </row>
    <row r="23" spans="1:68" s="3" customFormat="1" ht="25.5" customHeight="1" x14ac:dyDescent="0.25">
      <c r="A23" s="111"/>
      <c r="B23" s="114"/>
      <c r="C23" s="91" t="s">
        <v>59</v>
      </c>
      <c r="D23" s="108"/>
      <c r="E23" s="108"/>
      <c r="F23" s="108"/>
    </row>
    <row r="24" spans="1:68" x14ac:dyDescent="0.3">
      <c r="A24" s="115" t="s">
        <v>38</v>
      </c>
      <c r="B24" s="116"/>
      <c r="C24" s="117"/>
      <c r="D24" s="22"/>
      <c r="E24" s="53"/>
      <c r="F24" s="53"/>
    </row>
    <row r="25" spans="1:68" x14ac:dyDescent="0.3">
      <c r="A25" s="109"/>
      <c r="B25" s="112">
        <v>31001</v>
      </c>
      <c r="C25" s="9" t="s">
        <v>37</v>
      </c>
      <c r="D25" s="106">
        <v>229789.00000000012</v>
      </c>
      <c r="E25" s="106">
        <v>229789.00000000012</v>
      </c>
      <c r="F25" s="106">
        <v>229789</v>
      </c>
    </row>
    <row r="26" spans="1:68" ht="33" x14ac:dyDescent="0.3">
      <c r="A26" s="110"/>
      <c r="B26" s="113"/>
      <c r="C26" s="24" t="s">
        <v>80</v>
      </c>
      <c r="D26" s="107"/>
      <c r="E26" s="107"/>
      <c r="F26" s="107"/>
    </row>
    <row r="27" spans="1:68" x14ac:dyDescent="0.3">
      <c r="A27" s="110"/>
      <c r="B27" s="113"/>
      <c r="C27" s="24" t="s">
        <v>36</v>
      </c>
      <c r="D27" s="107"/>
      <c r="E27" s="107"/>
      <c r="F27" s="107"/>
    </row>
    <row r="28" spans="1:68" ht="33" x14ac:dyDescent="0.3">
      <c r="A28" s="110"/>
      <c r="B28" s="113"/>
      <c r="C28" s="9" t="s">
        <v>81</v>
      </c>
      <c r="D28" s="107"/>
      <c r="E28" s="107"/>
      <c r="F28" s="107"/>
    </row>
    <row r="29" spans="1:68" x14ac:dyDescent="0.3">
      <c r="A29" s="110"/>
      <c r="B29" s="113"/>
      <c r="C29" s="24" t="s">
        <v>35</v>
      </c>
      <c r="D29" s="107"/>
      <c r="E29" s="107"/>
      <c r="F29" s="107"/>
    </row>
    <row r="30" spans="1:68" ht="33" customHeight="1" x14ac:dyDescent="0.3">
      <c r="A30" s="111"/>
      <c r="B30" s="114"/>
      <c r="C30" s="25" t="s">
        <v>84</v>
      </c>
      <c r="D30" s="108"/>
      <c r="E30" s="108"/>
      <c r="F30" s="108"/>
    </row>
  </sheetData>
  <mergeCells count="28">
    <mergeCell ref="E1:F1"/>
    <mergeCell ref="E2:F2"/>
    <mergeCell ref="E3:F3"/>
    <mergeCell ref="A4:F4"/>
    <mergeCell ref="A11:A16"/>
    <mergeCell ref="B11:B16"/>
    <mergeCell ref="D12:D16"/>
    <mergeCell ref="A6:B7"/>
    <mergeCell ref="C6:C8"/>
    <mergeCell ref="F7:F8"/>
    <mergeCell ref="A10:B10"/>
    <mergeCell ref="D7:D8"/>
    <mergeCell ref="E7:E8"/>
    <mergeCell ref="D6:F6"/>
    <mergeCell ref="F25:F30"/>
    <mergeCell ref="A18:A23"/>
    <mergeCell ref="B18:B23"/>
    <mergeCell ref="F18:F23"/>
    <mergeCell ref="A24:C24"/>
    <mergeCell ref="A25:A30"/>
    <mergeCell ref="B25:B30"/>
    <mergeCell ref="D25:D30"/>
    <mergeCell ref="E25:E30"/>
    <mergeCell ref="D18:D23"/>
    <mergeCell ref="F12:F16"/>
    <mergeCell ref="E12:E16"/>
    <mergeCell ref="A17:C17"/>
    <mergeCell ref="E18:E23"/>
  </mergeCells>
  <printOptions horizontalCentered="1"/>
  <pageMargins left="0.25" right="0.25" top="0.75" bottom="0.25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="86" zoomScaleSheetLayoutView="86" workbookViewId="0">
      <selection activeCell="C15" sqref="C15"/>
    </sheetView>
  </sheetViews>
  <sheetFormatPr defaultColWidth="9.140625" defaultRowHeight="17.25" x14ac:dyDescent="0.3"/>
  <cols>
    <col min="1" max="1" width="24.140625" style="5" customWidth="1"/>
    <col min="2" max="2" width="23.28515625" style="5" customWidth="1"/>
    <col min="3" max="3" width="61" style="5" customWidth="1"/>
    <col min="4" max="4" width="16.42578125" style="5" customWidth="1"/>
    <col min="5" max="5" width="19.5703125" style="5" customWidth="1"/>
    <col min="6" max="6" width="18.5703125" style="5" customWidth="1"/>
    <col min="7" max="7" width="17" style="5" customWidth="1"/>
    <col min="8" max="8" width="17.5703125" style="5" customWidth="1"/>
    <col min="9" max="9" width="19.85546875" style="5" customWidth="1"/>
    <col min="10" max="16384" width="9.140625" style="5"/>
  </cols>
  <sheetData>
    <row r="1" spans="1:8" x14ac:dyDescent="0.3">
      <c r="H1" s="86" t="s">
        <v>61</v>
      </c>
    </row>
    <row r="2" spans="1:8" x14ac:dyDescent="0.3">
      <c r="H2" s="78" t="s">
        <v>86</v>
      </c>
    </row>
    <row r="3" spans="1:8" x14ac:dyDescent="0.3">
      <c r="H3" s="79" t="s">
        <v>34</v>
      </c>
    </row>
    <row r="4" spans="1:8" ht="20.25" customHeight="1" x14ac:dyDescent="0.3">
      <c r="G4" s="80"/>
    </row>
    <row r="5" spans="1:8" x14ac:dyDescent="0.3">
      <c r="A5" s="74"/>
      <c r="B5" s="74"/>
      <c r="C5" s="74"/>
      <c r="D5" s="74"/>
      <c r="E5" s="74"/>
      <c r="F5" s="74"/>
      <c r="G5" s="74"/>
      <c r="H5" s="74"/>
    </row>
    <row r="6" spans="1:8" ht="45" customHeight="1" x14ac:dyDescent="0.3">
      <c r="A6" s="135" t="s">
        <v>95</v>
      </c>
      <c r="B6" s="135"/>
      <c r="C6" s="135"/>
      <c r="D6" s="135"/>
      <c r="E6" s="135"/>
      <c r="F6" s="135"/>
      <c r="G6" s="135"/>
      <c r="H6" s="135"/>
    </row>
    <row r="7" spans="1:8" x14ac:dyDescent="0.3">
      <c r="A7" s="26"/>
      <c r="B7" s="26"/>
      <c r="C7" s="83"/>
      <c r="D7" s="43"/>
      <c r="E7" s="43"/>
      <c r="F7" s="43"/>
      <c r="G7" s="136" t="s">
        <v>51</v>
      </c>
      <c r="H7" s="136"/>
    </row>
    <row r="8" spans="1:8" x14ac:dyDescent="0.3">
      <c r="A8" s="131" t="s">
        <v>52</v>
      </c>
      <c r="B8" s="132"/>
      <c r="C8" s="137" t="s">
        <v>53</v>
      </c>
      <c r="D8" s="140" t="s">
        <v>98</v>
      </c>
      <c r="E8" s="141"/>
      <c r="F8" s="141"/>
      <c r="G8" s="141"/>
      <c r="H8" s="142"/>
    </row>
    <row r="9" spans="1:8" x14ac:dyDescent="0.3">
      <c r="A9" s="133"/>
      <c r="B9" s="134"/>
      <c r="C9" s="138"/>
      <c r="D9" s="143" t="s">
        <v>74</v>
      </c>
      <c r="E9" s="145" t="s">
        <v>75</v>
      </c>
      <c r="F9" s="146"/>
      <c r="G9" s="146"/>
      <c r="H9" s="147"/>
    </row>
    <row r="10" spans="1:8" ht="81" x14ac:dyDescent="0.3">
      <c r="A10" s="75" t="s">
        <v>3</v>
      </c>
      <c r="B10" s="75" t="s">
        <v>2</v>
      </c>
      <c r="C10" s="139"/>
      <c r="D10" s="144"/>
      <c r="E10" s="44" t="s">
        <v>76</v>
      </c>
      <c r="F10" s="44" t="s">
        <v>77</v>
      </c>
      <c r="G10" s="44" t="s">
        <v>78</v>
      </c>
      <c r="H10" s="44" t="s">
        <v>79</v>
      </c>
    </row>
    <row r="11" spans="1:8" x14ac:dyDescent="0.3">
      <c r="A11" s="27"/>
      <c r="B11" s="27"/>
      <c r="C11" s="81" t="s">
        <v>54</v>
      </c>
      <c r="D11" s="45">
        <f>+D13</f>
        <v>229789</v>
      </c>
      <c r="E11" s="45">
        <f>+E13</f>
        <v>229789</v>
      </c>
      <c r="F11" s="45"/>
      <c r="G11" s="45"/>
      <c r="H11" s="45">
        <f>+H13</f>
        <v>0</v>
      </c>
    </row>
    <row r="12" spans="1:8" x14ac:dyDescent="0.3">
      <c r="A12" s="27"/>
      <c r="B12" s="27"/>
      <c r="C12" s="81" t="s">
        <v>55</v>
      </c>
      <c r="D12" s="45"/>
      <c r="E12" s="45"/>
      <c r="F12" s="46"/>
      <c r="G12" s="46"/>
      <c r="H12" s="46"/>
    </row>
    <row r="13" spans="1:8" x14ac:dyDescent="0.3">
      <c r="A13" s="28"/>
      <c r="B13" s="29"/>
      <c r="C13" s="29" t="s">
        <v>56</v>
      </c>
      <c r="D13" s="47">
        <f>+D15</f>
        <v>229789</v>
      </c>
      <c r="E13" s="47">
        <f>+E15</f>
        <v>229789</v>
      </c>
      <c r="F13" s="47"/>
      <c r="G13" s="47"/>
      <c r="H13" s="47">
        <f>+H15</f>
        <v>0</v>
      </c>
    </row>
    <row r="14" spans="1:8" x14ac:dyDescent="0.3">
      <c r="A14" s="28"/>
      <c r="B14" s="28"/>
      <c r="C14" s="28" t="s">
        <v>50</v>
      </c>
      <c r="D14" s="48"/>
      <c r="E14" s="48"/>
      <c r="F14" s="49"/>
      <c r="G14" s="49"/>
      <c r="H14" s="49"/>
    </row>
    <row r="15" spans="1:8" ht="34.5" x14ac:dyDescent="0.3">
      <c r="A15" s="28">
        <v>1169</v>
      </c>
      <c r="B15" s="28">
        <v>31001</v>
      </c>
      <c r="C15" s="30" t="s">
        <v>80</v>
      </c>
      <c r="D15" s="48">
        <v>229789</v>
      </c>
      <c r="E15" s="50">
        <v>229789</v>
      </c>
      <c r="F15" s="49"/>
      <c r="G15" s="49"/>
      <c r="H15" s="49"/>
    </row>
  </sheetData>
  <mergeCells count="7">
    <mergeCell ref="A8:B9"/>
    <mergeCell ref="A6:H6"/>
    <mergeCell ref="G7:H7"/>
    <mergeCell ref="C8:C10"/>
    <mergeCell ref="D8:H8"/>
    <mergeCell ref="D9:D10"/>
    <mergeCell ref="E9:H9"/>
  </mergeCells>
  <printOptions horizontalCentered="1"/>
  <pageMargins left="0.25" right="0" top="0.75" bottom="0" header="0" footer="0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BreakPreview" topLeftCell="A22" zoomScaleSheetLayoutView="100" workbookViewId="0">
      <selection activeCell="F19" sqref="F19"/>
    </sheetView>
  </sheetViews>
  <sheetFormatPr defaultColWidth="9.140625" defaultRowHeight="17.25" x14ac:dyDescent="0.3"/>
  <cols>
    <col min="1" max="2" width="8.5703125" style="5" customWidth="1"/>
    <col min="3" max="3" width="11.5703125" style="5" customWidth="1"/>
    <col min="4" max="5" width="18.5703125" style="5" customWidth="1"/>
    <col min="6" max="6" width="60.42578125" style="5" customWidth="1"/>
    <col min="7" max="7" width="17" style="5" customWidth="1"/>
    <col min="8" max="8" width="17.5703125" style="5" customWidth="1"/>
    <col min="9" max="9" width="19.85546875" style="5" customWidth="1"/>
    <col min="10" max="16384" width="9.140625" style="5"/>
  </cols>
  <sheetData>
    <row r="1" spans="1:9" x14ac:dyDescent="0.3">
      <c r="H1" s="76"/>
      <c r="I1" s="86" t="s">
        <v>102</v>
      </c>
    </row>
    <row r="2" spans="1:9" x14ac:dyDescent="0.3">
      <c r="H2" s="77"/>
      <c r="I2" s="78" t="s">
        <v>86</v>
      </c>
    </row>
    <row r="3" spans="1:9" x14ac:dyDescent="0.3">
      <c r="H3" s="77"/>
      <c r="I3" s="79" t="s">
        <v>34</v>
      </c>
    </row>
    <row r="4" spans="1:9" x14ac:dyDescent="0.3">
      <c r="G4" s="80"/>
    </row>
    <row r="5" spans="1:9" x14ac:dyDescent="0.3">
      <c r="A5" s="121" t="s">
        <v>94</v>
      </c>
      <c r="B5" s="121"/>
      <c r="C5" s="121"/>
      <c r="D5" s="121"/>
      <c r="E5" s="121"/>
      <c r="F5" s="121"/>
      <c r="G5" s="121"/>
      <c r="H5" s="121"/>
      <c r="I5" s="121"/>
    </row>
    <row r="6" spans="1:9" x14ac:dyDescent="0.3">
      <c r="A6" s="57"/>
      <c r="B6" s="57"/>
      <c r="C6" s="57"/>
      <c r="D6" s="57"/>
      <c r="E6" s="57"/>
      <c r="F6" s="4"/>
      <c r="G6" s="58"/>
      <c r="H6" s="58"/>
    </row>
    <row r="7" spans="1:9" x14ac:dyDescent="0.3">
      <c r="A7" s="148"/>
      <c r="B7" s="148"/>
      <c r="C7" s="148"/>
      <c r="D7" s="148"/>
      <c r="E7" s="148"/>
      <c r="F7" s="148"/>
      <c r="G7" s="59"/>
      <c r="H7" s="59"/>
      <c r="I7" s="89" t="s">
        <v>101</v>
      </c>
    </row>
    <row r="8" spans="1:9" ht="56.25" customHeight="1" x14ac:dyDescent="0.3">
      <c r="A8" s="149" t="s">
        <v>33</v>
      </c>
      <c r="B8" s="149"/>
      <c r="C8" s="149"/>
      <c r="D8" s="149" t="s">
        <v>32</v>
      </c>
      <c r="E8" s="149"/>
      <c r="F8" s="149" t="s">
        <v>31</v>
      </c>
      <c r="G8" s="150" t="s">
        <v>97</v>
      </c>
      <c r="H8" s="151"/>
      <c r="I8" s="152"/>
    </row>
    <row r="9" spans="1:9" ht="30" customHeight="1" x14ac:dyDescent="0.3">
      <c r="A9" s="149"/>
      <c r="B9" s="149"/>
      <c r="C9" s="149"/>
      <c r="D9" s="149"/>
      <c r="E9" s="149"/>
      <c r="F9" s="149"/>
      <c r="G9" s="153" t="s">
        <v>62</v>
      </c>
      <c r="H9" s="153" t="s">
        <v>63</v>
      </c>
      <c r="I9" s="153" t="s">
        <v>64</v>
      </c>
    </row>
    <row r="10" spans="1:9" ht="30" customHeight="1" x14ac:dyDescent="0.3">
      <c r="A10" s="98" t="s">
        <v>30</v>
      </c>
      <c r="B10" s="98" t="s">
        <v>29</v>
      </c>
      <c r="C10" s="98" t="s">
        <v>28</v>
      </c>
      <c r="D10" s="98" t="s">
        <v>3</v>
      </c>
      <c r="E10" s="98" t="s">
        <v>2</v>
      </c>
      <c r="F10" s="149"/>
      <c r="G10" s="154"/>
      <c r="H10" s="155"/>
      <c r="I10" s="155"/>
    </row>
    <row r="11" spans="1:9" ht="33" x14ac:dyDescent="0.3">
      <c r="A11" s="56"/>
      <c r="B11" s="56"/>
      <c r="C11" s="56"/>
      <c r="D11" s="56"/>
      <c r="E11" s="56"/>
      <c r="F11" s="17" t="s">
        <v>49</v>
      </c>
      <c r="G11" s="60">
        <f t="shared" ref="G11:I11" si="0">+G12</f>
        <v>0</v>
      </c>
      <c r="H11" s="60">
        <f t="shared" si="0"/>
        <v>0</v>
      </c>
      <c r="I11" s="60">
        <f t="shared" si="0"/>
        <v>0</v>
      </c>
    </row>
    <row r="12" spans="1:9" x14ac:dyDescent="0.3">
      <c r="A12" s="56" t="s">
        <v>27</v>
      </c>
      <c r="B12" s="56"/>
      <c r="C12" s="56"/>
      <c r="D12" s="56"/>
      <c r="E12" s="56"/>
      <c r="F12" s="18" t="s">
        <v>26</v>
      </c>
      <c r="G12" s="60">
        <f>+G14</f>
        <v>0</v>
      </c>
      <c r="H12" s="60">
        <f>+H14</f>
        <v>0</v>
      </c>
      <c r="I12" s="60">
        <f>+I14</f>
        <v>0</v>
      </c>
    </row>
    <row r="13" spans="1:9" x14ac:dyDescent="0.3">
      <c r="A13" s="56"/>
      <c r="B13" s="56"/>
      <c r="C13" s="56"/>
      <c r="D13" s="56"/>
      <c r="E13" s="56"/>
      <c r="F13" s="9" t="s">
        <v>24</v>
      </c>
      <c r="G13" s="92"/>
      <c r="H13" s="92"/>
      <c r="I13" s="92"/>
    </row>
    <row r="14" spans="1:9" x14ac:dyDescent="0.3">
      <c r="A14" s="56"/>
      <c r="B14" s="56" t="s">
        <v>25</v>
      </c>
      <c r="C14" s="56"/>
      <c r="D14" s="56"/>
      <c r="E14" s="56"/>
      <c r="F14" s="18" t="s">
        <v>1</v>
      </c>
      <c r="G14" s="92">
        <f t="shared" ref="G14:I14" si="1">+G18</f>
        <v>0</v>
      </c>
      <c r="H14" s="92">
        <f t="shared" si="1"/>
        <v>0</v>
      </c>
      <c r="I14" s="92">
        <f t="shared" si="1"/>
        <v>0</v>
      </c>
    </row>
    <row r="15" spans="1:9" x14ac:dyDescent="0.3">
      <c r="A15" s="56"/>
      <c r="B15" s="56"/>
      <c r="C15" s="56"/>
      <c r="D15" s="56"/>
      <c r="E15" s="56"/>
      <c r="F15" s="9" t="s">
        <v>24</v>
      </c>
      <c r="G15" s="92"/>
      <c r="H15" s="92"/>
      <c r="I15" s="92"/>
    </row>
    <row r="16" spans="1:9" x14ac:dyDescent="0.3">
      <c r="A16" s="56"/>
      <c r="B16" s="56"/>
      <c r="C16" s="56" t="s">
        <v>25</v>
      </c>
      <c r="D16" s="56"/>
      <c r="E16" s="56"/>
      <c r="F16" s="18" t="s">
        <v>1</v>
      </c>
      <c r="G16" s="92">
        <f>+G18</f>
        <v>0</v>
      </c>
      <c r="H16" s="92">
        <f t="shared" ref="H16:I16" si="2">+H18</f>
        <v>0</v>
      </c>
      <c r="I16" s="92">
        <f t="shared" si="2"/>
        <v>0</v>
      </c>
    </row>
    <row r="17" spans="1:9" x14ac:dyDescent="0.3">
      <c r="A17" s="56"/>
      <c r="B17" s="56"/>
      <c r="C17" s="56"/>
      <c r="D17" s="56"/>
      <c r="E17" s="56"/>
      <c r="F17" s="9" t="s">
        <v>24</v>
      </c>
      <c r="G17" s="92"/>
      <c r="H17" s="92"/>
      <c r="I17" s="92"/>
    </row>
    <row r="18" spans="1:9" x14ac:dyDescent="0.3">
      <c r="A18" s="56"/>
      <c r="B18" s="56"/>
      <c r="C18" s="56"/>
      <c r="D18" s="56"/>
      <c r="E18" s="90"/>
      <c r="F18" s="18" t="s">
        <v>20</v>
      </c>
      <c r="G18" s="61">
        <f t="shared" ref="G18:I18" si="3">+G19</f>
        <v>0</v>
      </c>
      <c r="H18" s="61">
        <f t="shared" si="3"/>
        <v>0</v>
      </c>
      <c r="I18" s="61">
        <f t="shared" si="3"/>
        <v>0</v>
      </c>
    </row>
    <row r="19" spans="1:9" x14ac:dyDescent="0.3">
      <c r="A19" s="56"/>
      <c r="B19" s="56"/>
      <c r="C19" s="56"/>
      <c r="D19" s="56" t="s">
        <v>23</v>
      </c>
      <c r="E19" s="56"/>
      <c r="F19" s="9" t="s">
        <v>43</v>
      </c>
      <c r="G19" s="96">
        <f t="shared" ref="G19:I19" si="4">+G20+G29</f>
        <v>0</v>
      </c>
      <c r="H19" s="96">
        <f t="shared" si="4"/>
        <v>0</v>
      </c>
      <c r="I19" s="96">
        <f t="shared" si="4"/>
        <v>0</v>
      </c>
    </row>
    <row r="20" spans="1:9" x14ac:dyDescent="0.3">
      <c r="A20" s="56"/>
      <c r="B20" s="56"/>
      <c r="C20" s="56"/>
      <c r="D20" s="56"/>
      <c r="E20" s="90">
        <v>11001</v>
      </c>
      <c r="F20" s="9" t="s">
        <v>65</v>
      </c>
      <c r="G20" s="92">
        <f>+G22</f>
        <v>-229789</v>
      </c>
      <c r="H20" s="92">
        <f>+H22</f>
        <v>-229789</v>
      </c>
      <c r="I20" s="92">
        <f>+I22</f>
        <v>-229789</v>
      </c>
    </row>
    <row r="21" spans="1:9" x14ac:dyDescent="0.3">
      <c r="A21" s="56"/>
      <c r="B21" s="56"/>
      <c r="C21" s="56"/>
      <c r="D21" s="56"/>
      <c r="E21" s="90"/>
      <c r="F21" s="9" t="s">
        <v>21</v>
      </c>
      <c r="G21" s="92"/>
      <c r="H21" s="92"/>
      <c r="I21" s="92"/>
    </row>
    <row r="22" spans="1:9" x14ac:dyDescent="0.3">
      <c r="A22" s="56"/>
      <c r="B22" s="56"/>
      <c r="C22" s="56"/>
      <c r="D22" s="56"/>
      <c r="E22" s="90"/>
      <c r="F22" s="9" t="s">
        <v>20</v>
      </c>
      <c r="G22" s="92">
        <f>+G24</f>
        <v>-229789</v>
      </c>
      <c r="H22" s="92">
        <f>+H24</f>
        <v>-229789</v>
      </c>
      <c r="I22" s="92">
        <f>+I24</f>
        <v>-229789</v>
      </c>
    </row>
    <row r="23" spans="1:9" ht="33" x14ac:dyDescent="0.3">
      <c r="A23" s="56"/>
      <c r="B23" s="56"/>
      <c r="C23" s="56"/>
      <c r="D23" s="56"/>
      <c r="E23" s="90"/>
      <c r="F23" s="9" t="s">
        <v>19</v>
      </c>
      <c r="G23" s="92"/>
      <c r="H23" s="92"/>
      <c r="I23" s="92"/>
    </row>
    <row r="24" spans="1:9" x14ac:dyDescent="0.3">
      <c r="A24" s="56"/>
      <c r="B24" s="56"/>
      <c r="C24" s="56"/>
      <c r="D24" s="56"/>
      <c r="E24" s="90"/>
      <c r="F24" s="9" t="s">
        <v>22</v>
      </c>
      <c r="G24" s="92">
        <f t="shared" ref="G24:I25" si="5">+G25</f>
        <v>-229789</v>
      </c>
      <c r="H24" s="92">
        <f t="shared" si="5"/>
        <v>-229789</v>
      </c>
      <c r="I24" s="92">
        <f t="shared" si="5"/>
        <v>-229789</v>
      </c>
    </row>
    <row r="25" spans="1:9" x14ac:dyDescent="0.3">
      <c r="A25" s="56"/>
      <c r="B25" s="56"/>
      <c r="C25" s="56"/>
      <c r="D25" s="56"/>
      <c r="E25" s="90"/>
      <c r="F25" s="40" t="s">
        <v>66</v>
      </c>
      <c r="G25" s="93">
        <f t="shared" si="5"/>
        <v>-229789</v>
      </c>
      <c r="H25" s="93">
        <f t="shared" si="5"/>
        <v>-229789</v>
      </c>
      <c r="I25" s="93">
        <f t="shared" si="5"/>
        <v>-229789</v>
      </c>
    </row>
    <row r="26" spans="1:9" x14ac:dyDescent="0.3">
      <c r="A26" s="56"/>
      <c r="B26" s="56"/>
      <c r="C26" s="56"/>
      <c r="D26" s="56"/>
      <c r="E26" s="99"/>
      <c r="F26" s="41" t="s">
        <v>88</v>
      </c>
      <c r="G26" s="94">
        <f>G27</f>
        <v>-229789</v>
      </c>
      <c r="H26" s="93">
        <f>H27</f>
        <v>-229789</v>
      </c>
      <c r="I26" s="95">
        <f>I27</f>
        <v>-229789</v>
      </c>
    </row>
    <row r="27" spans="1:9" x14ac:dyDescent="0.3">
      <c r="A27" s="56"/>
      <c r="B27" s="56"/>
      <c r="C27" s="56"/>
      <c r="D27" s="56"/>
      <c r="E27" s="99"/>
      <c r="F27" s="41" t="s">
        <v>88</v>
      </c>
      <c r="G27" s="94">
        <f>+G28</f>
        <v>-229789</v>
      </c>
      <c r="H27" s="93">
        <f>+H28</f>
        <v>-229789</v>
      </c>
      <c r="I27" s="95">
        <f>+I28</f>
        <v>-229789</v>
      </c>
    </row>
    <row r="28" spans="1:9" x14ac:dyDescent="0.3">
      <c r="A28" s="56"/>
      <c r="B28" s="56"/>
      <c r="C28" s="56"/>
      <c r="D28" s="56"/>
      <c r="E28" s="90"/>
      <c r="F28" s="42" t="s">
        <v>85</v>
      </c>
      <c r="G28" s="62">
        <v>-229789</v>
      </c>
      <c r="H28" s="62">
        <v>-229789</v>
      </c>
      <c r="I28" s="62">
        <v>-229789</v>
      </c>
    </row>
    <row r="29" spans="1:9" ht="33" x14ac:dyDescent="0.3">
      <c r="A29" s="56"/>
      <c r="B29" s="56"/>
      <c r="C29" s="56"/>
      <c r="D29" s="56"/>
      <c r="E29" s="90">
        <v>31001</v>
      </c>
      <c r="F29" s="9" t="s">
        <v>69</v>
      </c>
      <c r="G29" s="96">
        <f t="shared" ref="G29:I29" si="6">+G31</f>
        <v>229789.00000000012</v>
      </c>
      <c r="H29" s="96">
        <f t="shared" si="6"/>
        <v>229789.00000000012</v>
      </c>
      <c r="I29" s="96">
        <f t="shared" si="6"/>
        <v>229789</v>
      </c>
    </row>
    <row r="30" spans="1:9" x14ac:dyDescent="0.3">
      <c r="A30" s="56"/>
      <c r="B30" s="56"/>
      <c r="C30" s="56"/>
      <c r="D30" s="56"/>
      <c r="E30" s="90"/>
      <c r="F30" s="9" t="s">
        <v>21</v>
      </c>
      <c r="G30" s="92"/>
      <c r="H30" s="92"/>
      <c r="I30" s="92"/>
    </row>
    <row r="31" spans="1:9" x14ac:dyDescent="0.3">
      <c r="A31" s="56"/>
      <c r="B31" s="56"/>
      <c r="C31" s="56"/>
      <c r="D31" s="56"/>
      <c r="E31" s="90"/>
      <c r="F31" s="9" t="s">
        <v>20</v>
      </c>
      <c r="G31" s="92">
        <f t="shared" ref="G31:I31" si="7">+G33</f>
        <v>229789.00000000012</v>
      </c>
      <c r="H31" s="92">
        <f t="shared" si="7"/>
        <v>229789.00000000012</v>
      </c>
      <c r="I31" s="92">
        <f t="shared" si="7"/>
        <v>229789</v>
      </c>
    </row>
    <row r="32" spans="1:9" ht="33" x14ac:dyDescent="0.3">
      <c r="A32" s="56"/>
      <c r="B32" s="56"/>
      <c r="C32" s="56"/>
      <c r="D32" s="56"/>
      <c r="E32" s="90"/>
      <c r="F32" s="9" t="s">
        <v>19</v>
      </c>
      <c r="G32" s="92"/>
      <c r="H32" s="92"/>
      <c r="I32" s="92"/>
    </row>
    <row r="33" spans="1:9" x14ac:dyDescent="0.3">
      <c r="A33" s="56"/>
      <c r="B33" s="56"/>
      <c r="C33" s="56"/>
      <c r="D33" s="56"/>
      <c r="E33" s="90"/>
      <c r="F33" s="9" t="s">
        <v>22</v>
      </c>
      <c r="G33" s="92">
        <f t="shared" ref="G33:I34" si="8">+G34</f>
        <v>229789.00000000012</v>
      </c>
      <c r="H33" s="92">
        <f t="shared" si="8"/>
        <v>229789.00000000012</v>
      </c>
      <c r="I33" s="92">
        <f t="shared" si="8"/>
        <v>229789</v>
      </c>
    </row>
    <row r="34" spans="1:9" x14ac:dyDescent="0.3">
      <c r="A34" s="56"/>
      <c r="B34" s="56"/>
      <c r="C34" s="56"/>
      <c r="D34" s="56"/>
      <c r="E34" s="90"/>
      <c r="F34" s="9" t="s">
        <v>70</v>
      </c>
      <c r="G34" s="92">
        <f t="shared" si="8"/>
        <v>229789.00000000012</v>
      </c>
      <c r="H34" s="92">
        <f t="shared" si="8"/>
        <v>229789.00000000012</v>
      </c>
      <c r="I34" s="92">
        <f t="shared" si="8"/>
        <v>229789</v>
      </c>
    </row>
    <row r="35" spans="1:9" x14ac:dyDescent="0.3">
      <c r="A35" s="56"/>
      <c r="B35" s="56"/>
      <c r="C35" s="56"/>
      <c r="D35" s="56"/>
      <c r="E35" s="99"/>
      <c r="F35" s="100" t="s">
        <v>71</v>
      </c>
      <c r="G35" s="96">
        <f t="shared" ref="G35:I35" si="9">G36</f>
        <v>229789.00000000012</v>
      </c>
      <c r="H35" s="96">
        <f t="shared" si="9"/>
        <v>229789.00000000012</v>
      </c>
      <c r="I35" s="96">
        <f t="shared" si="9"/>
        <v>229789</v>
      </c>
    </row>
    <row r="36" spans="1:9" x14ac:dyDescent="0.3">
      <c r="A36" s="56"/>
      <c r="B36" s="56"/>
      <c r="C36" s="56"/>
      <c r="D36" s="56"/>
      <c r="E36" s="99"/>
      <c r="F36" s="100" t="s">
        <v>72</v>
      </c>
      <c r="G36" s="96">
        <f t="shared" ref="G36:I36" si="10">+G37</f>
        <v>229789.00000000012</v>
      </c>
      <c r="H36" s="96">
        <f t="shared" si="10"/>
        <v>229789.00000000012</v>
      </c>
      <c r="I36" s="96">
        <f t="shared" si="10"/>
        <v>229789</v>
      </c>
    </row>
    <row r="37" spans="1:9" x14ac:dyDescent="0.3">
      <c r="A37" s="56"/>
      <c r="B37" s="56"/>
      <c r="C37" s="56"/>
      <c r="D37" s="56"/>
      <c r="E37" s="90"/>
      <c r="F37" s="9" t="s">
        <v>73</v>
      </c>
      <c r="G37" s="97">
        <v>229789.00000000012</v>
      </c>
      <c r="H37" s="97">
        <v>229789.00000000012</v>
      </c>
      <c r="I37" s="97">
        <v>229789</v>
      </c>
    </row>
  </sheetData>
  <mergeCells count="9">
    <mergeCell ref="A5:I5"/>
    <mergeCell ref="A7:F7"/>
    <mergeCell ref="A8:C9"/>
    <mergeCell ref="D8:E9"/>
    <mergeCell ref="F8:F10"/>
    <mergeCell ref="G8:I8"/>
    <mergeCell ref="G9:G10"/>
    <mergeCell ref="H9:H10"/>
    <mergeCell ref="I9:I10"/>
  </mergeCells>
  <printOptions horizontalCentered="1"/>
  <pageMargins left="0" right="0" top="0.75" bottom="0" header="0" footer="0"/>
  <pageSetup paperSize="9" scale="60" orientation="landscape" r:id="rId1"/>
  <ignoredErrors>
    <ignoredError sqref="G26:I3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="115" zoomScaleSheetLayoutView="115" workbookViewId="0">
      <selection activeCell="C14" sqref="C14"/>
    </sheetView>
  </sheetViews>
  <sheetFormatPr defaultColWidth="9.140625" defaultRowHeight="17.25" x14ac:dyDescent="0.3"/>
  <cols>
    <col min="1" max="2" width="18.42578125" style="5" customWidth="1"/>
    <col min="3" max="3" width="61.42578125" style="5" customWidth="1"/>
    <col min="4" max="4" width="16.42578125" style="5" customWidth="1"/>
    <col min="5" max="5" width="19.5703125" style="5" customWidth="1"/>
    <col min="6" max="6" width="29.5703125" style="5" customWidth="1"/>
    <col min="7" max="7" width="17" style="5" customWidth="1"/>
    <col min="8" max="8" width="17.5703125" style="5" customWidth="1"/>
    <col min="9" max="9" width="19.85546875" style="5" customWidth="1"/>
    <col min="10" max="16384" width="9.140625" style="5"/>
  </cols>
  <sheetData>
    <row r="1" spans="1:8" x14ac:dyDescent="0.3">
      <c r="F1" s="86" t="s">
        <v>103</v>
      </c>
      <c r="H1" s="76"/>
    </row>
    <row r="2" spans="1:8" x14ac:dyDescent="0.3">
      <c r="F2" s="78" t="s">
        <v>86</v>
      </c>
      <c r="H2" s="77"/>
    </row>
    <row r="3" spans="1:8" x14ac:dyDescent="0.3">
      <c r="F3" s="79" t="s">
        <v>34</v>
      </c>
      <c r="H3" s="77"/>
    </row>
    <row r="4" spans="1:8" ht="20.25" customHeight="1" x14ac:dyDescent="0.3">
      <c r="G4" s="80"/>
    </row>
    <row r="5" spans="1:8" x14ac:dyDescent="0.3">
      <c r="A5" s="156"/>
      <c r="B5" s="156"/>
      <c r="C5" s="156"/>
      <c r="D5" s="156"/>
      <c r="E5" s="156"/>
      <c r="F5" s="156"/>
    </row>
    <row r="6" spans="1:8" ht="34.5" customHeight="1" x14ac:dyDescent="0.3">
      <c r="A6" s="157" t="s">
        <v>89</v>
      </c>
      <c r="B6" s="157"/>
      <c r="C6" s="157"/>
      <c r="D6" s="157"/>
      <c r="E6" s="157"/>
      <c r="F6" s="157"/>
    </row>
    <row r="7" spans="1:8" x14ac:dyDescent="0.3">
      <c r="A7" s="26"/>
      <c r="B7" s="26"/>
      <c r="C7" s="83"/>
      <c r="D7" s="83"/>
      <c r="E7" s="83"/>
      <c r="F7" s="31" t="s">
        <v>51</v>
      </c>
    </row>
    <row r="8" spans="1:8" ht="24" customHeight="1" x14ac:dyDescent="0.3">
      <c r="A8" s="158" t="s">
        <v>52</v>
      </c>
      <c r="B8" s="158"/>
      <c r="C8" s="159" t="s">
        <v>53</v>
      </c>
      <c r="D8" s="160" t="s">
        <v>98</v>
      </c>
      <c r="E8" s="161"/>
      <c r="F8" s="162"/>
    </row>
    <row r="9" spans="1:8" x14ac:dyDescent="0.3">
      <c r="A9" s="163" t="s">
        <v>3</v>
      </c>
      <c r="B9" s="163" t="s">
        <v>2</v>
      </c>
      <c r="C9" s="159"/>
      <c r="D9" s="164" t="s">
        <v>62</v>
      </c>
      <c r="E9" s="164" t="s">
        <v>63</v>
      </c>
      <c r="F9" s="164" t="s">
        <v>64</v>
      </c>
    </row>
    <row r="10" spans="1:8" x14ac:dyDescent="0.3">
      <c r="A10" s="163"/>
      <c r="B10" s="163"/>
      <c r="C10" s="159"/>
      <c r="D10" s="154"/>
      <c r="E10" s="155"/>
      <c r="F10" s="155"/>
    </row>
    <row r="11" spans="1:8" x14ac:dyDescent="0.3">
      <c r="A11" s="27"/>
      <c r="B11" s="27"/>
      <c r="C11" s="81" t="s">
        <v>54</v>
      </c>
      <c r="D11" s="32">
        <f>+D13</f>
        <v>229789.00000000012</v>
      </c>
      <c r="E11" s="32">
        <f t="shared" ref="E11:F11" si="0">+E13</f>
        <v>229789.00000000012</v>
      </c>
      <c r="F11" s="32">
        <f t="shared" si="0"/>
        <v>229789</v>
      </c>
    </row>
    <row r="12" spans="1:8" x14ac:dyDescent="0.3">
      <c r="A12" s="27"/>
      <c r="B12" s="27"/>
      <c r="C12" s="81" t="s">
        <v>55</v>
      </c>
      <c r="D12" s="33"/>
      <c r="E12" s="33"/>
      <c r="F12" s="33"/>
    </row>
    <row r="13" spans="1:8" x14ac:dyDescent="0.3">
      <c r="A13" s="28"/>
      <c r="B13" s="29"/>
      <c r="C13" s="29" t="s">
        <v>0</v>
      </c>
      <c r="D13" s="32">
        <f>+D15</f>
        <v>229789.00000000012</v>
      </c>
      <c r="E13" s="32">
        <f t="shared" ref="E13:F13" si="1">+E15</f>
        <v>229789.00000000012</v>
      </c>
      <c r="F13" s="32">
        <f t="shared" si="1"/>
        <v>229789</v>
      </c>
    </row>
    <row r="14" spans="1:8" x14ac:dyDescent="0.3">
      <c r="A14" s="28"/>
      <c r="B14" s="28"/>
      <c r="C14" s="28" t="s">
        <v>50</v>
      </c>
      <c r="D14" s="32"/>
      <c r="E14" s="32"/>
      <c r="F14" s="32"/>
    </row>
    <row r="15" spans="1:8" ht="34.5" x14ac:dyDescent="0.3">
      <c r="A15" s="28">
        <v>1169</v>
      </c>
      <c r="B15" s="28">
        <v>31001</v>
      </c>
      <c r="C15" s="30" t="s">
        <v>80</v>
      </c>
      <c r="D15" s="32">
        <f>D17</f>
        <v>229789.00000000012</v>
      </c>
      <c r="E15" s="32">
        <f t="shared" ref="E15:F15" si="2">E17</f>
        <v>229789.00000000012</v>
      </c>
      <c r="F15" s="32">
        <f t="shared" si="2"/>
        <v>229789</v>
      </c>
    </row>
    <row r="16" spans="1:8" x14ac:dyDescent="0.3">
      <c r="A16" s="28"/>
      <c r="B16" s="28"/>
      <c r="C16" s="28" t="s">
        <v>57</v>
      </c>
      <c r="D16" s="32"/>
      <c r="E16" s="51"/>
      <c r="F16" s="52"/>
    </row>
    <row r="17" spans="1:6" x14ac:dyDescent="0.3">
      <c r="A17" s="34"/>
      <c r="B17" s="34"/>
      <c r="C17" s="35" t="s">
        <v>58</v>
      </c>
      <c r="D17" s="69">
        <v>229789.00000000012</v>
      </c>
      <c r="E17" s="69">
        <v>229789.00000000012</v>
      </c>
      <c r="F17" s="69">
        <v>229789</v>
      </c>
    </row>
  </sheetData>
  <mergeCells count="10">
    <mergeCell ref="A5:F5"/>
    <mergeCell ref="A6:F6"/>
    <mergeCell ref="A8:B8"/>
    <mergeCell ref="C8:C10"/>
    <mergeCell ref="D8:F8"/>
    <mergeCell ref="A9:A10"/>
    <mergeCell ref="B9:B10"/>
    <mergeCell ref="D9:D10"/>
    <mergeCell ref="E9:E10"/>
    <mergeCell ref="F9:F10"/>
  </mergeCells>
  <printOptions horizontalCentered="1"/>
  <pageMargins left="0" right="0" top="0.75" bottom="0" header="0" footer="0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25" zoomScaleSheetLayoutView="100" workbookViewId="0">
      <selection activeCell="D11" sqref="D11"/>
    </sheetView>
  </sheetViews>
  <sheetFormatPr defaultColWidth="9.140625" defaultRowHeight="17.25" x14ac:dyDescent="0.3"/>
  <cols>
    <col min="1" max="1" width="24.140625" style="5" customWidth="1"/>
    <col min="2" max="2" width="58.140625" style="5" customWidth="1"/>
    <col min="3" max="5" width="17.85546875" style="5" customWidth="1"/>
    <col min="6" max="6" width="29.5703125" style="5" customWidth="1"/>
    <col min="7" max="7" width="17" style="5" customWidth="1"/>
    <col min="8" max="8" width="17.5703125" style="5" customWidth="1"/>
    <col min="9" max="9" width="19.85546875" style="5" customWidth="1"/>
    <col min="10" max="16384" width="9.140625" style="5"/>
  </cols>
  <sheetData>
    <row r="1" spans="1:8" x14ac:dyDescent="0.3">
      <c r="E1" s="86" t="s">
        <v>104</v>
      </c>
      <c r="H1" s="76"/>
    </row>
    <row r="2" spans="1:8" x14ac:dyDescent="0.3">
      <c r="E2" s="78" t="s">
        <v>86</v>
      </c>
      <c r="H2" s="77"/>
    </row>
    <row r="3" spans="1:8" x14ac:dyDescent="0.3">
      <c r="C3" s="165" t="s">
        <v>34</v>
      </c>
      <c r="D3" s="165"/>
      <c r="E3" s="165"/>
      <c r="H3" s="77"/>
    </row>
    <row r="4" spans="1:8" ht="20.25" customHeight="1" x14ac:dyDescent="0.3">
      <c r="G4" s="80"/>
    </row>
    <row r="5" spans="1:8" x14ac:dyDescent="0.3">
      <c r="A5" s="3"/>
      <c r="B5" s="3"/>
      <c r="C5" s="3"/>
      <c r="D5" s="3"/>
      <c r="E5" s="3"/>
    </row>
    <row r="6" spans="1:8" ht="58.5" customHeight="1" x14ac:dyDescent="0.3">
      <c r="A6" s="172" t="s">
        <v>96</v>
      </c>
      <c r="B6" s="172"/>
      <c r="C6" s="172"/>
      <c r="D6" s="172"/>
      <c r="E6" s="172"/>
    </row>
    <row r="7" spans="1:8" x14ac:dyDescent="0.3">
      <c r="A7" s="172" t="s">
        <v>18</v>
      </c>
      <c r="B7" s="172"/>
      <c r="C7" s="172"/>
      <c r="D7" s="172"/>
      <c r="E7" s="172"/>
    </row>
    <row r="8" spans="1:8" x14ac:dyDescent="0.3">
      <c r="A8" s="166" t="s">
        <v>91</v>
      </c>
      <c r="B8" s="166"/>
      <c r="C8" s="166"/>
      <c r="D8" s="166"/>
      <c r="E8" s="166"/>
    </row>
    <row r="9" spans="1:8" x14ac:dyDescent="0.3">
      <c r="A9" s="3"/>
      <c r="B9" s="3"/>
      <c r="C9" s="3"/>
      <c r="D9" s="3"/>
      <c r="E9" s="3"/>
    </row>
    <row r="10" spans="1:8" x14ac:dyDescent="0.3">
      <c r="A10" s="36" t="s">
        <v>17</v>
      </c>
      <c r="B10" s="36" t="s">
        <v>16</v>
      </c>
      <c r="C10" s="38"/>
      <c r="D10" s="38"/>
      <c r="E10" s="6"/>
    </row>
    <row r="11" spans="1:8" x14ac:dyDescent="0.3">
      <c r="A11" s="12" t="s">
        <v>12</v>
      </c>
      <c r="B11" s="13" t="s">
        <v>15</v>
      </c>
      <c r="C11" s="39"/>
      <c r="D11" s="39"/>
      <c r="E11" s="6"/>
    </row>
    <row r="12" spans="1:8" x14ac:dyDescent="0.3">
      <c r="A12" s="14"/>
      <c r="B12" s="6"/>
      <c r="C12" s="6"/>
      <c r="D12" s="6"/>
      <c r="E12" s="6"/>
    </row>
    <row r="13" spans="1:8" x14ac:dyDescent="0.3">
      <c r="A13" s="37" t="s">
        <v>14</v>
      </c>
      <c r="B13" s="6"/>
      <c r="C13" s="6"/>
      <c r="D13" s="6"/>
      <c r="E13" s="6"/>
    </row>
    <row r="14" spans="1:8" x14ac:dyDescent="0.3">
      <c r="A14" s="6"/>
      <c r="B14" s="6"/>
      <c r="C14" s="6"/>
      <c r="D14" s="6"/>
      <c r="E14" s="6"/>
    </row>
    <row r="15" spans="1:8" ht="45" customHeight="1" x14ac:dyDescent="0.3">
      <c r="A15" s="10" t="s">
        <v>13</v>
      </c>
      <c r="B15" s="63" t="s">
        <v>12</v>
      </c>
      <c r="C15" s="167" t="s">
        <v>60</v>
      </c>
      <c r="D15" s="167"/>
      <c r="E15" s="167"/>
    </row>
    <row r="16" spans="1:8" ht="45" customHeight="1" x14ac:dyDescent="0.3">
      <c r="A16" s="10" t="s">
        <v>11</v>
      </c>
      <c r="B16" s="63">
        <v>11001</v>
      </c>
      <c r="C16" s="64" t="s">
        <v>62</v>
      </c>
      <c r="D16" s="64" t="s">
        <v>63</v>
      </c>
      <c r="E16" s="82" t="s">
        <v>64</v>
      </c>
    </row>
    <row r="17" spans="1:5" ht="69" customHeight="1" x14ac:dyDescent="0.3">
      <c r="A17" s="10" t="s">
        <v>10</v>
      </c>
      <c r="B17" s="10" t="s">
        <v>65</v>
      </c>
      <c r="C17" s="65"/>
      <c r="D17" s="65"/>
      <c r="E17" s="65"/>
    </row>
    <row r="18" spans="1:5" ht="33" customHeight="1" x14ac:dyDescent="0.3">
      <c r="A18" s="10" t="s">
        <v>9</v>
      </c>
      <c r="B18" s="15" t="s">
        <v>67</v>
      </c>
      <c r="C18" s="65"/>
      <c r="D18" s="65"/>
      <c r="E18" s="65"/>
    </row>
    <row r="19" spans="1:5" ht="33" customHeight="1" x14ac:dyDescent="0.3">
      <c r="A19" s="10" t="s">
        <v>8</v>
      </c>
      <c r="B19" s="11" t="s">
        <v>59</v>
      </c>
      <c r="C19" s="65"/>
      <c r="D19" s="65"/>
      <c r="E19" s="65"/>
    </row>
    <row r="20" spans="1:5" ht="69" customHeight="1" x14ac:dyDescent="0.3">
      <c r="A20" s="66" t="s">
        <v>90</v>
      </c>
      <c r="B20" s="11" t="s">
        <v>7</v>
      </c>
      <c r="C20" s="65"/>
      <c r="D20" s="65"/>
      <c r="E20" s="65"/>
    </row>
    <row r="21" spans="1:5" x14ac:dyDescent="0.3">
      <c r="A21" s="168" t="s">
        <v>6</v>
      </c>
      <c r="B21" s="169"/>
      <c r="C21" s="65"/>
      <c r="D21" s="65"/>
      <c r="E21" s="65"/>
    </row>
    <row r="22" spans="1:5" x14ac:dyDescent="0.3">
      <c r="A22" s="170" t="s">
        <v>68</v>
      </c>
      <c r="B22" s="171"/>
      <c r="C22" s="67" t="s">
        <v>5</v>
      </c>
      <c r="D22" s="67" t="s">
        <v>5</v>
      </c>
      <c r="E22" s="67" t="s">
        <v>5</v>
      </c>
    </row>
    <row r="23" spans="1:5" x14ac:dyDescent="0.3">
      <c r="A23" s="68" t="s">
        <v>4</v>
      </c>
      <c r="B23" s="68"/>
      <c r="C23" s="69">
        <v>-229789</v>
      </c>
      <c r="D23" s="69">
        <v>-229789</v>
      </c>
      <c r="E23" s="69">
        <v>-229789</v>
      </c>
    </row>
    <row r="24" spans="1:5" x14ac:dyDescent="0.3">
      <c r="A24" s="7"/>
      <c r="B24" s="7"/>
      <c r="C24" s="54"/>
      <c r="D24" s="54"/>
      <c r="E24" s="54"/>
    </row>
    <row r="25" spans="1:5" x14ac:dyDescent="0.3">
      <c r="A25" s="166" t="s">
        <v>92</v>
      </c>
      <c r="B25" s="166"/>
      <c r="C25" s="166"/>
      <c r="D25" s="166"/>
      <c r="E25" s="166"/>
    </row>
    <row r="26" spans="1:5" x14ac:dyDescent="0.3">
      <c r="A26" s="3"/>
      <c r="B26" s="3"/>
      <c r="C26" s="3"/>
      <c r="D26" s="3"/>
      <c r="E26" s="3"/>
    </row>
    <row r="27" spans="1:5" ht="37.5" customHeight="1" x14ac:dyDescent="0.3">
      <c r="A27" s="10" t="s">
        <v>13</v>
      </c>
      <c r="B27" s="63">
        <v>1169</v>
      </c>
      <c r="C27" s="167" t="s">
        <v>105</v>
      </c>
      <c r="D27" s="167"/>
      <c r="E27" s="167"/>
    </row>
    <row r="28" spans="1:5" ht="37.5" customHeight="1" x14ac:dyDescent="0.3">
      <c r="A28" s="10" t="s">
        <v>11</v>
      </c>
      <c r="B28" s="63">
        <v>31001</v>
      </c>
      <c r="C28" s="64" t="s">
        <v>62</v>
      </c>
      <c r="D28" s="64" t="s">
        <v>63</v>
      </c>
      <c r="E28" s="82" t="s">
        <v>64</v>
      </c>
    </row>
    <row r="29" spans="1:5" ht="72.75" customHeight="1" x14ac:dyDescent="0.3">
      <c r="A29" s="10" t="s">
        <v>10</v>
      </c>
      <c r="B29" s="10" t="s">
        <v>69</v>
      </c>
      <c r="C29" s="65"/>
      <c r="D29" s="65"/>
      <c r="E29" s="65"/>
    </row>
    <row r="30" spans="1:5" ht="72.75" customHeight="1" x14ac:dyDescent="0.3">
      <c r="A30" s="10" t="s">
        <v>9</v>
      </c>
      <c r="B30" s="15" t="s">
        <v>81</v>
      </c>
      <c r="C30" s="65"/>
      <c r="D30" s="65"/>
      <c r="E30" s="65"/>
    </row>
    <row r="31" spans="1:5" ht="72.75" customHeight="1" x14ac:dyDescent="0.3">
      <c r="A31" s="10" t="s">
        <v>8</v>
      </c>
      <c r="B31" s="11" t="s">
        <v>82</v>
      </c>
      <c r="C31" s="65"/>
      <c r="D31" s="65"/>
      <c r="E31" s="65"/>
    </row>
    <row r="32" spans="1:5" ht="72.75" customHeight="1" x14ac:dyDescent="0.3">
      <c r="A32" s="66" t="s">
        <v>93</v>
      </c>
      <c r="B32" s="11" t="s">
        <v>7</v>
      </c>
      <c r="C32" s="65"/>
      <c r="D32" s="65"/>
      <c r="E32" s="65"/>
    </row>
    <row r="33" spans="1:6" x14ac:dyDescent="0.3">
      <c r="A33" s="168" t="s">
        <v>6</v>
      </c>
      <c r="B33" s="169"/>
      <c r="C33" s="65"/>
      <c r="D33" s="65"/>
      <c r="E33" s="65"/>
    </row>
    <row r="34" spans="1:6" x14ac:dyDescent="0.3">
      <c r="A34" s="170" t="s">
        <v>83</v>
      </c>
      <c r="B34" s="171"/>
      <c r="C34" s="67" t="s">
        <v>5</v>
      </c>
      <c r="D34" s="67" t="s">
        <v>5</v>
      </c>
      <c r="E34" s="67" t="s">
        <v>5</v>
      </c>
    </row>
    <row r="35" spans="1:6" ht="22.5" customHeight="1" x14ac:dyDescent="0.3">
      <c r="A35" s="20" t="s">
        <v>4</v>
      </c>
      <c r="B35" s="20"/>
      <c r="C35" s="55">
        <v>229789.00000000012</v>
      </c>
      <c r="D35" s="55">
        <v>229789.00000000012</v>
      </c>
      <c r="E35" s="55">
        <v>229789.00000000012</v>
      </c>
      <c r="F35" s="85"/>
    </row>
  </sheetData>
  <mergeCells count="11">
    <mergeCell ref="C3:E3"/>
    <mergeCell ref="A25:E25"/>
    <mergeCell ref="C27:E27"/>
    <mergeCell ref="A33:B33"/>
    <mergeCell ref="A34:B34"/>
    <mergeCell ref="A6:E6"/>
    <mergeCell ref="A7:E7"/>
    <mergeCell ref="A8:E8"/>
    <mergeCell ref="C15:E15"/>
    <mergeCell ref="A21:B21"/>
    <mergeCell ref="A22:B22"/>
  </mergeCells>
  <printOptions horizontalCentered="1"/>
  <pageMargins left="0" right="0" top="0.75" bottom="0.25" header="0" footer="0"/>
  <pageSetup paperSize="9" scale="75" orientation="landscape" r:id="rId1"/>
  <rowBreaks count="1" manualBreakCount="1">
    <brk id="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Sheet1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https://mul2.gov.am/tasks/980808/oneclick/4 Havelvac VG.xlsx?token=1d4fd866ec8d99a2d61bf12b86285872</cp:keywords>
  <cp:lastModifiedBy>Susanna Arzumanyan</cp:lastModifiedBy>
  <cp:lastPrinted>2024-05-27T05:10:48Z</cp:lastPrinted>
  <dcterms:created xsi:type="dcterms:W3CDTF">2019-11-26T09:27:58Z</dcterms:created>
  <dcterms:modified xsi:type="dcterms:W3CDTF">2024-05-29T10:44:02Z</dcterms:modified>
</cp:coreProperties>
</file>