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HOVSEP\2024\KARAVARUTYAN VOROSHUMNER\Kar 2323 vor  verjn  .  .2024 N-Ն Fin. verabashxum\Ոչ գաղտնի\"/>
    </mc:Choice>
  </mc:AlternateContent>
  <bookViews>
    <workbookView xWindow="0" yWindow="0" windowWidth="20730" windowHeight="11760" activeTab="4"/>
  </bookViews>
  <sheets>
    <sheet name="1" sheetId="24" r:id="rId1"/>
    <sheet name="2" sheetId="31" r:id="rId2"/>
    <sheet name="3" sheetId="22" r:id="rId3"/>
    <sheet name="4" sheetId="28" r:id="rId4"/>
    <sheet name="5" sheetId="29" r:id="rId5"/>
    <sheet name="Sheet1" sheetId="4" state="hidden" r:id="rId6"/>
  </sheets>
  <definedNames>
    <definedName name="_tab10" localSheetId="0">#REF!</definedName>
    <definedName name="_tab10" localSheetId="2">#REF!</definedName>
    <definedName name="_tab10" localSheetId="3">#REF!</definedName>
    <definedName name="_tab10" localSheetId="4">#REF!</definedName>
    <definedName name="_tab10">#REF!</definedName>
    <definedName name="_tab11" localSheetId="0">#REF!</definedName>
    <definedName name="_tab11" localSheetId="2">#REF!</definedName>
    <definedName name="_tab11" localSheetId="3">#REF!</definedName>
    <definedName name="_tab11" localSheetId="4">#REF!</definedName>
    <definedName name="_tab11">#REF!</definedName>
    <definedName name="_tab12" localSheetId="0">#REF!</definedName>
    <definedName name="_tab12" localSheetId="2">#REF!</definedName>
    <definedName name="_tab12" localSheetId="3">#REF!</definedName>
    <definedName name="_tab12" localSheetId="4">#REF!</definedName>
    <definedName name="_tab12">#REF!</definedName>
    <definedName name="_tab13" localSheetId="0">#REF!</definedName>
    <definedName name="_tab13" localSheetId="2">#REF!</definedName>
    <definedName name="_tab13" localSheetId="3">#REF!</definedName>
    <definedName name="_tab13" localSheetId="4">#REF!</definedName>
    <definedName name="_tab13">#REF!</definedName>
    <definedName name="_tab14" localSheetId="0">#REF!</definedName>
    <definedName name="_tab14" localSheetId="2">#REF!</definedName>
    <definedName name="_tab14" localSheetId="3">#REF!</definedName>
    <definedName name="_tab14" localSheetId="4">#REF!</definedName>
    <definedName name="_tab14">#REF!</definedName>
    <definedName name="_tab15" localSheetId="0">#REF!</definedName>
    <definedName name="_tab15" localSheetId="2">#REF!</definedName>
    <definedName name="_tab15" localSheetId="3">#REF!</definedName>
    <definedName name="_tab15" localSheetId="4">#REF!</definedName>
    <definedName name="_tab15">#REF!</definedName>
    <definedName name="_tab16" localSheetId="0">#REF!</definedName>
    <definedName name="_tab16" localSheetId="2">#REF!</definedName>
    <definedName name="_tab16" localSheetId="3">#REF!</definedName>
    <definedName name="_tab16" localSheetId="4">#REF!</definedName>
    <definedName name="_tab16">#REF!</definedName>
    <definedName name="_tab17" localSheetId="0">#REF!</definedName>
    <definedName name="_tab17" localSheetId="2">#REF!</definedName>
    <definedName name="_tab17" localSheetId="3">#REF!</definedName>
    <definedName name="_tab17" localSheetId="4">#REF!</definedName>
    <definedName name="_tab17">#REF!</definedName>
    <definedName name="_tab18" localSheetId="0">#REF!</definedName>
    <definedName name="_tab18" localSheetId="2">#REF!</definedName>
    <definedName name="_tab18" localSheetId="3">#REF!</definedName>
    <definedName name="_tab18" localSheetId="4">#REF!</definedName>
    <definedName name="_tab18">#REF!</definedName>
    <definedName name="_tab19" localSheetId="0">#REF!</definedName>
    <definedName name="_tab19" localSheetId="2">#REF!</definedName>
    <definedName name="_tab19" localSheetId="3">#REF!</definedName>
    <definedName name="_tab19" localSheetId="4">#REF!</definedName>
    <definedName name="_tab19">#REF!</definedName>
    <definedName name="_tab20" localSheetId="0">#REF!</definedName>
    <definedName name="_tab20" localSheetId="2">#REF!</definedName>
    <definedName name="_tab20" localSheetId="3">#REF!</definedName>
    <definedName name="_tab20" localSheetId="4">#REF!</definedName>
    <definedName name="_tab20">#REF!</definedName>
    <definedName name="_tab21" localSheetId="0">#REF!</definedName>
    <definedName name="_tab21" localSheetId="2">#REF!</definedName>
    <definedName name="_tab21" localSheetId="3">#REF!</definedName>
    <definedName name="_tab21" localSheetId="4">#REF!</definedName>
    <definedName name="_tab21">#REF!</definedName>
    <definedName name="_tab22" localSheetId="0">#REF!</definedName>
    <definedName name="_tab22" localSheetId="2">#REF!</definedName>
    <definedName name="_tab22" localSheetId="3">#REF!</definedName>
    <definedName name="_tab22" localSheetId="4">#REF!</definedName>
    <definedName name="_tab22">#REF!</definedName>
    <definedName name="_tab23" localSheetId="0">#REF!</definedName>
    <definedName name="_tab23" localSheetId="2">#REF!</definedName>
    <definedName name="_tab23" localSheetId="3">#REF!</definedName>
    <definedName name="_tab23" localSheetId="4">#REF!</definedName>
    <definedName name="_tab23">#REF!</definedName>
    <definedName name="_tab24" localSheetId="0">#REF!</definedName>
    <definedName name="_tab24" localSheetId="2">#REF!</definedName>
    <definedName name="_tab24" localSheetId="3">#REF!</definedName>
    <definedName name="_tab24" localSheetId="4">#REF!</definedName>
    <definedName name="_tab24">#REF!</definedName>
    <definedName name="_tab5" localSheetId="0">#REF!</definedName>
    <definedName name="_tab5" localSheetId="2">#REF!</definedName>
    <definedName name="_tab5" localSheetId="3">#REF!</definedName>
    <definedName name="_tab5" localSheetId="4">#REF!</definedName>
    <definedName name="_tab5">#REF!</definedName>
    <definedName name="_tab6" localSheetId="0">#REF!</definedName>
    <definedName name="_tab6" localSheetId="2">#REF!</definedName>
    <definedName name="_tab6" localSheetId="3">#REF!</definedName>
    <definedName name="_tab6" localSheetId="4">#REF!</definedName>
    <definedName name="_tab6">#REF!</definedName>
    <definedName name="_tab7" localSheetId="0">#REF!</definedName>
    <definedName name="_tab7" localSheetId="2">#REF!</definedName>
    <definedName name="_tab7" localSheetId="3">#REF!</definedName>
    <definedName name="_tab7" localSheetId="4">#REF!</definedName>
    <definedName name="_tab7">#REF!</definedName>
    <definedName name="_tab8" localSheetId="0">#REF!</definedName>
    <definedName name="_tab8" localSheetId="2">#REF!</definedName>
    <definedName name="_tab8" localSheetId="3">#REF!</definedName>
    <definedName name="_tab8" localSheetId="4">#REF!</definedName>
    <definedName name="_tab8">#REF!</definedName>
    <definedName name="_tab9" localSheetId="0">#REF!</definedName>
    <definedName name="_tab9" localSheetId="2">#REF!</definedName>
    <definedName name="_tab9" localSheetId="3">#REF!</definedName>
    <definedName name="_tab9" localSheetId="4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2">#REF!</definedName>
    <definedName name="åû" localSheetId="3">#REF!</definedName>
    <definedName name="åû" localSheetId="4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2">#REF!</definedName>
    <definedName name="mas" localSheetId="3">#REF!</definedName>
    <definedName name="mas" localSheetId="4">#REF!</definedName>
    <definedName name="mas">#REF!</definedName>
    <definedName name="mass" localSheetId="0">#REF!</definedName>
    <definedName name="mass" localSheetId="2">#REF!</definedName>
    <definedName name="mass" localSheetId="3">#REF!</definedName>
    <definedName name="mass" localSheetId="4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2">#REF!</definedName>
    <definedName name="par2.12s" localSheetId="3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0">#REF!</definedName>
    <definedName name="par4.12d" localSheetId="2">#REF!</definedName>
    <definedName name="par4.12d" localSheetId="3">#REF!</definedName>
    <definedName name="par4.12d" localSheetId="4">#REF!</definedName>
    <definedName name="par4.12d">#REF!</definedName>
    <definedName name="par4.13s" localSheetId="0">#REF!</definedName>
    <definedName name="par4.13s" localSheetId="2">#REF!</definedName>
    <definedName name="par4.13s" localSheetId="3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2">#REF!</definedName>
    <definedName name="par4.19s" localSheetId="3">#REF!</definedName>
    <definedName name="par4.19s" localSheetId="4">#REF!</definedName>
    <definedName name="par4.19s">#REF!</definedName>
    <definedName name="par4.20f" localSheetId="0">#REF!</definedName>
    <definedName name="par4.20f" localSheetId="2">#REF!</definedName>
    <definedName name="par4.20f" localSheetId="3">#REF!</definedName>
    <definedName name="par4.20f" localSheetId="4">#REF!</definedName>
    <definedName name="par4.20f">#REF!</definedName>
    <definedName name="par4.21f" localSheetId="0">#REF!</definedName>
    <definedName name="par4.21f" localSheetId="2">#REF!</definedName>
    <definedName name="par4.21f" localSheetId="3">#REF!</definedName>
    <definedName name="par4.21f" localSheetId="4">#REF!</definedName>
    <definedName name="par4.21f">#REF!</definedName>
    <definedName name="par4.22" localSheetId="0">#REF!</definedName>
    <definedName name="par4.22" localSheetId="2">#REF!</definedName>
    <definedName name="par4.22" localSheetId="3">#REF!</definedName>
    <definedName name="par4.22" localSheetId="4">#REF!</definedName>
    <definedName name="par4.22">#REF!</definedName>
    <definedName name="par4.4" localSheetId="0">#REF!</definedName>
    <definedName name="par4.4" localSheetId="2">#REF!</definedName>
    <definedName name="par4.4" localSheetId="3">#REF!</definedName>
    <definedName name="par4.4" localSheetId="4">#REF!</definedName>
    <definedName name="par4.4">#REF!</definedName>
    <definedName name="par4.5" localSheetId="0">#REF!</definedName>
    <definedName name="par4.5" localSheetId="2">#REF!</definedName>
    <definedName name="par4.5" localSheetId="3">#REF!</definedName>
    <definedName name="par4.5" localSheetId="4">#REF!</definedName>
    <definedName name="par4.5">#REF!</definedName>
    <definedName name="par4.6s" localSheetId="0">#REF!</definedName>
    <definedName name="par4.6s" localSheetId="2">#REF!</definedName>
    <definedName name="par4.6s" localSheetId="3">#REF!</definedName>
    <definedName name="par4.6s" localSheetId="4">#REF!</definedName>
    <definedName name="par4.6s">#REF!</definedName>
    <definedName name="par4.7s" localSheetId="0">#REF!</definedName>
    <definedName name="par4.7s" localSheetId="2">#REF!</definedName>
    <definedName name="par4.7s" localSheetId="3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>#REF!,#REF!</definedName>
    <definedName name="par5.3" localSheetId="0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2">#REF!</definedName>
    <definedName name="par5.5" localSheetId="3">#REF!</definedName>
    <definedName name="par5.5" localSheetId="4">#REF!</definedName>
    <definedName name="par5.5">#REF!</definedName>
    <definedName name="par5.6" localSheetId="0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>#REF!,#REF!</definedName>
    <definedName name="PAType">#REF!</definedName>
    <definedName name="Performance2">#REF!</definedName>
    <definedName name="PerformanceType">#REF!</definedName>
    <definedName name="program" localSheetId="0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2">#REF!</definedName>
    <definedName name="x" localSheetId="3">#REF!</definedName>
    <definedName name="x" localSheetId="4">#REF!</definedName>
    <definedName name="x">#REF!</definedName>
    <definedName name="_xlnm.Print_Titles" localSheetId="2">'3'!$10:$12</definedName>
    <definedName name="_xlnm.Print_Titles" localSheetId="3">'4'!$7:$9</definedName>
    <definedName name="_xlnm.Print_Area" localSheetId="3">'4'!$A$1:$F$17</definedName>
    <definedName name="դդ">#REF!</definedName>
    <definedName name="Հավելված">#REF!</definedName>
    <definedName name="ղ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24" l="1"/>
  <c r="F28" i="24"/>
  <c r="D28" i="24"/>
  <c r="E14" i="28"/>
  <c r="E12" i="28" s="1"/>
  <c r="F14" i="28"/>
  <c r="F12" i="28" s="1"/>
  <c r="D14" i="28"/>
  <c r="D12" i="28" s="1"/>
  <c r="E14" i="31"/>
  <c r="D14" i="31" s="1"/>
  <c r="D12" i="31" s="1"/>
  <c r="D10" i="31" s="1"/>
  <c r="H12" i="31"/>
  <c r="H10" i="31" s="1"/>
  <c r="H38" i="22"/>
  <c r="H37" i="22" s="1"/>
  <c r="H36" i="22" s="1"/>
  <c r="H35" i="22" s="1"/>
  <c r="H33" i="22" s="1"/>
  <c r="H31" i="22" s="1"/>
  <c r="G38" i="22"/>
  <c r="G37" i="22" s="1"/>
  <c r="G36" i="22" s="1"/>
  <c r="G35" i="22" s="1"/>
  <c r="G33" i="22" s="1"/>
  <c r="G31" i="22" s="1"/>
  <c r="I38" i="22"/>
  <c r="I37" i="22" s="1"/>
  <c r="I36" i="22" s="1"/>
  <c r="I35" i="22" s="1"/>
  <c r="I33" i="22" s="1"/>
  <c r="I31" i="22" s="1"/>
  <c r="E12" i="31" l="1"/>
  <c r="E10" i="31" s="1"/>
  <c r="G29" i="22" l="1"/>
  <c r="G28" i="22" s="1"/>
  <c r="G27" i="22" s="1"/>
  <c r="G26" i="22" s="1"/>
  <c r="G24" i="22" s="1"/>
  <c r="G22" i="22" s="1"/>
  <c r="H29" i="22"/>
  <c r="H28" i="22" s="1"/>
  <c r="H27" i="22" s="1"/>
  <c r="H26" i="22" s="1"/>
  <c r="H24" i="22" s="1"/>
  <c r="H22" i="22" s="1"/>
  <c r="H21" i="22" l="1"/>
  <c r="H20" i="22" s="1"/>
  <c r="G21" i="22"/>
  <c r="G20" i="22" s="1"/>
  <c r="E21" i="24"/>
  <c r="E10" i="28"/>
  <c r="D23" i="29"/>
  <c r="D21" i="24"/>
  <c r="C23" i="29"/>
  <c r="G16" i="22" l="1"/>
  <c r="G14" i="22" s="1"/>
  <c r="G13" i="22" s="1"/>
  <c r="G18" i="22"/>
  <c r="H16" i="22"/>
  <c r="H14" i="22" s="1"/>
  <c r="H13" i="22" s="1"/>
  <c r="H18" i="22"/>
  <c r="D10" i="28"/>
  <c r="D15" i="24"/>
  <c r="D13" i="24" s="1"/>
  <c r="D12" i="24" s="1"/>
  <c r="E15" i="24"/>
  <c r="E13" i="24" s="1"/>
  <c r="E12" i="24" s="1"/>
  <c r="I29" i="22"/>
  <c r="I28" i="22" s="1"/>
  <c r="I27" i="22" l="1"/>
  <c r="I26" i="22" s="1"/>
  <c r="I24" i="22" s="1"/>
  <c r="I22" i="22" s="1"/>
  <c r="I21" i="22" s="1"/>
  <c r="I20" i="22" s="1"/>
  <c r="I16" i="22" l="1"/>
  <c r="I14" i="22" s="1"/>
  <c r="I13" i="22" s="1"/>
  <c r="I18" i="22"/>
  <c r="E23" i="29"/>
  <c r="F10" i="28"/>
  <c r="F21" i="24"/>
  <c r="F15" i="24" l="1"/>
  <c r="F13" i="24" s="1"/>
  <c r="F12" i="24" s="1"/>
</calcChain>
</file>

<file path=xl/sharedStrings.xml><?xml version="1.0" encoding="utf-8"?>
<sst xmlns="http://schemas.openxmlformats.org/spreadsheetml/2006/main" count="179" uniqueCount="105">
  <si>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</si>
  <si>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</si>
  <si>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</si>
  <si>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</si>
  <si>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</si>
  <si>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</si>
  <si>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</si>
  <si>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</si>
  <si>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</si>
  <si>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</si>
  <si>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</si>
  <si>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</si>
  <si>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</si>
  <si>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</si>
  <si>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</si>
  <si>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</si>
  <si>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</si>
  <si>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</si>
  <si>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</si>
  <si>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</si>
  <si>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</si>
  <si>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</si>
  <si>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</si>
  <si>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</si>
  <si>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</si>
  <si>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</si>
  <si>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</si>
  <si>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</si>
  <si>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</si>
  <si>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</si>
  <si>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</si>
  <si>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</si>
  <si>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</si>
  <si>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</si>
  <si>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</si>
  <si>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</si>
  <si>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</si>
  <si>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</si>
  <si>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</si>
  <si>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</si>
  <si>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</si>
  <si>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</si>
  <si>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</si>
  <si>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</si>
  <si>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</si>
  <si>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</si>
  <si>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</si>
  <si>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</si>
  <si>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</si>
  <si>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</si>
  <si>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ԸՆԴԱՄԵՆԸ ԾԱԽՍԵՐ
այդ թվում՝</t>
  </si>
  <si>
    <t>այդ թվում`</t>
  </si>
  <si>
    <t>(հազ.դրամ)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</si>
  <si>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</si>
  <si>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</si>
  <si>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</si>
  <si>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</si>
  <si>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ՀՀ ՊԱՇՏՊԱՆՈՒԹՅԱՆ ՆԱԽԱՐԱՐՈՒԹՅՈՒՆ</t>
  </si>
  <si>
    <t>այդ թվում` ըստ կատարողների</t>
  </si>
  <si>
    <t>ՀՀ  պաշտպանության  նախարարություն</t>
  </si>
  <si>
    <t xml:space="preserve"> Ծառայությունների մատուցում</t>
  </si>
  <si>
    <t>Հավելված N 4</t>
  </si>
  <si>
    <t xml:space="preserve"> Ցուցանիշների փոփոխությունը (նվազեցումները նշված են փակագծերում)</t>
  </si>
  <si>
    <t>Հավելված  N 2</t>
  </si>
  <si>
    <t>Հավելված  N 1</t>
  </si>
  <si>
    <t xml:space="preserve">Առաջին կիսամյակ </t>
  </si>
  <si>
    <t>Ինն ամիս</t>
  </si>
  <si>
    <t>Տարի</t>
  </si>
  <si>
    <t xml:space="preserve"> Ռազմական կարիքների բավարարում </t>
  </si>
  <si>
    <t>ԸՆԹԱՑԻԿ ԾԱԽՍԵՐ</t>
  </si>
  <si>
    <t>Ընթացիկ գործունեության ապահովման գործողություններ</t>
  </si>
  <si>
    <t>Չի սահմանվում</t>
  </si>
  <si>
    <t>Հավելված N 5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</si>
  <si>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</si>
  <si>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</si>
  <si>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</si>
  <si>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</si>
  <si>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</si>
  <si>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</si>
  <si>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</si>
  <si>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</si>
  <si>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</si>
  <si>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</si>
  <si>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</si>
  <si>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ՀՀ պաշտպանության նախարարության շենքային պայմաններ բարելավում</t>
  </si>
  <si>
    <t>ՀՀ պաշտպանության նախարարության շենքային պայմանների բարելավում</t>
  </si>
  <si>
    <t>Հավելված  N 3</t>
  </si>
  <si>
    <t>Պաշտպանության կարիքների համար բնակելի, գրասենյակային և այլ նշանակության շենքերի և շինությունների կառուցում</t>
  </si>
  <si>
    <t xml:space="preserve"> Պետական մարմինների կողմից օգտագործվող ոչ ֆինանսական ակտիվների հետ գործառնություններ</t>
  </si>
  <si>
    <t xml:space="preserve"> չի սահմանվում </t>
  </si>
  <si>
    <t>Պետական մարմինների կողմից օգտագործվող ոչ ֆինանսական ակտիվների հետ գործառնություններ</t>
  </si>
  <si>
    <t>- Այլ ծախսեր</t>
  </si>
  <si>
    <t xml:space="preserve">ՀՀ կառավարության 2024 թվականի </t>
  </si>
  <si>
    <t>«ՀԱՅԱՍՏԱՆԻ  ՀԱՆՐԱՊԵՏՈՒԹՅԱՆ  2024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2023 ԹՎԱԿԱՆԻ ԴԵԿՏԵՄԲԵՐԻ 28-Ի  N 2323-Ն ՈՐՈՇՄԱՆ N 5 ՀԱՎԵԼՎԱԾԻ N 1 ԱՂՅՈՒՍԱԿՈՒՄ ԿԱՏԱՐՎՈՂ  ՓՈՓՈԽՈՒԹՅՈՒՆՆԵՐԸ</t>
  </si>
  <si>
    <t xml:space="preserve">ՀՀ կառավարության  2024 թվականի </t>
  </si>
  <si>
    <t>ԱՅԼ ԾԱԽՍԵՐ</t>
  </si>
  <si>
    <t xml:space="preserve">ՀԱՅԱՍՏԱՆԻ ՀԱՆՐԱՊԵՏՈՒԹՅԱՆ ԿԱՌԱՎԱՐՈՒԹՅԱՆ 2023 ԹՎԱԿԱՆԻ ԴԵԿՏԵՄԲԵՐԻ 28-Ի N 2323-Ն ՈՐՈՇՄԱՆ N 5 ՀԱՎԵԼՎԱԾԻ N 2 ԱՂՅՈՒՍԱԿՈՒՄ ԿԱՏԱՐՎՈՂ ՓՈՓՈԽՈՒԹՅՈՒՆՆԵՐԸ </t>
  </si>
  <si>
    <t>Ծառայությունը մատուցող կազմակերպության(ների) անվանում(ներ)ը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</si>
  <si>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</si>
  <si>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</si>
  <si>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>Ակտիվն օգտագործող կազմակերպության(ներ) անվանում(ներ)ը</t>
  </si>
  <si>
    <t>ՀԱՅԱՍՏԱՆԻ ՀԱՆՐԱՊԵՏՈՒԹՅԱՆ ԿԱՌԱՎԱՐՈՒԹՅԱՆ 2023 ԹՎԱԿԱՆԻ ԴԵԿՏԵՄԲԵՐԻ 28-Ի N 2323-Ն ՈՐՈՇՄԱՆ N 3 և N 4 ՀԱՎԵԼՎԱԾՆԵՐՈՒՄ  ԿԱՏԱՐՎՈՂ ՓՈՓՈԽՈՒԹՅՈՒՆՆԵՐԸ</t>
  </si>
  <si>
    <t>«ՀԱՅԱՍՏԱՆԻ ՀԱՆՐԱՊԵՏՈՒԹՅԱՆ 2024 ԹՎԱԿԱՆԻ ՊԵՏԱԿԱՆ ԲՅՈՒՋԵԻ ՄԱՍԻՆ» ՀԱՅԱՍՏԱՆԻ ՀԱՆՐԱՊԵՏՈՒԹՅԱՆ ՕՐԵՆՔԻ N 1 
ՀԱՎԵԼՎԱԾԻ N 3 ԱՂՅՈՒՍԱԿՈՒՄ  ԿԱՏԱՐՎՈՂ ՓՈՓՈԽՈՒԹՅՈՒՆԸ</t>
  </si>
  <si>
    <t>Ցուցանիշների փոփոխությունը (նվազեցումները նշված են փակագծերում)</t>
  </si>
  <si>
    <t xml:space="preserve">ՀԱՅԱՍՏԱՆԻ ՀԱՆՐԱՊԵՏՈՒԹՅԱՆ ԿԱՌԱՎԱՐՈՒԹՅԱՆ 2023 ԹՎԱԿԱՆԻ ԴԵԿՏԵՄԲԵՐԻ 28-Ի N 2323-Ն ՈՐՈՇՄԱՆ N 9 ՀԱՎԵԼՎԱԾԻ N 9.14 ԵՎ N 9.1 ՀԱՎԵԼՎԱԾԻ N 9.1.14 ԱՂՅՈՒՍԱԿՆԵՐՈՒՄ ԿԱՏԱՐՎՈՂ ՓՈՓՈԽՈՒԹՅՈՒՆՆԵՐ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</si>
</sst>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##,##0.0;\(##,##0.0\);\-"/>
    <numFmt numFmtId="169" formatCode="#,##0.0"/>
    <numFmt numFmtId="170" formatCode="_(* #,##0.0_);_(* \(#,##0.0\);_(* &quot;-&quot;?_);_(@_)"/>
    <numFmt numFmtId="171" formatCode="_(* #,##0.00_);_(* \(#,##0.00\);_(* &quot;-&quot;?_);_(@_)"/>
  </numFmts>
  <fonts count="39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8"/>
      <color theme="1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Arial Armenian"/>
      <family val="2"/>
    </font>
    <font>
      <sz val="10"/>
      <name val="Helv"/>
    </font>
    <font>
      <sz val="10"/>
      <color indexed="8"/>
      <name val="MS Sans Serif"/>
      <family val="2"/>
    </font>
    <font>
      <b/>
      <sz val="9"/>
      <name val="Arial Armenian"/>
      <family val="2"/>
    </font>
    <font>
      <sz val="10"/>
      <name val="Times Armenian"/>
      <family val="1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>
      <alignment horizontal="left" vertical="top" wrapText="1"/>
    </xf>
    <xf numFmtId="9" fontId="6" fillId="0" borderId="0" applyFont="0" applyFill="0" applyBorder="0" applyAlignment="0" applyProtection="0"/>
    <xf numFmtId="168" fontId="12" fillId="0" borderId="0" applyFill="0" applyBorder="0" applyProtection="0">
      <alignment horizontal="right" vertical="top"/>
    </xf>
    <xf numFmtId="0" fontId="16" fillId="0" borderId="0"/>
    <xf numFmtId="167" fontId="16" fillId="0" borderId="0" applyFont="0" applyFill="0" applyBorder="0" applyAlignment="0" applyProtection="0"/>
    <xf numFmtId="0" fontId="16" fillId="0" borderId="0"/>
    <xf numFmtId="164" fontId="6" fillId="0" borderId="0" applyFont="0" applyFill="0" applyBorder="0" applyAlignment="0" applyProtection="0"/>
    <xf numFmtId="0" fontId="18" fillId="0" borderId="0"/>
    <xf numFmtId="0" fontId="10" fillId="0" borderId="0"/>
    <xf numFmtId="0" fontId="11" fillId="0" borderId="0"/>
    <xf numFmtId="0" fontId="3" fillId="0" borderId="0"/>
    <xf numFmtId="164" fontId="11" fillId="0" borderId="0" applyFont="0" applyFill="0" applyBorder="0" applyAlignment="0" applyProtection="0"/>
    <xf numFmtId="0" fontId="11" fillId="0" borderId="0"/>
    <xf numFmtId="0" fontId="1" fillId="0" borderId="0"/>
    <xf numFmtId="0" fontId="33" fillId="0" borderId="0"/>
    <xf numFmtId="0" fontId="1" fillId="0" borderId="0" applyFont="0" applyFill="0" applyBorder="0" applyAlignment="0" applyProtection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34" fillId="0" borderId="0"/>
    <xf numFmtId="169" fontId="36" fillId="0" borderId="19">
      <alignment horizontal="center" vertical="center"/>
    </xf>
    <xf numFmtId="164" fontId="3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10" fillId="0" borderId="0"/>
    <xf numFmtId="0" fontId="3" fillId="0" borderId="0"/>
    <xf numFmtId="0" fontId="6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34" fillId="0" borderId="0"/>
    <xf numFmtId="0" fontId="38" fillId="0" borderId="0"/>
    <xf numFmtId="0" fontId="10" fillId="0" borderId="0"/>
    <xf numFmtId="0" fontId="34" fillId="0" borderId="0"/>
  </cellStyleXfs>
  <cellXfs count="179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6" fontId="4" fillId="2" borderId="0" xfId="6" applyNumberFormat="1" applyFont="1" applyFill="1" applyAlignment="1">
      <alignment horizontal="center" vertical="center" wrapText="1"/>
    </xf>
    <xf numFmtId="0" fontId="7" fillId="0" borderId="0" xfId="3" applyFont="1"/>
    <xf numFmtId="37" fontId="8" fillId="0" borderId="6" xfId="9" applyNumberFormat="1" applyFont="1" applyFill="1" applyBorder="1" applyAlignment="1">
      <alignment horizontal="center" vertical="center" wrapText="1"/>
    </xf>
    <xf numFmtId="0" fontId="13" fillId="2" borderId="0" xfId="18" applyFont="1" applyFill="1">
      <alignment horizontal="left" vertical="top" wrapText="1"/>
    </xf>
    <xf numFmtId="0" fontId="13" fillId="2" borderId="0" xfId="18" applyFont="1" applyFill="1" applyAlignment="1">
      <alignment horizontal="left" vertical="top" wrapText="1"/>
    </xf>
    <xf numFmtId="0" fontId="9" fillId="0" borderId="0" xfId="3" applyFont="1"/>
    <xf numFmtId="0" fontId="15" fillId="0" borderId="0" xfId="3" applyFont="1"/>
    <xf numFmtId="0" fontId="15" fillId="0" borderId="0" xfId="3" applyFont="1" applyBorder="1"/>
    <xf numFmtId="0" fontId="15" fillId="0" borderId="0" xfId="3" applyFont="1" applyFill="1" applyAlignment="1"/>
    <xf numFmtId="0" fontId="9" fillId="0" borderId="0" xfId="3" applyFont="1" applyFill="1"/>
    <xf numFmtId="0" fontId="7" fillId="0" borderId="0" xfId="3" applyFont="1" applyAlignment="1">
      <alignment vertical="center"/>
    </xf>
    <xf numFmtId="0" fontId="15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vertical="center" wrapText="1"/>
    </xf>
    <xf numFmtId="0" fontId="19" fillId="2" borderId="1" xfId="18" applyFont="1" applyFill="1" applyBorder="1">
      <alignment horizontal="left" vertical="top" wrapText="1"/>
    </xf>
    <xf numFmtId="0" fontId="8" fillId="2" borderId="1" xfId="3" applyFont="1" applyFill="1" applyBorder="1" applyAlignment="1">
      <alignment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  <xf numFmtId="0" fontId="15" fillId="0" borderId="0" xfId="3" applyFont="1" applyAlignment="1">
      <alignment horizontal="justify"/>
    </xf>
    <xf numFmtId="0" fontId="15" fillId="2" borderId="11" xfId="3" applyFont="1" applyFill="1" applyBorder="1" applyAlignment="1">
      <alignment horizontal="left" vertical="center" wrapText="1"/>
    </xf>
    <xf numFmtId="0" fontId="15" fillId="2" borderId="9" xfId="3" applyFont="1" applyFill="1" applyBorder="1" applyAlignment="1">
      <alignment vertical="top" wrapText="1"/>
    </xf>
    <xf numFmtId="0" fontId="8" fillId="0" borderId="1" xfId="7" applyFont="1" applyBorder="1" applyAlignment="1">
      <alignment vertical="center" wrapText="1"/>
    </xf>
    <xf numFmtId="0" fontId="15" fillId="2" borderId="10" xfId="3" applyFont="1" applyFill="1" applyBorder="1" applyAlignment="1">
      <alignment horizontal="left" vertical="top" wrapText="1"/>
    </xf>
    <xf numFmtId="0" fontId="15" fillId="2" borderId="7" xfId="3" applyFont="1" applyFill="1" applyBorder="1" applyAlignment="1">
      <alignment vertical="center" wrapText="1"/>
    </xf>
    <xf numFmtId="0" fontId="15" fillId="2" borderId="2" xfId="3" applyFont="1" applyFill="1" applyBorder="1" applyAlignment="1">
      <alignment vertical="top" wrapText="1"/>
    </xf>
    <xf numFmtId="0" fontId="15" fillId="2" borderId="8" xfId="3" applyFont="1" applyFill="1" applyBorder="1" applyAlignment="1">
      <alignment vertical="top" wrapText="1"/>
    </xf>
    <xf numFmtId="0" fontId="15" fillId="2" borderId="7" xfId="3" applyFont="1" applyFill="1" applyBorder="1" applyAlignment="1">
      <alignment horizontal="left" vertical="top"/>
    </xf>
    <xf numFmtId="0" fontId="15" fillId="2" borderId="2" xfId="3" applyFont="1" applyFill="1" applyBorder="1" applyAlignment="1">
      <alignment horizontal="left" vertical="top"/>
    </xf>
    <xf numFmtId="0" fontId="15" fillId="0" borderId="5" xfId="3" applyFont="1" applyBorder="1"/>
    <xf numFmtId="0" fontId="15" fillId="0" borderId="4" xfId="3" applyFont="1" applyBorder="1"/>
    <xf numFmtId="0" fontId="9" fillId="0" borderId="0" xfId="3" applyFont="1" applyFill="1" applyAlignment="1">
      <alignment horizontal="right"/>
    </xf>
    <xf numFmtId="0" fontId="7" fillId="2" borderId="0" xfId="3" applyFont="1" applyFill="1" applyAlignment="1">
      <alignment horizontal="right" vertical="center"/>
    </xf>
    <xf numFmtId="0" fontId="9" fillId="2" borderId="0" xfId="3" applyFont="1" applyFill="1"/>
    <xf numFmtId="0" fontId="22" fillId="2" borderId="0" xfId="18" applyFont="1" applyFill="1" applyAlignment="1">
      <alignment horizontal="right" vertical="top"/>
    </xf>
    <xf numFmtId="0" fontId="19" fillId="2" borderId="1" xfId="18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top" wrapText="1"/>
    </xf>
    <xf numFmtId="0" fontId="4" fillId="0" borderId="1" xfId="3" applyFont="1" applyBorder="1" applyAlignment="1">
      <alignment horizontal="left" vertical="center" wrapText="1"/>
    </xf>
    <xf numFmtId="166" fontId="4" fillId="2" borderId="1" xfId="6" applyNumberFormat="1" applyFont="1" applyFill="1" applyBorder="1" applyAlignment="1">
      <alignment horizontal="right" vertical="top" wrapText="1"/>
    </xf>
    <xf numFmtId="0" fontId="19" fillId="2" borderId="12" xfId="18" applyFont="1" applyFill="1" applyBorder="1" applyAlignment="1">
      <alignment horizontal="left" vertical="top" wrapText="1"/>
    </xf>
    <xf numFmtId="0" fontId="23" fillId="2" borderId="12" xfId="3" applyFont="1" applyFill="1" applyBorder="1" applyAlignment="1">
      <alignment vertical="center" wrapText="1"/>
    </xf>
    <xf numFmtId="166" fontId="4" fillId="2" borderId="12" xfId="6" applyNumberFormat="1" applyFont="1" applyFill="1" applyBorder="1" applyAlignment="1">
      <alignment horizontal="right" vertical="top" wrapText="1"/>
    </xf>
    <xf numFmtId="0" fontId="19" fillId="2" borderId="1" xfId="18" applyFont="1" applyFill="1" applyBorder="1" applyAlignment="1">
      <alignment horizontal="left" vertical="top" wrapText="1"/>
    </xf>
    <xf numFmtId="166" fontId="19" fillId="2" borderId="1" xfId="6" applyNumberFormat="1" applyFont="1" applyFill="1" applyBorder="1" applyAlignment="1">
      <alignment horizontal="right" vertical="top" wrapText="1"/>
    </xf>
    <xf numFmtId="0" fontId="23" fillId="2" borderId="1" xfId="3" applyFont="1" applyFill="1" applyBorder="1" applyAlignment="1">
      <alignment vertical="center" wrapText="1"/>
    </xf>
    <xf numFmtId="168" fontId="4" fillId="2" borderId="1" xfId="20" applyNumberFormat="1" applyFont="1" applyFill="1" applyBorder="1" applyAlignment="1">
      <alignment horizontal="right" vertical="top"/>
    </xf>
    <xf numFmtId="166" fontId="19" fillId="2" borderId="1" xfId="20" applyNumberFormat="1" applyFont="1" applyFill="1" applyBorder="1" applyAlignment="1">
      <alignment vertical="top"/>
    </xf>
    <xf numFmtId="166" fontId="19" fillId="2" borderId="1" xfId="9" applyNumberFormat="1" applyFont="1" applyFill="1" applyBorder="1" applyAlignment="1">
      <alignment horizontal="right" vertical="top" wrapText="1"/>
    </xf>
    <xf numFmtId="0" fontId="20" fillId="2" borderId="14" xfId="3" applyFont="1" applyFill="1" applyBorder="1" applyAlignment="1">
      <alignment vertical="center" wrapText="1"/>
    </xf>
    <xf numFmtId="166" fontId="21" fillId="2" borderId="6" xfId="9" applyNumberFormat="1" applyFont="1" applyFill="1" applyBorder="1" applyAlignment="1">
      <alignment horizontal="right" vertical="top" wrapText="1"/>
    </xf>
    <xf numFmtId="166" fontId="24" fillId="0" borderId="0" xfId="15" applyNumberFormat="1" applyFont="1" applyFill="1" applyBorder="1" applyAlignment="1">
      <alignment horizontal="right" vertical="center"/>
    </xf>
    <xf numFmtId="0" fontId="24" fillId="2" borderId="0" xfId="3" applyFont="1" applyFill="1" applyBorder="1" applyAlignment="1">
      <alignment horizontal="right"/>
    </xf>
    <xf numFmtId="0" fontId="24" fillId="0" borderId="0" xfId="3" applyFont="1" applyAlignment="1">
      <alignment horizontal="right"/>
    </xf>
    <xf numFmtId="0" fontId="25" fillId="0" borderId="0" xfId="3" applyFont="1" applyFill="1" applyAlignment="1">
      <alignment horizontal="center" wrapText="1"/>
    </xf>
    <xf numFmtId="0" fontId="26" fillId="0" borderId="0" xfId="3" applyFont="1" applyFill="1" applyAlignment="1">
      <alignment horizontal="right"/>
    </xf>
    <xf numFmtId="0" fontId="15" fillId="0" borderId="1" xfId="3" applyFont="1" applyBorder="1" applyAlignment="1">
      <alignment vertical="center"/>
    </xf>
    <xf numFmtId="0" fontId="23" fillId="0" borderId="1" xfId="3" applyFont="1" applyBorder="1" applyAlignment="1">
      <alignment horizontal="center" vertical="center" wrapText="1"/>
    </xf>
    <xf numFmtId="166" fontId="23" fillId="0" borderId="1" xfId="6" applyNumberFormat="1" applyFont="1" applyBorder="1" applyAlignment="1">
      <alignment horizontal="right" vertical="center" wrapText="1"/>
    </xf>
    <xf numFmtId="0" fontId="23" fillId="0" borderId="1" xfId="3" applyFont="1" applyBorder="1" applyAlignment="1">
      <alignment vertical="center"/>
    </xf>
    <xf numFmtId="166" fontId="23" fillId="0" borderId="1" xfId="6" applyNumberFormat="1" applyFont="1" applyBorder="1" applyAlignment="1">
      <alignment horizontal="right" vertical="center" indent="1"/>
    </xf>
    <xf numFmtId="0" fontId="15" fillId="0" borderId="1" xfId="3" applyFont="1" applyBorder="1" applyAlignment="1"/>
    <xf numFmtId="0" fontId="15" fillId="2" borderId="1" xfId="3" applyFont="1" applyFill="1" applyBorder="1" applyAlignment="1">
      <alignment vertical="center"/>
    </xf>
    <xf numFmtId="166" fontId="15" fillId="0" borderId="1" xfId="6" applyNumberFormat="1" applyFont="1" applyBorder="1" applyAlignment="1">
      <alignment horizontal="right"/>
    </xf>
    <xf numFmtId="0" fontId="15" fillId="2" borderId="1" xfId="3" applyFont="1" applyFill="1" applyBorder="1"/>
    <xf numFmtId="0" fontId="15" fillId="2" borderId="1" xfId="3" applyFont="1" applyFill="1" applyBorder="1" applyAlignment="1">
      <alignment wrapText="1"/>
    </xf>
    <xf numFmtId="0" fontId="15" fillId="0" borderId="1" xfId="3" applyFont="1" applyBorder="1" applyAlignment="1">
      <alignment wrapText="1"/>
    </xf>
    <xf numFmtId="0" fontId="21" fillId="0" borderId="0" xfId="7" applyFont="1" applyAlignment="1">
      <alignment vertical="center" wrapText="1"/>
    </xf>
    <xf numFmtId="49" fontId="27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24" fillId="0" borderId="0" xfId="7" applyFont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textRotation="90" wrapText="1"/>
    </xf>
    <xf numFmtId="0" fontId="29" fillId="0" borderId="1" xfId="7" applyNumberFormat="1" applyFont="1" applyFill="1" applyBorder="1" applyAlignment="1">
      <alignment horizontal="center" vertical="center" wrapText="1"/>
    </xf>
    <xf numFmtId="0" fontId="21" fillId="0" borderId="0" xfId="7" applyFont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30" fillId="0" borderId="1" xfId="7" applyFont="1" applyBorder="1" applyAlignment="1">
      <alignment horizontal="center" vertical="center" wrapText="1"/>
    </xf>
    <xf numFmtId="0" fontId="21" fillId="0" borderId="1" xfId="7" applyFont="1" applyBorder="1" applyAlignment="1">
      <alignment horizontal="left" vertical="center" wrapText="1"/>
    </xf>
    <xf numFmtId="0" fontId="31" fillId="0" borderId="0" xfId="7" applyFont="1" applyAlignment="1">
      <alignment vertical="center" wrapText="1"/>
    </xf>
    <xf numFmtId="165" fontId="21" fillId="0" borderId="0" xfId="7" applyNumberFormat="1" applyFont="1" applyAlignment="1">
      <alignment vertical="center" wrapText="1"/>
    </xf>
    <xf numFmtId="164" fontId="21" fillId="0" borderId="0" xfId="8" applyFont="1" applyAlignment="1">
      <alignment vertical="center" wrapText="1"/>
    </xf>
    <xf numFmtId="165" fontId="24" fillId="0" borderId="0" xfId="7" applyNumberFormat="1" applyFont="1" applyFill="1" applyBorder="1" applyAlignment="1">
      <alignment horizontal="right" vertical="center" wrapText="1"/>
    </xf>
    <xf numFmtId="164" fontId="24" fillId="0" borderId="0" xfId="8" applyFont="1" applyAlignment="1">
      <alignment horizontal="center" vertical="center" wrapText="1"/>
    </xf>
    <xf numFmtId="166" fontId="21" fillId="0" borderId="1" xfId="8" applyNumberFormat="1" applyFont="1" applyBorder="1" applyAlignment="1">
      <alignment horizontal="right" vertical="center" wrapText="1"/>
    </xf>
    <xf numFmtId="164" fontId="21" fillId="0" borderId="0" xfId="8" applyFont="1" applyAlignment="1">
      <alignment horizontal="center" vertical="center" wrapText="1"/>
    </xf>
    <xf numFmtId="166" fontId="29" fillId="0" borderId="1" xfId="8" applyNumberFormat="1" applyFont="1" applyFill="1" applyBorder="1" applyAlignment="1">
      <alignment horizontal="right" vertical="center" wrapText="1"/>
    </xf>
    <xf numFmtId="0" fontId="32" fillId="0" borderId="1" xfId="7" applyFont="1" applyBorder="1" applyAlignment="1">
      <alignment horizontal="center" vertical="center" wrapText="1"/>
    </xf>
    <xf numFmtId="0" fontId="32" fillId="0" borderId="1" xfId="7" applyFont="1" applyBorder="1" applyAlignment="1">
      <alignment horizontal="left" vertical="center" wrapText="1"/>
    </xf>
    <xf numFmtId="0" fontId="23" fillId="2" borderId="1" xfId="3" applyFont="1" applyFill="1" applyBorder="1" applyAlignment="1">
      <alignment vertical="top" wrapText="1"/>
    </xf>
    <xf numFmtId="0" fontId="4" fillId="0" borderId="0" xfId="3" applyFont="1" applyFill="1" applyBorder="1" applyAlignment="1">
      <alignment vertical="top"/>
    </xf>
    <xf numFmtId="0" fontId="15" fillId="2" borderId="18" xfId="3" applyFont="1" applyFill="1" applyBorder="1" applyAlignment="1">
      <alignment horizontal="left" vertical="center" wrapText="1"/>
    </xf>
    <xf numFmtId="0" fontId="8" fillId="2" borderId="19" xfId="3" applyFont="1" applyFill="1" applyBorder="1" applyAlignment="1">
      <alignment horizontal="left" vertical="top" wrapText="1"/>
    </xf>
    <xf numFmtId="0" fontId="8" fillId="2" borderId="15" xfId="3" applyFont="1" applyFill="1" applyBorder="1" applyAlignment="1">
      <alignment horizontal="left" vertical="center" wrapText="1"/>
    </xf>
    <xf numFmtId="165" fontId="15" fillId="0" borderId="3" xfId="9" applyNumberFormat="1" applyFont="1" applyBorder="1" applyAlignment="1">
      <alignment horizontal="right"/>
    </xf>
    <xf numFmtId="0" fontId="7" fillId="0" borderId="0" xfId="3" applyFont="1" applyAlignment="1">
      <alignment horizontal="right" vertical="center"/>
    </xf>
    <xf numFmtId="0" fontId="15" fillId="2" borderId="8" xfId="3" applyFont="1" applyFill="1" applyBorder="1" applyAlignment="1">
      <alignment horizontal="center" vertical="center" wrapText="1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0" fontId="23" fillId="2" borderId="0" xfId="3" applyFont="1" applyFill="1" applyBorder="1" applyAlignment="1">
      <alignment vertical="top" wrapText="1"/>
    </xf>
    <xf numFmtId="0" fontId="8" fillId="0" borderId="0" xfId="3" applyFont="1" applyBorder="1" applyAlignment="1">
      <alignment vertical="center" wrapText="1"/>
    </xf>
    <xf numFmtId="0" fontId="8" fillId="2" borderId="17" xfId="3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left" vertical="top" wrapText="1"/>
    </xf>
    <xf numFmtId="49" fontId="15" fillId="0" borderId="1" xfId="0" applyNumberFormat="1" applyFont="1" applyFill="1" applyBorder="1" applyAlignment="1">
      <alignment horizontal="left" vertical="top" wrapText="1"/>
    </xf>
    <xf numFmtId="49" fontId="17" fillId="2" borderId="1" xfId="0" applyNumberFormat="1" applyFont="1" applyFill="1" applyBorder="1" applyAlignment="1">
      <alignment horizontal="left" vertical="top" wrapText="1"/>
    </xf>
    <xf numFmtId="166" fontId="15" fillId="2" borderId="1" xfId="0" applyNumberFormat="1" applyFont="1" applyFill="1" applyBorder="1" applyAlignment="1">
      <alignment horizontal="right" vertical="top"/>
    </xf>
    <xf numFmtId="165" fontId="24" fillId="0" borderId="0" xfId="7" applyNumberFormat="1" applyFont="1" applyFill="1" applyAlignment="1">
      <alignment horizontal="right" vertical="center" wrapText="1"/>
    </xf>
    <xf numFmtId="0" fontId="29" fillId="0" borderId="1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0" fontId="25" fillId="0" borderId="0" xfId="7" applyFont="1" applyFill="1" applyAlignment="1">
      <alignment wrapText="1"/>
    </xf>
    <xf numFmtId="165" fontId="27" fillId="0" borderId="0" xfId="7" applyNumberFormat="1" applyFont="1" applyFill="1" applyAlignment="1">
      <alignment horizontal="center" vertical="center" wrapText="1"/>
    </xf>
    <xf numFmtId="49" fontId="28" fillId="0" borderId="13" xfId="7" applyNumberFormat="1" applyFont="1" applyFill="1" applyBorder="1" applyAlignment="1">
      <alignment horizontal="center" vertical="center" wrapText="1"/>
    </xf>
    <xf numFmtId="49" fontId="28" fillId="0" borderId="2" xfId="7" applyNumberFormat="1" applyFont="1" applyFill="1" applyBorder="1" applyAlignment="1">
      <alignment horizontal="center" vertical="center" wrapText="1"/>
    </xf>
    <xf numFmtId="165" fontId="28" fillId="0" borderId="1" xfId="0" applyNumberFormat="1" applyFont="1" applyFill="1" applyBorder="1" applyAlignment="1">
      <alignment horizontal="center" vertical="center" wrapText="1"/>
    </xf>
    <xf numFmtId="166" fontId="29" fillId="0" borderId="15" xfId="8" applyNumberFormat="1" applyFont="1" applyFill="1" applyBorder="1" applyAlignment="1">
      <alignment horizontal="center" vertical="center" wrapText="1"/>
    </xf>
    <xf numFmtId="165" fontId="29" fillId="0" borderId="15" xfId="7" applyNumberFormat="1" applyFont="1" applyFill="1" applyBorder="1" applyAlignment="1">
      <alignment horizontal="center" vertical="center" wrapText="1"/>
    </xf>
    <xf numFmtId="166" fontId="9" fillId="0" borderId="1" xfId="8" applyNumberFormat="1" applyFont="1" applyBorder="1" applyAlignment="1">
      <alignment horizontal="center" vertical="center" wrapText="1"/>
    </xf>
    <xf numFmtId="166" fontId="21" fillId="0" borderId="1" xfId="8" applyNumberFormat="1" applyFont="1" applyBorder="1" applyAlignment="1">
      <alignment horizontal="center" vertical="center" wrapText="1"/>
    </xf>
    <xf numFmtId="165" fontId="21" fillId="0" borderId="1" xfId="7" applyNumberFormat="1" applyFont="1" applyBorder="1" applyAlignment="1">
      <alignment horizontal="center" vertical="center" wrapText="1"/>
    </xf>
    <xf numFmtId="166" fontId="21" fillId="0" borderId="1" xfId="8" applyNumberFormat="1" applyFont="1" applyFill="1" applyBorder="1" applyAlignment="1">
      <alignment horizontal="center" vertical="center" wrapText="1"/>
    </xf>
    <xf numFmtId="0" fontId="21" fillId="0" borderId="1" xfId="7" applyFont="1" applyBorder="1" applyAlignment="1">
      <alignment vertical="center" wrapText="1"/>
    </xf>
    <xf numFmtId="165" fontId="21" fillId="0" borderId="1" xfId="7" applyNumberFormat="1" applyFont="1" applyBorder="1" applyAlignment="1">
      <alignment vertical="center" wrapText="1"/>
    </xf>
    <xf numFmtId="0" fontId="9" fillId="0" borderId="1" xfId="3" applyFont="1" applyBorder="1"/>
    <xf numFmtId="0" fontId="4" fillId="2" borderId="12" xfId="18" applyFont="1" applyFill="1" applyBorder="1" applyAlignment="1">
      <alignment horizontal="left" vertical="top" wrapText="1"/>
    </xf>
    <xf numFmtId="0" fontId="4" fillId="2" borderId="1" xfId="18" applyFont="1" applyFill="1" applyBorder="1" applyAlignment="1">
      <alignment horizontal="left" vertical="top" wrapText="1"/>
    </xf>
    <xf numFmtId="0" fontId="4" fillId="2" borderId="1" xfId="18" applyFont="1" applyFill="1" applyBorder="1" applyAlignment="1">
      <alignment horizontal="center" vertical="top" wrapText="1"/>
    </xf>
    <xf numFmtId="0" fontId="4" fillId="2" borderId="1" xfId="18" applyFont="1" applyFill="1" applyBorder="1">
      <alignment horizontal="left" vertical="top" wrapText="1"/>
    </xf>
    <xf numFmtId="165" fontId="15" fillId="0" borderId="0" xfId="9" applyNumberFormat="1" applyFont="1" applyBorder="1" applyAlignment="1">
      <alignment horizontal="right"/>
    </xf>
    <xf numFmtId="170" fontId="27" fillId="2" borderId="1" xfId="0" applyNumberFormat="1" applyFont="1" applyFill="1" applyBorder="1" applyAlignment="1">
      <alignment horizontal="right" vertical="center"/>
    </xf>
    <xf numFmtId="171" fontId="27" fillId="2" borderId="1" xfId="0" applyNumberFormat="1" applyFont="1" applyFill="1" applyBorder="1" applyAlignment="1">
      <alignment horizontal="right" vertical="center"/>
    </xf>
    <xf numFmtId="166" fontId="15" fillId="0" borderId="1" xfId="6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/>
    </xf>
    <xf numFmtId="0" fontId="15" fillId="0" borderId="1" xfId="3" applyFont="1" applyBorder="1" applyAlignment="1">
      <alignment horizontal="center" vertical="top"/>
    </xf>
    <xf numFmtId="0" fontId="15" fillId="2" borderId="1" xfId="3" applyFont="1" applyFill="1" applyBorder="1" applyAlignment="1">
      <alignment horizontal="center" vertical="center"/>
    </xf>
    <xf numFmtId="0" fontId="9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169" fontId="2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9" fontId="15" fillId="0" borderId="1" xfId="0" applyNumberFormat="1" applyFont="1" applyBorder="1" applyAlignment="1">
      <alignment horizontal="center" vertical="center" wrapText="1"/>
    </xf>
    <xf numFmtId="0" fontId="15" fillId="0" borderId="13" xfId="3" applyFont="1" applyFill="1" applyBorder="1" applyAlignment="1">
      <alignment horizontal="center" vertical="center" wrapText="1"/>
    </xf>
    <xf numFmtId="0" fontId="15" fillId="0" borderId="16" xfId="3" applyFont="1" applyFill="1" applyBorder="1" applyAlignment="1">
      <alignment horizontal="center" vertical="center" wrapText="1"/>
    </xf>
    <xf numFmtId="0" fontId="15" fillId="0" borderId="2" xfId="3" applyFont="1" applyFill="1" applyBorder="1" applyAlignment="1">
      <alignment horizontal="center" vertical="center" wrapText="1"/>
    </xf>
    <xf numFmtId="0" fontId="9" fillId="0" borderId="0" xfId="7" applyFont="1" applyFill="1" applyAlignment="1">
      <alignment horizontal="center" vertical="center" wrapText="1"/>
    </xf>
    <xf numFmtId="165" fontId="24" fillId="0" borderId="23" xfId="7" applyNumberFormat="1" applyFont="1" applyFill="1" applyBorder="1" applyAlignment="1">
      <alignment horizontal="right" vertical="center" wrapText="1"/>
    </xf>
    <xf numFmtId="49" fontId="28" fillId="0" borderId="13" xfId="7" applyNumberFormat="1" applyFont="1" applyFill="1" applyBorder="1" applyAlignment="1">
      <alignment horizontal="center" vertical="center" wrapText="1"/>
    </xf>
    <xf numFmtId="49" fontId="28" fillId="0" borderId="2" xfId="7" applyNumberFormat="1" applyFont="1" applyFill="1" applyBorder="1" applyAlignment="1">
      <alignment horizontal="center" vertical="center" wrapText="1"/>
    </xf>
    <xf numFmtId="0" fontId="28" fillId="0" borderId="14" xfId="7" applyNumberFormat="1" applyFont="1" applyFill="1" applyBorder="1" applyAlignment="1">
      <alignment horizontal="center" vertical="center" wrapText="1"/>
    </xf>
    <xf numFmtId="0" fontId="28" fillId="0" borderId="24" xfId="7" applyNumberFormat="1" applyFont="1" applyFill="1" applyBorder="1" applyAlignment="1">
      <alignment horizontal="center" vertical="center" wrapText="1"/>
    </xf>
    <xf numFmtId="0" fontId="28" fillId="0" borderId="15" xfId="7" applyNumberFormat="1" applyFont="1" applyFill="1" applyBorder="1" applyAlignment="1">
      <alignment horizontal="center" vertical="center" wrapText="1"/>
    </xf>
    <xf numFmtId="165" fontId="24" fillId="0" borderId="13" xfId="0" applyNumberFormat="1" applyFont="1" applyFill="1" applyBorder="1" applyAlignment="1">
      <alignment horizontal="center" vertical="center" wrapText="1"/>
    </xf>
    <xf numFmtId="165" fontId="24" fillId="0" borderId="16" xfId="0" applyNumberFormat="1" applyFont="1" applyFill="1" applyBorder="1" applyAlignment="1">
      <alignment horizontal="center" vertical="center" wrapText="1"/>
    </xf>
    <xf numFmtId="165" fontId="24" fillId="0" borderId="2" xfId="0" applyNumberFormat="1" applyFont="1" applyFill="1" applyBorder="1" applyAlignment="1">
      <alignment horizontal="center" vertical="center" wrapText="1"/>
    </xf>
    <xf numFmtId="165" fontId="28" fillId="0" borderId="14" xfId="0" applyNumberFormat="1" applyFont="1" applyFill="1" applyBorder="1" applyAlignment="1">
      <alignment horizontal="center" vertical="center" wrapText="1"/>
    </xf>
    <xf numFmtId="165" fontId="28" fillId="0" borderId="15" xfId="0" applyNumberFormat="1" applyFont="1" applyFill="1" applyBorder="1" applyAlignment="1">
      <alignment horizontal="center" vertical="center" wrapText="1"/>
    </xf>
    <xf numFmtId="165" fontId="28" fillId="0" borderId="17" xfId="0" applyNumberFormat="1" applyFont="1" applyFill="1" applyBorder="1" applyAlignment="1">
      <alignment horizontal="center" vertical="center" wrapText="1"/>
    </xf>
    <xf numFmtId="165" fontId="28" fillId="0" borderId="23" xfId="0" applyNumberFormat="1" applyFont="1" applyFill="1" applyBorder="1" applyAlignment="1">
      <alignment horizontal="center" vertical="center" wrapText="1"/>
    </xf>
    <xf numFmtId="165" fontId="28" fillId="0" borderId="25" xfId="0" applyNumberFormat="1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center" wrapText="1"/>
    </xf>
    <xf numFmtId="0" fontId="15" fillId="0" borderId="0" xfId="3" applyFont="1" applyFill="1" applyAlignment="1">
      <alignment horizontal="right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0" fontId="19" fillId="2" borderId="13" xfId="18" applyFont="1" applyFill="1" applyBorder="1" applyAlignment="1">
      <alignment horizontal="center" vertical="center" wrapText="1"/>
    </xf>
    <xf numFmtId="0" fontId="19" fillId="2" borderId="16" xfId="18" applyFont="1" applyFill="1" applyBorder="1" applyAlignment="1">
      <alignment horizontal="center" vertical="center" wrapText="1"/>
    </xf>
    <xf numFmtId="0" fontId="19" fillId="2" borderId="2" xfId="18" applyFont="1" applyFill="1" applyBorder="1" applyAlignment="1">
      <alignment horizontal="center" vertical="center" wrapText="1"/>
    </xf>
    <xf numFmtId="165" fontId="24" fillId="0" borderId="0" xfId="7" applyNumberFormat="1" applyFont="1" applyFill="1" applyAlignment="1">
      <alignment horizontal="right" vertical="center" wrapText="1"/>
    </xf>
    <xf numFmtId="165" fontId="27" fillId="0" borderId="0" xfId="7" applyNumberFormat="1" applyFont="1" applyFill="1" applyAlignment="1">
      <alignment horizontal="right" vertical="center" wrapText="1"/>
    </xf>
    <xf numFmtId="0" fontId="17" fillId="0" borderId="0" xfId="7" applyNumberFormat="1" applyFont="1" applyFill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wrapText="1"/>
    </xf>
    <xf numFmtId="0" fontId="29" fillId="0" borderId="1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0" fontId="24" fillId="0" borderId="13" xfId="0" applyNumberFormat="1" applyFont="1" applyFill="1" applyBorder="1" applyAlignment="1">
      <alignment horizontal="center" vertical="center" wrapText="1"/>
    </xf>
    <xf numFmtId="0" fontId="24" fillId="0" borderId="16" xfId="0" applyNumberFormat="1" applyFont="1" applyFill="1" applyBorder="1" applyAlignment="1">
      <alignment horizontal="center" vertical="center" wrapText="1"/>
    </xf>
    <xf numFmtId="0" fontId="24" fillId="0" borderId="2" xfId="0" applyNumberFormat="1" applyFont="1" applyFill="1" applyBorder="1" applyAlignment="1">
      <alignment horizontal="center" vertical="center" wrapText="1"/>
    </xf>
    <xf numFmtId="0" fontId="23" fillId="0" borderId="0" xfId="3" applyFont="1" applyAlignment="1">
      <alignment horizontal="left" vertical="center" wrapText="1"/>
    </xf>
    <xf numFmtId="0" fontId="15" fillId="2" borderId="20" xfId="3" applyFont="1" applyFill="1" applyBorder="1" applyAlignment="1">
      <alignment horizontal="center" vertical="center" wrapText="1"/>
    </xf>
    <xf numFmtId="0" fontId="15" fillId="2" borderId="21" xfId="3" applyFont="1" applyFill="1" applyBorder="1" applyAlignment="1">
      <alignment horizontal="center" vertical="center" wrapText="1"/>
    </xf>
    <xf numFmtId="0" fontId="15" fillId="2" borderId="22" xfId="3" applyFont="1" applyFill="1" applyBorder="1" applyAlignment="1">
      <alignment horizontal="center" vertical="center" wrapText="1"/>
    </xf>
    <xf numFmtId="0" fontId="7" fillId="0" borderId="0" xfId="3" applyFont="1" applyAlignment="1">
      <alignment horizontal="right"/>
    </xf>
    <xf numFmtId="0" fontId="9" fillId="0" borderId="0" xfId="3" applyFont="1" applyAlignment="1">
      <alignment horizontal="center" vertical="center" wrapText="1"/>
    </xf>
    <xf numFmtId="0" fontId="25" fillId="0" borderId="0" xfId="3" applyFont="1" applyAlignment="1">
      <alignment horizontal="center" vertical="center" wrapText="1"/>
    </xf>
  </cellXfs>
  <cellStyles count="77">
    <cellStyle name="_2007 anvanacank" xfId="34"/>
    <cellStyle name="_2007-i apranqacanqNNN" xfId="35"/>
    <cellStyle name="_2008 anvanacank" xfId="36"/>
    <cellStyle name="_ANVANACANK GAXTNI 2011" xfId="37"/>
    <cellStyle name="_artabyuje" xfId="10"/>
    <cellStyle name="_í»ñÉáõÍáõÃÛáõÝ1" xfId="38"/>
    <cellStyle name="_KSH 2011 Apranqacank" xfId="39"/>
    <cellStyle name="_PN eramsyak 2010" xfId="40"/>
    <cellStyle name="_PN kapitali popoxutyun" xfId="41"/>
    <cellStyle name="_Texekanq" xfId="42"/>
    <cellStyle name="01" xfId="43"/>
    <cellStyle name="Comma 11" xfId="29"/>
    <cellStyle name="Comma 15" xfId="24"/>
    <cellStyle name="Comma 2" xfId="8"/>
    <cellStyle name="Comma 2 2" xfId="11"/>
    <cellStyle name="Comma 2 3" xfId="33"/>
    <cellStyle name="Comma 3" xfId="9"/>
    <cellStyle name="Comma 3 2" xfId="44"/>
    <cellStyle name="Comma 4" xfId="12"/>
    <cellStyle name="Comma 4 2" xfId="45"/>
    <cellStyle name="Comma 4 3" xfId="46"/>
    <cellStyle name="Comma 5" xfId="13"/>
    <cellStyle name="Comma 5 2" xfId="47"/>
    <cellStyle name="Comma 6" xfId="14"/>
    <cellStyle name="Comma 7" xfId="5"/>
    <cellStyle name="Comma 8" xfId="22"/>
    <cellStyle name="Comma_General 17.02.04" xfId="15"/>
    <cellStyle name="Normal 10" xfId="48"/>
    <cellStyle name="Normal 11" xfId="49"/>
    <cellStyle name="Normal 12" xfId="50"/>
    <cellStyle name="Normal 12 2" xfId="32"/>
    <cellStyle name="Normal 13" xfId="51"/>
    <cellStyle name="Normal 13 2" xfId="52"/>
    <cellStyle name="Normal 15 2 2" xfId="27"/>
    <cellStyle name="Normal 2" xfId="7"/>
    <cellStyle name="Normal 2 2" xfId="30"/>
    <cellStyle name="Normal 2 3" xfId="53"/>
    <cellStyle name="Normal 2_2013 Ապրանքացանկ Yndhanur" xfId="54"/>
    <cellStyle name="Normal 3" xfId="16"/>
    <cellStyle name="Normal 3 2" xfId="31"/>
    <cellStyle name="Normal 3 3" xfId="55"/>
    <cellStyle name="Normal 3 4" xfId="56"/>
    <cellStyle name="Normal 4" xfId="17"/>
    <cellStyle name="Normal 4 2" xfId="57"/>
    <cellStyle name="Normal 4 2 2" xfId="58"/>
    <cellStyle name="Normal 4 2 3" xfId="59"/>
    <cellStyle name="Normal 4 3" xfId="60"/>
    <cellStyle name="Normal 5" xfId="1"/>
    <cellStyle name="Normal 5 2" xfId="3"/>
    <cellStyle name="Normal 5 2 2" xfId="61"/>
    <cellStyle name="Normal 5 2 9" xfId="28"/>
    <cellStyle name="Normal 6" xfId="21"/>
    <cellStyle name="Normal 6 2" xfId="23"/>
    <cellStyle name="Normal 6 2 2" xfId="62"/>
    <cellStyle name="Normal 6 3" xfId="63"/>
    <cellStyle name="Normal 7" xfId="25"/>
    <cellStyle name="Normal 7 2" xfId="26"/>
    <cellStyle name="Normal 7_2011-Kap-hastatac" xfId="64"/>
    <cellStyle name="Normal 8" xfId="18"/>
    <cellStyle name="Normal 8 2" xfId="65"/>
    <cellStyle name="Normal 9" xfId="66"/>
    <cellStyle name="Normal 9 2" xfId="67"/>
    <cellStyle name="Normal 9 3" xfId="68"/>
    <cellStyle name="Normal 9 3 2" xfId="69"/>
    <cellStyle name="Normal 9 3 3" xfId="70"/>
    <cellStyle name="Normal 9 3 4" xfId="71"/>
    <cellStyle name="Normal 9 3_հավ1-3" xfId="4"/>
    <cellStyle name="Normal 9_2013 BUJ zorakoch" xfId="72"/>
    <cellStyle name="Normal_2017 PLAN VERJNAKAN.23.12.16" xfId="2"/>
    <cellStyle name="Percent 2" xfId="19"/>
    <cellStyle name="SN_241" xfId="20"/>
    <cellStyle name="Style 1" xfId="73"/>
    <cellStyle name="Обычный" xfId="0" builtinId="0"/>
    <cellStyle name="Обычный 2" xfId="74"/>
    <cellStyle name="Обычный 3" xfId="75"/>
    <cellStyle name="Стиль 1" xfId="76"/>
    <cellStyle name="Финансовый" xfId="6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33"/>
  <sheetViews>
    <sheetView topLeftCell="A6" workbookViewId="0">
      <selection activeCell="D9" sqref="D9:F9"/>
    </sheetView>
  </sheetViews>
  <sheetFormatPr defaultColWidth="9.140625" defaultRowHeight="17.25" x14ac:dyDescent="0.3"/>
  <cols>
    <col min="1" max="1" width="9.140625" style="7" customWidth="1"/>
    <col min="2" max="2" width="14.140625" style="7" customWidth="1"/>
    <col min="3" max="3" width="57" style="7" customWidth="1"/>
    <col min="4" max="6" width="16.28515625" style="7" customWidth="1"/>
    <col min="7" max="16384" width="9.140625" style="7"/>
  </cols>
  <sheetData>
    <row r="1" spans="1:68" ht="20.25" customHeight="1" x14ac:dyDescent="0.3">
      <c r="F1" s="51" t="s">
        <v>64</v>
      </c>
      <c r="G1" s="32"/>
    </row>
    <row r="2" spans="1:68" s="8" customFormat="1" x14ac:dyDescent="0.3">
      <c r="F2" s="52" t="s">
        <v>92</v>
      </c>
      <c r="G2" s="32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</row>
    <row r="3" spans="1:68" s="8" customFormat="1" ht="19.5" customHeight="1" x14ac:dyDescent="0.3">
      <c r="F3" s="53" t="s">
        <v>35</v>
      </c>
      <c r="G3" s="32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</row>
    <row r="4" spans="1:68" ht="17.25" hidden="1" customHeight="1" x14ac:dyDescent="0.3">
      <c r="F4" s="32"/>
      <c r="G4" s="32"/>
    </row>
    <row r="5" spans="1:68" ht="15.75" hidden="1" customHeight="1" x14ac:dyDescent="0.3">
      <c r="F5" s="32"/>
      <c r="G5" s="32"/>
    </row>
    <row r="6" spans="1:68" ht="15.75" customHeight="1" x14ac:dyDescent="0.3">
      <c r="F6" s="32"/>
      <c r="G6" s="32"/>
    </row>
    <row r="7" spans="1:68" ht="88.5" customHeight="1" x14ac:dyDescent="0.3">
      <c r="A7" s="132" t="s">
        <v>93</v>
      </c>
      <c r="B7" s="132"/>
      <c r="C7" s="132"/>
      <c r="D7" s="132"/>
      <c r="E7" s="132"/>
      <c r="F7" s="132"/>
      <c r="G7" s="32"/>
    </row>
    <row r="8" spans="1:68" ht="22.5" customHeight="1" x14ac:dyDescent="0.3">
      <c r="B8" s="54"/>
      <c r="C8" s="54"/>
      <c r="D8" s="54"/>
      <c r="E8" s="54"/>
      <c r="F8" s="55" t="s">
        <v>52</v>
      </c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</row>
    <row r="9" spans="1:68" ht="71.25" customHeight="1" x14ac:dyDescent="0.3">
      <c r="A9" s="133" t="s">
        <v>49</v>
      </c>
      <c r="B9" s="133"/>
      <c r="C9" s="134" t="s">
        <v>48</v>
      </c>
      <c r="D9" s="138" t="s">
        <v>103</v>
      </c>
      <c r="E9" s="139"/>
      <c r="F9" s="140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</row>
    <row r="10" spans="1:68" s="3" customFormat="1" ht="17.25" customHeight="1" x14ac:dyDescent="0.3">
      <c r="A10" s="133"/>
      <c r="B10" s="133"/>
      <c r="C10" s="134"/>
      <c r="D10" s="135" t="s">
        <v>65</v>
      </c>
      <c r="E10" s="135" t="s">
        <v>66</v>
      </c>
      <c r="F10" s="135" t="s">
        <v>67</v>
      </c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</row>
    <row r="11" spans="1:68" s="3" customFormat="1" ht="23.45" customHeight="1" x14ac:dyDescent="0.3">
      <c r="A11" s="56" t="s">
        <v>3</v>
      </c>
      <c r="B11" s="56" t="s">
        <v>2</v>
      </c>
      <c r="C11" s="134"/>
      <c r="D11" s="137"/>
      <c r="E11" s="136"/>
      <c r="F11" s="136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</row>
    <row r="12" spans="1:68" s="3" customFormat="1" x14ac:dyDescent="0.3">
      <c r="A12" s="56"/>
      <c r="B12" s="56"/>
      <c r="C12" s="57" t="s">
        <v>47</v>
      </c>
      <c r="D12" s="58">
        <f>+D13</f>
        <v>-369460.69999999995</v>
      </c>
      <c r="E12" s="58">
        <f t="shared" ref="E12:F12" si="0">+E13</f>
        <v>-369460.69999999995</v>
      </c>
      <c r="F12" s="58">
        <f t="shared" si="0"/>
        <v>-369460.70000000007</v>
      </c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</row>
    <row r="13" spans="1:68" s="3" customFormat="1" x14ac:dyDescent="0.3">
      <c r="A13" s="129" t="s">
        <v>46</v>
      </c>
      <c r="B13" s="129"/>
      <c r="C13" s="59" t="s">
        <v>0</v>
      </c>
      <c r="D13" s="60">
        <f>+D15</f>
        <v>-369460.69999999995</v>
      </c>
      <c r="E13" s="60">
        <f>+E15</f>
        <v>-369460.69999999995</v>
      </c>
      <c r="F13" s="60">
        <f>+F15</f>
        <v>-369460.70000000007</v>
      </c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</row>
    <row r="14" spans="1:68" s="3" customFormat="1" ht="20.25" customHeight="1" x14ac:dyDescent="0.3">
      <c r="A14" s="56"/>
      <c r="B14" s="61"/>
      <c r="C14" s="62" t="s">
        <v>45</v>
      </c>
      <c r="D14" s="63"/>
      <c r="E14" s="63"/>
      <c r="F14" s="63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</row>
    <row r="15" spans="1:68" s="3" customFormat="1" x14ac:dyDescent="0.3">
      <c r="A15" s="130">
        <v>1169</v>
      </c>
      <c r="B15" s="61"/>
      <c r="C15" s="13" t="s">
        <v>44</v>
      </c>
      <c r="D15" s="128">
        <f>+D21+D28</f>
        <v>-369460.69999999995</v>
      </c>
      <c r="E15" s="128">
        <f t="shared" ref="E15:F15" si="1">+E21+E28</f>
        <v>-369460.69999999995</v>
      </c>
      <c r="F15" s="128">
        <f t="shared" si="1"/>
        <v>-369460.70000000007</v>
      </c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</row>
    <row r="16" spans="1:68" s="3" customFormat="1" ht="19.899999999999999" customHeight="1" x14ac:dyDescent="0.3">
      <c r="A16" s="130"/>
      <c r="B16" s="129"/>
      <c r="C16" s="13" t="s">
        <v>43</v>
      </c>
      <c r="D16" s="128"/>
      <c r="E16" s="128"/>
      <c r="F16" s="128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</row>
    <row r="17" spans="1:68" s="3" customFormat="1" ht="49.5" customHeight="1" x14ac:dyDescent="0.3">
      <c r="A17" s="130"/>
      <c r="B17" s="129"/>
      <c r="C17" s="14" t="s">
        <v>42</v>
      </c>
      <c r="D17" s="128"/>
      <c r="E17" s="128"/>
      <c r="F17" s="128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</row>
    <row r="18" spans="1:68" s="3" customFormat="1" x14ac:dyDescent="0.3">
      <c r="A18" s="130"/>
      <c r="B18" s="129"/>
      <c r="C18" s="64" t="s">
        <v>41</v>
      </c>
      <c r="D18" s="128"/>
      <c r="E18" s="128"/>
      <c r="F18" s="128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</row>
    <row r="19" spans="1:68" s="3" customFormat="1" ht="31.5" customHeight="1" x14ac:dyDescent="0.3">
      <c r="A19" s="130"/>
      <c r="B19" s="129"/>
      <c r="C19" s="65" t="s">
        <v>40</v>
      </c>
      <c r="D19" s="128"/>
      <c r="E19" s="128"/>
      <c r="F19" s="128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</row>
    <row r="20" spans="1:68" s="3" customFormat="1" ht="18" customHeight="1" x14ac:dyDescent="0.3">
      <c r="A20" s="131" t="s">
        <v>39</v>
      </c>
      <c r="B20" s="131"/>
      <c r="C20" s="131"/>
      <c r="D20" s="63"/>
      <c r="E20" s="63"/>
      <c r="F20" s="63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</row>
    <row r="21" spans="1:68" s="12" customFormat="1" ht="15.75" customHeight="1" x14ac:dyDescent="0.25">
      <c r="A21" s="129"/>
      <c r="B21" s="130">
        <v>11001</v>
      </c>
      <c r="C21" s="13" t="s">
        <v>38</v>
      </c>
      <c r="D21" s="128">
        <f>+'3'!G22</f>
        <v>-229789</v>
      </c>
      <c r="E21" s="128">
        <f>+'3'!H22</f>
        <v>-229789</v>
      </c>
      <c r="F21" s="128">
        <f>+'3'!I22</f>
        <v>-229789</v>
      </c>
    </row>
    <row r="22" spans="1:68" s="3" customFormat="1" ht="28.5" customHeight="1" x14ac:dyDescent="0.3">
      <c r="A22" s="129"/>
      <c r="B22" s="130"/>
      <c r="C22" s="65" t="s">
        <v>68</v>
      </c>
      <c r="D22" s="128"/>
      <c r="E22" s="128"/>
      <c r="F22" s="128"/>
    </row>
    <row r="23" spans="1:68" s="3" customFormat="1" ht="18.75" customHeight="1" x14ac:dyDescent="0.3">
      <c r="A23" s="129"/>
      <c r="B23" s="130"/>
      <c r="C23" s="65" t="s">
        <v>37</v>
      </c>
      <c r="D23" s="128"/>
      <c r="E23" s="128"/>
      <c r="F23" s="128"/>
    </row>
    <row r="24" spans="1:68" s="3" customFormat="1" ht="54.75" customHeight="1" x14ac:dyDescent="0.25">
      <c r="A24" s="129"/>
      <c r="B24" s="130"/>
      <c r="C24" s="13" t="s">
        <v>70</v>
      </c>
      <c r="D24" s="128"/>
      <c r="E24" s="128"/>
      <c r="F24" s="128"/>
    </row>
    <row r="25" spans="1:68" s="3" customFormat="1" ht="18" customHeight="1" x14ac:dyDescent="0.3">
      <c r="A25" s="129"/>
      <c r="B25" s="130"/>
      <c r="C25" s="65" t="s">
        <v>36</v>
      </c>
      <c r="D25" s="128"/>
      <c r="E25" s="128"/>
      <c r="F25" s="128"/>
    </row>
    <row r="26" spans="1:68" s="3" customFormat="1" ht="41.25" customHeight="1" x14ac:dyDescent="0.3">
      <c r="A26" s="129"/>
      <c r="B26" s="130"/>
      <c r="C26" s="66" t="s">
        <v>60</v>
      </c>
      <c r="D26" s="128"/>
      <c r="E26" s="128"/>
      <c r="F26" s="128"/>
    </row>
    <row r="27" spans="1:68" x14ac:dyDescent="0.3">
      <c r="A27" s="131" t="s">
        <v>39</v>
      </c>
      <c r="B27" s="131"/>
      <c r="C27" s="131"/>
      <c r="D27" s="63"/>
      <c r="E27" s="120"/>
      <c r="F27" s="120"/>
    </row>
    <row r="28" spans="1:68" x14ac:dyDescent="0.3">
      <c r="A28" s="129"/>
      <c r="B28" s="130">
        <v>31001</v>
      </c>
      <c r="C28" s="13" t="s">
        <v>38</v>
      </c>
      <c r="D28" s="128">
        <f>+'3'!G39</f>
        <v>-139671.69999999995</v>
      </c>
      <c r="E28" s="128">
        <f>+'3'!H39</f>
        <v>-139671.69999999995</v>
      </c>
      <c r="F28" s="128">
        <f>+'3'!I39</f>
        <v>-139671.70000000007</v>
      </c>
    </row>
    <row r="29" spans="1:68" ht="33" x14ac:dyDescent="0.3">
      <c r="A29" s="129"/>
      <c r="B29" s="130"/>
      <c r="C29" s="65" t="s">
        <v>85</v>
      </c>
      <c r="D29" s="128"/>
      <c r="E29" s="128"/>
      <c r="F29" s="128"/>
    </row>
    <row r="30" spans="1:68" x14ac:dyDescent="0.3">
      <c r="A30" s="129"/>
      <c r="B30" s="130"/>
      <c r="C30" s="65" t="s">
        <v>37</v>
      </c>
      <c r="D30" s="128"/>
      <c r="E30" s="128"/>
      <c r="F30" s="128"/>
    </row>
    <row r="31" spans="1:68" ht="49.5" x14ac:dyDescent="0.3">
      <c r="A31" s="129"/>
      <c r="B31" s="130"/>
      <c r="C31" s="13" t="s">
        <v>87</v>
      </c>
      <c r="D31" s="128"/>
      <c r="E31" s="128"/>
      <c r="F31" s="128"/>
    </row>
    <row r="32" spans="1:68" x14ac:dyDescent="0.3">
      <c r="A32" s="129"/>
      <c r="B32" s="130"/>
      <c r="C32" s="65" t="s">
        <v>36</v>
      </c>
      <c r="D32" s="128"/>
      <c r="E32" s="128"/>
      <c r="F32" s="128"/>
    </row>
    <row r="33" spans="1:6" ht="33" x14ac:dyDescent="0.3">
      <c r="A33" s="129"/>
      <c r="B33" s="130"/>
      <c r="C33" s="66" t="s">
        <v>90</v>
      </c>
      <c r="D33" s="128"/>
      <c r="E33" s="128"/>
      <c r="F33" s="128"/>
    </row>
  </sheetData>
  <mergeCells count="25">
    <mergeCell ref="D15:D19"/>
    <mergeCell ref="D21:D26"/>
    <mergeCell ref="A7:F7"/>
    <mergeCell ref="A9:B10"/>
    <mergeCell ref="C9:C11"/>
    <mergeCell ref="F10:F11"/>
    <mergeCell ref="A13:B13"/>
    <mergeCell ref="D10:D11"/>
    <mergeCell ref="E10:E11"/>
    <mergeCell ref="D9:F9"/>
    <mergeCell ref="A15:A19"/>
    <mergeCell ref="F15:F19"/>
    <mergeCell ref="B16:B19"/>
    <mergeCell ref="E15:E19"/>
    <mergeCell ref="F28:F33"/>
    <mergeCell ref="A21:A26"/>
    <mergeCell ref="B21:B26"/>
    <mergeCell ref="F21:F26"/>
    <mergeCell ref="A20:C20"/>
    <mergeCell ref="E21:E26"/>
    <mergeCell ref="A27:C27"/>
    <mergeCell ref="A28:A33"/>
    <mergeCell ref="B28:B33"/>
    <mergeCell ref="D28:D33"/>
    <mergeCell ref="E28:E33"/>
  </mergeCells>
  <pageMargins left="0.51181102362204722" right="0" top="0.19685039370078741" bottom="0.1968503937007874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D7" sqref="D7:H7"/>
    </sheetView>
  </sheetViews>
  <sheetFormatPr defaultColWidth="9.140625" defaultRowHeight="17.25" x14ac:dyDescent="0.25"/>
  <cols>
    <col min="1" max="1" width="7.42578125" style="73" customWidth="1"/>
    <col min="2" max="2" width="8.7109375" style="73" customWidth="1"/>
    <col min="3" max="3" width="53.28515625" style="67" customWidth="1"/>
    <col min="4" max="4" width="18.42578125" style="78" customWidth="1"/>
    <col min="5" max="5" width="18.140625" style="78" customWidth="1"/>
    <col min="6" max="6" width="18.42578125" style="78" customWidth="1"/>
    <col min="7" max="8" width="15.5703125" style="78" customWidth="1"/>
    <col min="9" max="9" width="9.5703125" style="67" customWidth="1"/>
    <col min="10" max="10" width="9.85546875" style="67" bestFit="1" customWidth="1"/>
    <col min="11" max="16384" width="9.140625" style="67"/>
  </cols>
  <sheetData>
    <row r="1" spans="1:10" ht="17.25" customHeight="1" x14ac:dyDescent="0.3">
      <c r="A1" s="7"/>
      <c r="B1" s="51"/>
      <c r="C1" s="7"/>
      <c r="D1" s="51"/>
      <c r="E1" s="7"/>
      <c r="F1" s="51"/>
      <c r="G1" s="7"/>
      <c r="H1" s="51" t="s">
        <v>63</v>
      </c>
    </row>
    <row r="2" spans="1:10" ht="17.25" customHeight="1" x14ac:dyDescent="0.3">
      <c r="A2" s="8"/>
      <c r="B2" s="52"/>
      <c r="C2" s="8"/>
      <c r="D2" s="52"/>
      <c r="E2" s="8"/>
      <c r="F2" s="52"/>
      <c r="G2" s="8"/>
      <c r="H2" s="52" t="s">
        <v>92</v>
      </c>
    </row>
    <row r="3" spans="1:10" ht="17.25" customHeight="1" x14ac:dyDescent="0.3">
      <c r="A3" s="8"/>
      <c r="B3" s="53"/>
      <c r="C3" s="8"/>
      <c r="D3" s="53"/>
      <c r="E3" s="8"/>
      <c r="F3" s="53"/>
      <c r="G3" s="8"/>
      <c r="H3" s="53" t="s">
        <v>35</v>
      </c>
    </row>
    <row r="4" spans="1:10" x14ac:dyDescent="0.25">
      <c r="A4" s="104"/>
      <c r="B4" s="104"/>
      <c r="C4" s="104"/>
      <c r="D4" s="104"/>
      <c r="E4" s="104"/>
      <c r="F4" s="104"/>
      <c r="G4" s="104"/>
      <c r="H4" s="104"/>
    </row>
    <row r="5" spans="1:10" ht="45.75" customHeight="1" x14ac:dyDescent="0.3">
      <c r="A5" s="141" t="s">
        <v>102</v>
      </c>
      <c r="B5" s="141"/>
      <c r="C5" s="141"/>
      <c r="D5" s="141"/>
      <c r="E5" s="141"/>
      <c r="F5" s="141"/>
      <c r="G5" s="141"/>
      <c r="H5" s="141"/>
      <c r="I5" s="107"/>
      <c r="J5" s="107"/>
    </row>
    <row r="6" spans="1:10" x14ac:dyDescent="0.25">
      <c r="A6" s="68"/>
      <c r="B6" s="68"/>
      <c r="C6" s="69"/>
      <c r="D6" s="108"/>
      <c r="E6" s="108"/>
      <c r="F6" s="108"/>
      <c r="G6" s="142" t="s">
        <v>52</v>
      </c>
      <c r="H6" s="142"/>
    </row>
    <row r="7" spans="1:10" s="70" customFormat="1" ht="31.5" customHeight="1" x14ac:dyDescent="0.25">
      <c r="A7" s="143" t="s">
        <v>53</v>
      </c>
      <c r="B7" s="144"/>
      <c r="C7" s="145" t="s">
        <v>54</v>
      </c>
      <c r="D7" s="148" t="s">
        <v>103</v>
      </c>
      <c r="E7" s="149"/>
      <c r="F7" s="149"/>
      <c r="G7" s="149"/>
      <c r="H7" s="150"/>
    </row>
    <row r="8" spans="1:10" s="70" customFormat="1" ht="31.5" customHeight="1" x14ac:dyDescent="0.25">
      <c r="A8" s="109"/>
      <c r="B8" s="110"/>
      <c r="C8" s="146"/>
      <c r="D8" s="151" t="s">
        <v>78</v>
      </c>
      <c r="E8" s="153" t="s">
        <v>79</v>
      </c>
      <c r="F8" s="154"/>
      <c r="G8" s="154"/>
      <c r="H8" s="155"/>
    </row>
    <row r="9" spans="1:10" s="70" customFormat="1" ht="96" customHeight="1" x14ac:dyDescent="0.25">
      <c r="A9" s="106" t="s">
        <v>3</v>
      </c>
      <c r="B9" s="106" t="s">
        <v>2</v>
      </c>
      <c r="C9" s="147"/>
      <c r="D9" s="152"/>
      <c r="E9" s="111" t="s">
        <v>80</v>
      </c>
      <c r="F9" s="111" t="s">
        <v>81</v>
      </c>
      <c r="G9" s="111" t="s">
        <v>82</v>
      </c>
      <c r="H9" s="111" t="s">
        <v>83</v>
      </c>
    </row>
    <row r="10" spans="1:10" s="73" customFormat="1" ht="30.75" customHeight="1" x14ac:dyDescent="0.25">
      <c r="A10" s="71"/>
      <c r="B10" s="71"/>
      <c r="C10" s="105" t="s">
        <v>55</v>
      </c>
      <c r="D10" s="112">
        <f>+D12</f>
        <v>-139671.70000000007</v>
      </c>
      <c r="E10" s="112">
        <f>+E12</f>
        <v>-139671.70000000007</v>
      </c>
      <c r="F10" s="112"/>
      <c r="G10" s="112"/>
      <c r="H10" s="112">
        <f>+H12</f>
        <v>0</v>
      </c>
    </row>
    <row r="11" spans="1:10" x14ac:dyDescent="0.25">
      <c r="A11" s="71"/>
      <c r="B11" s="71"/>
      <c r="C11" s="105" t="s">
        <v>56</v>
      </c>
      <c r="D11" s="112"/>
      <c r="E11" s="112"/>
      <c r="F11" s="113"/>
      <c r="G11" s="113"/>
      <c r="H11" s="113"/>
    </row>
    <row r="12" spans="1:10" s="73" customFormat="1" ht="34.5" x14ac:dyDescent="0.25">
      <c r="A12" s="74"/>
      <c r="B12" s="75"/>
      <c r="C12" s="75" t="s">
        <v>57</v>
      </c>
      <c r="D12" s="114">
        <f>+D14</f>
        <v>-139671.70000000007</v>
      </c>
      <c r="E12" s="114">
        <f>+E14</f>
        <v>-139671.70000000007</v>
      </c>
      <c r="F12" s="114"/>
      <c r="G12" s="114"/>
      <c r="H12" s="114">
        <f>+H14</f>
        <v>0</v>
      </c>
    </row>
    <row r="13" spans="1:10" s="73" customFormat="1" x14ac:dyDescent="0.25">
      <c r="A13" s="74"/>
      <c r="B13" s="74"/>
      <c r="C13" s="74" t="s">
        <v>51</v>
      </c>
      <c r="D13" s="115"/>
      <c r="E13" s="115"/>
      <c r="F13" s="116"/>
      <c r="G13" s="116"/>
      <c r="H13" s="116"/>
    </row>
    <row r="14" spans="1:10" s="77" customFormat="1" ht="42" customHeight="1" x14ac:dyDescent="0.25">
      <c r="A14" s="74">
        <v>1169</v>
      </c>
      <c r="B14" s="74">
        <v>31001</v>
      </c>
      <c r="C14" s="76" t="s">
        <v>84</v>
      </c>
      <c r="D14" s="115">
        <f>SUM(E14:H14)</f>
        <v>-139671.70000000007</v>
      </c>
      <c r="E14" s="117">
        <f>+'3'!I39</f>
        <v>-139671.70000000007</v>
      </c>
      <c r="F14" s="116"/>
      <c r="G14" s="116"/>
      <c r="H14" s="116"/>
    </row>
  </sheetData>
  <mergeCells count="7">
    <mergeCell ref="A5:H5"/>
    <mergeCell ref="G6:H6"/>
    <mergeCell ref="A7:B7"/>
    <mergeCell ref="C7:C9"/>
    <mergeCell ref="D7:H7"/>
    <mergeCell ref="D8:D9"/>
    <mergeCell ref="E8:H8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view="pageBreakPreview" topLeftCell="A3" zoomScale="87" zoomScaleNormal="115" zoomScaleSheetLayoutView="87" workbookViewId="0">
      <selection activeCell="G10" sqref="G10:I10"/>
    </sheetView>
  </sheetViews>
  <sheetFormatPr defaultColWidth="9.140625" defaultRowHeight="17.25" x14ac:dyDescent="0.25"/>
  <cols>
    <col min="1" max="1" width="8" style="5" customWidth="1"/>
    <col min="2" max="2" width="7.140625" style="5" customWidth="1"/>
    <col min="3" max="3" width="6.28515625" style="5" customWidth="1"/>
    <col min="4" max="4" width="9.5703125" style="5" customWidth="1"/>
    <col min="5" max="5" width="12.140625" style="5" customWidth="1"/>
    <col min="6" max="6" width="45.42578125" style="6" customWidth="1"/>
    <col min="7" max="9" width="15.5703125" style="6" customWidth="1"/>
    <col min="10" max="16384" width="9.140625" style="5"/>
  </cols>
  <sheetData>
    <row r="1" spans="1:9" s="7" customFormat="1" ht="24" customHeight="1" x14ac:dyDescent="0.3">
      <c r="D1" s="11"/>
      <c r="E1" s="11"/>
      <c r="I1" s="33" t="s">
        <v>86</v>
      </c>
    </row>
    <row r="2" spans="1:9" s="8" customFormat="1" ht="16.5" x14ac:dyDescent="0.3">
      <c r="E2" s="10"/>
      <c r="F2" s="157" t="s">
        <v>92</v>
      </c>
      <c r="G2" s="157"/>
      <c r="H2" s="157"/>
      <c r="I2" s="157"/>
    </row>
    <row r="3" spans="1:9" s="8" customFormat="1" ht="15.75" customHeight="1" x14ac:dyDescent="0.3">
      <c r="E3" s="10"/>
      <c r="F3" s="157" t="s">
        <v>35</v>
      </c>
      <c r="G3" s="157"/>
      <c r="H3" s="157"/>
      <c r="I3" s="157"/>
    </row>
    <row r="4" spans="1:9" s="7" customFormat="1" hidden="1" x14ac:dyDescent="0.3">
      <c r="D4" s="158"/>
      <c r="E4" s="158"/>
      <c r="F4" s="158"/>
      <c r="G4" s="95"/>
      <c r="H4" s="95"/>
      <c r="I4" s="34"/>
    </row>
    <row r="5" spans="1:9" s="7" customFormat="1" ht="15.75" hidden="1" customHeight="1" x14ac:dyDescent="0.3">
      <c r="D5" s="158"/>
      <c r="E5" s="158"/>
      <c r="F5" s="158"/>
      <c r="G5" s="95"/>
      <c r="H5" s="95"/>
      <c r="I5" s="34"/>
    </row>
    <row r="6" spans="1:9" s="7" customFormat="1" ht="15.75" customHeight="1" x14ac:dyDescent="0.3">
      <c r="D6" s="32"/>
      <c r="E6" s="32"/>
      <c r="F6" s="32"/>
      <c r="G6" s="95"/>
      <c r="H6" s="95"/>
      <c r="I6" s="34"/>
    </row>
    <row r="7" spans="1:9" s="7" customFormat="1" ht="47.25" customHeight="1" x14ac:dyDescent="0.3">
      <c r="A7" s="132" t="s">
        <v>101</v>
      </c>
      <c r="B7" s="132"/>
      <c r="C7" s="132"/>
      <c r="D7" s="132"/>
      <c r="E7" s="132"/>
      <c r="F7" s="132"/>
      <c r="G7" s="132"/>
      <c r="H7" s="132"/>
      <c r="I7" s="132"/>
    </row>
    <row r="8" spans="1:9" ht="14.25" customHeight="1" x14ac:dyDescent="0.25">
      <c r="I8" s="35" t="s">
        <v>52</v>
      </c>
    </row>
    <row r="9" spans="1:9" ht="12" customHeight="1" x14ac:dyDescent="0.25">
      <c r="A9" s="159"/>
      <c r="B9" s="159"/>
      <c r="C9" s="159"/>
      <c r="D9" s="159"/>
      <c r="E9" s="159"/>
      <c r="F9" s="159"/>
      <c r="G9" s="96"/>
      <c r="H9" s="96"/>
    </row>
    <row r="10" spans="1:9" ht="63" customHeight="1" x14ac:dyDescent="0.25">
      <c r="A10" s="156" t="s">
        <v>34</v>
      </c>
      <c r="B10" s="156"/>
      <c r="C10" s="156"/>
      <c r="D10" s="156" t="s">
        <v>33</v>
      </c>
      <c r="E10" s="156"/>
      <c r="F10" s="156" t="s">
        <v>32</v>
      </c>
      <c r="G10" s="160" t="s">
        <v>103</v>
      </c>
      <c r="H10" s="161"/>
      <c r="I10" s="162"/>
    </row>
    <row r="11" spans="1:9" ht="12" customHeight="1" x14ac:dyDescent="0.25">
      <c r="A11" s="156"/>
      <c r="B11" s="156"/>
      <c r="C11" s="156"/>
      <c r="D11" s="156"/>
      <c r="E11" s="156"/>
      <c r="F11" s="156"/>
      <c r="G11" s="135" t="s">
        <v>65</v>
      </c>
      <c r="H11" s="135" t="s">
        <v>66</v>
      </c>
      <c r="I11" s="135" t="s">
        <v>67</v>
      </c>
    </row>
    <row r="12" spans="1:9" ht="32.25" customHeight="1" x14ac:dyDescent="0.25">
      <c r="A12" s="36" t="s">
        <v>31</v>
      </c>
      <c r="B12" s="36" t="s">
        <v>30</v>
      </c>
      <c r="C12" s="36" t="s">
        <v>29</v>
      </c>
      <c r="D12" s="36" t="s">
        <v>3</v>
      </c>
      <c r="E12" s="36" t="s">
        <v>2</v>
      </c>
      <c r="F12" s="156"/>
      <c r="G12" s="137"/>
      <c r="H12" s="136"/>
      <c r="I12" s="136"/>
    </row>
    <row r="13" spans="1:9" ht="33.75" thickBot="1" x14ac:dyDescent="0.3">
      <c r="A13" s="37"/>
      <c r="B13" s="37"/>
      <c r="C13" s="37"/>
      <c r="D13" s="37"/>
      <c r="E13" s="37"/>
      <c r="F13" s="38" t="s">
        <v>50</v>
      </c>
      <c r="G13" s="39">
        <f t="shared" ref="G13:I13" si="0">+G14</f>
        <v>-369460.69999999995</v>
      </c>
      <c r="H13" s="39">
        <f t="shared" si="0"/>
        <v>-369460.69999999995</v>
      </c>
      <c r="I13" s="39">
        <f t="shared" si="0"/>
        <v>-369460.70000000007</v>
      </c>
    </row>
    <row r="14" spans="1:9" x14ac:dyDescent="0.25">
      <c r="A14" s="121" t="s">
        <v>28</v>
      </c>
      <c r="B14" s="40"/>
      <c r="C14" s="40"/>
      <c r="D14" s="40"/>
      <c r="E14" s="40"/>
      <c r="F14" s="41" t="s">
        <v>27</v>
      </c>
      <c r="G14" s="42">
        <f>+G16</f>
        <v>-369460.69999999995</v>
      </c>
      <c r="H14" s="42">
        <f>+H16</f>
        <v>-369460.69999999995</v>
      </c>
      <c r="I14" s="42">
        <f>+I16</f>
        <v>-369460.70000000007</v>
      </c>
    </row>
    <row r="15" spans="1:9" x14ac:dyDescent="0.25">
      <c r="A15" s="43"/>
      <c r="B15" s="43"/>
      <c r="C15" s="43"/>
      <c r="D15" s="43"/>
      <c r="E15" s="43"/>
      <c r="F15" s="15" t="s">
        <v>25</v>
      </c>
      <c r="G15" s="44"/>
      <c r="H15" s="44"/>
      <c r="I15" s="44"/>
    </row>
    <row r="16" spans="1:9" ht="18" customHeight="1" x14ac:dyDescent="0.25">
      <c r="A16" s="43"/>
      <c r="B16" s="122" t="s">
        <v>26</v>
      </c>
      <c r="C16" s="122"/>
      <c r="D16" s="122"/>
      <c r="E16" s="122"/>
      <c r="F16" s="45" t="s">
        <v>1</v>
      </c>
      <c r="G16" s="44">
        <f t="shared" ref="G16:I16" si="1">+G20</f>
        <v>-369460.69999999995</v>
      </c>
      <c r="H16" s="44">
        <f t="shared" si="1"/>
        <v>-369460.69999999995</v>
      </c>
      <c r="I16" s="44">
        <f t="shared" si="1"/>
        <v>-369460.70000000007</v>
      </c>
    </row>
    <row r="17" spans="1:9" x14ac:dyDescent="0.25">
      <c r="A17" s="43"/>
      <c r="B17" s="122"/>
      <c r="C17" s="122"/>
      <c r="D17" s="122"/>
      <c r="E17" s="122"/>
      <c r="F17" s="15" t="s">
        <v>25</v>
      </c>
      <c r="G17" s="44"/>
      <c r="H17" s="44"/>
      <c r="I17" s="44"/>
    </row>
    <row r="18" spans="1:9" x14ac:dyDescent="0.25">
      <c r="A18" s="43"/>
      <c r="B18" s="122"/>
      <c r="C18" s="122" t="s">
        <v>26</v>
      </c>
      <c r="D18" s="122"/>
      <c r="E18" s="122"/>
      <c r="F18" s="45" t="s">
        <v>1</v>
      </c>
      <c r="G18" s="44">
        <f>+G20</f>
        <v>-369460.69999999995</v>
      </c>
      <c r="H18" s="44">
        <f t="shared" ref="H18:I18" si="2">+H20</f>
        <v>-369460.69999999995</v>
      </c>
      <c r="I18" s="44">
        <f t="shared" si="2"/>
        <v>-369460.70000000007</v>
      </c>
    </row>
    <row r="19" spans="1:9" x14ac:dyDescent="0.25">
      <c r="A19" s="43"/>
      <c r="B19" s="122"/>
      <c r="C19" s="122"/>
      <c r="D19" s="122"/>
      <c r="E19" s="122"/>
      <c r="F19" s="15" t="s">
        <v>25</v>
      </c>
      <c r="G19" s="44"/>
      <c r="H19" s="44"/>
      <c r="I19" s="44"/>
    </row>
    <row r="20" spans="1:9" ht="33" x14ac:dyDescent="0.25">
      <c r="A20" s="43"/>
      <c r="B20" s="122"/>
      <c r="C20" s="122"/>
      <c r="D20" s="122"/>
      <c r="E20" s="45"/>
      <c r="F20" s="45" t="s">
        <v>21</v>
      </c>
      <c r="G20" s="46">
        <f t="shared" ref="G20:I20" si="3">+G21</f>
        <v>-369460.69999999995</v>
      </c>
      <c r="H20" s="46">
        <f t="shared" si="3"/>
        <v>-369460.69999999995</v>
      </c>
      <c r="I20" s="46">
        <f t="shared" si="3"/>
        <v>-369460.70000000007</v>
      </c>
    </row>
    <row r="21" spans="1:9" x14ac:dyDescent="0.25">
      <c r="A21" s="43"/>
      <c r="B21" s="122"/>
      <c r="C21" s="122"/>
      <c r="D21" s="123" t="s">
        <v>24</v>
      </c>
      <c r="E21" s="122"/>
      <c r="F21" s="15" t="s">
        <v>44</v>
      </c>
      <c r="G21" s="47">
        <f t="shared" ref="G21:I21" si="4">+G22+G31</f>
        <v>-369460.69999999995</v>
      </c>
      <c r="H21" s="47">
        <f t="shared" si="4"/>
        <v>-369460.69999999995</v>
      </c>
      <c r="I21" s="47">
        <f t="shared" si="4"/>
        <v>-369460.70000000007</v>
      </c>
    </row>
    <row r="22" spans="1:9" x14ac:dyDescent="0.25">
      <c r="A22" s="16"/>
      <c r="B22" s="124"/>
      <c r="C22" s="124"/>
      <c r="D22" s="124"/>
      <c r="E22" s="45">
        <v>11001</v>
      </c>
      <c r="F22" s="15" t="s">
        <v>68</v>
      </c>
      <c r="G22" s="44">
        <f>+G24</f>
        <v>-229789</v>
      </c>
      <c r="H22" s="44">
        <f>+H24</f>
        <v>-229789</v>
      </c>
      <c r="I22" s="44">
        <f>+I24</f>
        <v>-229789</v>
      </c>
    </row>
    <row r="23" spans="1:9" x14ac:dyDescent="0.25">
      <c r="A23" s="16"/>
      <c r="B23" s="16"/>
      <c r="C23" s="16"/>
      <c r="D23" s="16"/>
      <c r="E23" s="15"/>
      <c r="F23" s="15" t="s">
        <v>22</v>
      </c>
      <c r="G23" s="44"/>
      <c r="H23" s="44"/>
      <c r="I23" s="44"/>
    </row>
    <row r="24" spans="1:9" x14ac:dyDescent="0.25">
      <c r="A24" s="16"/>
      <c r="B24" s="16"/>
      <c r="C24" s="16"/>
      <c r="D24" s="16"/>
      <c r="E24" s="15"/>
      <c r="F24" s="15" t="s">
        <v>21</v>
      </c>
      <c r="G24" s="44">
        <f>+G26</f>
        <v>-229789</v>
      </c>
      <c r="H24" s="44">
        <f>+H26</f>
        <v>-229789</v>
      </c>
      <c r="I24" s="44">
        <f>+I26</f>
        <v>-229789</v>
      </c>
    </row>
    <row r="25" spans="1:9" ht="49.5" x14ac:dyDescent="0.25">
      <c r="A25" s="16"/>
      <c r="B25" s="16"/>
      <c r="C25" s="16"/>
      <c r="D25" s="16"/>
      <c r="E25" s="15"/>
      <c r="F25" s="15" t="s">
        <v>20</v>
      </c>
      <c r="G25" s="44"/>
      <c r="H25" s="44"/>
      <c r="I25" s="44"/>
    </row>
    <row r="26" spans="1:9" x14ac:dyDescent="0.25">
      <c r="A26" s="16"/>
      <c r="B26" s="16"/>
      <c r="C26" s="16"/>
      <c r="D26" s="16"/>
      <c r="E26" s="15"/>
      <c r="F26" s="15" t="s">
        <v>23</v>
      </c>
      <c r="G26" s="44">
        <f t="shared" ref="G26:I27" si="5">+G27</f>
        <v>-229789</v>
      </c>
      <c r="H26" s="44">
        <f t="shared" si="5"/>
        <v>-229789</v>
      </c>
      <c r="I26" s="44">
        <f t="shared" si="5"/>
        <v>-229789</v>
      </c>
    </row>
    <row r="27" spans="1:9" x14ac:dyDescent="0.25">
      <c r="A27" s="16"/>
      <c r="B27" s="16"/>
      <c r="C27" s="16"/>
      <c r="D27" s="16"/>
      <c r="E27" s="15"/>
      <c r="F27" s="100" t="s">
        <v>69</v>
      </c>
      <c r="G27" s="48">
        <f t="shared" si="5"/>
        <v>-229789</v>
      </c>
      <c r="H27" s="48">
        <f t="shared" si="5"/>
        <v>-229789</v>
      </c>
      <c r="I27" s="48">
        <f t="shared" si="5"/>
        <v>-229789</v>
      </c>
    </row>
    <row r="28" spans="1:9" x14ac:dyDescent="0.25">
      <c r="A28" s="16"/>
      <c r="B28" s="16"/>
      <c r="C28" s="16"/>
      <c r="D28" s="16"/>
      <c r="E28" s="49"/>
      <c r="F28" s="101" t="s">
        <v>95</v>
      </c>
      <c r="G28" s="50">
        <f>G29</f>
        <v>-229789</v>
      </c>
      <c r="H28" s="50">
        <f>H29</f>
        <v>-229789</v>
      </c>
      <c r="I28" s="50">
        <f>I29</f>
        <v>-229789</v>
      </c>
    </row>
    <row r="29" spans="1:9" x14ac:dyDescent="0.25">
      <c r="A29" s="16"/>
      <c r="B29" s="16"/>
      <c r="C29" s="16"/>
      <c r="D29" s="16"/>
      <c r="E29" s="49"/>
      <c r="F29" s="101" t="s">
        <v>95</v>
      </c>
      <c r="G29" s="50">
        <f>+G30</f>
        <v>-229789</v>
      </c>
      <c r="H29" s="50">
        <f>+H30</f>
        <v>-229789</v>
      </c>
      <c r="I29" s="50">
        <f>+I30</f>
        <v>-229789</v>
      </c>
    </row>
    <row r="30" spans="1:9" x14ac:dyDescent="0.25">
      <c r="A30" s="16"/>
      <c r="B30" s="16"/>
      <c r="C30" s="16"/>
      <c r="D30" s="16"/>
      <c r="E30" s="15"/>
      <c r="F30" s="102" t="s">
        <v>91</v>
      </c>
      <c r="G30" s="103">
        <v>-229789</v>
      </c>
      <c r="H30" s="103">
        <v>-229789</v>
      </c>
      <c r="I30" s="103">
        <v>-229789</v>
      </c>
    </row>
    <row r="31" spans="1:9" ht="33" x14ac:dyDescent="0.25">
      <c r="A31" s="16"/>
      <c r="B31" s="16"/>
      <c r="C31" s="16"/>
      <c r="D31" s="16"/>
      <c r="E31" s="15">
        <v>31001</v>
      </c>
      <c r="F31" s="15" t="s">
        <v>73</v>
      </c>
      <c r="G31" s="47">
        <f t="shared" ref="G31:I31" si="6">+G33</f>
        <v>-139671.69999999995</v>
      </c>
      <c r="H31" s="47">
        <f t="shared" si="6"/>
        <v>-139671.69999999995</v>
      </c>
      <c r="I31" s="47">
        <f t="shared" si="6"/>
        <v>-139671.70000000007</v>
      </c>
    </row>
    <row r="32" spans="1:9" x14ac:dyDescent="0.25">
      <c r="A32" s="16"/>
      <c r="B32" s="16"/>
      <c r="C32" s="16"/>
      <c r="D32" s="16"/>
      <c r="E32" s="15"/>
      <c r="F32" s="15" t="s">
        <v>22</v>
      </c>
      <c r="G32" s="44"/>
      <c r="H32" s="44"/>
      <c r="I32" s="44"/>
    </row>
    <row r="33" spans="1:9" x14ac:dyDescent="0.25">
      <c r="A33" s="16"/>
      <c r="B33" s="16"/>
      <c r="C33" s="16"/>
      <c r="D33" s="16"/>
      <c r="E33" s="15"/>
      <c r="F33" s="15" t="s">
        <v>21</v>
      </c>
      <c r="G33" s="44">
        <f t="shared" ref="G33:I33" si="7">+G35</f>
        <v>-139671.69999999995</v>
      </c>
      <c r="H33" s="44">
        <f t="shared" si="7"/>
        <v>-139671.69999999995</v>
      </c>
      <c r="I33" s="44">
        <f t="shared" si="7"/>
        <v>-139671.70000000007</v>
      </c>
    </row>
    <row r="34" spans="1:9" ht="49.5" x14ac:dyDescent="0.25">
      <c r="A34" s="16"/>
      <c r="B34" s="16"/>
      <c r="C34" s="16"/>
      <c r="D34" s="16"/>
      <c r="E34" s="15"/>
      <c r="F34" s="15" t="s">
        <v>20</v>
      </c>
      <c r="G34" s="44"/>
      <c r="H34" s="44"/>
      <c r="I34" s="44"/>
    </row>
    <row r="35" spans="1:9" x14ac:dyDescent="0.25">
      <c r="A35" s="16"/>
      <c r="B35" s="16"/>
      <c r="C35" s="16"/>
      <c r="D35" s="16"/>
      <c r="E35" s="15"/>
      <c r="F35" s="15" t="s">
        <v>23</v>
      </c>
      <c r="G35" s="44">
        <f t="shared" ref="G35:I36" si="8">+G36</f>
        <v>-139671.69999999995</v>
      </c>
      <c r="H35" s="44">
        <f t="shared" si="8"/>
        <v>-139671.69999999995</v>
      </c>
      <c r="I35" s="44">
        <f t="shared" si="8"/>
        <v>-139671.70000000007</v>
      </c>
    </row>
    <row r="36" spans="1:9" ht="33" x14ac:dyDescent="0.25">
      <c r="A36" s="16"/>
      <c r="B36" s="16"/>
      <c r="C36" s="16"/>
      <c r="D36" s="16"/>
      <c r="E36" s="15"/>
      <c r="F36" s="15" t="s">
        <v>74</v>
      </c>
      <c r="G36" s="44">
        <f t="shared" si="8"/>
        <v>-139671.69999999995</v>
      </c>
      <c r="H36" s="44">
        <f t="shared" si="8"/>
        <v>-139671.69999999995</v>
      </c>
      <c r="I36" s="44">
        <f t="shared" si="8"/>
        <v>-139671.70000000007</v>
      </c>
    </row>
    <row r="37" spans="1:9" x14ac:dyDescent="0.25">
      <c r="A37" s="16"/>
      <c r="B37" s="16"/>
      <c r="C37" s="16"/>
      <c r="D37" s="16"/>
      <c r="E37" s="49"/>
      <c r="F37" s="49" t="s">
        <v>75</v>
      </c>
      <c r="G37" s="47">
        <f t="shared" ref="G37:I37" si="9">G38</f>
        <v>-139671.69999999995</v>
      </c>
      <c r="H37" s="47">
        <f t="shared" si="9"/>
        <v>-139671.69999999995</v>
      </c>
      <c r="I37" s="47">
        <f t="shared" si="9"/>
        <v>-139671.70000000007</v>
      </c>
    </row>
    <row r="38" spans="1:9" x14ac:dyDescent="0.25">
      <c r="A38" s="16"/>
      <c r="B38" s="16"/>
      <c r="C38" s="16"/>
      <c r="D38" s="16"/>
      <c r="E38" s="49"/>
      <c r="F38" s="49" t="s">
        <v>76</v>
      </c>
      <c r="G38" s="47">
        <f t="shared" ref="G38:I38" si="10">+G39</f>
        <v>-139671.69999999995</v>
      </c>
      <c r="H38" s="47">
        <f t="shared" si="10"/>
        <v>-139671.69999999995</v>
      </c>
      <c r="I38" s="47">
        <f t="shared" si="10"/>
        <v>-139671.70000000007</v>
      </c>
    </row>
    <row r="39" spans="1:9" ht="33" x14ac:dyDescent="0.25">
      <c r="A39" s="16"/>
      <c r="B39" s="16"/>
      <c r="C39" s="16"/>
      <c r="D39" s="16"/>
      <c r="E39" s="15"/>
      <c r="F39" s="15" t="s">
        <v>77</v>
      </c>
      <c r="G39" s="126">
        <v>-139671.69999999995</v>
      </c>
      <c r="H39" s="126">
        <v>-139671.69999999995</v>
      </c>
      <c r="I39" s="127">
        <v>-139671.70000000007</v>
      </c>
    </row>
  </sheetData>
  <mergeCells count="13">
    <mergeCell ref="A10:C11"/>
    <mergeCell ref="D10:E11"/>
    <mergeCell ref="F10:F12"/>
    <mergeCell ref="I11:I12"/>
    <mergeCell ref="F2:I2"/>
    <mergeCell ref="F3:I3"/>
    <mergeCell ref="D4:F4"/>
    <mergeCell ref="D5:F5"/>
    <mergeCell ref="A7:I7"/>
    <mergeCell ref="A9:F9"/>
    <mergeCell ref="G11:G12"/>
    <mergeCell ref="H11:H12"/>
    <mergeCell ref="G10:I10"/>
  </mergeCells>
  <pageMargins left="0.39370078740157483" right="0" top="0.35433070866141736" bottom="0.39370078740157483" header="0" footer="0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view="pageBreakPreview" topLeftCell="A4" zoomScale="115" zoomScaleSheetLayoutView="115" workbookViewId="0">
      <selection activeCell="D7" sqref="D7:F7"/>
    </sheetView>
  </sheetViews>
  <sheetFormatPr defaultColWidth="9.140625" defaultRowHeight="17.25" x14ac:dyDescent="0.25"/>
  <cols>
    <col min="1" max="1" width="7.42578125" style="73" customWidth="1"/>
    <col min="2" max="2" width="8.7109375" style="73" customWidth="1"/>
    <col min="3" max="3" width="56" style="67" customWidth="1"/>
    <col min="4" max="5" width="16.28515625" style="67" customWidth="1"/>
    <col min="6" max="6" width="16.28515625" style="78" customWidth="1"/>
    <col min="7" max="7" width="9.5703125" style="67" customWidth="1"/>
    <col min="8" max="8" width="16.42578125" style="79" bestFit="1" customWidth="1"/>
    <col min="9" max="10" width="18.28515625" style="79" bestFit="1" customWidth="1"/>
    <col min="11" max="11" width="18.5703125" style="79" bestFit="1" customWidth="1"/>
    <col min="12" max="12" width="16.42578125" style="67" customWidth="1"/>
    <col min="13" max="16384" width="9.140625" style="67"/>
  </cols>
  <sheetData>
    <row r="1" spans="1:11" ht="17.25" customHeight="1" x14ac:dyDescent="0.25">
      <c r="A1" s="163" t="s">
        <v>61</v>
      </c>
      <c r="B1" s="163"/>
      <c r="C1" s="163"/>
      <c r="D1" s="163"/>
      <c r="E1" s="163"/>
      <c r="F1" s="163"/>
    </row>
    <row r="2" spans="1:11" x14ac:dyDescent="0.25">
      <c r="A2" s="163" t="s">
        <v>94</v>
      </c>
      <c r="B2" s="163"/>
      <c r="C2" s="163"/>
      <c r="D2" s="163"/>
      <c r="E2" s="163"/>
      <c r="F2" s="163"/>
    </row>
    <row r="3" spans="1:11" x14ac:dyDescent="0.25">
      <c r="A3" s="163" t="s">
        <v>4</v>
      </c>
      <c r="B3" s="163"/>
      <c r="C3" s="163"/>
      <c r="D3" s="163"/>
      <c r="E3" s="163"/>
      <c r="F3" s="163"/>
    </row>
    <row r="4" spans="1:11" x14ac:dyDescent="0.25">
      <c r="A4" s="164"/>
      <c r="B4" s="164"/>
      <c r="C4" s="164"/>
      <c r="D4" s="164"/>
      <c r="E4" s="164"/>
      <c r="F4" s="164"/>
    </row>
    <row r="5" spans="1:11" ht="54.75" customHeight="1" x14ac:dyDescent="0.25">
      <c r="A5" s="165" t="s">
        <v>96</v>
      </c>
      <c r="B5" s="165"/>
      <c r="C5" s="165"/>
      <c r="D5" s="165"/>
      <c r="E5" s="165"/>
      <c r="F5" s="165"/>
    </row>
    <row r="6" spans="1:11" x14ac:dyDescent="0.25">
      <c r="A6" s="68"/>
      <c r="B6" s="68"/>
      <c r="C6" s="69"/>
      <c r="D6" s="69"/>
      <c r="E6" s="69"/>
      <c r="F6" s="80" t="s">
        <v>52</v>
      </c>
    </row>
    <row r="7" spans="1:11" s="70" customFormat="1" ht="72.75" customHeight="1" x14ac:dyDescent="0.25">
      <c r="A7" s="166" t="s">
        <v>53</v>
      </c>
      <c r="B7" s="166"/>
      <c r="C7" s="167" t="s">
        <v>54</v>
      </c>
      <c r="D7" s="169" t="s">
        <v>103</v>
      </c>
      <c r="E7" s="170"/>
      <c r="F7" s="171"/>
      <c r="H7" s="81"/>
      <c r="I7" s="81"/>
      <c r="J7" s="81"/>
      <c r="K7" s="81"/>
    </row>
    <row r="8" spans="1:11" s="70" customFormat="1" ht="26.25" customHeight="1" x14ac:dyDescent="0.25">
      <c r="A8" s="168" t="s">
        <v>3</v>
      </c>
      <c r="B8" s="168" t="s">
        <v>2</v>
      </c>
      <c r="C8" s="167"/>
      <c r="D8" s="135" t="s">
        <v>65</v>
      </c>
      <c r="E8" s="135" t="s">
        <v>66</v>
      </c>
      <c r="F8" s="135" t="s">
        <v>67</v>
      </c>
      <c r="H8" s="81"/>
      <c r="I8" s="81"/>
      <c r="J8" s="81"/>
      <c r="K8" s="81"/>
    </row>
    <row r="9" spans="1:11" s="70" customFormat="1" ht="35.25" customHeight="1" x14ac:dyDescent="0.25">
      <c r="A9" s="168"/>
      <c r="B9" s="168"/>
      <c r="C9" s="167"/>
      <c r="D9" s="137"/>
      <c r="E9" s="136"/>
      <c r="F9" s="136"/>
      <c r="H9" s="81"/>
      <c r="I9" s="81"/>
      <c r="J9" s="81"/>
      <c r="K9" s="81"/>
    </row>
    <row r="10" spans="1:11" s="73" customFormat="1" ht="30.75" customHeight="1" x14ac:dyDescent="0.25">
      <c r="A10" s="71"/>
      <c r="B10" s="71"/>
      <c r="C10" s="72" t="s">
        <v>55</v>
      </c>
      <c r="D10" s="82">
        <f>+D12</f>
        <v>-139671.70000000001</v>
      </c>
      <c r="E10" s="82">
        <f t="shared" ref="E10:F10" si="0">+E12</f>
        <v>-139671.70000000001</v>
      </c>
      <c r="F10" s="82">
        <f t="shared" si="0"/>
        <v>-139671.70000000001</v>
      </c>
      <c r="H10" s="83"/>
      <c r="I10" s="83"/>
      <c r="J10" s="83"/>
      <c r="K10" s="83"/>
    </row>
    <row r="11" spans="1:11" x14ac:dyDescent="0.25">
      <c r="A11" s="71"/>
      <c r="B11" s="71"/>
      <c r="C11" s="72" t="s">
        <v>56</v>
      </c>
      <c r="D11" s="84"/>
      <c r="E11" s="84"/>
      <c r="F11" s="84"/>
    </row>
    <row r="12" spans="1:11" s="73" customFormat="1" ht="22.5" customHeight="1" x14ac:dyDescent="0.25">
      <c r="A12" s="74"/>
      <c r="B12" s="75"/>
      <c r="C12" s="75" t="s">
        <v>57</v>
      </c>
      <c r="D12" s="82">
        <f>+D14</f>
        <v>-139671.70000000001</v>
      </c>
      <c r="E12" s="82">
        <f t="shared" ref="E12:F12" si="1">+E14</f>
        <v>-139671.70000000001</v>
      </c>
      <c r="F12" s="82">
        <f t="shared" si="1"/>
        <v>-139671.70000000001</v>
      </c>
      <c r="H12" s="83"/>
      <c r="I12" s="83"/>
      <c r="J12" s="83"/>
      <c r="K12" s="83"/>
    </row>
    <row r="13" spans="1:11" s="73" customFormat="1" x14ac:dyDescent="0.25">
      <c r="A13" s="74"/>
      <c r="B13" s="74"/>
      <c r="C13" s="74" t="s">
        <v>51</v>
      </c>
      <c r="D13" s="82"/>
      <c r="E13" s="82"/>
      <c r="F13" s="82"/>
      <c r="H13" s="83"/>
      <c r="I13" s="83"/>
      <c r="J13" s="83"/>
      <c r="K13" s="83"/>
    </row>
    <row r="14" spans="1:11" ht="34.5" x14ac:dyDescent="0.25">
      <c r="A14" s="74">
        <v>1169</v>
      </c>
      <c r="B14" s="74">
        <v>31001</v>
      </c>
      <c r="C14" s="76" t="s">
        <v>85</v>
      </c>
      <c r="D14" s="82">
        <f>D16</f>
        <v>-139671.70000000001</v>
      </c>
      <c r="E14" s="82">
        <f t="shared" ref="E14:F14" si="2">E16</f>
        <v>-139671.70000000001</v>
      </c>
      <c r="F14" s="82">
        <f t="shared" si="2"/>
        <v>-139671.70000000001</v>
      </c>
    </row>
    <row r="15" spans="1:11" x14ac:dyDescent="0.25">
      <c r="A15" s="74"/>
      <c r="B15" s="74"/>
      <c r="C15" s="74" t="s">
        <v>58</v>
      </c>
      <c r="D15" s="82"/>
      <c r="E15" s="118"/>
      <c r="F15" s="119"/>
    </row>
    <row r="16" spans="1:11" ht="18" thickBot="1" x14ac:dyDescent="0.35">
      <c r="A16" s="85"/>
      <c r="B16" s="85"/>
      <c r="C16" s="86" t="s">
        <v>59</v>
      </c>
      <c r="D16" s="92">
        <v>-139671.70000000001</v>
      </c>
      <c r="E16" s="92">
        <v>-139671.70000000001</v>
      </c>
      <c r="F16" s="92">
        <v>-139671.70000000001</v>
      </c>
    </row>
  </sheetData>
  <mergeCells count="13">
    <mergeCell ref="A7:B7"/>
    <mergeCell ref="C7:C9"/>
    <mergeCell ref="A8:A9"/>
    <mergeCell ref="B8:B9"/>
    <mergeCell ref="F8:F9"/>
    <mergeCell ref="D8:D9"/>
    <mergeCell ref="E8:E9"/>
    <mergeCell ref="D7:F7"/>
    <mergeCell ref="A1:F1"/>
    <mergeCell ref="A2:F2"/>
    <mergeCell ref="A3:F3"/>
    <mergeCell ref="A4:F4"/>
    <mergeCell ref="A5:F5"/>
  </mergeCells>
  <printOptions horizontalCentered="1"/>
  <pageMargins left="0.39370078740157483" right="0.35433070866141736" top="0.70866141732283472" bottom="0.39370078740157483" header="0.15748031496062992" footer="0.15748031496062992"/>
  <pageSetup paperSize="9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2" workbookViewId="0">
      <selection activeCell="B17" sqref="B17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5" width="14.57031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25">
      <c r="E1" s="93" t="s">
        <v>72</v>
      </c>
    </row>
    <row r="2" spans="1:5" x14ac:dyDescent="0.25">
      <c r="B2" s="176" t="s">
        <v>94</v>
      </c>
      <c r="C2" s="176"/>
      <c r="D2" s="176"/>
      <c r="E2" s="176"/>
    </row>
    <row r="3" spans="1:5" x14ac:dyDescent="0.25">
      <c r="B3" s="176" t="s">
        <v>4</v>
      </c>
      <c r="C3" s="176"/>
      <c r="D3" s="176"/>
      <c r="E3" s="176"/>
    </row>
    <row r="4" spans="1:5" hidden="1" x14ac:dyDescent="0.25"/>
    <row r="6" spans="1:5" ht="56.25" customHeight="1" x14ac:dyDescent="0.25">
      <c r="A6" s="177" t="s">
        <v>104</v>
      </c>
      <c r="B6" s="177"/>
      <c r="C6" s="177"/>
      <c r="D6" s="177"/>
      <c r="E6" s="177"/>
    </row>
    <row r="7" spans="1:5" ht="17.25" customHeight="1" x14ac:dyDescent="0.25">
      <c r="A7" s="178" t="s">
        <v>19</v>
      </c>
      <c r="B7" s="178"/>
      <c r="C7" s="178"/>
      <c r="D7" s="178"/>
      <c r="E7" s="178"/>
    </row>
    <row r="8" spans="1:5" ht="17.25" customHeight="1" x14ac:dyDescent="0.25">
      <c r="A8" s="172" t="s">
        <v>98</v>
      </c>
      <c r="B8" s="172"/>
      <c r="C8" s="172"/>
      <c r="D8" s="172"/>
      <c r="E8" s="172"/>
    </row>
    <row r="10" spans="1:5" ht="19.5" customHeight="1" x14ac:dyDescent="0.3">
      <c r="A10" s="87" t="s">
        <v>18</v>
      </c>
      <c r="B10" s="87" t="s">
        <v>17</v>
      </c>
      <c r="C10" s="97"/>
      <c r="D10" s="97"/>
      <c r="E10" s="8"/>
    </row>
    <row r="11" spans="1:5" ht="18" customHeight="1" x14ac:dyDescent="0.3">
      <c r="A11" s="18" t="s">
        <v>13</v>
      </c>
      <c r="B11" s="19" t="s">
        <v>16</v>
      </c>
      <c r="C11" s="98"/>
      <c r="D11" s="98"/>
      <c r="E11" s="8"/>
    </row>
    <row r="12" spans="1:5" ht="16.5" x14ac:dyDescent="0.3">
      <c r="A12" s="20"/>
      <c r="B12" s="8"/>
      <c r="C12" s="8"/>
      <c r="D12" s="8"/>
      <c r="E12" s="8"/>
    </row>
    <row r="13" spans="1:5" ht="23.25" customHeight="1" x14ac:dyDescent="0.3">
      <c r="A13" s="88" t="s">
        <v>15</v>
      </c>
      <c r="B13" s="8"/>
      <c r="C13" s="8"/>
      <c r="D13" s="8"/>
      <c r="E13" s="8"/>
    </row>
    <row r="14" spans="1:5" ht="17.25" thickBot="1" x14ac:dyDescent="0.35">
      <c r="A14" s="8"/>
      <c r="B14" s="8"/>
      <c r="C14" s="8"/>
      <c r="D14" s="8"/>
      <c r="E14" s="8"/>
    </row>
    <row r="15" spans="1:5" ht="65.25" customHeight="1" thickBot="1" x14ac:dyDescent="0.3">
      <c r="A15" s="89" t="s">
        <v>14</v>
      </c>
      <c r="B15" s="90" t="s">
        <v>13</v>
      </c>
      <c r="C15" s="173" t="s">
        <v>62</v>
      </c>
      <c r="D15" s="174"/>
      <c r="E15" s="175"/>
    </row>
    <row r="16" spans="1:5" ht="36" customHeight="1" x14ac:dyDescent="0.25">
      <c r="A16" s="21" t="s">
        <v>12</v>
      </c>
      <c r="B16" s="91">
        <v>11001</v>
      </c>
      <c r="C16" s="99" t="s">
        <v>65</v>
      </c>
      <c r="D16" s="99" t="s">
        <v>66</v>
      </c>
      <c r="E16" s="94" t="s">
        <v>67</v>
      </c>
    </row>
    <row r="17" spans="1:5" ht="34.5" customHeight="1" x14ac:dyDescent="0.25">
      <c r="A17" s="21" t="s">
        <v>11</v>
      </c>
      <c r="B17" s="14" t="s">
        <v>68</v>
      </c>
      <c r="C17" s="22"/>
      <c r="D17" s="22"/>
      <c r="E17" s="22"/>
    </row>
    <row r="18" spans="1:5" ht="33" x14ac:dyDescent="0.25">
      <c r="A18" s="21" t="s">
        <v>10</v>
      </c>
      <c r="B18" s="23" t="s">
        <v>70</v>
      </c>
      <c r="C18" s="22"/>
      <c r="D18" s="22"/>
      <c r="E18" s="22"/>
    </row>
    <row r="19" spans="1:5" ht="35.25" customHeight="1" x14ac:dyDescent="0.25">
      <c r="A19" s="21" t="s">
        <v>9</v>
      </c>
      <c r="B19" s="17" t="s">
        <v>60</v>
      </c>
      <c r="C19" s="22"/>
      <c r="D19" s="22"/>
      <c r="E19" s="22"/>
    </row>
    <row r="20" spans="1:5" ht="39.75" customHeight="1" x14ac:dyDescent="0.25">
      <c r="A20" s="24" t="s">
        <v>97</v>
      </c>
      <c r="B20" s="17" t="s">
        <v>8</v>
      </c>
      <c r="C20" s="22"/>
      <c r="D20" s="22"/>
      <c r="E20" s="22"/>
    </row>
    <row r="21" spans="1:5" ht="16.899999999999999" customHeight="1" x14ac:dyDescent="0.25">
      <c r="A21" s="25" t="s">
        <v>7</v>
      </c>
      <c r="B21" s="26"/>
      <c r="C21" s="27"/>
      <c r="D21" s="27"/>
      <c r="E21" s="27"/>
    </row>
    <row r="22" spans="1:5" ht="15" customHeight="1" x14ac:dyDescent="0.25">
      <c r="A22" s="28" t="s">
        <v>71</v>
      </c>
      <c r="B22" s="29"/>
      <c r="C22" s="4" t="s">
        <v>6</v>
      </c>
      <c r="D22" s="4" t="s">
        <v>6</v>
      </c>
      <c r="E22" s="4" t="s">
        <v>6</v>
      </c>
    </row>
    <row r="23" spans="1:5" ht="17.25" customHeight="1" thickBot="1" x14ac:dyDescent="0.35">
      <c r="A23" s="30" t="s">
        <v>5</v>
      </c>
      <c r="B23" s="31"/>
      <c r="C23" s="92">
        <f>+'3'!G22</f>
        <v>-229789</v>
      </c>
      <c r="D23" s="92">
        <f>+'3'!H22</f>
        <v>-229789</v>
      </c>
      <c r="E23" s="92">
        <f>+'3'!I22</f>
        <v>-229789</v>
      </c>
    </row>
    <row r="24" spans="1:5" ht="17.25" customHeight="1" x14ac:dyDescent="0.3">
      <c r="A24" s="9"/>
      <c r="B24" s="9"/>
      <c r="C24" s="125"/>
      <c r="D24" s="125"/>
      <c r="E24" s="125"/>
    </row>
    <row r="25" spans="1:5" ht="17.25" customHeight="1" x14ac:dyDescent="0.25">
      <c r="A25" s="172" t="s">
        <v>99</v>
      </c>
      <c r="B25" s="172"/>
      <c r="C25" s="172"/>
      <c r="D25" s="172"/>
      <c r="E25" s="172"/>
    </row>
    <row r="26" spans="1:5" ht="14.25" thickBot="1" x14ac:dyDescent="0.3"/>
    <row r="27" spans="1:5" ht="48" customHeight="1" thickBot="1" x14ac:dyDescent="0.3">
      <c r="A27" s="89" t="s">
        <v>14</v>
      </c>
      <c r="B27" s="90" t="s">
        <v>13</v>
      </c>
      <c r="C27" s="173" t="s">
        <v>62</v>
      </c>
      <c r="D27" s="174"/>
      <c r="E27" s="175"/>
    </row>
    <row r="28" spans="1:5" ht="33" x14ac:dyDescent="0.25">
      <c r="A28" s="21" t="s">
        <v>12</v>
      </c>
      <c r="B28" s="91">
        <v>31001</v>
      </c>
      <c r="C28" s="99" t="s">
        <v>65</v>
      </c>
      <c r="D28" s="99" t="s">
        <v>66</v>
      </c>
      <c r="E28" s="94" t="s">
        <v>67</v>
      </c>
    </row>
    <row r="29" spans="1:5" ht="33" x14ac:dyDescent="0.25">
      <c r="A29" s="21" t="s">
        <v>11</v>
      </c>
      <c r="B29" s="14" t="s">
        <v>73</v>
      </c>
      <c r="C29" s="22"/>
      <c r="D29" s="22"/>
      <c r="E29" s="22"/>
    </row>
    <row r="30" spans="1:5" ht="49.5" x14ac:dyDescent="0.25">
      <c r="A30" s="21" t="s">
        <v>10</v>
      </c>
      <c r="B30" s="23" t="s">
        <v>87</v>
      </c>
      <c r="C30" s="22"/>
      <c r="D30" s="22"/>
      <c r="E30" s="22"/>
    </row>
    <row r="31" spans="1:5" ht="33" x14ac:dyDescent="0.25">
      <c r="A31" s="21" t="s">
        <v>9</v>
      </c>
      <c r="B31" s="17" t="s">
        <v>88</v>
      </c>
      <c r="C31" s="22"/>
      <c r="D31" s="22"/>
      <c r="E31" s="22"/>
    </row>
    <row r="32" spans="1:5" ht="49.5" x14ac:dyDescent="0.25">
      <c r="A32" s="24" t="s">
        <v>100</v>
      </c>
      <c r="B32" s="17" t="s">
        <v>8</v>
      </c>
      <c r="C32" s="22"/>
      <c r="D32" s="22"/>
      <c r="E32" s="22"/>
    </row>
    <row r="33" spans="1:5" ht="16.5" x14ac:dyDescent="0.25">
      <c r="A33" s="25" t="s">
        <v>7</v>
      </c>
      <c r="B33" s="26"/>
      <c r="C33" s="27"/>
      <c r="D33" s="27"/>
      <c r="E33" s="27"/>
    </row>
    <row r="34" spans="1:5" ht="16.5" x14ac:dyDescent="0.25">
      <c r="A34" s="28" t="s">
        <v>89</v>
      </c>
      <c r="B34" s="29"/>
      <c r="C34" s="4" t="s">
        <v>6</v>
      </c>
      <c r="D34" s="4" t="s">
        <v>6</v>
      </c>
      <c r="E34" s="4" t="s">
        <v>6</v>
      </c>
    </row>
    <row r="35" spans="1:5" ht="17.25" thickBot="1" x14ac:dyDescent="0.35">
      <c r="A35" s="30" t="s">
        <v>5</v>
      </c>
      <c r="B35" s="31"/>
      <c r="C35" s="92">
        <v>-139671.70000000001</v>
      </c>
      <c r="D35" s="92">
        <v>-139671.70000000001</v>
      </c>
      <c r="E35" s="92">
        <v>-139671.70000000001</v>
      </c>
    </row>
  </sheetData>
  <mergeCells count="8">
    <mergeCell ref="A8:E8"/>
    <mergeCell ref="A25:E25"/>
    <mergeCell ref="C27:E27"/>
    <mergeCell ref="B2:E2"/>
    <mergeCell ref="B3:E3"/>
    <mergeCell ref="A6:E6"/>
    <mergeCell ref="A7:E7"/>
    <mergeCell ref="C15:E15"/>
  </mergeCells>
  <pageMargins left="0.43307086614173229" right="0.23622047244094491" top="0.74803149606299213" bottom="0.43307086614173229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Sheet1</vt:lpstr>
      <vt:lpstr>'3'!Заголовки_для_печати</vt:lpstr>
      <vt:lpstr>'4'!Заголовки_для_печати</vt:lpstr>
      <vt:lpstr>'4'!Область_печати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https://mul2.gov.am/tasks/975691/oneclick/d1c720dfed6dd33f96f538f5d8eb985fbd0a6be85c56609ab761544d8c25e280.xlsx?token=fda5bba185fd6d3ccc864f6eef74bdbe</cp:keywords>
  <cp:lastModifiedBy>Admin</cp:lastModifiedBy>
  <cp:lastPrinted>2024-05-03T07:30:07Z</cp:lastPrinted>
  <dcterms:created xsi:type="dcterms:W3CDTF">2019-11-26T09:27:58Z</dcterms:created>
  <dcterms:modified xsi:type="dcterms:W3CDTF">2024-05-14T14:17:25Z</dcterms:modified>
</cp:coreProperties>
</file>