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5451524\"/>
    </mc:Choice>
  </mc:AlternateContent>
  <xr:revisionPtr revIDLastSave="0" documentId="13_ncr:1_{9B062225-7537-4E85-905A-2C89D19A378D}" xr6:coauthVersionLast="45" xr6:coauthVersionMax="47" xr10:uidLastSave="{00000000-0000-0000-0000-000000000000}"/>
  <bookViews>
    <workbookView xWindow="-120" yWindow="-120" windowWidth="21840" windowHeight="13140" activeTab="1" xr2:uid="{BC18F15C-645C-48A5-AF3C-2872C083DE25}"/>
  </bookViews>
  <sheets>
    <sheet name="հ1" sheetId="1" r:id="rId1"/>
    <sheet name="հ2" sheetId="2" r:id="rId2"/>
    <sheet name="հ3" sheetId="4" r:id="rId3"/>
  </sheets>
  <externalReferences>
    <externalReference r:id="rId4"/>
  </externalReferences>
  <definedNames>
    <definedName name="_xlnm.Print_Area" localSheetId="0">հ1!$A$1:$J$35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7" i="2" l="1"/>
  <c r="G17" i="2"/>
  <c r="H17" i="2"/>
  <c r="E17" i="2"/>
  <c r="F20" i="2" l="1"/>
  <c r="G20" i="2"/>
  <c r="H20" i="2"/>
  <c r="E20" i="2"/>
  <c r="J21" i="1"/>
  <c r="I21" i="1"/>
  <c r="H21" i="1"/>
  <c r="G21" i="1"/>
  <c r="H30" i="1"/>
  <c r="H26" i="1" l="1"/>
  <c r="H25" i="1" s="1"/>
  <c r="G28" i="1"/>
  <c r="G27" i="1" s="1"/>
  <c r="G26" i="1" s="1"/>
  <c r="G25" i="1" s="1"/>
  <c r="G23" i="1" s="1"/>
  <c r="H28" i="1"/>
  <c r="I28" i="1"/>
  <c r="J28" i="1"/>
  <c r="E8" i="2" l="1"/>
  <c r="G34" i="1"/>
  <c r="G33" i="1" s="1"/>
  <c r="G32" i="1" s="1"/>
  <c r="G30" i="1" s="1"/>
  <c r="H34" i="1"/>
  <c r="H33" i="1" s="1"/>
  <c r="H32" i="1" s="1"/>
  <c r="E19" i="2"/>
  <c r="H23" i="1"/>
  <c r="I23" i="1"/>
  <c r="J23" i="1"/>
  <c r="H19" i="2" s="1"/>
  <c r="J34" i="1"/>
  <c r="J33" i="1" s="1"/>
  <c r="J32" i="1" s="1"/>
  <c r="I32" i="1" s="1"/>
  <c r="F19" i="2" l="1"/>
  <c r="H19" i="1"/>
  <c r="H17" i="1" s="1"/>
  <c r="H15" i="1" s="1"/>
  <c r="H13" i="1" s="1"/>
  <c r="H11" i="1" s="1"/>
  <c r="H10" i="1" s="1"/>
  <c r="H9" i="1" s="1"/>
  <c r="G38" i="4"/>
  <c r="D21" i="4"/>
  <c r="E21" i="4"/>
  <c r="D38" i="4"/>
  <c r="G19" i="2"/>
  <c r="J30" i="1"/>
  <c r="E38" i="4"/>
  <c r="I34" i="1"/>
  <c r="F38" i="4"/>
  <c r="I33" i="1"/>
  <c r="J19" i="1" l="1"/>
  <c r="J17" i="1" s="1"/>
  <c r="J15" i="1" s="1"/>
  <c r="J13" i="1" s="1"/>
  <c r="J11" i="1" s="1"/>
  <c r="J10" i="1" s="1"/>
  <c r="J9" i="1" s="1"/>
  <c r="G19" i="1"/>
  <c r="G17" i="1" s="1"/>
  <c r="G15" i="1" s="1"/>
  <c r="G13" i="1" s="1"/>
  <c r="G11" i="1" s="1"/>
  <c r="G10" i="1" s="1"/>
  <c r="G9" i="1" s="1"/>
  <c r="F16" i="2"/>
  <c r="F14" i="2" s="1"/>
  <c r="F12" i="2" s="1"/>
  <c r="E16" i="2"/>
  <c r="E14" i="2" s="1"/>
  <c r="E12" i="2" s="1"/>
  <c r="G21" i="4"/>
  <c r="I30" i="1"/>
  <c r="H16" i="2"/>
  <c r="H14" i="2" s="1"/>
  <c r="I19" i="1" l="1"/>
  <c r="I17" i="1" s="1"/>
  <c r="I15" i="1" s="1"/>
  <c r="I13" i="1" s="1"/>
  <c r="I11" i="1" s="1"/>
  <c r="I10" i="1" s="1"/>
  <c r="I9" i="1" s="1"/>
  <c r="F10" i="2"/>
  <c r="H10" i="2"/>
  <c r="H12" i="2"/>
  <c r="G16" i="2"/>
  <c r="G14" i="2" s="1"/>
  <c r="F21" i="4"/>
  <c r="E10" i="2"/>
  <c r="G10" i="2" l="1"/>
  <c r="G12" i="2"/>
</calcChain>
</file>

<file path=xl/sharedStrings.xml><?xml version="1.0" encoding="utf-8"?>
<sst xmlns="http://schemas.openxmlformats.org/spreadsheetml/2006/main" count="143" uniqueCount="89">
  <si>
    <t>Հավելված N 2</t>
  </si>
  <si>
    <t xml:space="preserve">ՀՀ կառավարության  2024 թվականի </t>
  </si>
  <si>
    <t>______________ ի    ___Ն որոշման</t>
  </si>
  <si>
    <t>/հազար դրամ/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</si>
  <si>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</si>
  <si>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</si>
  <si>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կարգադրիչների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</si>
  <si>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</si>
  <si>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</si>
  <si>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</si>
  <si>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</si>
  <si>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</si>
  <si>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</si>
  <si>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>Առաջին եռամսյակ</t>
  </si>
  <si>
    <t>Առաջին կիսամյակ</t>
  </si>
  <si>
    <t>Ինն ամիս</t>
  </si>
  <si>
    <t>Տարի</t>
  </si>
  <si>
    <t xml:space="preserve"> ԸՆԴԱՄԵՆԸ</t>
  </si>
  <si>
    <t>ՀՀ տարածքային կառավարման և ենթակառուցվածքների նախարարություն</t>
  </si>
  <si>
    <t xml:space="preserve"> 01</t>
  </si>
  <si>
    <t xml:space="preserve"> ԸՆԴՀԱՆՈՒՐ ԲՆՈՒՅԹԻ ՀԱՆՐԱՅԻՆ ԾԱՌԱՅՈՒԹՅՈՒՆՆԵՐ</t>
  </si>
  <si>
    <t xml:space="preserve"> այդ թվում`</t>
  </si>
  <si>
    <t xml:space="preserve"> 08</t>
  </si>
  <si>
    <t xml:space="preserve"> Կառավարության տարբեր մակարդակների միջև իրականացվող ընդհանուր բնույթի տրանսֆերտներ</t>
  </si>
  <si>
    <t xml:space="preserve"> 1212</t>
  </si>
  <si>
    <t xml:space="preserve"> Տարածքային զարգացում</t>
  </si>
  <si>
    <t xml:space="preserve"> 12026</t>
  </si>
  <si>
    <t xml:space="preserve"> Ազդակիր բնակավայրերի և համայնքների բյուջեներին հատկացվող համայնքային մասհանումներ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</si>
  <si>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</si>
  <si>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</si>
  <si>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</si>
  <si>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</si>
  <si>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</si>
  <si>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</si>
  <si>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</si>
  <si>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</si>
  <si>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>Հավելված N 3</t>
  </si>
  <si>
    <t>ՀՀ կառավարության 2024 թվականի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</si>
  <si>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</si>
  <si>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</si>
  <si>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Ծրագիր</t>
  </si>
  <si>
    <t>Միջոցառում</t>
  </si>
  <si>
    <t>Ընդամենը</t>
  </si>
  <si>
    <t>այդ թվում`</t>
  </si>
  <si>
    <t xml:space="preserve"> Կապիտալ սուբվենցիաներ համայնքներին</t>
  </si>
  <si>
    <t>1212</t>
  </si>
  <si>
    <t>Ազդակիր բնակավայրերի և համայնքների բյուջեներին հատկացվող համայնքային մասհանումներ</t>
  </si>
  <si>
    <t>ՀՀ կառավարություն</t>
  </si>
  <si>
    <t>այդ թվում` ըստ կատարողների</t>
  </si>
  <si>
    <t>Ծրագրի դասիչը</t>
  </si>
  <si>
    <t>Ծրագրի անվանումը</t>
  </si>
  <si>
    <t>Ծրագրի միջոցառումները</t>
  </si>
  <si>
    <t xml:space="preserve"> Ծրագրի դասիչը` </t>
  </si>
  <si>
    <t xml:space="preserve"> 1212 </t>
  </si>
  <si>
    <t>Ցուցանիշների փոփոխությունը (նվազեցումները նշված են փակագծերում)</t>
  </si>
  <si>
    <t xml:space="preserve"> Միջոցառման դասիչը` </t>
  </si>
  <si>
    <t xml:space="preserve"> 12026 </t>
  </si>
  <si>
    <t xml:space="preserve"> Միջոցառման անվանումը` </t>
  </si>
  <si>
    <t xml:space="preserve"> Ազդակիր բնակավայրերի և համայնքների բյուջեներին հատկացվող համայնքային մասհանումներ </t>
  </si>
  <si>
    <t xml:space="preserve"> Նկարագրությունը` </t>
  </si>
  <si>
    <t xml:space="preserve"> Օրենսդրությամբ նախատեսված՛ հաշվետու տարում ռոյալթի վճարողի կողմից օրենքով սահմանված չափով և կարգով պետական բյուջե վճարված ռոյալթիի չափի երկու տոկոսից փոխհատուցումներ տեղական ինքնակառավարման մարմիններին </t>
  </si>
  <si>
    <t xml:space="preserve"> Տրանսֆերտների տրամադրում </t>
  </si>
  <si>
    <t xml:space="preserve"> ՀՀ կառավարություն </t>
  </si>
  <si>
    <t xml:space="preserve">                                         ՀԱՅԱՍՏԱՆԻ ՀԱՆՐԱՊԵՏՈՒԹՅԱՆ</t>
  </si>
  <si>
    <t xml:space="preserve">                                            ՎԱՐՉԱՊԵՏԻ ԱՇԽԱՏԱԿԱԶՄԻ</t>
  </si>
  <si>
    <t xml:space="preserve">          ՄԱՍ 1. ՊԵՏԱԿԱՆ ՄԱՐՄՆԻ ԳԾՈՎ ԱՐԴՅՈՒՆՔԱՅԻՆ (ԿԱՏԱՐՈՂԱԿԱՆ) ՑՈՒՑԱՆԻՇՆԵՐԸ</t>
  </si>
  <si>
    <t>Տարածքային զարգացում</t>
  </si>
  <si>
    <t xml:space="preserve"> Միջոցառման տեսակը</t>
  </si>
  <si>
    <t xml:space="preserve"> Շահառուների ընտրության չափանիշները` </t>
  </si>
  <si>
    <t xml:space="preserve"> ՀՀ բյուջետային համակարգի մասին օրենք </t>
  </si>
  <si>
    <t>Արդյունքի չափորոշիչներ</t>
  </si>
  <si>
    <t>Միջոցառման վրա կատարվող ծախսը (հազար դրամ)</t>
  </si>
  <si>
    <t>Աղյուսակ 9.1.58</t>
  </si>
  <si>
    <t xml:space="preserve">                                                       ՂԵԿԱՎԱՐ՝                                                    Ա.ՀԱՐՈՒԹՅՈՒՆՅԱՆ                                          </t>
  </si>
  <si>
    <t>Հավելված N 1</t>
  </si>
  <si>
    <t>Ցուցանիշների փոփոխությունը (ավելացումները նշված են  դրական նշանով)</t>
  </si>
  <si>
    <t>Ազդակիր համայնքների քանակ, հատ</t>
  </si>
  <si>
    <t xml:space="preserve"> Օրենսդրությամբ նախատեսված` հաշվետու տարում ռոյալթի վճարողի կողմից օրենքով սահմանված չափով և կարգով պետական բյուջե վճարված ռոյալթիի չափի երկու տոկոսից փոխհատուցումներ տեղական ինքնակառավարման մարմիններին </t>
  </si>
  <si>
    <t>այդ թվում` ըստ ուղղությունների</t>
  </si>
  <si>
    <t>ՀՀ Գեղարքունիքի մարզի Վարդենիս համայնք                                                                                      ՀՀ կառավարության 01.09.2022թ. «Համայնքային մասհանումների ծախսման ծրագրով նախատեսված միջոցառումների ուղղությունները, դրանց առաջնահերթությունները հաստատելու մասին»  N 1370-Ն որոշմամբ սահմանված ուղղություններ</t>
  </si>
  <si>
    <t>ՀՀ  Լոռու մարզի Ալավերդի համայնք                                                                                                 ՀՀ կառավարության 01.09.2022թ. «Համայնքային մասհանումների ծախսման ծրագրով նախատեսված միջոցառումների ուղղությունները, դրանց առաջնահերթությունները հաստատելու մասին»  N 1370-Ն որոշմամբ սահմանված ուղղություններ</t>
  </si>
  <si>
    <t>ՀՀ Կոտայքի մարզի Ծաղկաձոր համայնք                                              ՀՀ կառավարության 01.09.2022թ. «Համայնքային մասհանումների ծախսման ծրագրով նախատեսված միջոցառումների ուղղությունները, դրանց առաջնահերթությունները հաստատելու մասին»  N 1370-Ն որոշմամբ սահմանված ուղղություններ</t>
  </si>
  <si>
    <t>ՀՀ Սյունիքի մարզի Քաջարան համայնք                                        ՀՀ կառավարության 01.09.2022թ. «Համայնքային մասհանումների ծախսման ծրագրով նախատեսված միջոցառումների ուղղությունները, դրանց առաջնահերթությունները հաստատելու մասին»  N 1370-Ն որոշմամբ սահմանված ուղղություններ</t>
  </si>
  <si>
    <t>ՀՀ Սյունիքի մարզի Կապան համայնք                                                  ՀՀ կառավարության 01.09.2022թ. «Համայնքային մասհանումների ծախսման ծրագրով նախատեսված միջոցառումների ուղղությունները, դրանց առաջնահերթությունները հաստատելու մասին»  N 1370-Ն որոշմամբ սահմանված ուղղություններ</t>
  </si>
  <si>
    <t>ՀՀ Սյունիքի մարզի Մեղրի համայնք                                               ՀՀ կառավարության 01.09.2022թ. «Համայնքային մասհանումների ծախսման ծրագրով նախատեսված միջոցառումների ուղղությունները, դրանց առաջնահերթությունները հաստատելու մասին»  N 1370-Ն որոշմամբ սահմանված ուղղություններ</t>
  </si>
  <si>
    <t>Աղյուսակ 9.1.7</t>
  </si>
  <si>
    <t>ՀԱՅԱՍՏԱՆԻ ՀԱՆՐԱՊԵՏՈՒԹՅԱՆ ԿԱՌԱՎԱՐՈՒԹՅԱՆ 2023 ԹՎԱԿԱՆԻ ԴԵԿՏԵՄԲԵՐԻ 28-Ի ԹԻՎ 2323-Ն ՈՐՈՇՄԱՆ N 9.1 ՀԱՎԵԼՎԱԾԻ NN 9.1.7 ԵՎ 9.1.58 ԱՂՅՈՒՍԱԿՆԵՐՈՒՄ ԿԱՏԱՐՎՈՂ ՓՈՓՈԽՈՒԹՅՈՒՆՆԵՐԸ  ԵՎ ԼՐԱՑՈՒՄՆԵՐԸ</t>
  </si>
  <si>
    <t>ՀԱՅԱՍՏԱՆԻ ՀԱՆՐԱՊԵՏՈՒԹՅԱՆ ԿԱՌԱՎԱՐՈՒԹՅԱՆ 2023 ԹՎԱԿԱՆԻ ԴԵԿՏԵՄԲԵՐԻ 28-Ի N 2323-Ն ՈՐՈՇՄԱՆ N 3  ԵՎ N 4 ՀԱՎԵԼՎԱԾՆԵՐՈՒՄ ԿԱՏԱՐՎՈՂ  ՓՈՓՈԽՈՒԹՅՈՒՆՆԵՐԸ  ԵՎ ԼՐԱՑՈՒՄՆԵՐԸ</t>
  </si>
  <si>
    <t xml:space="preserve"> «ՀԱՅԱՍՏԱՆԻ ՀԱՆՐԱՊԵՏՈՒԹՅԱՆ 2024 ԹՎԱԿԱՆԻ ՊԵՏԱԿԱՆ ԲՅՈՒՋԵԻ ՄԱՍԻՆ» ՕՐԵՆՔԻ N 1 ՀԱՎԵԼՎԱԾԻ N 7 ԱՂՅՈՒՍԱԿՈՒՄ, ՀԱՅԱՍՏԱՆԻ ՀԱՆՐԱՊԵՏՈՒԹՅԱՆ ԿԱՌԱՎԱՐՈՒԹՅԱՆ 2023 ԹՎԱԿԱՆԻ ԴԵԿՏԵՄԲԵՐԻ 28-Ի N 2323-Ն ՈՐՈՇՄԱՆ N 5 ՀԱՎԵԼՎԱԾԻ N 6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</si>
</sst>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* #,##0.00_);_(* \(#,##0.00\);_(* &quot;-&quot;??_);_(@_)"/>
    <numFmt numFmtId="165" formatCode="_(* #,##0.0_);_(* \(#,##0.0\);_(* &quot;-&quot;??_);_(@_)"/>
    <numFmt numFmtId="166" formatCode="##,##0.0;\(##,##0.0\);\-"/>
    <numFmt numFmtId="167" formatCode="#,##0.0"/>
    <numFmt numFmtId="168" formatCode="#,##0.0_);\(#,##0.0\)"/>
    <numFmt numFmtId="169" formatCode="_(* #,##0.0_);_(* \(#,##0.0\);_(* &quot;-&quot;?_);_(@_)"/>
    <numFmt numFmtId="170" formatCode="0.0"/>
    <numFmt numFmtId="171" formatCode="[&lt;=9999999]###\-####;\(###\)\ ###\-####"/>
    <numFmt numFmtId="172" formatCode="_(* #,##0_);_(* \(#,##0\);_(* &quot;-&quot;??_);_(@_)"/>
    <numFmt numFmtId="173" formatCode="_-* #,##0.0_р_._-;\-* #,##0.0_р_._-;_-* &quot;-&quot;?_р_._-;_-@_-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GHEA Grapalat"/>
      <family val="3"/>
    </font>
    <font>
      <sz val="10"/>
      <name val="Arial Armenian"/>
      <family val="2"/>
    </font>
    <font>
      <sz val="12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sz val="8"/>
      <name val="GHEA Grapalat"/>
      <family val="2"/>
    </font>
    <font>
      <sz val="11"/>
      <color rgb="FF9C6500"/>
      <name val="Calibri"/>
      <family val="2"/>
      <scheme val="minor"/>
    </font>
    <font>
      <b/>
      <sz val="8"/>
      <name val="GHEA Grapalat"/>
      <family val="2"/>
    </font>
    <font>
      <i/>
      <sz val="8"/>
      <name val="GHEA Grapalat"/>
      <family val="2"/>
    </font>
    <font>
      <b/>
      <i/>
      <sz val="12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2"/>
      <color rgb="FF000000"/>
      <name val="GHEA Grapalat"/>
      <family val="3"/>
    </font>
    <font>
      <sz val="9"/>
      <color theme="1"/>
      <name val="GHEA Grapalat"/>
      <family val="3"/>
    </font>
    <font>
      <sz val="12"/>
      <name val="GHEA Grapalat"/>
      <family val="2"/>
    </font>
    <font>
      <sz val="11"/>
      <color theme="1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1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64" fontId="18" fillId="0" borderId="0" applyFont="0" applyFill="0" applyBorder="0" applyAlignment="0" applyProtection="0"/>
    <xf numFmtId="0" fontId="22" fillId="0" borderId="0">
      <alignment horizontal="left" vertical="top" wrapText="1"/>
    </xf>
    <xf numFmtId="0" fontId="23" fillId="4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166" fontId="22" fillId="0" borderId="0" applyFill="0" applyBorder="0" applyProtection="0">
      <alignment horizontal="right" vertical="top"/>
    </xf>
    <xf numFmtId="166" fontId="25" fillId="0" borderId="0" applyFill="0" applyBorder="0" applyProtection="0">
      <alignment horizontal="right" vertical="top"/>
    </xf>
    <xf numFmtId="166" fontId="24" fillId="0" borderId="0" applyFill="0" applyBorder="0" applyProtection="0">
      <alignment horizontal="right" vertical="top"/>
    </xf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1" fillId="0" borderId="0"/>
  </cellStyleXfs>
  <cellXfs count="121">
    <xf numFmtId="0" fontId="0" fillId="0" borderId="0" xfId="0"/>
    <xf numFmtId="0" fontId="17" fillId="0" borderId="0" xfId="0" applyFont="1"/>
    <xf numFmtId="0" fontId="17" fillId="0" borderId="0" xfId="0" applyFont="1" applyAlignment="1">
      <alignment horizontal="right"/>
    </xf>
    <xf numFmtId="165" fontId="19" fillId="0" borderId="13" xfId="36" applyNumberFormat="1" applyFont="1" applyFill="1" applyBorder="1" applyAlignment="1">
      <alignment horizontal="center" vertical="center"/>
    </xf>
    <xf numFmtId="2" fontId="19" fillId="0" borderId="13" xfId="36" applyNumberFormat="1" applyFont="1" applyFill="1" applyBorder="1" applyAlignment="1">
      <alignment horizontal="center" vertical="center"/>
    </xf>
    <xf numFmtId="0" fontId="17" fillId="0" borderId="13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9" fillId="0" borderId="13" xfId="0" applyFont="1" applyBorder="1" applyAlignment="1">
      <alignment horizontal="left" vertical="center" wrapText="1"/>
    </xf>
    <xf numFmtId="165" fontId="19" fillId="0" borderId="13" xfId="36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right"/>
    </xf>
    <xf numFmtId="166" fontId="19" fillId="0" borderId="13" xfId="47" applyFont="1" applyBorder="1" applyAlignment="1">
      <alignment horizontal="center" vertical="center"/>
    </xf>
    <xf numFmtId="0" fontId="20" fillId="0" borderId="0" xfId="0" applyFont="1"/>
    <xf numFmtId="0" fontId="20" fillId="0" borderId="0" xfId="0" applyFont="1" applyAlignment="1">
      <alignment wrapText="1"/>
    </xf>
    <xf numFmtId="0" fontId="19" fillId="0" borderId="13" xfId="0" applyFont="1" applyBorder="1" applyAlignment="1">
      <alignment vertical="center" wrapText="1"/>
    </xf>
    <xf numFmtId="166" fontId="26" fillId="0" borderId="13" xfId="47" applyFont="1" applyBorder="1" applyAlignment="1">
      <alignment horizontal="center" vertical="center"/>
    </xf>
    <xf numFmtId="0" fontId="17" fillId="0" borderId="13" xfId="0" applyFont="1" applyBorder="1" applyAlignment="1">
      <alignment horizontal="left"/>
    </xf>
    <xf numFmtId="0" fontId="17" fillId="0" borderId="0" xfId="0" applyFont="1" applyAlignment="1">
      <alignment horizontal="left" vertical="top" wrapText="1"/>
    </xf>
    <xf numFmtId="49" fontId="19" fillId="0" borderId="13" xfId="0" applyNumberFormat="1" applyFont="1" applyBorder="1" applyAlignment="1">
      <alignment horizontal="center" vertical="center" wrapText="1"/>
    </xf>
    <xf numFmtId="165" fontId="19" fillId="0" borderId="13" xfId="1" applyNumberFormat="1" applyFont="1" applyFill="1" applyBorder="1" applyAlignment="1">
      <alignment horizontal="center" vertical="center" wrapText="1"/>
    </xf>
    <xf numFmtId="165" fontId="19" fillId="0" borderId="0" xfId="1" applyNumberFormat="1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vertical="top" wrapText="1"/>
    </xf>
    <xf numFmtId="171" fontId="19" fillId="0" borderId="13" xfId="47" applyNumberFormat="1" applyFont="1" applyBorder="1" applyAlignment="1">
      <alignment horizontal="center" vertical="center"/>
    </xf>
    <xf numFmtId="171" fontId="26" fillId="0" borderId="13" xfId="47" applyNumberFormat="1" applyFont="1" applyBorder="1" applyAlignment="1">
      <alignment horizontal="center" vertical="center"/>
    </xf>
    <xf numFmtId="166" fontId="19" fillId="0" borderId="13" xfId="47" applyFont="1" applyBorder="1" applyAlignment="1">
      <alignment vertical="center"/>
    </xf>
    <xf numFmtId="0" fontId="19" fillId="0" borderId="0" xfId="0" applyFont="1" applyAlignment="1">
      <alignment horizontal="left"/>
    </xf>
    <xf numFmtId="0" fontId="29" fillId="0" borderId="13" xfId="0" applyFont="1" applyBorder="1" applyAlignment="1">
      <alignment horizontal="left" vertical="top" wrapText="1"/>
    </xf>
    <xf numFmtId="0" fontId="17" fillId="0" borderId="13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29" fillId="0" borderId="13" xfId="0" applyFont="1" applyBorder="1" applyAlignment="1">
      <alignment horizontal="left" vertical="center" wrapText="1"/>
    </xf>
    <xf numFmtId="2" fontId="17" fillId="0" borderId="13" xfId="0" applyNumberFormat="1" applyFont="1" applyBorder="1" applyAlignment="1">
      <alignment wrapText="1"/>
    </xf>
    <xf numFmtId="0" fontId="17" fillId="0" borderId="13" xfId="0" applyFont="1" applyBorder="1" applyAlignment="1">
      <alignment wrapText="1"/>
    </xf>
    <xf numFmtId="0" fontId="17" fillId="0" borderId="13" xfId="0" applyFont="1" applyBorder="1" applyAlignment="1">
      <alignment horizontal="left" vertical="center" wrapText="1"/>
    </xf>
    <xf numFmtId="0" fontId="17" fillId="0" borderId="10" xfId="0" applyFont="1" applyBorder="1" applyAlignment="1">
      <alignment vertical="top" wrapText="1"/>
    </xf>
    <xf numFmtId="0" fontId="17" fillId="0" borderId="16" xfId="0" applyFont="1" applyBorder="1" applyAlignment="1">
      <alignment vertical="top" wrapText="1"/>
    </xf>
    <xf numFmtId="0" fontId="29" fillId="0" borderId="14" xfId="0" applyFont="1" applyBorder="1" applyAlignment="1">
      <alignment vertical="center" wrapText="1"/>
    </xf>
    <xf numFmtId="0" fontId="17" fillId="0" borderId="14" xfId="0" applyFont="1" applyBorder="1" applyAlignment="1">
      <alignment vertical="top" wrapText="1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center" wrapText="1"/>
    </xf>
    <xf numFmtId="0" fontId="28" fillId="0" borderId="0" xfId="0" applyFont="1"/>
    <xf numFmtId="0" fontId="19" fillId="0" borderId="0" xfId="48" applyFont="1">
      <alignment horizontal="left" vertical="top" wrapText="1"/>
    </xf>
    <xf numFmtId="0" fontId="19" fillId="0" borderId="0" xfId="0" applyFont="1" applyAlignment="1">
      <alignment horizontal="left" vertical="top" wrapText="1"/>
    </xf>
    <xf numFmtId="170" fontId="19" fillId="0" borderId="0" xfId="0" applyNumberFormat="1" applyFont="1" applyAlignment="1">
      <alignment horizontal="right" vertical="top" wrapText="1"/>
    </xf>
    <xf numFmtId="0" fontId="17" fillId="0" borderId="15" xfId="0" applyFont="1" applyBorder="1" applyAlignment="1">
      <alignment wrapText="1"/>
    </xf>
    <xf numFmtId="169" fontId="17" fillId="0" borderId="0" xfId="0" applyNumberFormat="1" applyFont="1"/>
    <xf numFmtId="0" fontId="19" fillId="0" borderId="0" xfId="0" applyFont="1" applyAlignment="1">
      <alignment vertical="top"/>
    </xf>
    <xf numFmtId="0" fontId="19" fillId="0" borderId="0" xfId="0" applyFont="1" applyAlignment="1">
      <alignment horizontal="center" vertical="top"/>
    </xf>
    <xf numFmtId="0" fontId="30" fillId="0" borderId="0" xfId="0" applyFont="1" applyAlignment="1">
      <alignment vertical="top"/>
    </xf>
    <xf numFmtId="0" fontId="30" fillId="0" borderId="0" xfId="0" applyFont="1" applyAlignment="1">
      <alignment horizontal="left" vertical="top"/>
    </xf>
    <xf numFmtId="0" fontId="31" fillId="0" borderId="0" xfId="0" applyFont="1" applyAlignment="1">
      <alignment horizontal="center" vertical="center"/>
    </xf>
    <xf numFmtId="0" fontId="27" fillId="0" borderId="0" xfId="0" applyFont="1" applyAlignment="1">
      <alignment vertical="top" wrapText="1"/>
    </xf>
    <xf numFmtId="0" fontId="28" fillId="0" borderId="0" xfId="0" applyFont="1" applyAlignment="1">
      <alignment wrapText="1"/>
    </xf>
    <xf numFmtId="0" fontId="27" fillId="0" borderId="0" xfId="0" applyFont="1" applyAlignment="1">
      <alignment vertical="center" wrapText="1"/>
    </xf>
    <xf numFmtId="0" fontId="28" fillId="0" borderId="13" xfId="0" applyFont="1" applyBorder="1" applyAlignment="1">
      <alignment vertical="top" wrapText="1"/>
    </xf>
    <xf numFmtId="0" fontId="28" fillId="0" borderId="0" xfId="0" applyFont="1" applyAlignment="1">
      <alignment vertical="top" wrapText="1"/>
    </xf>
    <xf numFmtId="0" fontId="28" fillId="0" borderId="0" xfId="0" applyFont="1" applyAlignment="1">
      <alignment vertical="center" wrapText="1"/>
    </xf>
    <xf numFmtId="0" fontId="28" fillId="0" borderId="15" xfId="0" applyFont="1" applyBorder="1" applyAlignment="1">
      <alignment wrapText="1"/>
    </xf>
    <xf numFmtId="0" fontId="17" fillId="0" borderId="13" xfId="0" applyFont="1" applyBorder="1" applyAlignment="1">
      <alignment horizontal="left" vertical="top" wrapText="1"/>
    </xf>
    <xf numFmtId="165" fontId="17" fillId="0" borderId="13" xfId="1" applyNumberFormat="1" applyFont="1" applyFill="1" applyBorder="1" applyAlignment="1">
      <alignment vertical="top" wrapText="1"/>
    </xf>
    <xf numFmtId="0" fontId="17" fillId="0" borderId="0" xfId="0" applyFont="1" applyAlignment="1">
      <alignment vertical="center"/>
    </xf>
    <xf numFmtId="0" fontId="17" fillId="0" borderId="13" xfId="0" applyFont="1" applyBorder="1" applyAlignment="1">
      <alignment horizontal="center" vertical="center"/>
    </xf>
    <xf numFmtId="0" fontId="19" fillId="0" borderId="13" xfId="0" applyFont="1" applyBorder="1" applyAlignment="1">
      <alignment horizontal="left" vertical="top" wrapText="1"/>
    </xf>
    <xf numFmtId="171" fontId="17" fillId="0" borderId="13" xfId="0" applyNumberFormat="1" applyFont="1" applyBorder="1"/>
    <xf numFmtId="0" fontId="19" fillId="0" borderId="13" xfId="0" applyFont="1" applyBorder="1" applyAlignment="1">
      <alignment vertical="top"/>
    </xf>
    <xf numFmtId="0" fontId="17" fillId="0" borderId="13" xfId="0" applyFont="1" applyBorder="1" applyAlignment="1">
      <alignment vertical="top"/>
    </xf>
    <xf numFmtId="0" fontId="20" fillId="0" borderId="13" xfId="0" applyFont="1" applyBorder="1" applyAlignment="1">
      <alignment horizontal="left" vertical="center" wrapText="1"/>
    </xf>
    <xf numFmtId="0" fontId="20" fillId="0" borderId="13" xfId="0" applyFont="1" applyBorder="1" applyAlignment="1">
      <alignment vertical="top"/>
    </xf>
    <xf numFmtId="0" fontId="17" fillId="0" borderId="13" xfId="0" applyFont="1" applyBorder="1"/>
    <xf numFmtId="0" fontId="17" fillId="0" borderId="13" xfId="0" applyFont="1" applyBorder="1" applyAlignment="1">
      <alignment horizontal="center" vertical="top"/>
    </xf>
    <xf numFmtId="0" fontId="19" fillId="0" borderId="13" xfId="37" applyFont="1" applyBorder="1">
      <alignment horizontal="left" vertical="top" wrapText="1"/>
    </xf>
    <xf numFmtId="171" fontId="19" fillId="0" borderId="13" xfId="45" applyNumberFormat="1" applyFont="1" applyFill="1" applyBorder="1">
      <alignment horizontal="right" vertical="top"/>
    </xf>
    <xf numFmtId="166" fontId="19" fillId="0" borderId="13" xfId="45" applyFont="1" applyFill="1" applyBorder="1">
      <alignment horizontal="right" vertical="top"/>
    </xf>
    <xf numFmtId="168" fontId="17" fillId="0" borderId="0" xfId="0" applyNumberFormat="1" applyFont="1"/>
    <xf numFmtId="0" fontId="21" fillId="0" borderId="13" xfId="37" applyFont="1" applyBorder="1">
      <alignment horizontal="left" vertical="top" wrapText="1"/>
    </xf>
    <xf numFmtId="166" fontId="21" fillId="0" borderId="13" xfId="46" applyFont="1" applyFill="1" applyBorder="1">
      <alignment horizontal="right" vertical="top"/>
    </xf>
    <xf numFmtId="0" fontId="21" fillId="0" borderId="13" xfId="0" applyFont="1" applyBorder="1" applyAlignment="1">
      <alignment horizontal="left" vertical="center" wrapText="1"/>
    </xf>
    <xf numFmtId="167" fontId="17" fillId="0" borderId="13" xfId="0" applyNumberFormat="1" applyFont="1" applyBorder="1"/>
    <xf numFmtId="165" fontId="17" fillId="0" borderId="0" xfId="0" applyNumberFormat="1" applyFont="1"/>
    <xf numFmtId="2" fontId="17" fillId="0" borderId="13" xfId="0" applyNumberFormat="1" applyFont="1" applyBorder="1" applyAlignment="1">
      <alignment vertical="center" wrapText="1"/>
    </xf>
    <xf numFmtId="0" fontId="19" fillId="0" borderId="13" xfId="0" applyFont="1" applyBorder="1" applyAlignment="1">
      <alignment horizontal="center" vertical="center" wrapText="1"/>
    </xf>
    <xf numFmtId="172" fontId="19" fillId="0" borderId="13" xfId="1" applyNumberFormat="1" applyFont="1" applyFill="1" applyBorder="1" applyAlignment="1">
      <alignment horizontal="center" vertical="center" wrapText="1"/>
    </xf>
    <xf numFmtId="0" fontId="29" fillId="0" borderId="13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33" borderId="0" xfId="0" applyFont="1" applyFill="1"/>
    <xf numFmtId="0" fontId="17" fillId="33" borderId="16" xfId="0" applyFont="1" applyFill="1" applyBorder="1" applyAlignment="1">
      <alignment vertical="top" wrapText="1"/>
    </xf>
    <xf numFmtId="0" fontId="29" fillId="33" borderId="14" xfId="0" applyFont="1" applyFill="1" applyBorder="1" applyAlignment="1">
      <alignment vertical="center" wrapText="1"/>
    </xf>
    <xf numFmtId="0" fontId="17" fillId="33" borderId="14" xfId="0" applyFont="1" applyFill="1" applyBorder="1" applyAlignment="1">
      <alignment vertical="top" wrapText="1"/>
    </xf>
    <xf numFmtId="166" fontId="32" fillId="0" borderId="13" xfId="45" applyFont="1" applyBorder="1">
      <alignment horizontal="right" vertical="top"/>
    </xf>
    <xf numFmtId="0" fontId="29" fillId="0" borderId="14" xfId="0" applyFont="1" applyBorder="1" applyAlignment="1">
      <alignment horizontal="center" vertical="center" wrapText="1"/>
    </xf>
    <xf numFmtId="2" fontId="17" fillId="0" borderId="0" xfId="0" applyNumberFormat="1" applyFont="1" applyAlignment="1">
      <alignment horizontal="right"/>
    </xf>
    <xf numFmtId="2" fontId="17" fillId="0" borderId="0" xfId="0" applyNumberFormat="1" applyFont="1"/>
    <xf numFmtId="166" fontId="32" fillId="0" borderId="13" xfId="45" applyFont="1" applyFill="1" applyBorder="1">
      <alignment horizontal="right" vertical="top"/>
    </xf>
    <xf numFmtId="173" fontId="17" fillId="0" borderId="0" xfId="0" applyNumberFormat="1" applyFont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165" fontId="17" fillId="0" borderId="13" xfId="1" applyNumberFormat="1" applyFont="1" applyFill="1" applyBorder="1" applyAlignment="1">
      <alignment horizontal="center" vertical="center" wrapText="1"/>
    </xf>
    <xf numFmtId="165" fontId="17" fillId="0" borderId="13" xfId="1" applyNumberFormat="1" applyFont="1" applyBorder="1" applyAlignment="1">
      <alignment horizontal="center" vertical="center" wrapText="1"/>
    </xf>
    <xf numFmtId="0" fontId="27" fillId="0" borderId="13" xfId="0" applyFont="1" applyBorder="1" applyAlignment="1">
      <alignment horizontal="left" vertical="center" wrapText="1"/>
    </xf>
    <xf numFmtId="165" fontId="20" fillId="0" borderId="0" xfId="1" applyNumberFormat="1" applyFont="1"/>
    <xf numFmtId="165" fontId="17" fillId="0" borderId="0" xfId="1" applyNumberFormat="1" applyFont="1" applyAlignment="1">
      <alignment horizontal="left" vertical="top" wrapText="1"/>
    </xf>
    <xf numFmtId="0" fontId="33" fillId="0" borderId="13" xfId="0" applyFont="1" applyBorder="1"/>
    <xf numFmtId="0" fontId="17" fillId="0" borderId="0" xfId="0" applyFont="1" applyAlignment="1">
      <alignment horizontal="right"/>
    </xf>
    <xf numFmtId="0" fontId="17" fillId="0" borderId="0" xfId="0" applyFont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9" fillId="0" borderId="13" xfId="0" applyFont="1" applyBorder="1" applyAlignment="1">
      <alignment horizontal="left" vertical="center" wrapText="1"/>
    </xf>
    <xf numFmtId="0" fontId="17" fillId="0" borderId="13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left" vertical="center" wrapText="1"/>
    </xf>
    <xf numFmtId="0" fontId="19" fillId="0" borderId="0" xfId="0" applyFont="1" applyAlignment="1">
      <alignment horizontal="left"/>
    </xf>
    <xf numFmtId="165" fontId="19" fillId="0" borderId="10" xfId="36" applyNumberFormat="1" applyFont="1" applyFill="1" applyBorder="1" applyAlignment="1">
      <alignment horizontal="center" vertical="center" wrapText="1"/>
    </xf>
    <xf numFmtId="165" fontId="19" fillId="0" borderId="11" xfId="36" applyNumberFormat="1" applyFont="1" applyFill="1" applyBorder="1" applyAlignment="1">
      <alignment horizontal="center" vertical="center" wrapText="1"/>
    </xf>
    <xf numFmtId="165" fontId="19" fillId="0" borderId="12" xfId="36" applyNumberFormat="1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left" vertical="center"/>
    </xf>
    <xf numFmtId="0" fontId="17" fillId="33" borderId="10" xfId="0" applyFont="1" applyFill="1" applyBorder="1" applyAlignment="1">
      <alignment horizontal="left" vertical="top" wrapText="1"/>
    </xf>
    <xf numFmtId="0" fontId="17" fillId="33" borderId="12" xfId="0" applyFont="1" applyFill="1" applyBorder="1" applyAlignment="1">
      <alignment horizontal="left" vertical="top" wrapText="1"/>
    </xf>
    <xf numFmtId="0" fontId="31" fillId="0" borderId="0" xfId="0" applyFont="1" applyAlignment="1">
      <alignment horizontal="right" vertical="center" wrapText="1"/>
    </xf>
    <xf numFmtId="0" fontId="27" fillId="0" borderId="0" xfId="48" applyFont="1" applyAlignment="1">
      <alignment horizontal="center" vertical="top"/>
    </xf>
    <xf numFmtId="0" fontId="17" fillId="0" borderId="0" xfId="0" applyFont="1" applyAlignment="1">
      <alignment horizontal="center"/>
    </xf>
    <xf numFmtId="0" fontId="28" fillId="0" borderId="0" xfId="0" applyFont="1" applyAlignment="1">
      <alignment horizontal="center" vertical="center" wrapText="1"/>
    </xf>
    <xf numFmtId="0" fontId="17" fillId="0" borderId="10" xfId="0" applyFont="1" applyBorder="1" applyAlignment="1">
      <alignment horizontal="left" vertical="top" wrapText="1"/>
    </xf>
    <xf numFmtId="0" fontId="17" fillId="0" borderId="12" xfId="0" applyFont="1" applyBorder="1" applyAlignment="1">
      <alignment horizontal="left" vertical="top" wrapText="1"/>
    </xf>
  </cellXfs>
  <cellStyles count="51">
    <cellStyle name="20% — акцент1" xfId="19" builtinId="30" customBuiltin="1"/>
    <cellStyle name="20% — акцент2" xfId="22" builtinId="34" customBuiltin="1"/>
    <cellStyle name="20% — акцент3" xfId="25" builtinId="38" customBuiltin="1"/>
    <cellStyle name="20% — акцент4" xfId="28" builtinId="42" customBuiltin="1"/>
    <cellStyle name="20% — акцент5" xfId="31" builtinId="46" customBuiltin="1"/>
    <cellStyle name="20% — акцент6" xfId="34" builtinId="50" customBuiltin="1"/>
    <cellStyle name="40% — акцент1" xfId="20" builtinId="31" customBuiltin="1"/>
    <cellStyle name="40% — акцент2" xfId="23" builtinId="35" customBuiltin="1"/>
    <cellStyle name="40% — акцент3" xfId="26" builtinId="39" customBuiltin="1"/>
    <cellStyle name="40% — акцент4" xfId="29" builtinId="43" customBuiltin="1"/>
    <cellStyle name="40% — акцент5" xfId="32" builtinId="47" customBuiltin="1"/>
    <cellStyle name="40% — акцент6" xfId="35" builtinId="51" customBuiltin="1"/>
    <cellStyle name="60% - Accent1 2" xfId="39" xr:uid="{A5A212F5-F75D-4252-BB7B-4AFDA324A2B3}"/>
    <cellStyle name="60% - Accent2 2" xfId="40" xr:uid="{FA99306A-0360-4F36-A977-9DA88AF285BA}"/>
    <cellStyle name="60% - Accent3 2" xfId="41" xr:uid="{9E01D135-CE14-4E25-9EDD-D579BC483CCD}"/>
    <cellStyle name="60% - Accent4 2" xfId="42" xr:uid="{887CD9BE-8126-4ADA-9F40-BA17A7A7A543}"/>
    <cellStyle name="60% - Accent5 2" xfId="43" xr:uid="{CA95A80F-ADDA-4222-9F06-2F44A9CEABAF}"/>
    <cellStyle name="60% - Accent6 2" xfId="44" xr:uid="{47437DF9-9F58-44A7-A277-0776E29BE6F5}"/>
    <cellStyle name="Comma 15" xfId="36" xr:uid="{D9756A51-FBBB-4B61-ABE5-AC55EF245222}"/>
    <cellStyle name="Neutral 2" xfId="38" xr:uid="{4FBC47A8-0D8A-4452-B146-64A25622DC1D}"/>
    <cellStyle name="Normal 12" xfId="49" xr:uid="{38950110-1B48-405B-A2F0-F1BEBA4B6D4C}"/>
    <cellStyle name="Normal 2" xfId="37" xr:uid="{46B436C9-FCC1-4042-82B0-95646676524D}"/>
    <cellStyle name="Normal 6" xfId="50" xr:uid="{8B7D4FA8-9B9C-4384-98F4-747EC1346E0F}"/>
    <cellStyle name="Normal 8" xfId="48" xr:uid="{20C2E697-63A5-45A9-8EE9-F84D99097774}"/>
    <cellStyle name="SN_241" xfId="45" xr:uid="{1A945C8D-6937-4DA1-B640-3138A325CC91}"/>
    <cellStyle name="SN_b" xfId="47" xr:uid="{61B67E8F-74F0-4E7D-B22A-928AFB191C86}"/>
    <cellStyle name="SN_it" xfId="46" xr:uid="{0E88E58D-F688-4174-9958-E8EA54CC1AF9}"/>
    <cellStyle name="Акцент1" xfId="18" builtinId="29" customBuiltin="1"/>
    <cellStyle name="Акцент2" xfId="21" builtinId="33" customBuiltin="1"/>
    <cellStyle name="Акцент3" xfId="24" builtinId="37" customBuiltin="1"/>
    <cellStyle name="Акцент4" xfId="27" builtinId="41" customBuiltin="1"/>
    <cellStyle name="Акцент5" xfId="30" builtinId="45" customBuiltin="1"/>
    <cellStyle name="Акцент6" xfId="33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3" builtinId="16" customBuiltin="1"/>
    <cellStyle name="Заголовок 2" xfId="4" builtinId="17" customBuiltin="1"/>
    <cellStyle name="Заголовок 3" xfId="5" builtinId="18" customBuiltin="1"/>
    <cellStyle name="Заголовок 4" xfId="6" builtinId="19" customBuiltin="1"/>
    <cellStyle name="Итог" xfId="17" builtinId="25" customBuiltin="1"/>
    <cellStyle name="Контрольная ячейка" xfId="13" builtinId="23" customBuiltin="1"/>
    <cellStyle name="Название" xfId="2" builtinId="15" customBuiltin="1"/>
    <cellStyle name="Обычный" xfId="0" builtinId="0"/>
    <cellStyle name="Плохой" xfId="8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Финансовый" xfId="1" builtinId="3"/>
    <cellStyle name="Хороший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iranush%20Chteyan\Desktop\1212-1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1"/>
      <sheetName val="հ2"/>
      <sheetName val="հ3"/>
      <sheetName val="հ4"/>
      <sheetName val="հ5"/>
      <sheetName val="հ6"/>
    </sheetNames>
    <sheetDataSet>
      <sheetData sheetId="0">
        <row r="7">
          <cell r="D7" t="str">
            <v>Ցուցանիշների փոփոխությունը (ավելացումները նշված են դրական նշանով, իսկ նվազեցումները` փակագծերում)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191EF-35D0-4228-B29A-E5822ADB80D0}">
  <dimension ref="A1:K36"/>
  <sheetViews>
    <sheetView zoomScaleNormal="100" workbookViewId="0">
      <selection activeCell="A4" sqref="A4:J4"/>
    </sheetView>
  </sheetViews>
  <sheetFormatPr defaultRowHeight="17.25" x14ac:dyDescent="0.3"/>
  <cols>
    <col min="1" max="1" width="8.140625" style="1" customWidth="1"/>
    <col min="2" max="2" width="7.5703125" style="1" customWidth="1"/>
    <col min="3" max="3" width="6.5703125" style="1" customWidth="1"/>
    <col min="4" max="4" width="9.140625" style="1"/>
    <col min="5" max="5" width="14.42578125" style="1" customWidth="1"/>
    <col min="6" max="6" width="55.5703125" style="1" customWidth="1"/>
    <col min="7" max="7" width="16.42578125" style="1" customWidth="1"/>
    <col min="8" max="8" width="15" style="1" customWidth="1"/>
    <col min="9" max="9" width="15.5703125" style="1" customWidth="1"/>
    <col min="10" max="10" width="17.7109375" style="1" customWidth="1"/>
    <col min="11" max="11" width="11.42578125" style="1" bestFit="1" customWidth="1"/>
    <col min="12" max="16384" width="9.140625" style="1"/>
  </cols>
  <sheetData>
    <row r="1" spans="1:11" x14ac:dyDescent="0.3">
      <c r="J1" s="89" t="s">
        <v>74</v>
      </c>
    </row>
    <row r="2" spans="1:11" x14ac:dyDescent="0.3">
      <c r="F2" s="100" t="s">
        <v>1</v>
      </c>
      <c r="G2" s="100"/>
      <c r="H2" s="100"/>
      <c r="I2" s="100"/>
      <c r="J2" s="100"/>
    </row>
    <row r="3" spans="1:11" x14ac:dyDescent="0.3">
      <c r="F3" s="100" t="s">
        <v>2</v>
      </c>
      <c r="G3" s="100"/>
      <c r="H3" s="100"/>
      <c r="I3" s="100"/>
      <c r="J3" s="100"/>
    </row>
    <row r="4" spans="1:11" ht="54" customHeight="1" x14ac:dyDescent="0.3">
      <c r="A4" s="101" t="s">
        <v>87</v>
      </c>
      <c r="B4" s="101"/>
      <c r="C4" s="101"/>
      <c r="D4" s="101"/>
      <c r="E4" s="101"/>
      <c r="F4" s="101"/>
      <c r="G4" s="101"/>
      <c r="H4" s="101"/>
      <c r="I4" s="101"/>
      <c r="J4" s="101"/>
      <c r="K4" s="58"/>
    </row>
    <row r="5" spans="1:11" x14ac:dyDescent="0.3">
      <c r="J5" s="90"/>
    </row>
    <row r="6" spans="1:11" x14ac:dyDescent="0.3">
      <c r="J6" s="90" t="s">
        <v>3</v>
      </c>
    </row>
    <row r="7" spans="1:11" ht="50.25" customHeight="1" x14ac:dyDescent="0.3">
      <c r="A7" s="102" t="s">
        <v>4</v>
      </c>
      <c r="B7" s="102"/>
      <c r="C7" s="102"/>
      <c r="D7" s="102" t="s">
        <v>5</v>
      </c>
      <c r="E7" s="102"/>
      <c r="F7" s="102" t="s">
        <v>6</v>
      </c>
      <c r="G7" s="102" t="s">
        <v>7</v>
      </c>
      <c r="H7" s="102"/>
      <c r="I7" s="102"/>
      <c r="J7" s="102"/>
    </row>
    <row r="8" spans="1:11" ht="56.25" customHeight="1" x14ac:dyDescent="0.3">
      <c r="A8" s="59" t="s">
        <v>8</v>
      </c>
      <c r="B8" s="59" t="s">
        <v>9</v>
      </c>
      <c r="C8" s="59" t="s">
        <v>10</v>
      </c>
      <c r="D8" s="59" t="s">
        <v>11</v>
      </c>
      <c r="E8" s="59" t="s">
        <v>12</v>
      </c>
      <c r="F8" s="102"/>
      <c r="G8" s="8" t="s">
        <v>13</v>
      </c>
      <c r="H8" s="8" t="s">
        <v>14</v>
      </c>
      <c r="I8" s="3" t="s">
        <v>15</v>
      </c>
      <c r="J8" s="4" t="s">
        <v>16</v>
      </c>
    </row>
    <row r="9" spans="1:11" x14ac:dyDescent="0.3">
      <c r="A9" s="56"/>
      <c r="B9" s="56"/>
      <c r="C9" s="56"/>
      <c r="D9" s="5"/>
      <c r="E9" s="5"/>
      <c r="F9" s="60" t="s">
        <v>17</v>
      </c>
      <c r="G9" s="61">
        <f>G10</f>
        <v>0</v>
      </c>
      <c r="H9" s="61">
        <f t="shared" ref="H9:J9" si="0">H10</f>
        <v>0</v>
      </c>
      <c r="I9" s="61">
        <f t="shared" si="0"/>
        <v>0</v>
      </c>
      <c r="J9" s="61">
        <f t="shared" si="0"/>
        <v>0</v>
      </c>
    </row>
    <row r="10" spans="1:11" ht="34.5" x14ac:dyDescent="0.3">
      <c r="A10" s="62"/>
      <c r="B10" s="62"/>
      <c r="C10" s="62"/>
      <c r="D10" s="63"/>
      <c r="E10" s="63"/>
      <c r="F10" s="64" t="s">
        <v>18</v>
      </c>
      <c r="G10" s="61">
        <f>G11</f>
        <v>0</v>
      </c>
      <c r="H10" s="61">
        <f t="shared" ref="H10:J10" si="1">H11</f>
        <v>0</v>
      </c>
      <c r="I10" s="61">
        <f t="shared" si="1"/>
        <v>0</v>
      </c>
      <c r="J10" s="61">
        <f t="shared" si="1"/>
        <v>0</v>
      </c>
    </row>
    <row r="11" spans="1:11" ht="34.5" x14ac:dyDescent="0.3">
      <c r="A11" s="62" t="s">
        <v>19</v>
      </c>
      <c r="B11" s="65"/>
      <c r="C11" s="65"/>
      <c r="D11" s="63"/>
      <c r="E11" s="63"/>
      <c r="F11" s="7" t="s">
        <v>20</v>
      </c>
      <c r="G11" s="61">
        <f>G13</f>
        <v>0</v>
      </c>
      <c r="H11" s="61">
        <f t="shared" ref="H11:J11" si="2">H13</f>
        <v>0</v>
      </c>
      <c r="I11" s="61">
        <f t="shared" si="2"/>
        <v>0</v>
      </c>
      <c r="J11" s="61">
        <f t="shared" si="2"/>
        <v>0</v>
      </c>
    </row>
    <row r="12" spans="1:11" x14ac:dyDescent="0.3">
      <c r="A12" s="62"/>
      <c r="B12" s="65"/>
      <c r="C12" s="65"/>
      <c r="D12" s="63"/>
      <c r="E12" s="63"/>
      <c r="F12" s="64" t="s">
        <v>21</v>
      </c>
      <c r="G12" s="66"/>
      <c r="H12" s="66"/>
      <c r="I12" s="66"/>
      <c r="J12" s="66"/>
    </row>
    <row r="13" spans="1:11" ht="51.75" x14ac:dyDescent="0.3">
      <c r="A13" s="62"/>
      <c r="B13" s="62" t="s">
        <v>22</v>
      </c>
      <c r="C13" s="65"/>
      <c r="D13" s="63"/>
      <c r="E13" s="63"/>
      <c r="F13" s="7" t="s">
        <v>23</v>
      </c>
      <c r="G13" s="61">
        <f>G15</f>
        <v>0</v>
      </c>
      <c r="H13" s="61">
        <f t="shared" ref="H13:J13" si="3">H15</f>
        <v>0</v>
      </c>
      <c r="I13" s="61">
        <f t="shared" si="3"/>
        <v>0</v>
      </c>
      <c r="J13" s="61">
        <f t="shared" si="3"/>
        <v>0</v>
      </c>
    </row>
    <row r="14" spans="1:11" x14ac:dyDescent="0.3">
      <c r="A14" s="62"/>
      <c r="B14" s="62"/>
      <c r="C14" s="65"/>
      <c r="D14" s="63"/>
      <c r="E14" s="63"/>
      <c r="F14" s="64" t="s">
        <v>21</v>
      </c>
      <c r="G14" s="66"/>
      <c r="H14" s="66"/>
      <c r="I14" s="66"/>
      <c r="J14" s="66"/>
    </row>
    <row r="15" spans="1:11" ht="51.75" x14ac:dyDescent="0.3">
      <c r="A15" s="62"/>
      <c r="B15" s="62"/>
      <c r="C15" s="62" t="s">
        <v>19</v>
      </c>
      <c r="D15" s="63"/>
      <c r="E15" s="63"/>
      <c r="F15" s="64" t="s">
        <v>23</v>
      </c>
      <c r="G15" s="61">
        <f>G17</f>
        <v>0</v>
      </c>
      <c r="H15" s="61">
        <f t="shared" ref="H15:J15" si="4">H17</f>
        <v>0</v>
      </c>
      <c r="I15" s="61">
        <f t="shared" si="4"/>
        <v>0</v>
      </c>
      <c r="J15" s="61">
        <f t="shared" si="4"/>
        <v>0</v>
      </c>
    </row>
    <row r="16" spans="1:11" x14ac:dyDescent="0.3">
      <c r="A16" s="62"/>
      <c r="B16" s="62"/>
      <c r="C16" s="62"/>
      <c r="D16" s="63"/>
      <c r="E16" s="63"/>
      <c r="F16" s="64" t="s">
        <v>21</v>
      </c>
      <c r="G16" s="66"/>
      <c r="H16" s="66"/>
      <c r="I16" s="66"/>
      <c r="J16" s="66"/>
    </row>
    <row r="17" spans="1:11" ht="34.5" x14ac:dyDescent="0.3">
      <c r="A17" s="62"/>
      <c r="B17" s="62"/>
      <c r="C17" s="62"/>
      <c r="D17" s="63"/>
      <c r="E17" s="63"/>
      <c r="F17" s="64" t="s">
        <v>18</v>
      </c>
      <c r="G17" s="61">
        <f>G19</f>
        <v>0</v>
      </c>
      <c r="H17" s="61">
        <f t="shared" ref="H17:J17" si="5">H19</f>
        <v>0</v>
      </c>
      <c r="I17" s="61">
        <f t="shared" si="5"/>
        <v>0</v>
      </c>
      <c r="J17" s="61">
        <f t="shared" si="5"/>
        <v>0</v>
      </c>
    </row>
    <row r="18" spans="1:11" x14ac:dyDescent="0.3">
      <c r="A18" s="62"/>
      <c r="B18" s="62"/>
      <c r="C18" s="62"/>
      <c r="D18" s="67"/>
      <c r="E18" s="67"/>
      <c r="F18" s="64" t="s">
        <v>21</v>
      </c>
      <c r="G18" s="66"/>
      <c r="H18" s="66"/>
      <c r="I18" s="66"/>
      <c r="J18" s="66"/>
    </row>
    <row r="19" spans="1:11" x14ac:dyDescent="0.3">
      <c r="A19" s="62"/>
      <c r="B19" s="62"/>
      <c r="C19" s="62"/>
      <c r="D19" s="67" t="s">
        <v>24</v>
      </c>
      <c r="E19" s="67"/>
      <c r="F19" s="64" t="s">
        <v>25</v>
      </c>
      <c r="G19" s="61">
        <f>G21</f>
        <v>0</v>
      </c>
      <c r="H19" s="61">
        <f t="shared" ref="H19:J19" si="6">H21</f>
        <v>0</v>
      </c>
      <c r="I19" s="61">
        <f t="shared" si="6"/>
        <v>0</v>
      </c>
      <c r="J19" s="61">
        <f t="shared" si="6"/>
        <v>0</v>
      </c>
    </row>
    <row r="20" spans="1:11" x14ac:dyDescent="0.3">
      <c r="A20" s="62"/>
      <c r="B20" s="62"/>
      <c r="C20" s="62"/>
      <c r="D20" s="67"/>
      <c r="E20" s="67"/>
      <c r="F20" s="64" t="s">
        <v>21</v>
      </c>
      <c r="G20" s="66"/>
      <c r="H20" s="66"/>
      <c r="I20" s="66"/>
      <c r="J20" s="66"/>
    </row>
    <row r="21" spans="1:11" ht="51.75" x14ac:dyDescent="0.3">
      <c r="A21" s="62"/>
      <c r="B21" s="62"/>
      <c r="C21" s="62"/>
      <c r="D21" s="65"/>
      <c r="E21" s="65" t="s">
        <v>26</v>
      </c>
      <c r="F21" s="68" t="s">
        <v>27</v>
      </c>
      <c r="G21" s="69">
        <f>G30+G23</f>
        <v>0</v>
      </c>
      <c r="H21" s="69">
        <f t="shared" ref="H21:J21" si="7">H30+H23</f>
        <v>0</v>
      </c>
      <c r="I21" s="69">
        <f t="shared" si="7"/>
        <v>0</v>
      </c>
      <c r="J21" s="69">
        <f t="shared" si="7"/>
        <v>0</v>
      </c>
      <c r="K21" s="71"/>
    </row>
    <row r="22" spans="1:11" x14ac:dyDescent="0.3">
      <c r="A22" s="62"/>
      <c r="B22" s="62"/>
      <c r="C22" s="62"/>
      <c r="D22" s="65"/>
      <c r="E22" s="65"/>
      <c r="F22" s="68" t="s">
        <v>28</v>
      </c>
      <c r="G22" s="68"/>
      <c r="H22" s="68"/>
      <c r="I22" s="68"/>
      <c r="J22" s="68"/>
    </row>
    <row r="23" spans="1:11" x14ac:dyDescent="0.3">
      <c r="A23" s="62"/>
      <c r="B23" s="62"/>
      <c r="C23" s="62"/>
      <c r="D23" s="65"/>
      <c r="E23" s="65"/>
      <c r="F23" s="72" t="s">
        <v>29</v>
      </c>
      <c r="G23" s="73">
        <f>G25</f>
        <v>-210243</v>
      </c>
      <c r="H23" s="73">
        <f>H25</f>
        <v>-630728</v>
      </c>
      <c r="I23" s="73">
        <f>I25</f>
        <v>-1051213.5</v>
      </c>
      <c r="J23" s="73">
        <f>J25</f>
        <v>-1051213.5</v>
      </c>
    </row>
    <row r="24" spans="1:11" ht="37.5" customHeight="1" x14ac:dyDescent="0.3">
      <c r="A24" s="62"/>
      <c r="B24" s="62"/>
      <c r="C24" s="62"/>
      <c r="D24" s="65"/>
      <c r="E24" s="65"/>
      <c r="F24" s="68" t="s">
        <v>30</v>
      </c>
      <c r="G24" s="68"/>
      <c r="H24" s="68"/>
      <c r="I24" s="68"/>
      <c r="J24" s="68"/>
    </row>
    <row r="25" spans="1:11" x14ac:dyDescent="0.3">
      <c r="A25" s="62"/>
      <c r="B25" s="62"/>
      <c r="C25" s="62"/>
      <c r="D25" s="65"/>
      <c r="E25" s="65"/>
      <c r="F25" s="68" t="s">
        <v>31</v>
      </c>
      <c r="G25" s="70">
        <f>G26</f>
        <v>-210243</v>
      </c>
      <c r="H25" s="70">
        <f>H26</f>
        <v>-630728</v>
      </c>
      <c r="I25" s="70">
        <v>-1051213.5</v>
      </c>
      <c r="J25" s="70">
        <v>-1051213.5</v>
      </c>
    </row>
    <row r="26" spans="1:11" x14ac:dyDescent="0.3">
      <c r="A26" s="62"/>
      <c r="B26" s="62"/>
      <c r="C26" s="62"/>
      <c r="D26" s="65"/>
      <c r="E26" s="65"/>
      <c r="F26" s="68" t="s">
        <v>32</v>
      </c>
      <c r="G26" s="70">
        <f>G27</f>
        <v>-210243</v>
      </c>
      <c r="H26" s="70">
        <f>H27</f>
        <v>-630728</v>
      </c>
      <c r="I26" s="70">
        <v>-1051213.5</v>
      </c>
      <c r="J26" s="70">
        <v>-1051213.5</v>
      </c>
    </row>
    <row r="27" spans="1:11" x14ac:dyDescent="0.3">
      <c r="A27" s="62"/>
      <c r="B27" s="62"/>
      <c r="C27" s="62"/>
      <c r="D27" s="65"/>
      <c r="E27" s="65"/>
      <c r="F27" s="68" t="s">
        <v>33</v>
      </c>
      <c r="G27" s="70">
        <f>G28</f>
        <v>-210243</v>
      </c>
      <c r="H27" s="70">
        <v>-630728</v>
      </c>
      <c r="I27" s="70">
        <v>-1051213.5</v>
      </c>
      <c r="J27" s="70">
        <v>-1051213.5</v>
      </c>
    </row>
    <row r="28" spans="1:11" ht="34.5" x14ac:dyDescent="0.3">
      <c r="A28" s="62"/>
      <c r="B28" s="62"/>
      <c r="C28" s="62"/>
      <c r="D28" s="65"/>
      <c r="E28" s="65"/>
      <c r="F28" s="68" t="s">
        <v>34</v>
      </c>
      <c r="G28" s="87">
        <f>G29</f>
        <v>-210243</v>
      </c>
      <c r="H28" s="87">
        <f>H29</f>
        <v>-630728</v>
      </c>
      <c r="I28" s="87">
        <f>I29</f>
        <v>-1051213.5</v>
      </c>
      <c r="J28" s="91">
        <f>J29</f>
        <v>-1051213.5</v>
      </c>
    </row>
    <row r="29" spans="1:11" ht="17.25" customHeight="1" x14ac:dyDescent="0.3">
      <c r="A29" s="62"/>
      <c r="B29" s="62"/>
      <c r="C29" s="62"/>
      <c r="D29" s="65"/>
      <c r="E29" s="65"/>
      <c r="F29" s="68" t="s">
        <v>35</v>
      </c>
      <c r="G29" s="87">
        <v>-210243</v>
      </c>
      <c r="H29" s="87">
        <v>-630728</v>
      </c>
      <c r="I29" s="87">
        <v>-1051213.5</v>
      </c>
      <c r="J29" s="91">
        <v>-1051213.5</v>
      </c>
    </row>
    <row r="30" spans="1:11" ht="34.5" x14ac:dyDescent="0.3">
      <c r="A30" s="66"/>
      <c r="B30" s="66"/>
      <c r="C30" s="66"/>
      <c r="D30" s="66"/>
      <c r="E30" s="66"/>
      <c r="F30" s="74" t="s">
        <v>18</v>
      </c>
      <c r="G30" s="75">
        <f>G32</f>
        <v>210243</v>
      </c>
      <c r="H30" s="75">
        <f>H32</f>
        <v>630728</v>
      </c>
      <c r="I30" s="75">
        <f>J30</f>
        <v>1051213.5</v>
      </c>
      <c r="J30" s="75">
        <f>J32</f>
        <v>1051213.5</v>
      </c>
    </row>
    <row r="31" spans="1:11" ht="34.5" x14ac:dyDescent="0.3">
      <c r="A31" s="66"/>
      <c r="B31" s="66"/>
      <c r="C31" s="66"/>
      <c r="D31" s="66"/>
      <c r="E31" s="66"/>
      <c r="F31" s="64" t="s">
        <v>30</v>
      </c>
      <c r="G31" s="66"/>
      <c r="H31" s="66"/>
      <c r="I31" s="66"/>
      <c r="J31" s="66"/>
    </row>
    <row r="32" spans="1:11" x14ac:dyDescent="0.3">
      <c r="A32" s="66"/>
      <c r="B32" s="66"/>
      <c r="C32" s="66"/>
      <c r="D32" s="66"/>
      <c r="E32" s="66"/>
      <c r="F32" s="64" t="s">
        <v>31</v>
      </c>
      <c r="G32" s="75">
        <f t="shared" ref="G32:H34" si="8">G33</f>
        <v>210243</v>
      </c>
      <c r="H32" s="75">
        <f t="shared" si="8"/>
        <v>630728</v>
      </c>
      <c r="I32" s="75">
        <f>J32</f>
        <v>1051213.5</v>
      </c>
      <c r="J32" s="75">
        <f>J33</f>
        <v>1051213.5</v>
      </c>
    </row>
    <row r="33" spans="1:10" x14ac:dyDescent="0.3">
      <c r="A33" s="66"/>
      <c r="B33" s="66"/>
      <c r="C33" s="66"/>
      <c r="D33" s="66"/>
      <c r="E33" s="66"/>
      <c r="F33" s="64" t="s">
        <v>32</v>
      </c>
      <c r="G33" s="75">
        <f t="shared" si="8"/>
        <v>210243</v>
      </c>
      <c r="H33" s="75">
        <f t="shared" si="8"/>
        <v>630728</v>
      </c>
      <c r="I33" s="75">
        <f t="shared" ref="I33:I34" si="9">J33</f>
        <v>1051213.5</v>
      </c>
      <c r="J33" s="75">
        <f>J34</f>
        <v>1051213.5</v>
      </c>
    </row>
    <row r="34" spans="1:10" x14ac:dyDescent="0.3">
      <c r="A34" s="66"/>
      <c r="B34" s="66"/>
      <c r="C34" s="66"/>
      <c r="D34" s="66"/>
      <c r="E34" s="66"/>
      <c r="F34" s="64" t="s">
        <v>33</v>
      </c>
      <c r="G34" s="75">
        <f t="shared" si="8"/>
        <v>210243</v>
      </c>
      <c r="H34" s="75">
        <f t="shared" si="8"/>
        <v>630728</v>
      </c>
      <c r="I34" s="75">
        <f t="shared" si="9"/>
        <v>1051213.5</v>
      </c>
      <c r="J34" s="75">
        <f>J35</f>
        <v>1051213.5</v>
      </c>
    </row>
    <row r="35" spans="1:10" ht="34.5" x14ac:dyDescent="0.3">
      <c r="A35" s="66"/>
      <c r="B35" s="66"/>
      <c r="C35" s="66"/>
      <c r="D35" s="66"/>
      <c r="E35" s="66"/>
      <c r="F35" s="64" t="s">
        <v>34</v>
      </c>
      <c r="G35" s="75">
        <v>210243</v>
      </c>
      <c r="H35" s="75">
        <v>630728</v>
      </c>
      <c r="I35" s="75">
        <v>1051213.5</v>
      </c>
      <c r="J35" s="75">
        <v>1051213.5</v>
      </c>
    </row>
    <row r="36" spans="1:10" x14ac:dyDescent="0.3">
      <c r="H36" s="76"/>
    </row>
  </sheetData>
  <mergeCells count="7">
    <mergeCell ref="F2:J2"/>
    <mergeCell ref="F3:J3"/>
    <mergeCell ref="A4:J4"/>
    <mergeCell ref="A7:C7"/>
    <mergeCell ref="D7:E7"/>
    <mergeCell ref="F7:F8"/>
    <mergeCell ref="G7:J7"/>
  </mergeCells>
  <pageMargins left="0.11811023622047245" right="0.11811023622047245" top="0.74803149606299213" bottom="0.74803149606299213" header="0.31496062992125984" footer="0.31496062992125984"/>
  <pageSetup scale="80" orientation="landscape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C1145-7922-4C18-BAD4-2AF2FA4542F6}">
  <dimension ref="A1:M29"/>
  <sheetViews>
    <sheetView tabSelected="1" zoomScale="70" zoomScaleNormal="70" workbookViewId="0">
      <selection activeCell="B5" sqref="B5:H5"/>
    </sheetView>
  </sheetViews>
  <sheetFormatPr defaultRowHeight="17.25" x14ac:dyDescent="0.3"/>
  <cols>
    <col min="1" max="1" width="3.7109375" style="11" customWidth="1"/>
    <col min="2" max="2" width="13.85546875" style="11" customWidth="1"/>
    <col min="3" max="3" width="17.140625" style="11" customWidth="1"/>
    <col min="4" max="4" width="72.5703125" style="11" customWidth="1"/>
    <col min="5" max="5" width="19.7109375" style="11" customWidth="1"/>
    <col min="6" max="6" width="21.28515625" style="11" customWidth="1"/>
    <col min="7" max="7" width="19.42578125" style="11" customWidth="1"/>
    <col min="8" max="8" width="23.42578125" style="11" customWidth="1"/>
    <col min="9" max="9" width="17.7109375" style="11" customWidth="1"/>
    <col min="10" max="10" width="12.85546875" style="97" customWidth="1"/>
    <col min="11" max="11" width="14.140625" style="97" customWidth="1"/>
    <col min="12" max="12" width="13.7109375" style="97" bestFit="1" customWidth="1"/>
    <col min="13" max="13" width="14" style="11" bestFit="1" customWidth="1"/>
    <col min="14" max="259" width="9.140625" style="11"/>
    <col min="260" max="260" width="7.28515625" style="11" customWidth="1"/>
    <col min="261" max="261" width="12" style="11" customWidth="1"/>
    <col min="262" max="262" width="11.85546875" style="11" customWidth="1"/>
    <col min="263" max="263" width="64.28515625" style="11" customWidth="1"/>
    <col min="264" max="264" width="16.85546875" style="11" customWidth="1"/>
    <col min="265" max="265" width="17.7109375" style="11" customWidth="1"/>
    <col min="266" max="266" width="12.85546875" style="11" customWidth="1"/>
    <col min="267" max="267" width="14.140625" style="11" customWidth="1"/>
    <col min="268" max="268" width="10.7109375" style="11" customWidth="1"/>
    <col min="269" max="515" width="9.140625" style="11"/>
    <col min="516" max="516" width="7.28515625" style="11" customWidth="1"/>
    <col min="517" max="517" width="12" style="11" customWidth="1"/>
    <col min="518" max="518" width="11.85546875" style="11" customWidth="1"/>
    <col min="519" max="519" width="64.28515625" style="11" customWidth="1"/>
    <col min="520" max="520" width="16.85546875" style="11" customWidth="1"/>
    <col min="521" max="521" width="17.7109375" style="11" customWidth="1"/>
    <col min="522" max="522" width="12.85546875" style="11" customWidth="1"/>
    <col min="523" max="523" width="14.140625" style="11" customWidth="1"/>
    <col min="524" max="524" width="10.7109375" style="11" customWidth="1"/>
    <col min="525" max="771" width="9.140625" style="11"/>
    <col min="772" max="772" width="7.28515625" style="11" customWidth="1"/>
    <col min="773" max="773" width="12" style="11" customWidth="1"/>
    <col min="774" max="774" width="11.85546875" style="11" customWidth="1"/>
    <col min="775" max="775" width="64.28515625" style="11" customWidth="1"/>
    <col min="776" max="776" width="16.85546875" style="11" customWidth="1"/>
    <col min="777" max="777" width="17.7109375" style="11" customWidth="1"/>
    <col min="778" max="778" width="12.85546875" style="11" customWidth="1"/>
    <col min="779" max="779" width="14.140625" style="11" customWidth="1"/>
    <col min="780" max="780" width="10.7109375" style="11" customWidth="1"/>
    <col min="781" max="1027" width="9.140625" style="11"/>
    <col min="1028" max="1028" width="7.28515625" style="11" customWidth="1"/>
    <col min="1029" max="1029" width="12" style="11" customWidth="1"/>
    <col min="1030" max="1030" width="11.85546875" style="11" customWidth="1"/>
    <col min="1031" max="1031" width="64.28515625" style="11" customWidth="1"/>
    <col min="1032" max="1032" width="16.85546875" style="11" customWidth="1"/>
    <col min="1033" max="1033" width="17.7109375" style="11" customWidth="1"/>
    <col min="1034" max="1034" width="12.85546875" style="11" customWidth="1"/>
    <col min="1035" max="1035" width="14.140625" style="11" customWidth="1"/>
    <col min="1036" max="1036" width="10.7109375" style="11" customWidth="1"/>
    <col min="1037" max="1283" width="9.140625" style="11"/>
    <col min="1284" max="1284" width="7.28515625" style="11" customWidth="1"/>
    <col min="1285" max="1285" width="12" style="11" customWidth="1"/>
    <col min="1286" max="1286" width="11.85546875" style="11" customWidth="1"/>
    <col min="1287" max="1287" width="64.28515625" style="11" customWidth="1"/>
    <col min="1288" max="1288" width="16.85546875" style="11" customWidth="1"/>
    <col min="1289" max="1289" width="17.7109375" style="11" customWidth="1"/>
    <col min="1290" max="1290" width="12.85546875" style="11" customWidth="1"/>
    <col min="1291" max="1291" width="14.140625" style="11" customWidth="1"/>
    <col min="1292" max="1292" width="10.7109375" style="11" customWidth="1"/>
    <col min="1293" max="1539" width="9.140625" style="11"/>
    <col min="1540" max="1540" width="7.28515625" style="11" customWidth="1"/>
    <col min="1541" max="1541" width="12" style="11" customWidth="1"/>
    <col min="1542" max="1542" width="11.85546875" style="11" customWidth="1"/>
    <col min="1543" max="1543" width="64.28515625" style="11" customWidth="1"/>
    <col min="1544" max="1544" width="16.85546875" style="11" customWidth="1"/>
    <col min="1545" max="1545" width="17.7109375" style="11" customWidth="1"/>
    <col min="1546" max="1546" width="12.85546875" style="11" customWidth="1"/>
    <col min="1547" max="1547" width="14.140625" style="11" customWidth="1"/>
    <col min="1548" max="1548" width="10.7109375" style="11" customWidth="1"/>
    <col min="1549" max="1795" width="9.140625" style="11"/>
    <col min="1796" max="1796" width="7.28515625" style="11" customWidth="1"/>
    <col min="1797" max="1797" width="12" style="11" customWidth="1"/>
    <col min="1798" max="1798" width="11.85546875" style="11" customWidth="1"/>
    <col min="1799" max="1799" width="64.28515625" style="11" customWidth="1"/>
    <col min="1800" max="1800" width="16.85546875" style="11" customWidth="1"/>
    <col min="1801" max="1801" width="17.7109375" style="11" customWidth="1"/>
    <col min="1802" max="1802" width="12.85546875" style="11" customWidth="1"/>
    <col min="1803" max="1803" width="14.140625" style="11" customWidth="1"/>
    <col min="1804" max="1804" width="10.7109375" style="11" customWidth="1"/>
    <col min="1805" max="2051" width="9.140625" style="11"/>
    <col min="2052" max="2052" width="7.28515625" style="11" customWidth="1"/>
    <col min="2053" max="2053" width="12" style="11" customWidth="1"/>
    <col min="2054" max="2054" width="11.85546875" style="11" customWidth="1"/>
    <col min="2055" max="2055" width="64.28515625" style="11" customWidth="1"/>
    <col min="2056" max="2056" width="16.85546875" style="11" customWidth="1"/>
    <col min="2057" max="2057" width="17.7109375" style="11" customWidth="1"/>
    <col min="2058" max="2058" width="12.85546875" style="11" customWidth="1"/>
    <col min="2059" max="2059" width="14.140625" style="11" customWidth="1"/>
    <col min="2060" max="2060" width="10.7109375" style="11" customWidth="1"/>
    <col min="2061" max="2307" width="9.140625" style="11"/>
    <col min="2308" max="2308" width="7.28515625" style="11" customWidth="1"/>
    <col min="2309" max="2309" width="12" style="11" customWidth="1"/>
    <col min="2310" max="2310" width="11.85546875" style="11" customWidth="1"/>
    <col min="2311" max="2311" width="64.28515625" style="11" customWidth="1"/>
    <col min="2312" max="2312" width="16.85546875" style="11" customWidth="1"/>
    <col min="2313" max="2313" width="17.7109375" style="11" customWidth="1"/>
    <col min="2314" max="2314" width="12.85546875" style="11" customWidth="1"/>
    <col min="2315" max="2315" width="14.140625" style="11" customWidth="1"/>
    <col min="2316" max="2316" width="10.7109375" style="11" customWidth="1"/>
    <col min="2317" max="2563" width="9.140625" style="11"/>
    <col min="2564" max="2564" width="7.28515625" style="11" customWidth="1"/>
    <col min="2565" max="2565" width="12" style="11" customWidth="1"/>
    <col min="2566" max="2566" width="11.85546875" style="11" customWidth="1"/>
    <col min="2567" max="2567" width="64.28515625" style="11" customWidth="1"/>
    <col min="2568" max="2568" width="16.85546875" style="11" customWidth="1"/>
    <col min="2569" max="2569" width="17.7109375" style="11" customWidth="1"/>
    <col min="2570" max="2570" width="12.85546875" style="11" customWidth="1"/>
    <col min="2571" max="2571" width="14.140625" style="11" customWidth="1"/>
    <col min="2572" max="2572" width="10.7109375" style="11" customWidth="1"/>
    <col min="2573" max="2819" width="9.140625" style="11"/>
    <col min="2820" max="2820" width="7.28515625" style="11" customWidth="1"/>
    <col min="2821" max="2821" width="12" style="11" customWidth="1"/>
    <col min="2822" max="2822" width="11.85546875" style="11" customWidth="1"/>
    <col min="2823" max="2823" width="64.28515625" style="11" customWidth="1"/>
    <col min="2824" max="2824" width="16.85546875" style="11" customWidth="1"/>
    <col min="2825" max="2825" width="17.7109375" style="11" customWidth="1"/>
    <col min="2826" max="2826" width="12.85546875" style="11" customWidth="1"/>
    <col min="2827" max="2827" width="14.140625" style="11" customWidth="1"/>
    <col min="2828" max="2828" width="10.7109375" style="11" customWidth="1"/>
    <col min="2829" max="3075" width="9.140625" style="11"/>
    <col min="3076" max="3076" width="7.28515625" style="11" customWidth="1"/>
    <col min="3077" max="3077" width="12" style="11" customWidth="1"/>
    <col min="3078" max="3078" width="11.85546875" style="11" customWidth="1"/>
    <col min="3079" max="3079" width="64.28515625" style="11" customWidth="1"/>
    <col min="3080" max="3080" width="16.85546875" style="11" customWidth="1"/>
    <col min="3081" max="3081" width="17.7109375" style="11" customWidth="1"/>
    <col min="3082" max="3082" width="12.85546875" style="11" customWidth="1"/>
    <col min="3083" max="3083" width="14.140625" style="11" customWidth="1"/>
    <col min="3084" max="3084" width="10.7109375" style="11" customWidth="1"/>
    <col min="3085" max="3331" width="9.140625" style="11"/>
    <col min="3332" max="3332" width="7.28515625" style="11" customWidth="1"/>
    <col min="3333" max="3333" width="12" style="11" customWidth="1"/>
    <col min="3334" max="3334" width="11.85546875" style="11" customWidth="1"/>
    <col min="3335" max="3335" width="64.28515625" style="11" customWidth="1"/>
    <col min="3336" max="3336" width="16.85546875" style="11" customWidth="1"/>
    <col min="3337" max="3337" width="17.7109375" style="11" customWidth="1"/>
    <col min="3338" max="3338" width="12.85546875" style="11" customWidth="1"/>
    <col min="3339" max="3339" width="14.140625" style="11" customWidth="1"/>
    <col min="3340" max="3340" width="10.7109375" style="11" customWidth="1"/>
    <col min="3341" max="3587" width="9.140625" style="11"/>
    <col min="3588" max="3588" width="7.28515625" style="11" customWidth="1"/>
    <col min="3589" max="3589" width="12" style="11" customWidth="1"/>
    <col min="3590" max="3590" width="11.85546875" style="11" customWidth="1"/>
    <col min="3591" max="3591" width="64.28515625" style="11" customWidth="1"/>
    <col min="3592" max="3592" width="16.85546875" style="11" customWidth="1"/>
    <col min="3593" max="3593" width="17.7109375" style="11" customWidth="1"/>
    <col min="3594" max="3594" width="12.85546875" style="11" customWidth="1"/>
    <col min="3595" max="3595" width="14.140625" style="11" customWidth="1"/>
    <col min="3596" max="3596" width="10.7109375" style="11" customWidth="1"/>
    <col min="3597" max="3843" width="9.140625" style="11"/>
    <col min="3844" max="3844" width="7.28515625" style="11" customWidth="1"/>
    <col min="3845" max="3845" width="12" style="11" customWidth="1"/>
    <col min="3846" max="3846" width="11.85546875" style="11" customWidth="1"/>
    <col min="3847" max="3847" width="64.28515625" style="11" customWidth="1"/>
    <col min="3848" max="3848" width="16.85546875" style="11" customWidth="1"/>
    <col min="3849" max="3849" width="17.7109375" style="11" customWidth="1"/>
    <col min="3850" max="3850" width="12.85546875" style="11" customWidth="1"/>
    <col min="3851" max="3851" width="14.140625" style="11" customWidth="1"/>
    <col min="3852" max="3852" width="10.7109375" style="11" customWidth="1"/>
    <col min="3853" max="4099" width="9.140625" style="11"/>
    <col min="4100" max="4100" width="7.28515625" style="11" customWidth="1"/>
    <col min="4101" max="4101" width="12" style="11" customWidth="1"/>
    <col min="4102" max="4102" width="11.85546875" style="11" customWidth="1"/>
    <col min="4103" max="4103" width="64.28515625" style="11" customWidth="1"/>
    <col min="4104" max="4104" width="16.85546875" style="11" customWidth="1"/>
    <col min="4105" max="4105" width="17.7109375" style="11" customWidth="1"/>
    <col min="4106" max="4106" width="12.85546875" style="11" customWidth="1"/>
    <col min="4107" max="4107" width="14.140625" style="11" customWidth="1"/>
    <col min="4108" max="4108" width="10.7109375" style="11" customWidth="1"/>
    <col min="4109" max="4355" width="9.140625" style="11"/>
    <col min="4356" max="4356" width="7.28515625" style="11" customWidth="1"/>
    <col min="4357" max="4357" width="12" style="11" customWidth="1"/>
    <col min="4358" max="4358" width="11.85546875" style="11" customWidth="1"/>
    <col min="4359" max="4359" width="64.28515625" style="11" customWidth="1"/>
    <col min="4360" max="4360" width="16.85546875" style="11" customWidth="1"/>
    <col min="4361" max="4361" width="17.7109375" style="11" customWidth="1"/>
    <col min="4362" max="4362" width="12.85546875" style="11" customWidth="1"/>
    <col min="4363" max="4363" width="14.140625" style="11" customWidth="1"/>
    <col min="4364" max="4364" width="10.7109375" style="11" customWidth="1"/>
    <col min="4365" max="4611" width="9.140625" style="11"/>
    <col min="4612" max="4612" width="7.28515625" style="11" customWidth="1"/>
    <col min="4613" max="4613" width="12" style="11" customWidth="1"/>
    <col min="4614" max="4614" width="11.85546875" style="11" customWidth="1"/>
    <col min="4615" max="4615" width="64.28515625" style="11" customWidth="1"/>
    <col min="4616" max="4616" width="16.85546875" style="11" customWidth="1"/>
    <col min="4617" max="4617" width="17.7109375" style="11" customWidth="1"/>
    <col min="4618" max="4618" width="12.85546875" style="11" customWidth="1"/>
    <col min="4619" max="4619" width="14.140625" style="11" customWidth="1"/>
    <col min="4620" max="4620" width="10.7109375" style="11" customWidth="1"/>
    <col min="4621" max="4867" width="9.140625" style="11"/>
    <col min="4868" max="4868" width="7.28515625" style="11" customWidth="1"/>
    <col min="4869" max="4869" width="12" style="11" customWidth="1"/>
    <col min="4870" max="4870" width="11.85546875" style="11" customWidth="1"/>
    <col min="4871" max="4871" width="64.28515625" style="11" customWidth="1"/>
    <col min="4872" max="4872" width="16.85546875" style="11" customWidth="1"/>
    <col min="4873" max="4873" width="17.7109375" style="11" customWidth="1"/>
    <col min="4874" max="4874" width="12.85546875" style="11" customWidth="1"/>
    <col min="4875" max="4875" width="14.140625" style="11" customWidth="1"/>
    <col min="4876" max="4876" width="10.7109375" style="11" customWidth="1"/>
    <col min="4877" max="5123" width="9.140625" style="11"/>
    <col min="5124" max="5124" width="7.28515625" style="11" customWidth="1"/>
    <col min="5125" max="5125" width="12" style="11" customWidth="1"/>
    <col min="5126" max="5126" width="11.85546875" style="11" customWidth="1"/>
    <col min="5127" max="5127" width="64.28515625" style="11" customWidth="1"/>
    <col min="5128" max="5128" width="16.85546875" style="11" customWidth="1"/>
    <col min="5129" max="5129" width="17.7109375" style="11" customWidth="1"/>
    <col min="5130" max="5130" width="12.85546875" style="11" customWidth="1"/>
    <col min="5131" max="5131" width="14.140625" style="11" customWidth="1"/>
    <col min="5132" max="5132" width="10.7109375" style="11" customWidth="1"/>
    <col min="5133" max="5379" width="9.140625" style="11"/>
    <col min="5380" max="5380" width="7.28515625" style="11" customWidth="1"/>
    <col min="5381" max="5381" width="12" style="11" customWidth="1"/>
    <col min="5382" max="5382" width="11.85546875" style="11" customWidth="1"/>
    <col min="5383" max="5383" width="64.28515625" style="11" customWidth="1"/>
    <col min="5384" max="5384" width="16.85546875" style="11" customWidth="1"/>
    <col min="5385" max="5385" width="17.7109375" style="11" customWidth="1"/>
    <col min="5386" max="5386" width="12.85546875" style="11" customWidth="1"/>
    <col min="5387" max="5387" width="14.140625" style="11" customWidth="1"/>
    <col min="5388" max="5388" width="10.7109375" style="11" customWidth="1"/>
    <col min="5389" max="5635" width="9.140625" style="11"/>
    <col min="5636" max="5636" width="7.28515625" style="11" customWidth="1"/>
    <col min="5637" max="5637" width="12" style="11" customWidth="1"/>
    <col min="5638" max="5638" width="11.85546875" style="11" customWidth="1"/>
    <col min="5639" max="5639" width="64.28515625" style="11" customWidth="1"/>
    <col min="5640" max="5640" width="16.85546875" style="11" customWidth="1"/>
    <col min="5641" max="5641" width="17.7109375" style="11" customWidth="1"/>
    <col min="5642" max="5642" width="12.85546875" style="11" customWidth="1"/>
    <col min="5643" max="5643" width="14.140625" style="11" customWidth="1"/>
    <col min="5644" max="5644" width="10.7109375" style="11" customWidth="1"/>
    <col min="5645" max="5891" width="9.140625" style="11"/>
    <col min="5892" max="5892" width="7.28515625" style="11" customWidth="1"/>
    <col min="5893" max="5893" width="12" style="11" customWidth="1"/>
    <col min="5894" max="5894" width="11.85546875" style="11" customWidth="1"/>
    <col min="5895" max="5895" width="64.28515625" style="11" customWidth="1"/>
    <col min="5896" max="5896" width="16.85546875" style="11" customWidth="1"/>
    <col min="5897" max="5897" width="17.7109375" style="11" customWidth="1"/>
    <col min="5898" max="5898" width="12.85546875" style="11" customWidth="1"/>
    <col min="5899" max="5899" width="14.140625" style="11" customWidth="1"/>
    <col min="5900" max="5900" width="10.7109375" style="11" customWidth="1"/>
    <col min="5901" max="6147" width="9.140625" style="11"/>
    <col min="6148" max="6148" width="7.28515625" style="11" customWidth="1"/>
    <col min="6149" max="6149" width="12" style="11" customWidth="1"/>
    <col min="6150" max="6150" width="11.85546875" style="11" customWidth="1"/>
    <col min="6151" max="6151" width="64.28515625" style="11" customWidth="1"/>
    <col min="6152" max="6152" width="16.85546875" style="11" customWidth="1"/>
    <col min="6153" max="6153" width="17.7109375" style="11" customWidth="1"/>
    <col min="6154" max="6154" width="12.85546875" style="11" customWidth="1"/>
    <col min="6155" max="6155" width="14.140625" style="11" customWidth="1"/>
    <col min="6156" max="6156" width="10.7109375" style="11" customWidth="1"/>
    <col min="6157" max="6403" width="9.140625" style="11"/>
    <col min="6404" max="6404" width="7.28515625" style="11" customWidth="1"/>
    <col min="6405" max="6405" width="12" style="11" customWidth="1"/>
    <col min="6406" max="6406" width="11.85546875" style="11" customWidth="1"/>
    <col min="6407" max="6407" width="64.28515625" style="11" customWidth="1"/>
    <col min="6408" max="6408" width="16.85546875" style="11" customWidth="1"/>
    <col min="6409" max="6409" width="17.7109375" style="11" customWidth="1"/>
    <col min="6410" max="6410" width="12.85546875" style="11" customWidth="1"/>
    <col min="6411" max="6411" width="14.140625" style="11" customWidth="1"/>
    <col min="6412" max="6412" width="10.7109375" style="11" customWidth="1"/>
    <col min="6413" max="6659" width="9.140625" style="11"/>
    <col min="6660" max="6660" width="7.28515625" style="11" customWidth="1"/>
    <col min="6661" max="6661" width="12" style="11" customWidth="1"/>
    <col min="6662" max="6662" width="11.85546875" style="11" customWidth="1"/>
    <col min="6663" max="6663" width="64.28515625" style="11" customWidth="1"/>
    <col min="6664" max="6664" width="16.85546875" style="11" customWidth="1"/>
    <col min="6665" max="6665" width="17.7109375" style="11" customWidth="1"/>
    <col min="6666" max="6666" width="12.85546875" style="11" customWidth="1"/>
    <col min="6667" max="6667" width="14.140625" style="11" customWidth="1"/>
    <col min="6668" max="6668" width="10.7109375" style="11" customWidth="1"/>
    <col min="6669" max="6915" width="9.140625" style="11"/>
    <col min="6916" max="6916" width="7.28515625" style="11" customWidth="1"/>
    <col min="6917" max="6917" width="12" style="11" customWidth="1"/>
    <col min="6918" max="6918" width="11.85546875" style="11" customWidth="1"/>
    <col min="6919" max="6919" width="64.28515625" style="11" customWidth="1"/>
    <col min="6920" max="6920" width="16.85546875" style="11" customWidth="1"/>
    <col min="6921" max="6921" width="17.7109375" style="11" customWidth="1"/>
    <col min="6922" max="6922" width="12.85546875" style="11" customWidth="1"/>
    <col min="6923" max="6923" width="14.140625" style="11" customWidth="1"/>
    <col min="6924" max="6924" width="10.7109375" style="11" customWidth="1"/>
    <col min="6925" max="7171" width="9.140625" style="11"/>
    <col min="7172" max="7172" width="7.28515625" style="11" customWidth="1"/>
    <col min="7173" max="7173" width="12" style="11" customWidth="1"/>
    <col min="7174" max="7174" width="11.85546875" style="11" customWidth="1"/>
    <col min="7175" max="7175" width="64.28515625" style="11" customWidth="1"/>
    <col min="7176" max="7176" width="16.85546875" style="11" customWidth="1"/>
    <col min="7177" max="7177" width="17.7109375" style="11" customWidth="1"/>
    <col min="7178" max="7178" width="12.85546875" style="11" customWidth="1"/>
    <col min="7179" max="7179" width="14.140625" style="11" customWidth="1"/>
    <col min="7180" max="7180" width="10.7109375" style="11" customWidth="1"/>
    <col min="7181" max="7427" width="9.140625" style="11"/>
    <col min="7428" max="7428" width="7.28515625" style="11" customWidth="1"/>
    <col min="7429" max="7429" width="12" style="11" customWidth="1"/>
    <col min="7430" max="7430" width="11.85546875" style="11" customWidth="1"/>
    <col min="7431" max="7431" width="64.28515625" style="11" customWidth="1"/>
    <col min="7432" max="7432" width="16.85546875" style="11" customWidth="1"/>
    <col min="7433" max="7433" width="17.7109375" style="11" customWidth="1"/>
    <col min="7434" max="7434" width="12.85546875" style="11" customWidth="1"/>
    <col min="7435" max="7435" width="14.140625" style="11" customWidth="1"/>
    <col min="7436" max="7436" width="10.7109375" style="11" customWidth="1"/>
    <col min="7437" max="7683" width="9.140625" style="11"/>
    <col min="7684" max="7684" width="7.28515625" style="11" customWidth="1"/>
    <col min="7685" max="7685" width="12" style="11" customWidth="1"/>
    <col min="7686" max="7686" width="11.85546875" style="11" customWidth="1"/>
    <col min="7687" max="7687" width="64.28515625" style="11" customWidth="1"/>
    <col min="7688" max="7688" width="16.85546875" style="11" customWidth="1"/>
    <col min="7689" max="7689" width="17.7109375" style="11" customWidth="1"/>
    <col min="7690" max="7690" width="12.85546875" style="11" customWidth="1"/>
    <col min="7691" max="7691" width="14.140625" style="11" customWidth="1"/>
    <col min="7692" max="7692" width="10.7109375" style="11" customWidth="1"/>
    <col min="7693" max="7939" width="9.140625" style="11"/>
    <col min="7940" max="7940" width="7.28515625" style="11" customWidth="1"/>
    <col min="7941" max="7941" width="12" style="11" customWidth="1"/>
    <col min="7942" max="7942" width="11.85546875" style="11" customWidth="1"/>
    <col min="7943" max="7943" width="64.28515625" style="11" customWidth="1"/>
    <col min="7944" max="7944" width="16.85546875" style="11" customWidth="1"/>
    <col min="7945" max="7945" width="17.7109375" style="11" customWidth="1"/>
    <col min="7946" max="7946" width="12.85546875" style="11" customWidth="1"/>
    <col min="7947" max="7947" width="14.140625" style="11" customWidth="1"/>
    <col min="7948" max="7948" width="10.7109375" style="11" customWidth="1"/>
    <col min="7949" max="8195" width="9.140625" style="11"/>
    <col min="8196" max="8196" width="7.28515625" style="11" customWidth="1"/>
    <col min="8197" max="8197" width="12" style="11" customWidth="1"/>
    <col min="8198" max="8198" width="11.85546875" style="11" customWidth="1"/>
    <col min="8199" max="8199" width="64.28515625" style="11" customWidth="1"/>
    <col min="8200" max="8200" width="16.85546875" style="11" customWidth="1"/>
    <col min="8201" max="8201" width="17.7109375" style="11" customWidth="1"/>
    <col min="8202" max="8202" width="12.85546875" style="11" customWidth="1"/>
    <col min="8203" max="8203" width="14.140625" style="11" customWidth="1"/>
    <col min="8204" max="8204" width="10.7109375" style="11" customWidth="1"/>
    <col min="8205" max="8451" width="9.140625" style="11"/>
    <col min="8452" max="8452" width="7.28515625" style="11" customWidth="1"/>
    <col min="8453" max="8453" width="12" style="11" customWidth="1"/>
    <col min="8454" max="8454" width="11.85546875" style="11" customWidth="1"/>
    <col min="8455" max="8455" width="64.28515625" style="11" customWidth="1"/>
    <col min="8456" max="8456" width="16.85546875" style="11" customWidth="1"/>
    <col min="8457" max="8457" width="17.7109375" style="11" customWidth="1"/>
    <col min="8458" max="8458" width="12.85546875" style="11" customWidth="1"/>
    <col min="8459" max="8459" width="14.140625" style="11" customWidth="1"/>
    <col min="8460" max="8460" width="10.7109375" style="11" customWidth="1"/>
    <col min="8461" max="8707" width="9.140625" style="11"/>
    <col min="8708" max="8708" width="7.28515625" style="11" customWidth="1"/>
    <col min="8709" max="8709" width="12" style="11" customWidth="1"/>
    <col min="8710" max="8710" width="11.85546875" style="11" customWidth="1"/>
    <col min="8711" max="8711" width="64.28515625" style="11" customWidth="1"/>
    <col min="8712" max="8712" width="16.85546875" style="11" customWidth="1"/>
    <col min="8713" max="8713" width="17.7109375" style="11" customWidth="1"/>
    <col min="8714" max="8714" width="12.85546875" style="11" customWidth="1"/>
    <col min="8715" max="8715" width="14.140625" style="11" customWidth="1"/>
    <col min="8716" max="8716" width="10.7109375" style="11" customWidth="1"/>
    <col min="8717" max="8963" width="9.140625" style="11"/>
    <col min="8964" max="8964" width="7.28515625" style="11" customWidth="1"/>
    <col min="8965" max="8965" width="12" style="11" customWidth="1"/>
    <col min="8966" max="8966" width="11.85546875" style="11" customWidth="1"/>
    <col min="8967" max="8967" width="64.28515625" style="11" customWidth="1"/>
    <col min="8968" max="8968" width="16.85546875" style="11" customWidth="1"/>
    <col min="8969" max="8969" width="17.7109375" style="11" customWidth="1"/>
    <col min="8970" max="8970" width="12.85546875" style="11" customWidth="1"/>
    <col min="8971" max="8971" width="14.140625" style="11" customWidth="1"/>
    <col min="8972" max="8972" width="10.7109375" style="11" customWidth="1"/>
    <col min="8973" max="9219" width="9.140625" style="11"/>
    <col min="9220" max="9220" width="7.28515625" style="11" customWidth="1"/>
    <col min="9221" max="9221" width="12" style="11" customWidth="1"/>
    <col min="9222" max="9222" width="11.85546875" style="11" customWidth="1"/>
    <col min="9223" max="9223" width="64.28515625" style="11" customWidth="1"/>
    <col min="9224" max="9224" width="16.85546875" style="11" customWidth="1"/>
    <col min="9225" max="9225" width="17.7109375" style="11" customWidth="1"/>
    <col min="9226" max="9226" width="12.85546875" style="11" customWidth="1"/>
    <col min="9227" max="9227" width="14.140625" style="11" customWidth="1"/>
    <col min="9228" max="9228" width="10.7109375" style="11" customWidth="1"/>
    <col min="9229" max="9475" width="9.140625" style="11"/>
    <col min="9476" max="9476" width="7.28515625" style="11" customWidth="1"/>
    <col min="9477" max="9477" width="12" style="11" customWidth="1"/>
    <col min="9478" max="9478" width="11.85546875" style="11" customWidth="1"/>
    <col min="9479" max="9479" width="64.28515625" style="11" customWidth="1"/>
    <col min="9480" max="9480" width="16.85546875" style="11" customWidth="1"/>
    <col min="9481" max="9481" width="17.7109375" style="11" customWidth="1"/>
    <col min="9482" max="9482" width="12.85546875" style="11" customWidth="1"/>
    <col min="9483" max="9483" width="14.140625" style="11" customWidth="1"/>
    <col min="9484" max="9484" width="10.7109375" style="11" customWidth="1"/>
    <col min="9485" max="9731" width="9.140625" style="11"/>
    <col min="9732" max="9732" width="7.28515625" style="11" customWidth="1"/>
    <col min="9733" max="9733" width="12" style="11" customWidth="1"/>
    <col min="9734" max="9734" width="11.85546875" style="11" customWidth="1"/>
    <col min="9735" max="9735" width="64.28515625" style="11" customWidth="1"/>
    <col min="9736" max="9736" width="16.85546875" style="11" customWidth="1"/>
    <col min="9737" max="9737" width="17.7109375" style="11" customWidth="1"/>
    <col min="9738" max="9738" width="12.85546875" style="11" customWidth="1"/>
    <col min="9739" max="9739" width="14.140625" style="11" customWidth="1"/>
    <col min="9740" max="9740" width="10.7109375" style="11" customWidth="1"/>
    <col min="9741" max="9987" width="9.140625" style="11"/>
    <col min="9988" max="9988" width="7.28515625" style="11" customWidth="1"/>
    <col min="9989" max="9989" width="12" style="11" customWidth="1"/>
    <col min="9990" max="9990" width="11.85546875" style="11" customWidth="1"/>
    <col min="9991" max="9991" width="64.28515625" style="11" customWidth="1"/>
    <col min="9992" max="9992" width="16.85546875" style="11" customWidth="1"/>
    <col min="9993" max="9993" width="17.7109375" style="11" customWidth="1"/>
    <col min="9994" max="9994" width="12.85546875" style="11" customWidth="1"/>
    <col min="9995" max="9995" width="14.140625" style="11" customWidth="1"/>
    <col min="9996" max="9996" width="10.7109375" style="11" customWidth="1"/>
    <col min="9997" max="10243" width="9.140625" style="11"/>
    <col min="10244" max="10244" width="7.28515625" style="11" customWidth="1"/>
    <col min="10245" max="10245" width="12" style="11" customWidth="1"/>
    <col min="10246" max="10246" width="11.85546875" style="11" customWidth="1"/>
    <col min="10247" max="10247" width="64.28515625" style="11" customWidth="1"/>
    <col min="10248" max="10248" width="16.85546875" style="11" customWidth="1"/>
    <col min="10249" max="10249" width="17.7109375" style="11" customWidth="1"/>
    <col min="10250" max="10250" width="12.85546875" style="11" customWidth="1"/>
    <col min="10251" max="10251" width="14.140625" style="11" customWidth="1"/>
    <col min="10252" max="10252" width="10.7109375" style="11" customWidth="1"/>
    <col min="10253" max="10499" width="9.140625" style="11"/>
    <col min="10500" max="10500" width="7.28515625" style="11" customWidth="1"/>
    <col min="10501" max="10501" width="12" style="11" customWidth="1"/>
    <col min="10502" max="10502" width="11.85546875" style="11" customWidth="1"/>
    <col min="10503" max="10503" width="64.28515625" style="11" customWidth="1"/>
    <col min="10504" max="10504" width="16.85546875" style="11" customWidth="1"/>
    <col min="10505" max="10505" width="17.7109375" style="11" customWidth="1"/>
    <col min="10506" max="10506" width="12.85546875" style="11" customWidth="1"/>
    <col min="10507" max="10507" width="14.140625" style="11" customWidth="1"/>
    <col min="10508" max="10508" width="10.7109375" style="11" customWidth="1"/>
    <col min="10509" max="10755" width="9.140625" style="11"/>
    <col min="10756" max="10756" width="7.28515625" style="11" customWidth="1"/>
    <col min="10757" max="10757" width="12" style="11" customWidth="1"/>
    <col min="10758" max="10758" width="11.85546875" style="11" customWidth="1"/>
    <col min="10759" max="10759" width="64.28515625" style="11" customWidth="1"/>
    <col min="10760" max="10760" width="16.85546875" style="11" customWidth="1"/>
    <col min="10761" max="10761" width="17.7109375" style="11" customWidth="1"/>
    <col min="10762" max="10762" width="12.85546875" style="11" customWidth="1"/>
    <col min="10763" max="10763" width="14.140625" style="11" customWidth="1"/>
    <col min="10764" max="10764" width="10.7109375" style="11" customWidth="1"/>
    <col min="10765" max="11011" width="9.140625" style="11"/>
    <col min="11012" max="11012" width="7.28515625" style="11" customWidth="1"/>
    <col min="11013" max="11013" width="12" style="11" customWidth="1"/>
    <col min="11014" max="11014" width="11.85546875" style="11" customWidth="1"/>
    <col min="11015" max="11015" width="64.28515625" style="11" customWidth="1"/>
    <col min="11016" max="11016" width="16.85546875" style="11" customWidth="1"/>
    <col min="11017" max="11017" width="17.7109375" style="11" customWidth="1"/>
    <col min="11018" max="11018" width="12.85546875" style="11" customWidth="1"/>
    <col min="11019" max="11019" width="14.140625" style="11" customWidth="1"/>
    <col min="11020" max="11020" width="10.7109375" style="11" customWidth="1"/>
    <col min="11021" max="11267" width="9.140625" style="11"/>
    <col min="11268" max="11268" width="7.28515625" style="11" customWidth="1"/>
    <col min="11269" max="11269" width="12" style="11" customWidth="1"/>
    <col min="11270" max="11270" width="11.85546875" style="11" customWidth="1"/>
    <col min="11271" max="11271" width="64.28515625" style="11" customWidth="1"/>
    <col min="11272" max="11272" width="16.85546875" style="11" customWidth="1"/>
    <col min="11273" max="11273" width="17.7109375" style="11" customWidth="1"/>
    <col min="11274" max="11274" width="12.85546875" style="11" customWidth="1"/>
    <col min="11275" max="11275" width="14.140625" style="11" customWidth="1"/>
    <col min="11276" max="11276" width="10.7109375" style="11" customWidth="1"/>
    <col min="11277" max="11523" width="9.140625" style="11"/>
    <col min="11524" max="11524" width="7.28515625" style="11" customWidth="1"/>
    <col min="11525" max="11525" width="12" style="11" customWidth="1"/>
    <col min="11526" max="11526" width="11.85546875" style="11" customWidth="1"/>
    <col min="11527" max="11527" width="64.28515625" style="11" customWidth="1"/>
    <col min="11528" max="11528" width="16.85546875" style="11" customWidth="1"/>
    <col min="11529" max="11529" width="17.7109375" style="11" customWidth="1"/>
    <col min="11530" max="11530" width="12.85546875" style="11" customWidth="1"/>
    <col min="11531" max="11531" width="14.140625" style="11" customWidth="1"/>
    <col min="11532" max="11532" width="10.7109375" style="11" customWidth="1"/>
    <col min="11533" max="11779" width="9.140625" style="11"/>
    <col min="11780" max="11780" width="7.28515625" style="11" customWidth="1"/>
    <col min="11781" max="11781" width="12" style="11" customWidth="1"/>
    <col min="11782" max="11782" width="11.85546875" style="11" customWidth="1"/>
    <col min="11783" max="11783" width="64.28515625" style="11" customWidth="1"/>
    <col min="11784" max="11784" width="16.85546875" style="11" customWidth="1"/>
    <col min="11785" max="11785" width="17.7109375" style="11" customWidth="1"/>
    <col min="11786" max="11786" width="12.85546875" style="11" customWidth="1"/>
    <col min="11787" max="11787" width="14.140625" style="11" customWidth="1"/>
    <col min="11788" max="11788" width="10.7109375" style="11" customWidth="1"/>
    <col min="11789" max="12035" width="9.140625" style="11"/>
    <col min="12036" max="12036" width="7.28515625" style="11" customWidth="1"/>
    <col min="12037" max="12037" width="12" style="11" customWidth="1"/>
    <col min="12038" max="12038" width="11.85546875" style="11" customWidth="1"/>
    <col min="12039" max="12039" width="64.28515625" style="11" customWidth="1"/>
    <col min="12040" max="12040" width="16.85546875" style="11" customWidth="1"/>
    <col min="12041" max="12041" width="17.7109375" style="11" customWidth="1"/>
    <col min="12042" max="12042" width="12.85546875" style="11" customWidth="1"/>
    <col min="12043" max="12043" width="14.140625" style="11" customWidth="1"/>
    <col min="12044" max="12044" width="10.7109375" style="11" customWidth="1"/>
    <col min="12045" max="12291" width="9.140625" style="11"/>
    <col min="12292" max="12292" width="7.28515625" style="11" customWidth="1"/>
    <col min="12293" max="12293" width="12" style="11" customWidth="1"/>
    <col min="12294" max="12294" width="11.85546875" style="11" customWidth="1"/>
    <col min="12295" max="12295" width="64.28515625" style="11" customWidth="1"/>
    <col min="12296" max="12296" width="16.85546875" style="11" customWidth="1"/>
    <col min="12297" max="12297" width="17.7109375" style="11" customWidth="1"/>
    <col min="12298" max="12298" width="12.85546875" style="11" customWidth="1"/>
    <col min="12299" max="12299" width="14.140625" style="11" customWidth="1"/>
    <col min="12300" max="12300" width="10.7109375" style="11" customWidth="1"/>
    <col min="12301" max="12547" width="9.140625" style="11"/>
    <col min="12548" max="12548" width="7.28515625" style="11" customWidth="1"/>
    <col min="12549" max="12549" width="12" style="11" customWidth="1"/>
    <col min="12550" max="12550" width="11.85546875" style="11" customWidth="1"/>
    <col min="12551" max="12551" width="64.28515625" style="11" customWidth="1"/>
    <col min="12552" max="12552" width="16.85546875" style="11" customWidth="1"/>
    <col min="12553" max="12553" width="17.7109375" style="11" customWidth="1"/>
    <col min="12554" max="12554" width="12.85546875" style="11" customWidth="1"/>
    <col min="12555" max="12555" width="14.140625" style="11" customWidth="1"/>
    <col min="12556" max="12556" width="10.7109375" style="11" customWidth="1"/>
    <col min="12557" max="12803" width="9.140625" style="11"/>
    <col min="12804" max="12804" width="7.28515625" style="11" customWidth="1"/>
    <col min="12805" max="12805" width="12" style="11" customWidth="1"/>
    <col min="12806" max="12806" width="11.85546875" style="11" customWidth="1"/>
    <col min="12807" max="12807" width="64.28515625" style="11" customWidth="1"/>
    <col min="12808" max="12808" width="16.85546875" style="11" customWidth="1"/>
    <col min="12809" max="12809" width="17.7109375" style="11" customWidth="1"/>
    <col min="12810" max="12810" width="12.85546875" style="11" customWidth="1"/>
    <col min="12811" max="12811" width="14.140625" style="11" customWidth="1"/>
    <col min="12812" max="12812" width="10.7109375" style="11" customWidth="1"/>
    <col min="12813" max="13059" width="9.140625" style="11"/>
    <col min="13060" max="13060" width="7.28515625" style="11" customWidth="1"/>
    <col min="13061" max="13061" width="12" style="11" customWidth="1"/>
    <col min="13062" max="13062" width="11.85546875" style="11" customWidth="1"/>
    <col min="13063" max="13063" width="64.28515625" style="11" customWidth="1"/>
    <col min="13064" max="13064" width="16.85546875" style="11" customWidth="1"/>
    <col min="13065" max="13065" width="17.7109375" style="11" customWidth="1"/>
    <col min="13066" max="13066" width="12.85546875" style="11" customWidth="1"/>
    <col min="13067" max="13067" width="14.140625" style="11" customWidth="1"/>
    <col min="13068" max="13068" width="10.7109375" style="11" customWidth="1"/>
    <col min="13069" max="13315" width="9.140625" style="11"/>
    <col min="13316" max="13316" width="7.28515625" style="11" customWidth="1"/>
    <col min="13317" max="13317" width="12" style="11" customWidth="1"/>
    <col min="13318" max="13318" width="11.85546875" style="11" customWidth="1"/>
    <col min="13319" max="13319" width="64.28515625" style="11" customWidth="1"/>
    <col min="13320" max="13320" width="16.85546875" style="11" customWidth="1"/>
    <col min="13321" max="13321" width="17.7109375" style="11" customWidth="1"/>
    <col min="13322" max="13322" width="12.85546875" style="11" customWidth="1"/>
    <col min="13323" max="13323" width="14.140625" style="11" customWidth="1"/>
    <col min="13324" max="13324" width="10.7109375" style="11" customWidth="1"/>
    <col min="13325" max="13571" width="9.140625" style="11"/>
    <col min="13572" max="13572" width="7.28515625" style="11" customWidth="1"/>
    <col min="13573" max="13573" width="12" style="11" customWidth="1"/>
    <col min="13574" max="13574" width="11.85546875" style="11" customWidth="1"/>
    <col min="13575" max="13575" width="64.28515625" style="11" customWidth="1"/>
    <col min="13576" max="13576" width="16.85546875" style="11" customWidth="1"/>
    <col min="13577" max="13577" width="17.7109375" style="11" customWidth="1"/>
    <col min="13578" max="13578" width="12.85546875" style="11" customWidth="1"/>
    <col min="13579" max="13579" width="14.140625" style="11" customWidth="1"/>
    <col min="13580" max="13580" width="10.7109375" style="11" customWidth="1"/>
    <col min="13581" max="13827" width="9.140625" style="11"/>
    <col min="13828" max="13828" width="7.28515625" style="11" customWidth="1"/>
    <col min="13829" max="13829" width="12" style="11" customWidth="1"/>
    <col min="13830" max="13830" width="11.85546875" style="11" customWidth="1"/>
    <col min="13831" max="13831" width="64.28515625" style="11" customWidth="1"/>
    <col min="13832" max="13832" width="16.85546875" style="11" customWidth="1"/>
    <col min="13833" max="13833" width="17.7109375" style="11" customWidth="1"/>
    <col min="13834" max="13834" width="12.85546875" style="11" customWidth="1"/>
    <col min="13835" max="13835" width="14.140625" style="11" customWidth="1"/>
    <col min="13836" max="13836" width="10.7109375" style="11" customWidth="1"/>
    <col min="13837" max="14083" width="9.140625" style="11"/>
    <col min="14084" max="14084" width="7.28515625" style="11" customWidth="1"/>
    <col min="14085" max="14085" width="12" style="11" customWidth="1"/>
    <col min="14086" max="14086" width="11.85546875" style="11" customWidth="1"/>
    <col min="14087" max="14087" width="64.28515625" style="11" customWidth="1"/>
    <col min="14088" max="14088" width="16.85546875" style="11" customWidth="1"/>
    <col min="14089" max="14089" width="17.7109375" style="11" customWidth="1"/>
    <col min="14090" max="14090" width="12.85546875" style="11" customWidth="1"/>
    <col min="14091" max="14091" width="14.140625" style="11" customWidth="1"/>
    <col min="14092" max="14092" width="10.7109375" style="11" customWidth="1"/>
    <col min="14093" max="14339" width="9.140625" style="11"/>
    <col min="14340" max="14340" width="7.28515625" style="11" customWidth="1"/>
    <col min="14341" max="14341" width="12" style="11" customWidth="1"/>
    <col min="14342" max="14342" width="11.85546875" style="11" customWidth="1"/>
    <col min="14343" max="14343" width="64.28515625" style="11" customWidth="1"/>
    <col min="14344" max="14344" width="16.85546875" style="11" customWidth="1"/>
    <col min="14345" max="14345" width="17.7109375" style="11" customWidth="1"/>
    <col min="14346" max="14346" width="12.85546875" style="11" customWidth="1"/>
    <col min="14347" max="14347" width="14.140625" style="11" customWidth="1"/>
    <col min="14348" max="14348" width="10.7109375" style="11" customWidth="1"/>
    <col min="14349" max="14595" width="9.140625" style="11"/>
    <col min="14596" max="14596" width="7.28515625" style="11" customWidth="1"/>
    <col min="14597" max="14597" width="12" style="11" customWidth="1"/>
    <col min="14598" max="14598" width="11.85546875" style="11" customWidth="1"/>
    <col min="14599" max="14599" width="64.28515625" style="11" customWidth="1"/>
    <col min="14600" max="14600" width="16.85546875" style="11" customWidth="1"/>
    <col min="14601" max="14601" width="17.7109375" style="11" customWidth="1"/>
    <col min="14602" max="14602" width="12.85546875" style="11" customWidth="1"/>
    <col min="14603" max="14603" width="14.140625" style="11" customWidth="1"/>
    <col min="14604" max="14604" width="10.7109375" style="11" customWidth="1"/>
    <col min="14605" max="14851" width="9.140625" style="11"/>
    <col min="14852" max="14852" width="7.28515625" style="11" customWidth="1"/>
    <col min="14853" max="14853" width="12" style="11" customWidth="1"/>
    <col min="14854" max="14854" width="11.85546875" style="11" customWidth="1"/>
    <col min="14855" max="14855" width="64.28515625" style="11" customWidth="1"/>
    <col min="14856" max="14856" width="16.85546875" style="11" customWidth="1"/>
    <col min="14857" max="14857" width="17.7109375" style="11" customWidth="1"/>
    <col min="14858" max="14858" width="12.85546875" style="11" customWidth="1"/>
    <col min="14859" max="14859" width="14.140625" style="11" customWidth="1"/>
    <col min="14860" max="14860" width="10.7109375" style="11" customWidth="1"/>
    <col min="14861" max="15107" width="9.140625" style="11"/>
    <col min="15108" max="15108" width="7.28515625" style="11" customWidth="1"/>
    <col min="15109" max="15109" width="12" style="11" customWidth="1"/>
    <col min="15110" max="15110" width="11.85546875" style="11" customWidth="1"/>
    <col min="15111" max="15111" width="64.28515625" style="11" customWidth="1"/>
    <col min="15112" max="15112" width="16.85546875" style="11" customWidth="1"/>
    <col min="15113" max="15113" width="17.7109375" style="11" customWidth="1"/>
    <col min="15114" max="15114" width="12.85546875" style="11" customWidth="1"/>
    <col min="15115" max="15115" width="14.140625" style="11" customWidth="1"/>
    <col min="15116" max="15116" width="10.7109375" style="11" customWidth="1"/>
    <col min="15117" max="15363" width="9.140625" style="11"/>
    <col min="15364" max="15364" width="7.28515625" style="11" customWidth="1"/>
    <col min="15365" max="15365" width="12" style="11" customWidth="1"/>
    <col min="15366" max="15366" width="11.85546875" style="11" customWidth="1"/>
    <col min="15367" max="15367" width="64.28515625" style="11" customWidth="1"/>
    <col min="15368" max="15368" width="16.85546875" style="11" customWidth="1"/>
    <col min="15369" max="15369" width="17.7109375" style="11" customWidth="1"/>
    <col min="15370" max="15370" width="12.85546875" style="11" customWidth="1"/>
    <col min="15371" max="15371" width="14.140625" style="11" customWidth="1"/>
    <col min="15372" max="15372" width="10.7109375" style="11" customWidth="1"/>
    <col min="15373" max="15619" width="9.140625" style="11"/>
    <col min="15620" max="15620" width="7.28515625" style="11" customWidth="1"/>
    <col min="15621" max="15621" width="12" style="11" customWidth="1"/>
    <col min="15622" max="15622" width="11.85546875" style="11" customWidth="1"/>
    <col min="15623" max="15623" width="64.28515625" style="11" customWidth="1"/>
    <col min="15624" max="15624" width="16.85546875" style="11" customWidth="1"/>
    <col min="15625" max="15625" width="17.7109375" style="11" customWidth="1"/>
    <col min="15626" max="15626" width="12.85546875" style="11" customWidth="1"/>
    <col min="15627" max="15627" width="14.140625" style="11" customWidth="1"/>
    <col min="15628" max="15628" width="10.7109375" style="11" customWidth="1"/>
    <col min="15629" max="15875" width="9.140625" style="11"/>
    <col min="15876" max="15876" width="7.28515625" style="11" customWidth="1"/>
    <col min="15877" max="15877" width="12" style="11" customWidth="1"/>
    <col min="15878" max="15878" width="11.85546875" style="11" customWidth="1"/>
    <col min="15879" max="15879" width="64.28515625" style="11" customWidth="1"/>
    <col min="15880" max="15880" width="16.85546875" style="11" customWidth="1"/>
    <col min="15881" max="15881" width="17.7109375" style="11" customWidth="1"/>
    <col min="15882" max="15882" width="12.85546875" style="11" customWidth="1"/>
    <col min="15883" max="15883" width="14.140625" style="11" customWidth="1"/>
    <col min="15884" max="15884" width="10.7109375" style="11" customWidth="1"/>
    <col min="15885" max="16131" width="9.140625" style="11"/>
    <col min="16132" max="16132" width="7.28515625" style="11" customWidth="1"/>
    <col min="16133" max="16133" width="12" style="11" customWidth="1"/>
    <col min="16134" max="16134" width="11.85546875" style="11" customWidth="1"/>
    <col min="16135" max="16135" width="64.28515625" style="11" customWidth="1"/>
    <col min="16136" max="16136" width="16.85546875" style="11" customWidth="1"/>
    <col min="16137" max="16137" width="17.7109375" style="11" customWidth="1"/>
    <col min="16138" max="16138" width="12.85546875" style="11" customWidth="1"/>
    <col min="16139" max="16139" width="14.140625" style="11" customWidth="1"/>
    <col min="16140" max="16140" width="10.7109375" style="11" customWidth="1"/>
    <col min="16141" max="16384" width="9.140625" style="11"/>
  </cols>
  <sheetData>
    <row r="1" spans="1:12" x14ac:dyDescent="0.3">
      <c r="H1" s="9" t="s">
        <v>0</v>
      </c>
      <c r="I1" s="9"/>
    </row>
    <row r="2" spans="1:12" x14ac:dyDescent="0.3">
      <c r="H2" s="9" t="s">
        <v>37</v>
      </c>
    </row>
    <row r="3" spans="1:12" x14ac:dyDescent="0.3">
      <c r="H3" s="9" t="s">
        <v>2</v>
      </c>
    </row>
    <row r="5" spans="1:12" ht="58.5" customHeight="1" x14ac:dyDescent="0.3">
      <c r="A5" s="12"/>
      <c r="B5" s="103" t="s">
        <v>88</v>
      </c>
      <c r="C5" s="103"/>
      <c r="D5" s="103"/>
      <c r="E5" s="103"/>
      <c r="F5" s="103"/>
      <c r="G5" s="103"/>
      <c r="H5" s="103"/>
      <c r="I5" s="12"/>
    </row>
    <row r="6" spans="1:12" ht="13.5" customHeight="1" x14ac:dyDescent="0.3"/>
    <row r="7" spans="1:12" x14ac:dyDescent="0.3">
      <c r="H7" s="9" t="s">
        <v>3</v>
      </c>
    </row>
    <row r="8" spans="1:12" s="16" customFormat="1" ht="47.25" customHeight="1" x14ac:dyDescent="0.25">
      <c r="B8" s="105" t="s">
        <v>38</v>
      </c>
      <c r="C8" s="105"/>
      <c r="D8" s="106" t="s">
        <v>39</v>
      </c>
      <c r="E8" s="102" t="str">
        <f>[1]հ1!D7</f>
        <v>Ցուցանիշների փոփոխությունը (ավելացումները նշված են դրական նշանով, իսկ նվազեցումները` փակագծերում)</v>
      </c>
      <c r="F8" s="102"/>
      <c r="G8" s="102"/>
      <c r="H8" s="102"/>
      <c r="J8" s="98"/>
      <c r="K8" s="98"/>
      <c r="L8" s="98"/>
    </row>
    <row r="9" spans="1:12" s="16" customFormat="1" ht="34.5" x14ac:dyDescent="0.25">
      <c r="B9" s="5" t="s">
        <v>40</v>
      </c>
      <c r="C9" s="5" t="s">
        <v>41</v>
      </c>
      <c r="D9" s="106"/>
      <c r="E9" s="5" t="s">
        <v>13</v>
      </c>
      <c r="F9" s="5" t="s">
        <v>14</v>
      </c>
      <c r="G9" s="5" t="s">
        <v>15</v>
      </c>
      <c r="H9" s="5" t="s">
        <v>16</v>
      </c>
      <c r="J9" s="98"/>
      <c r="K9" s="98"/>
      <c r="L9" s="98"/>
    </row>
    <row r="10" spans="1:12" s="16" customFormat="1" x14ac:dyDescent="0.3">
      <c r="B10" s="15"/>
      <c r="C10" s="15"/>
      <c r="D10" s="7" t="s">
        <v>42</v>
      </c>
      <c r="E10" s="21">
        <f>E14+E28+E42</f>
        <v>0</v>
      </c>
      <c r="F10" s="10">
        <f>F14+F28+F42</f>
        <v>0</v>
      </c>
      <c r="G10" s="10">
        <f>G14+G28+G42</f>
        <v>0</v>
      </c>
      <c r="H10" s="10">
        <f>H14+H28+H42</f>
        <v>0</v>
      </c>
      <c r="J10" s="98"/>
      <c r="K10" s="98"/>
      <c r="L10" s="98"/>
    </row>
    <row r="11" spans="1:12" s="16" customFormat="1" x14ac:dyDescent="0.25">
      <c r="B11" s="104" t="s">
        <v>43</v>
      </c>
      <c r="C11" s="104"/>
      <c r="D11" s="104"/>
      <c r="E11" s="104"/>
      <c r="F11" s="104"/>
      <c r="G11" s="104"/>
      <c r="H11" s="104"/>
      <c r="J11" s="98"/>
      <c r="K11" s="98"/>
      <c r="L11" s="98"/>
    </row>
    <row r="12" spans="1:12" s="16" customFormat="1" x14ac:dyDescent="0.25">
      <c r="B12" s="107" t="s">
        <v>44</v>
      </c>
      <c r="C12" s="107"/>
      <c r="D12" s="107"/>
      <c r="E12" s="22">
        <f>+E14</f>
        <v>0</v>
      </c>
      <c r="F12" s="14">
        <f t="shared" ref="F12:H12" si="0">+F14</f>
        <v>0</v>
      </c>
      <c r="G12" s="14">
        <f t="shared" si="0"/>
        <v>0</v>
      </c>
      <c r="H12" s="14">
        <f t="shared" si="0"/>
        <v>0</v>
      </c>
      <c r="J12" s="98"/>
      <c r="K12" s="98"/>
      <c r="L12" s="98"/>
    </row>
    <row r="13" spans="1:12" s="16" customFormat="1" x14ac:dyDescent="0.25">
      <c r="B13" s="104" t="s">
        <v>21</v>
      </c>
      <c r="C13" s="104"/>
      <c r="D13" s="104"/>
      <c r="E13" s="104"/>
      <c r="F13" s="104"/>
      <c r="G13" s="104"/>
      <c r="H13" s="104"/>
      <c r="J13" s="98"/>
      <c r="K13" s="98"/>
      <c r="L13" s="98"/>
    </row>
    <row r="14" spans="1:12" s="16" customFormat="1" x14ac:dyDescent="0.25">
      <c r="B14" s="104" t="s">
        <v>18</v>
      </c>
      <c r="C14" s="104"/>
      <c r="D14" s="104"/>
      <c r="E14" s="21">
        <f>E16</f>
        <v>0</v>
      </c>
      <c r="F14" s="10">
        <f t="shared" ref="F14:H14" si="1">F16</f>
        <v>0</v>
      </c>
      <c r="G14" s="10">
        <f t="shared" si="1"/>
        <v>0</v>
      </c>
      <c r="H14" s="10">
        <f t="shared" si="1"/>
        <v>0</v>
      </c>
      <c r="J14" s="98"/>
      <c r="K14" s="98"/>
      <c r="L14" s="98"/>
    </row>
    <row r="15" spans="1:12" s="16" customFormat="1" x14ac:dyDescent="0.25">
      <c r="B15" s="104" t="s">
        <v>43</v>
      </c>
      <c r="C15" s="104"/>
      <c r="D15" s="104"/>
      <c r="E15" s="104"/>
      <c r="F15" s="104"/>
      <c r="G15" s="104"/>
      <c r="H15" s="104"/>
      <c r="J15" s="98"/>
      <c r="K15" s="98"/>
      <c r="L15" s="98"/>
    </row>
    <row r="16" spans="1:12" s="16" customFormat="1" x14ac:dyDescent="0.25">
      <c r="B16" s="17" t="s">
        <v>45</v>
      </c>
      <c r="C16" s="104" t="s">
        <v>25</v>
      </c>
      <c r="D16" s="104"/>
      <c r="E16" s="21">
        <f t="shared" ref="E16:G16" si="2">E17</f>
        <v>0</v>
      </c>
      <c r="F16" s="10">
        <f t="shared" si="2"/>
        <v>0</v>
      </c>
      <c r="G16" s="10">
        <f t="shared" si="2"/>
        <v>0</v>
      </c>
      <c r="H16" s="10">
        <f>H17</f>
        <v>0</v>
      </c>
      <c r="J16" s="98"/>
      <c r="K16" s="98"/>
      <c r="L16" s="98"/>
    </row>
    <row r="17" spans="2:13" s="16" customFormat="1" ht="39.75" customHeight="1" x14ac:dyDescent="0.25">
      <c r="B17" s="17"/>
      <c r="C17" s="13">
        <v>12026</v>
      </c>
      <c r="D17" s="13" t="s">
        <v>46</v>
      </c>
      <c r="E17" s="21">
        <f>E19+E20</f>
        <v>0</v>
      </c>
      <c r="F17" s="21">
        <f t="shared" ref="F17:H17" si="3">F19+F20</f>
        <v>0</v>
      </c>
      <c r="G17" s="21">
        <f t="shared" si="3"/>
        <v>0</v>
      </c>
      <c r="H17" s="21">
        <f t="shared" si="3"/>
        <v>0</v>
      </c>
      <c r="J17" s="98"/>
      <c r="K17" s="98"/>
      <c r="L17" s="98"/>
    </row>
    <row r="18" spans="2:13" s="16" customFormat="1" x14ac:dyDescent="0.3">
      <c r="B18" s="17"/>
      <c r="C18" s="13"/>
      <c r="D18" s="99" t="s">
        <v>48</v>
      </c>
      <c r="E18" s="10"/>
      <c r="F18" s="10"/>
      <c r="G18" s="10"/>
      <c r="H18" s="10"/>
      <c r="J18" s="98"/>
      <c r="K18" s="98"/>
      <c r="L18" s="98"/>
    </row>
    <row r="19" spans="2:13" s="16" customFormat="1" x14ac:dyDescent="0.25">
      <c r="B19" s="17"/>
      <c r="C19" s="78"/>
      <c r="D19" s="96" t="s">
        <v>47</v>
      </c>
      <c r="E19" s="23">
        <f>հ1!G23</f>
        <v>-210243</v>
      </c>
      <c r="F19" s="23">
        <f>հ1!H23</f>
        <v>-630728</v>
      </c>
      <c r="G19" s="23">
        <f>հ1!I23</f>
        <v>-1051213.5</v>
      </c>
      <c r="H19" s="23">
        <f>հ1!J23</f>
        <v>-1051213.5</v>
      </c>
      <c r="J19" s="98"/>
      <c r="K19" s="98"/>
      <c r="L19" s="98"/>
    </row>
    <row r="20" spans="2:13" s="16" customFormat="1" ht="34.5" x14ac:dyDescent="0.25">
      <c r="B20" s="56"/>
      <c r="C20" s="56"/>
      <c r="D20" s="93" t="s">
        <v>18</v>
      </c>
      <c r="E20" s="57">
        <f>E22+E23+E24+E25+E26+E27</f>
        <v>210243</v>
      </c>
      <c r="F20" s="57">
        <f t="shared" ref="F20:H20" si="4">F22+F23+F24+F25+F26+F27</f>
        <v>630728</v>
      </c>
      <c r="G20" s="57">
        <f t="shared" si="4"/>
        <v>1051213.4999999998</v>
      </c>
      <c r="H20" s="57">
        <f t="shared" si="4"/>
        <v>1051213.4999999998</v>
      </c>
      <c r="I20" s="92"/>
      <c r="J20" s="98"/>
      <c r="K20" s="98"/>
      <c r="L20" s="98"/>
      <c r="M20" s="98"/>
    </row>
    <row r="21" spans="2:13" s="16" customFormat="1" x14ac:dyDescent="0.3">
      <c r="B21" s="56"/>
      <c r="C21" s="56"/>
      <c r="D21" s="99" t="s">
        <v>78</v>
      </c>
      <c r="E21" s="57"/>
      <c r="F21" s="57"/>
      <c r="G21" s="57"/>
      <c r="H21" s="57"/>
      <c r="J21" s="98"/>
      <c r="K21" s="98"/>
      <c r="L21" s="98"/>
    </row>
    <row r="22" spans="2:13" s="16" customFormat="1" ht="89.25" customHeight="1" x14ac:dyDescent="0.25">
      <c r="B22" s="56"/>
      <c r="C22" s="56"/>
      <c r="D22" s="56" t="s">
        <v>79</v>
      </c>
      <c r="E22" s="94">
        <v>37028.800000000003</v>
      </c>
      <c r="F22" s="94">
        <v>111086.5</v>
      </c>
      <c r="G22" s="94">
        <v>185144.2</v>
      </c>
      <c r="H22" s="94">
        <v>185144.2</v>
      </c>
      <c r="J22" s="98"/>
      <c r="K22" s="98"/>
      <c r="L22" s="98"/>
    </row>
    <row r="23" spans="2:13" s="16" customFormat="1" ht="87" customHeight="1" x14ac:dyDescent="0.25">
      <c r="B23" s="56"/>
      <c r="C23" s="56"/>
      <c r="D23" s="56" t="s">
        <v>80</v>
      </c>
      <c r="E23" s="94">
        <v>49219</v>
      </c>
      <c r="F23" s="94">
        <v>147656.79999999999</v>
      </c>
      <c r="G23" s="94">
        <v>246094.9</v>
      </c>
      <c r="H23" s="94">
        <v>246094.9</v>
      </c>
      <c r="J23" s="98"/>
      <c r="K23" s="98"/>
      <c r="L23" s="98"/>
    </row>
    <row r="24" spans="2:13" s="16" customFormat="1" ht="93" customHeight="1" x14ac:dyDescent="0.25">
      <c r="B24" s="56"/>
      <c r="C24" s="56"/>
      <c r="D24" s="56" t="s">
        <v>81</v>
      </c>
      <c r="E24" s="94">
        <v>17033</v>
      </c>
      <c r="F24" s="94">
        <v>51099.1</v>
      </c>
      <c r="G24" s="94">
        <v>85165.1</v>
      </c>
      <c r="H24" s="94">
        <v>85165.1</v>
      </c>
      <c r="J24" s="98"/>
      <c r="K24" s="98"/>
      <c r="L24" s="98"/>
    </row>
    <row r="25" spans="2:13" s="16" customFormat="1" ht="89.25" customHeight="1" x14ac:dyDescent="0.3">
      <c r="B25" s="56"/>
      <c r="C25" s="56"/>
      <c r="D25" s="56" t="s">
        <v>82</v>
      </c>
      <c r="E25" s="95">
        <v>38013</v>
      </c>
      <c r="F25" s="95">
        <v>114038.2</v>
      </c>
      <c r="G25" s="95">
        <v>190063.6</v>
      </c>
      <c r="H25" s="95">
        <v>190063.6</v>
      </c>
      <c r="J25" s="97"/>
      <c r="K25" s="97"/>
      <c r="L25" s="97"/>
    </row>
    <row r="26" spans="2:13" s="16" customFormat="1" ht="91.5" customHeight="1" x14ac:dyDescent="0.3">
      <c r="B26" s="56"/>
      <c r="C26" s="56"/>
      <c r="D26" s="56" t="s">
        <v>83</v>
      </c>
      <c r="E26" s="95">
        <v>50218.6</v>
      </c>
      <c r="F26" s="95">
        <v>150655.70000000001</v>
      </c>
      <c r="G26" s="95">
        <v>251092.8</v>
      </c>
      <c r="H26" s="95">
        <v>251092.8</v>
      </c>
      <c r="J26" s="97"/>
      <c r="K26" s="97"/>
      <c r="L26" s="97"/>
    </row>
    <row r="27" spans="2:13" s="16" customFormat="1" ht="89.25" customHeight="1" x14ac:dyDescent="0.3">
      <c r="B27" s="56"/>
      <c r="C27" s="56"/>
      <c r="D27" s="56" t="s">
        <v>84</v>
      </c>
      <c r="E27" s="95">
        <v>18730.599999999999</v>
      </c>
      <c r="F27" s="95">
        <v>56191.7</v>
      </c>
      <c r="G27" s="95">
        <v>93652.9</v>
      </c>
      <c r="H27" s="95">
        <v>93652.9</v>
      </c>
      <c r="J27" s="97"/>
      <c r="K27" s="97"/>
      <c r="L27" s="97"/>
    </row>
    <row r="28" spans="2:13" s="16" customFormat="1" x14ac:dyDescent="0.25">
      <c r="J28" s="98"/>
      <c r="K28" s="98"/>
      <c r="L28" s="98"/>
    </row>
    <row r="29" spans="2:13" s="16" customFormat="1" x14ac:dyDescent="0.25">
      <c r="J29" s="98"/>
      <c r="K29" s="98"/>
      <c r="L29" s="98"/>
    </row>
  </sheetData>
  <mergeCells count="10">
    <mergeCell ref="B5:H5"/>
    <mergeCell ref="B13:H13"/>
    <mergeCell ref="B14:D14"/>
    <mergeCell ref="B15:H15"/>
    <mergeCell ref="C16:D16"/>
    <mergeCell ref="B8:C8"/>
    <mergeCell ref="D8:D9"/>
    <mergeCell ref="E8:H8"/>
    <mergeCell ref="B11:H11"/>
    <mergeCell ref="B12:D12"/>
  </mergeCells>
  <pageMargins left="0" right="0" top="0" bottom="0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3DF7C-30BB-4927-90C4-D0A94D5B396B}">
  <dimension ref="A1:I43"/>
  <sheetViews>
    <sheetView workbookViewId="0">
      <selection activeCell="A5" sqref="A5:G5"/>
    </sheetView>
  </sheetViews>
  <sheetFormatPr defaultColWidth="9.140625" defaultRowHeight="17.25" x14ac:dyDescent="0.3"/>
  <cols>
    <col min="1" max="1" width="0.42578125" style="1" customWidth="1"/>
    <col min="2" max="2" width="33.5703125" style="1" customWidth="1"/>
    <col min="3" max="3" width="52.42578125" style="1" customWidth="1"/>
    <col min="4" max="4" width="14.42578125" style="1" customWidth="1"/>
    <col min="5" max="5" width="14.28515625" style="1" customWidth="1"/>
    <col min="6" max="6" width="16.5703125" style="1" customWidth="1"/>
    <col min="7" max="7" width="15.7109375" style="1" customWidth="1"/>
    <col min="8" max="16384" width="9.140625" style="1"/>
  </cols>
  <sheetData>
    <row r="1" spans="1:8" ht="15" customHeight="1" x14ac:dyDescent="0.3">
      <c r="G1" s="2" t="s">
        <v>36</v>
      </c>
    </row>
    <row r="2" spans="1:8" x14ac:dyDescent="0.3">
      <c r="G2" s="2" t="s">
        <v>1</v>
      </c>
    </row>
    <row r="3" spans="1:8" x14ac:dyDescent="0.3">
      <c r="G3" s="2" t="s">
        <v>2</v>
      </c>
    </row>
    <row r="4" spans="1:8" ht="15" customHeight="1" x14ac:dyDescent="0.3">
      <c r="G4" s="2"/>
    </row>
    <row r="5" spans="1:8" ht="45" customHeight="1" x14ac:dyDescent="0.3">
      <c r="A5" s="101" t="s">
        <v>86</v>
      </c>
      <c r="B5" s="101"/>
      <c r="C5" s="101"/>
      <c r="D5" s="101"/>
      <c r="E5" s="101"/>
      <c r="F5" s="101"/>
      <c r="G5" s="101"/>
    </row>
    <row r="6" spans="1:8" x14ac:dyDescent="0.3">
      <c r="A6" s="6"/>
      <c r="B6" s="6"/>
      <c r="C6" s="6"/>
      <c r="D6" s="6"/>
      <c r="E6" s="115" t="s">
        <v>85</v>
      </c>
      <c r="F6" s="115"/>
      <c r="G6" s="115"/>
    </row>
    <row r="7" spans="1:8" ht="24" customHeight="1" x14ac:dyDescent="0.3">
      <c r="A7" s="6"/>
      <c r="B7" s="118" t="s">
        <v>18</v>
      </c>
      <c r="C7" s="118"/>
      <c r="D7" s="118"/>
      <c r="E7" s="118"/>
      <c r="F7" s="118"/>
      <c r="G7" s="118"/>
    </row>
    <row r="8" spans="1:8" ht="18" customHeight="1" x14ac:dyDescent="0.3">
      <c r="B8" s="108" t="s">
        <v>65</v>
      </c>
      <c r="C8" s="108"/>
      <c r="D8" s="108"/>
      <c r="E8" s="108"/>
      <c r="F8" s="108"/>
      <c r="G8" s="108"/>
      <c r="H8" s="108"/>
    </row>
    <row r="9" spans="1:8" ht="14.25" customHeight="1" x14ac:dyDescent="0.3">
      <c r="B9" s="24"/>
      <c r="C9" s="24"/>
      <c r="D9" s="24"/>
      <c r="E9" s="24"/>
      <c r="F9" s="24"/>
      <c r="G9" s="24"/>
      <c r="H9" s="24"/>
    </row>
    <row r="10" spans="1:8" ht="23.25" customHeight="1" x14ac:dyDescent="0.3">
      <c r="B10" s="52" t="s">
        <v>49</v>
      </c>
      <c r="C10" s="52" t="s">
        <v>50</v>
      </c>
      <c r="D10" s="24"/>
      <c r="E10" s="24"/>
      <c r="F10" s="24"/>
      <c r="G10" s="24"/>
      <c r="H10" s="24"/>
    </row>
    <row r="11" spans="1:8" s="38" customFormat="1" ht="30.75" customHeight="1" x14ac:dyDescent="0.3">
      <c r="B11" s="25">
        <v>1212</v>
      </c>
      <c r="C11" s="26" t="s">
        <v>66</v>
      </c>
      <c r="D11" s="54"/>
      <c r="E11" s="54"/>
      <c r="F11" s="54"/>
    </row>
    <row r="12" spans="1:8" s="38" customFormat="1" ht="19.5" customHeight="1" x14ac:dyDescent="0.3">
      <c r="B12" s="49" t="s">
        <v>51</v>
      </c>
    </row>
    <row r="13" spans="1:8" ht="36" customHeight="1" x14ac:dyDescent="0.3">
      <c r="B13" s="20" t="s">
        <v>52</v>
      </c>
      <c r="C13" s="25" t="s">
        <v>53</v>
      </c>
      <c r="D13" s="109" t="s">
        <v>75</v>
      </c>
      <c r="E13" s="110"/>
      <c r="F13" s="110"/>
      <c r="G13" s="111"/>
    </row>
    <row r="14" spans="1:8" ht="36.75" customHeight="1" x14ac:dyDescent="0.3">
      <c r="B14" s="26" t="s">
        <v>55</v>
      </c>
      <c r="C14" s="28" t="s">
        <v>56</v>
      </c>
      <c r="D14" s="8" t="s">
        <v>13</v>
      </c>
      <c r="E14" s="8" t="s">
        <v>14</v>
      </c>
      <c r="F14" s="3" t="s">
        <v>15</v>
      </c>
      <c r="G14" s="3" t="s">
        <v>16</v>
      </c>
    </row>
    <row r="15" spans="1:8" ht="57.75" customHeight="1" x14ac:dyDescent="0.3">
      <c r="B15" s="81" t="s">
        <v>57</v>
      </c>
      <c r="C15" s="26" t="s">
        <v>58</v>
      </c>
      <c r="D15" s="26"/>
      <c r="E15" s="26"/>
      <c r="F15" s="80"/>
      <c r="G15" s="20"/>
    </row>
    <row r="16" spans="1:8" ht="114" customHeight="1" x14ac:dyDescent="0.3">
      <c r="B16" s="81" t="s">
        <v>59</v>
      </c>
      <c r="C16" s="77" t="s">
        <v>77</v>
      </c>
      <c r="D16" s="29"/>
      <c r="E16" s="29"/>
      <c r="F16" s="80"/>
      <c r="G16" s="20"/>
    </row>
    <row r="17" spans="1:7" ht="30.75" customHeight="1" x14ac:dyDescent="0.3">
      <c r="B17" s="81" t="s">
        <v>67</v>
      </c>
      <c r="C17" s="30" t="s">
        <v>61</v>
      </c>
      <c r="D17" s="30"/>
      <c r="E17" s="30"/>
      <c r="F17" s="80"/>
      <c r="G17" s="20"/>
    </row>
    <row r="18" spans="1:7" ht="30.75" customHeight="1" x14ac:dyDescent="0.3">
      <c r="B18" s="82" t="s">
        <v>68</v>
      </c>
      <c r="C18" s="20" t="s">
        <v>69</v>
      </c>
      <c r="D18" s="20"/>
      <c r="E18" s="20"/>
      <c r="F18" s="80"/>
      <c r="G18" s="20"/>
    </row>
    <row r="19" spans="1:7" ht="33" customHeight="1" x14ac:dyDescent="0.3">
      <c r="B19" s="32"/>
      <c r="C19" s="20" t="s">
        <v>70</v>
      </c>
      <c r="D19" s="20"/>
      <c r="E19" s="20"/>
      <c r="F19" s="80"/>
      <c r="G19" s="20"/>
    </row>
    <row r="20" spans="1:7" s="83" customFormat="1" ht="16.5" customHeight="1" x14ac:dyDescent="0.3">
      <c r="B20" s="113" t="s">
        <v>76</v>
      </c>
      <c r="C20" s="114"/>
      <c r="D20" s="84"/>
      <c r="E20" s="84">
        <v>6</v>
      </c>
      <c r="F20" s="85"/>
      <c r="G20" s="86">
        <v>6</v>
      </c>
    </row>
    <row r="21" spans="1:7" ht="30.75" customHeight="1" x14ac:dyDescent="0.3">
      <c r="B21" s="112" t="s">
        <v>71</v>
      </c>
      <c r="C21" s="112"/>
      <c r="D21" s="18">
        <f>հ1!G30</f>
        <v>210243</v>
      </c>
      <c r="E21" s="18">
        <f>հ1!H30</f>
        <v>630728</v>
      </c>
      <c r="F21" s="18">
        <f>հ1!I30</f>
        <v>1051213.5</v>
      </c>
      <c r="G21" s="18">
        <f>հ1!J30</f>
        <v>1051213.5</v>
      </c>
    </row>
    <row r="22" spans="1:7" ht="11.25" customHeight="1" x14ac:dyDescent="0.3">
      <c r="B22" s="36"/>
      <c r="C22" s="36"/>
      <c r="D22" s="19"/>
      <c r="E22" s="19"/>
      <c r="F22" s="19"/>
      <c r="G22" s="19"/>
    </row>
    <row r="23" spans="1:7" ht="15.75" customHeight="1" x14ac:dyDescent="0.3">
      <c r="B23" s="37"/>
      <c r="C23" s="37"/>
      <c r="D23" s="37"/>
      <c r="E23" s="37"/>
      <c r="F23" s="37"/>
      <c r="G23" s="48" t="s">
        <v>72</v>
      </c>
    </row>
    <row r="24" spans="1:7" s="39" customFormat="1" ht="20.25" customHeight="1" x14ac:dyDescent="0.25">
      <c r="A24" s="116" t="s">
        <v>62</v>
      </c>
      <c r="B24" s="116"/>
      <c r="C24" s="116"/>
      <c r="D24" s="116"/>
      <c r="E24" s="116"/>
      <c r="F24" s="116"/>
      <c r="G24" s="116"/>
    </row>
    <row r="25" spans="1:7" x14ac:dyDescent="0.3">
      <c r="A25" s="108" t="s">
        <v>65</v>
      </c>
      <c r="B25" s="108"/>
      <c r="C25" s="108"/>
      <c r="D25" s="108"/>
      <c r="E25" s="108"/>
      <c r="F25" s="108"/>
      <c r="G25" s="108"/>
    </row>
    <row r="26" spans="1:7" x14ac:dyDescent="0.3">
      <c r="B26" s="40"/>
      <c r="C26" s="40"/>
      <c r="D26" s="40"/>
      <c r="E26" s="40"/>
      <c r="F26" s="40"/>
      <c r="G26" s="41"/>
    </row>
    <row r="27" spans="1:7" s="38" customFormat="1" ht="23.25" customHeight="1" x14ac:dyDescent="0.3">
      <c r="A27" s="55"/>
      <c r="B27" s="52" t="s">
        <v>49</v>
      </c>
      <c r="C27" s="52" t="s">
        <v>50</v>
      </c>
      <c r="D27" s="53"/>
      <c r="E27" s="53"/>
      <c r="F27" s="53"/>
    </row>
    <row r="28" spans="1:7" x14ac:dyDescent="0.3">
      <c r="A28" s="42"/>
      <c r="B28" s="25">
        <v>1212</v>
      </c>
      <c r="C28" s="26" t="s">
        <v>66</v>
      </c>
      <c r="D28" s="27"/>
      <c r="E28" s="27"/>
      <c r="F28" s="27"/>
    </row>
    <row r="29" spans="1:7" s="38" customFormat="1" ht="23.25" customHeight="1" x14ac:dyDescent="0.3">
      <c r="A29" s="50"/>
      <c r="B29" s="51" t="s">
        <v>51</v>
      </c>
    </row>
    <row r="30" spans="1:7" ht="42.75" customHeight="1" x14ac:dyDescent="0.3">
      <c r="A30" s="42"/>
      <c r="B30" s="20" t="s">
        <v>52</v>
      </c>
      <c r="C30" s="25" t="s">
        <v>53</v>
      </c>
      <c r="D30" s="109" t="s">
        <v>54</v>
      </c>
      <c r="E30" s="110"/>
      <c r="F30" s="110"/>
      <c r="G30" s="111"/>
    </row>
    <row r="31" spans="1:7" ht="34.5" x14ac:dyDescent="0.3">
      <c r="A31" s="42"/>
      <c r="B31" s="26" t="s">
        <v>55</v>
      </c>
      <c r="C31" s="28" t="s">
        <v>56</v>
      </c>
      <c r="D31" s="8" t="s">
        <v>13</v>
      </c>
      <c r="E31" s="8" t="s">
        <v>14</v>
      </c>
      <c r="F31" s="3" t="s">
        <v>15</v>
      </c>
      <c r="G31" s="3" t="s">
        <v>16</v>
      </c>
    </row>
    <row r="32" spans="1:7" ht="51.75" x14ac:dyDescent="0.3">
      <c r="A32" s="42"/>
      <c r="B32" s="26" t="s">
        <v>57</v>
      </c>
      <c r="C32" s="26" t="s">
        <v>58</v>
      </c>
      <c r="D32" s="26"/>
      <c r="E32" s="26"/>
      <c r="F32" s="80"/>
      <c r="G32" s="20"/>
    </row>
    <row r="33" spans="1:9" ht="108" customHeight="1" x14ac:dyDescent="0.3">
      <c r="A33" s="42"/>
      <c r="B33" s="26" t="s">
        <v>59</v>
      </c>
      <c r="C33" s="29" t="s">
        <v>60</v>
      </c>
      <c r="D33" s="29"/>
      <c r="E33" s="29"/>
      <c r="F33" s="80"/>
      <c r="G33" s="20"/>
      <c r="I33" s="43"/>
    </row>
    <row r="34" spans="1:9" x14ac:dyDescent="0.3">
      <c r="A34" s="42"/>
      <c r="B34" s="26" t="s">
        <v>67</v>
      </c>
      <c r="C34" s="30" t="s">
        <v>61</v>
      </c>
      <c r="D34" s="30"/>
      <c r="E34" s="30"/>
      <c r="F34" s="80"/>
      <c r="G34" s="20"/>
    </row>
    <row r="35" spans="1:9" ht="34.5" x14ac:dyDescent="0.3">
      <c r="A35" s="42"/>
      <c r="B35" s="31" t="s">
        <v>68</v>
      </c>
      <c r="C35" s="20" t="s">
        <v>69</v>
      </c>
      <c r="D35" s="20"/>
      <c r="E35" s="20"/>
      <c r="F35" s="80"/>
      <c r="G35" s="20"/>
    </row>
    <row r="36" spans="1:9" x14ac:dyDescent="0.3">
      <c r="A36" s="42"/>
      <c r="B36" s="32"/>
      <c r="C36" s="33" t="s">
        <v>70</v>
      </c>
      <c r="D36" s="33"/>
      <c r="E36" s="33"/>
      <c r="F36" s="34"/>
      <c r="G36" s="35"/>
    </row>
    <row r="37" spans="1:9" ht="17.25" customHeight="1" x14ac:dyDescent="0.3">
      <c r="A37" s="42"/>
      <c r="B37" s="119" t="s">
        <v>76</v>
      </c>
      <c r="C37" s="120"/>
      <c r="D37" s="33"/>
      <c r="E37" s="79">
        <v>-6</v>
      </c>
      <c r="F37" s="88"/>
      <c r="G37" s="79">
        <v>-6</v>
      </c>
    </row>
    <row r="38" spans="1:9" ht="23.25" customHeight="1" x14ac:dyDescent="0.3">
      <c r="A38" s="42"/>
      <c r="B38" s="112" t="s">
        <v>71</v>
      </c>
      <c r="C38" s="112"/>
      <c r="D38" s="18">
        <f>հ1!G23</f>
        <v>-210243</v>
      </c>
      <c r="E38" s="18">
        <f>հ1!H23</f>
        <v>-630728</v>
      </c>
      <c r="F38" s="18">
        <f>հ1!I23</f>
        <v>-1051213.5</v>
      </c>
      <c r="G38" s="18">
        <f>հ1!J23</f>
        <v>-1051213.5</v>
      </c>
    </row>
    <row r="41" spans="1:9" s="47" customFormat="1" ht="15" customHeight="1" x14ac:dyDescent="0.25">
      <c r="A41" s="44" t="s">
        <v>63</v>
      </c>
      <c r="B41" s="45"/>
      <c r="C41" s="45"/>
      <c r="D41" s="45"/>
      <c r="E41" s="45"/>
      <c r="F41" s="46"/>
    </row>
    <row r="42" spans="1:9" s="47" customFormat="1" ht="15" customHeight="1" x14ac:dyDescent="0.25">
      <c r="A42" s="44" t="s">
        <v>64</v>
      </c>
      <c r="B42" s="44"/>
      <c r="C42" s="44"/>
      <c r="D42" s="44"/>
      <c r="E42" s="44"/>
      <c r="F42" s="44"/>
    </row>
    <row r="43" spans="1:9" x14ac:dyDescent="0.3">
      <c r="B43" s="117" t="s">
        <v>73</v>
      </c>
      <c r="C43" s="117"/>
      <c r="D43" s="117"/>
      <c r="E43" s="117"/>
      <c r="F43" s="117"/>
      <c r="G43" s="117"/>
    </row>
  </sheetData>
  <mergeCells count="13">
    <mergeCell ref="A24:G24"/>
    <mergeCell ref="B38:C38"/>
    <mergeCell ref="B43:G43"/>
    <mergeCell ref="B7:G7"/>
    <mergeCell ref="A25:G25"/>
    <mergeCell ref="D30:G30"/>
    <mergeCell ref="B37:C37"/>
    <mergeCell ref="A5:G5"/>
    <mergeCell ref="B8:H8"/>
    <mergeCell ref="D13:G13"/>
    <mergeCell ref="B21:C21"/>
    <mergeCell ref="B20:C20"/>
    <mergeCell ref="E6:G6"/>
  </mergeCells>
  <pageMargins left="0" right="0" top="0" bottom="0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հ1</vt:lpstr>
      <vt:lpstr>հ2</vt:lpstr>
      <vt:lpstr>հ3</vt:lpstr>
      <vt:lpstr>հ1!Область_печати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lastModifiedBy>User</cp:lastModifiedBy>
  <cp:lastPrinted>2024-03-27T13:18:09Z</cp:lastPrinted>
  <dcterms:created xsi:type="dcterms:W3CDTF">2024-01-23T07:22:39Z</dcterms:created>
  <dcterms:modified xsi:type="dcterms:W3CDTF">2024-03-27T14:16:34Z</dcterms:modified>
  <cp:keywords>https://mul2.gov.am/tasks/952580/oneclick/royy.xlsx?token=acd63f17c1e6c6acf63ce59e92941cdd</cp:keywords>
</cp:coreProperties>
</file>