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4\karav.voroshumner\1225\1225-12017 Anahit\pahust\"/>
    </mc:Choice>
  </mc:AlternateContent>
  <bookViews>
    <workbookView xWindow="0" yWindow="0" windowWidth="28800" windowHeight="11730" tabRatio="563" activeTab="3"/>
  </bookViews>
  <sheets>
    <sheet name="1" sheetId="77" r:id="rId1"/>
    <sheet name="2" sheetId="76" r:id="rId2"/>
    <sheet name="3" sheetId="80" r:id="rId3"/>
    <sheet name="4" sheetId="90" r:id="rId4"/>
    <sheet name="5" sheetId="91" r:id="rId5"/>
  </sheets>
  <externalReferences>
    <externalReference r:id="rId6"/>
  </externalReferences>
  <definedNames>
    <definedName name="_xlnm._FilterDatabase" localSheetId="0" hidden="1">'1'!$A$11:$G$38</definedName>
    <definedName name="_xlnm._FilterDatabase" localSheetId="1" hidden="1">'2'!$D$1:$E$11</definedName>
    <definedName name="_tab10" localSheetId="3">#REF!</definedName>
    <definedName name="_tab10" localSheetId="4">#REF!</definedName>
    <definedName name="_tab10">#REF!</definedName>
    <definedName name="_tab11" localSheetId="3">#REF!</definedName>
    <definedName name="_tab11" localSheetId="4">#REF!</definedName>
    <definedName name="_tab11">#REF!</definedName>
    <definedName name="_tab12" localSheetId="3">#REF!</definedName>
    <definedName name="_tab12" localSheetId="4">#REF!</definedName>
    <definedName name="_tab12">#REF!</definedName>
    <definedName name="_tab13" localSheetId="3">#REF!</definedName>
    <definedName name="_tab13" localSheetId="4">#REF!</definedName>
    <definedName name="_tab13">#REF!</definedName>
    <definedName name="_tab14" localSheetId="3">#REF!</definedName>
    <definedName name="_tab14" localSheetId="4">#REF!</definedName>
    <definedName name="_tab14">#REF!</definedName>
    <definedName name="_tab15" localSheetId="3">#REF!</definedName>
    <definedName name="_tab15" localSheetId="4">#REF!</definedName>
    <definedName name="_tab15">#REF!</definedName>
    <definedName name="_tab16" localSheetId="3">#REF!</definedName>
    <definedName name="_tab16" localSheetId="4">#REF!</definedName>
    <definedName name="_tab16">#REF!</definedName>
    <definedName name="_tab17" localSheetId="3">#REF!</definedName>
    <definedName name="_tab17" localSheetId="4">#REF!</definedName>
    <definedName name="_tab17">#REF!</definedName>
    <definedName name="_tab18" localSheetId="3">#REF!</definedName>
    <definedName name="_tab18" localSheetId="4">#REF!</definedName>
    <definedName name="_tab18">#REF!</definedName>
    <definedName name="_tab19" localSheetId="3">#REF!</definedName>
    <definedName name="_tab19" localSheetId="4">#REF!</definedName>
    <definedName name="_tab19">#REF!</definedName>
    <definedName name="_tab20" localSheetId="3">#REF!</definedName>
    <definedName name="_tab20" localSheetId="4">#REF!</definedName>
    <definedName name="_tab20">#REF!</definedName>
    <definedName name="_tab21" localSheetId="3">#REF!</definedName>
    <definedName name="_tab21" localSheetId="4">#REF!</definedName>
    <definedName name="_tab21">#REF!</definedName>
    <definedName name="_tab22" localSheetId="3">#REF!</definedName>
    <definedName name="_tab22" localSheetId="4">#REF!</definedName>
    <definedName name="_tab22">#REF!</definedName>
    <definedName name="_tab23" localSheetId="3">#REF!</definedName>
    <definedName name="_tab23" localSheetId="4">#REF!</definedName>
    <definedName name="_tab23">#REF!</definedName>
    <definedName name="_tab24" localSheetId="3">#REF!</definedName>
    <definedName name="_tab24" localSheetId="4">#REF!</definedName>
    <definedName name="_tab24">#REF!</definedName>
    <definedName name="_tab5" localSheetId="3">#REF!</definedName>
    <definedName name="_tab5" localSheetId="4">#REF!</definedName>
    <definedName name="_tab5">#REF!</definedName>
    <definedName name="_tab6" localSheetId="3">#REF!</definedName>
    <definedName name="_tab6" localSheetId="4">#REF!</definedName>
    <definedName name="_tab6">#REF!</definedName>
    <definedName name="_tab7" localSheetId="3">#REF!</definedName>
    <definedName name="_tab7" localSheetId="4">#REF!</definedName>
    <definedName name="_tab7">#REF!</definedName>
    <definedName name="_tab8" localSheetId="3">#REF!</definedName>
    <definedName name="_tab8" localSheetId="4">#REF!</definedName>
    <definedName name="_tab8">#REF!</definedName>
    <definedName name="_tab9" localSheetId="3">#REF!</definedName>
    <definedName name="_tab9" localSheetId="4">#REF!</definedName>
    <definedName name="_tab9">#REF!</definedName>
    <definedName name="AgencyCode" localSheetId="3">#REF!</definedName>
    <definedName name="AgencyCode" localSheetId="4">#REF!</definedName>
    <definedName name="AgencyCode">#REF!</definedName>
    <definedName name="AgencyName" localSheetId="3">#REF!</definedName>
    <definedName name="AgencyName" localSheetId="4">#REF!</definedName>
    <definedName name="AgencyName">#REF!</definedName>
    <definedName name="åû" localSheetId="3">#REF!</definedName>
    <definedName name="åû" localSheetId="4">#REF!</definedName>
    <definedName name="åû">#REF!</definedName>
    <definedName name="davit" localSheetId="3">#REF!</definedName>
    <definedName name="davit" localSheetId="4">#REF!</definedName>
    <definedName name="davit">#REF!</definedName>
    <definedName name="Functional1" localSheetId="3">#REF!</definedName>
    <definedName name="Functional1" localSheetId="4">#REF!</definedName>
    <definedName name="Functional1">#REF!</definedName>
    <definedName name="ggg" localSheetId="3">#REF!</definedName>
    <definedName name="ggg" localSheetId="4">#REF!</definedName>
    <definedName name="ggg">#REF!</definedName>
    <definedName name="hav" localSheetId="3">#REF!</definedName>
    <definedName name="hav" localSheetId="4">#REF!</definedName>
    <definedName name="hav">#REF!</definedName>
    <definedName name="havelvac" localSheetId="3">#REF!</definedName>
    <definedName name="havelvac" localSheetId="4">#REF!</definedName>
    <definedName name="havelvac">#REF!</definedName>
    <definedName name="mas" localSheetId="3">#REF!</definedName>
    <definedName name="mas" localSheetId="4">#REF!</definedName>
    <definedName name="mas">#REF!</definedName>
    <definedName name="mass" localSheetId="3">#REF!</definedName>
    <definedName name="mass" localSheetId="4">#REF!</definedName>
    <definedName name="mass">#REF!</definedName>
    <definedName name="PANature" localSheetId="3">#REF!</definedName>
    <definedName name="PANature" localSheetId="4">#REF!</definedName>
    <definedName name="PANature">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 localSheetId="4">#REF!,#REF!,#REF!,#REF!,#REF!</definedName>
    <definedName name="par_qual">#REF!,#REF!,#REF!,#REF!,#REF!</definedName>
    <definedName name="par_time" localSheetId="3">#REF!,#REF!,#REF!,#REF!</definedName>
    <definedName name="par_time" localSheetId="4">#REF!,#REF!,#REF!,#REF!</definedName>
    <definedName name="par_time">#REF!,#REF!,#REF!,#REF!</definedName>
    <definedName name="par2.12s" localSheetId="3">#REF!</definedName>
    <definedName name="par2.12s" localSheetId="4">#REF!</definedName>
    <definedName name="par2.12s">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 localSheetId="4">#REF!,#REF!</definedName>
    <definedName name="par2.5s">#REF!,#REF!</definedName>
    <definedName name="par2.6s" localSheetId="3">#REF!,#REF!,#REF!,#REF!</definedName>
    <definedName name="par2.6s" localSheetId="4">#REF!,#REF!,#REF!,#REF!</definedName>
    <definedName name="par2.6s">#REF!,#REF!,#REF!,#REF!</definedName>
    <definedName name="par2.7s" localSheetId="3">#REF!,#REF!</definedName>
    <definedName name="par2.7s" localSheetId="4">#REF!,#REF!</definedName>
    <definedName name="par2.7s">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 localSheetId="4">#REF!,#REF!</definedName>
    <definedName name="par4.10s">#REF!,#REF!</definedName>
    <definedName name="par4.11d" localSheetId="3">#REF!,#REF!,#REF!,#REF!,#REF!</definedName>
    <definedName name="par4.11d" localSheetId="4">#REF!,#REF!,#REF!,#REF!,#REF!</definedName>
    <definedName name="par4.11d">#REF!,#REF!,#REF!,#REF!,#REF!</definedName>
    <definedName name="par4.12d" localSheetId="3">#REF!</definedName>
    <definedName name="par4.12d" localSheetId="4">#REF!</definedName>
    <definedName name="par4.12d">#REF!</definedName>
    <definedName name="par4.13s" localSheetId="3">#REF!</definedName>
    <definedName name="par4.13s" localSheetId="4">#REF!</definedName>
    <definedName name="par4.13s">#REF!</definedName>
    <definedName name="par4.14" localSheetId="3">#REF!,#REF!,#REF!,#REF!,#REF!,#REF!</definedName>
    <definedName name="par4.14" localSheetId="4">#REF!,#REF!,#REF!,#REF!,#REF!,#REF!</definedName>
    <definedName name="par4.14">#REF!,#REF!,#REF!,#REF!,#REF!,#REF!</definedName>
    <definedName name="par4.15" localSheetId="3">#REF!,#REF!,#REF!</definedName>
    <definedName name="par4.15" localSheetId="4">#REF!,#REF!,#REF!</definedName>
    <definedName name="par4.15">#REF!,#REF!,#REF!</definedName>
    <definedName name="par4.16" localSheetId="3">#REF!,#REF!,#REF!</definedName>
    <definedName name="par4.16" localSheetId="4">#REF!,#REF!,#REF!</definedName>
    <definedName name="par4.16">#REF!,#REF!,#REF!</definedName>
    <definedName name="par4.17" localSheetId="3">#REF!,#REF!,#REF!,#REF!</definedName>
    <definedName name="par4.17" localSheetId="4">#REF!,#REF!,#REF!,#REF!</definedName>
    <definedName name="par4.17">#REF!,#REF!,#REF!,#REF!</definedName>
    <definedName name="par4.18d" localSheetId="3">#REF!,#REF!</definedName>
    <definedName name="par4.18d" localSheetId="4">#REF!,#REF!</definedName>
    <definedName name="par4.18d">#REF!,#REF!</definedName>
    <definedName name="par4.19s" localSheetId="3">#REF!</definedName>
    <definedName name="par4.19s" localSheetId="4">#REF!</definedName>
    <definedName name="par4.19s">#REF!</definedName>
    <definedName name="par4.20f" localSheetId="3">#REF!</definedName>
    <definedName name="par4.20f" localSheetId="4">#REF!</definedName>
    <definedName name="par4.20f">#REF!</definedName>
    <definedName name="par4.21f" localSheetId="3">#REF!</definedName>
    <definedName name="par4.21f" localSheetId="4">#REF!</definedName>
    <definedName name="par4.21f">#REF!</definedName>
    <definedName name="par4.22" localSheetId="3">#REF!</definedName>
    <definedName name="par4.22" localSheetId="4">#REF!</definedName>
    <definedName name="par4.22">#REF!</definedName>
    <definedName name="par4.4" localSheetId="3">#REF!</definedName>
    <definedName name="par4.4" localSheetId="4">#REF!</definedName>
    <definedName name="par4.4">#REF!</definedName>
    <definedName name="par4.5" localSheetId="3">#REF!</definedName>
    <definedName name="par4.5" localSheetId="4">#REF!</definedName>
    <definedName name="par4.5">#REF!</definedName>
    <definedName name="par4.6s" localSheetId="3">#REF!</definedName>
    <definedName name="par4.6s" localSheetId="4">#REF!</definedName>
    <definedName name="par4.6s">#REF!</definedName>
    <definedName name="par4.7s" localSheetId="3">#REF!</definedName>
    <definedName name="par4.7s" localSheetId="4">#REF!</definedName>
    <definedName name="par4.7s">#REF!</definedName>
    <definedName name="par4.8" localSheetId="3">#REF!,#REF!,#REF!,#REF!,#REF!</definedName>
    <definedName name="par4.8" localSheetId="4">#REF!,#REF!,#REF!,#REF!,#REF!</definedName>
    <definedName name="par4.8">#REF!,#REF!,#REF!,#REF!,#REF!</definedName>
    <definedName name="par4.9" localSheetId="3">#REF!,#REF!,#REF!,#REF!,#REF!,#REF!</definedName>
    <definedName name="par4.9" localSheetId="4">#REF!,#REF!,#REF!,#REF!,#REF!,#REF!</definedName>
    <definedName name="par4.9">#REF!,#REF!,#REF!,#REF!,#REF!,#REF!</definedName>
    <definedName name="par5.1" localSheetId="3">#REF!,#REF!</definedName>
    <definedName name="par5.1" localSheetId="4">#REF!,#REF!</definedName>
    <definedName name="par5.1">#REF!,#REF!</definedName>
    <definedName name="par5.3" localSheetId="3">#REF!,#REF!,#REF!,#REF!,#REF!,#REF!</definedName>
    <definedName name="par5.3" localSheetId="4">#REF!,#REF!,#REF!,#REF!,#REF!,#REF!</definedName>
    <definedName name="par5.3">#REF!,#REF!,#REF!,#REF!,#REF!,#REF!</definedName>
    <definedName name="par5.4" localSheetId="3">#REF!,#REF!,#REF!,#REF!,#REF!</definedName>
    <definedName name="par5.4" localSheetId="4">#REF!,#REF!,#REF!,#REF!,#REF!</definedName>
    <definedName name="par5.4">#REF!,#REF!,#REF!,#REF!,#REF!</definedName>
    <definedName name="par5.5" localSheetId="3">#REF!</definedName>
    <definedName name="par5.5" localSheetId="4">#REF!</definedName>
    <definedName name="par5.5">#REF!</definedName>
    <definedName name="par5.6" localSheetId="3">#REF!,#REF!</definedName>
    <definedName name="par5.6" localSheetId="4">#REF!,#REF!</definedName>
    <definedName name="par5.6">#REF!,#REF!</definedName>
    <definedName name="PAType" localSheetId="3">#REF!</definedName>
    <definedName name="PAType" localSheetId="4">#REF!</definedName>
    <definedName name="PAType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3">#REF!</definedName>
    <definedName name="PerformanceType" localSheetId="4">#REF!</definedName>
    <definedName name="PerformanceType">#REF!</definedName>
    <definedName name="_xlnm.Print_Area" localSheetId="0">'1'!$A$1:$G$38</definedName>
    <definedName name="_xlnm.Print_Area" localSheetId="1">'2'!$A$1:$J$47</definedName>
    <definedName name="_xlnm.Print_Area" localSheetId="2">'3'!$A$1:$F$38</definedName>
    <definedName name="_xlnm.Print_Area" localSheetId="3">'4'!$A$1:$F$39</definedName>
    <definedName name="_xlnm.Print_Area" localSheetId="4">'5'!$A$1:$J$47</definedName>
    <definedName name="_xlnm.Print_Titles" localSheetId="0">'1'!$8:$9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 localSheetId="4">#REF!</definedName>
    <definedName name="x">#REF!</definedName>
    <definedName name="Հավելված" localSheetId="3">#REF!</definedName>
    <definedName name="Հավելված" localSheetId="4">#REF!</definedName>
    <definedName name="Հավելված">#REF!</definedName>
    <definedName name="Մաս" localSheetId="3">#REF!</definedName>
    <definedName name="Մաս" localSheetId="4">#REF!</definedName>
    <definedName name="Մաս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H29" i="91" l="1"/>
  <c r="I29" i="91"/>
  <c r="J29" i="91"/>
  <c r="G29" i="91"/>
  <c r="J47" i="91"/>
  <c r="I47" i="91"/>
  <c r="H47" i="91"/>
  <c r="G47" i="91"/>
  <c r="G46" i="91" s="1"/>
  <c r="G45" i="91" s="1"/>
  <c r="G44" i="91" s="1"/>
  <c r="G43" i="91" s="1"/>
  <c r="G41" i="91" s="1"/>
  <c r="G39" i="91" s="1"/>
  <c r="G37" i="91" s="1"/>
  <c r="G35" i="91" s="1"/>
  <c r="G33" i="91" s="1"/>
  <c r="G31" i="91" s="1"/>
  <c r="J46" i="91"/>
  <c r="I46" i="91"/>
  <c r="H46" i="91"/>
  <c r="J45" i="91"/>
  <c r="I45" i="91"/>
  <c r="H45" i="91"/>
  <c r="J44" i="91"/>
  <c r="I44" i="91"/>
  <c r="H44" i="91"/>
  <c r="J43" i="91"/>
  <c r="I43" i="91"/>
  <c r="H43" i="91"/>
  <c r="J41" i="91"/>
  <c r="I41" i="91"/>
  <c r="H41" i="91"/>
  <c r="J39" i="91"/>
  <c r="I39" i="91"/>
  <c r="H39" i="91"/>
  <c r="H37" i="91" s="1"/>
  <c r="H35" i="91" s="1"/>
  <c r="H33" i="91" s="1"/>
  <c r="H31" i="91" s="1"/>
  <c r="F39" i="91"/>
  <c r="E39" i="91"/>
  <c r="J37" i="91"/>
  <c r="J35" i="91" s="1"/>
  <c r="J33" i="91" s="1"/>
  <c r="J31" i="91" s="1"/>
  <c r="I37" i="91"/>
  <c r="I35" i="91" s="1"/>
  <c r="I33" i="91" s="1"/>
  <c r="I31" i="91" s="1"/>
  <c r="F37" i="91"/>
  <c r="H28" i="91"/>
  <c r="I28" i="91"/>
  <c r="J28" i="91"/>
  <c r="J27" i="91" s="1"/>
  <c r="J26" i="91" s="1"/>
  <c r="J25" i="91" s="1"/>
  <c r="J23" i="91" s="1"/>
  <c r="J21" i="91" s="1"/>
  <c r="J19" i="91" s="1"/>
  <c r="J17" i="91" s="1"/>
  <c r="J15" i="91" s="1"/>
  <c r="J13" i="91" s="1"/>
  <c r="J11" i="91" s="1"/>
  <c r="G28" i="91"/>
  <c r="I27" i="91"/>
  <c r="I26" i="91" s="1"/>
  <c r="I25" i="91" s="1"/>
  <c r="I23" i="91" s="1"/>
  <c r="I21" i="91" s="1"/>
  <c r="I19" i="91" s="1"/>
  <c r="I17" i="91" s="1"/>
  <c r="I15" i="91" s="1"/>
  <c r="I13" i="91" s="1"/>
  <c r="I11" i="91" s="1"/>
  <c r="H27" i="91"/>
  <c r="H26" i="91" s="1"/>
  <c r="H25" i="91" s="1"/>
  <c r="H23" i="91" s="1"/>
  <c r="H21" i="91" s="1"/>
  <c r="H19" i="91" s="1"/>
  <c r="H17" i="91" s="1"/>
  <c r="H15" i="91" s="1"/>
  <c r="H13" i="91" s="1"/>
  <c r="H11" i="91" s="1"/>
  <c r="G27" i="91"/>
  <c r="G26" i="91" s="1"/>
  <c r="G25" i="91" s="1"/>
  <c r="G23" i="91" s="1"/>
  <c r="G21" i="91" s="1"/>
  <c r="G19" i="91" s="1"/>
  <c r="G17" i="91" s="1"/>
  <c r="G15" i="91" s="1"/>
  <c r="G13" i="91" s="1"/>
  <c r="G11" i="91" s="1"/>
  <c r="D39" i="90"/>
  <c r="E39" i="90"/>
  <c r="F39" i="90"/>
  <c r="C39" i="90"/>
  <c r="D38" i="80"/>
  <c r="E38" i="80"/>
  <c r="F38" i="80"/>
  <c r="C38" i="80"/>
  <c r="H9" i="76"/>
  <c r="I9" i="76"/>
  <c r="J9" i="76"/>
  <c r="G9" i="76"/>
  <c r="H28" i="76"/>
  <c r="I28" i="76"/>
  <c r="J28" i="76"/>
  <c r="J27" i="76" s="1"/>
  <c r="J26" i="76" s="1"/>
  <c r="J25" i="76" s="1"/>
  <c r="J23" i="76" s="1"/>
  <c r="J21" i="76" s="1"/>
  <c r="J19" i="76" s="1"/>
  <c r="J17" i="76" s="1"/>
  <c r="J15" i="76" s="1"/>
  <c r="J13" i="76" s="1"/>
  <c r="J11" i="76" s="1"/>
  <c r="G28" i="76"/>
  <c r="G27" i="76"/>
  <c r="G26" i="76" s="1"/>
  <c r="G25" i="76" s="1"/>
  <c r="G23" i="76" s="1"/>
  <c r="G21" i="76" s="1"/>
  <c r="G19" i="76" s="1"/>
  <c r="G17" i="76" s="1"/>
  <c r="G15" i="76" s="1"/>
  <c r="G13" i="76" s="1"/>
  <c r="G11" i="76" s="1"/>
  <c r="I27" i="76"/>
  <c r="I26" i="76" s="1"/>
  <c r="I25" i="76" s="1"/>
  <c r="I23" i="76" s="1"/>
  <c r="I21" i="76" s="1"/>
  <c r="I19" i="76" s="1"/>
  <c r="I17" i="76" s="1"/>
  <c r="I15" i="76" s="1"/>
  <c r="I13" i="76" s="1"/>
  <c r="I11" i="76" s="1"/>
  <c r="H27" i="76"/>
  <c r="H26" i="76" s="1"/>
  <c r="H25" i="76" s="1"/>
  <c r="H23" i="76" s="1"/>
  <c r="H21" i="76" s="1"/>
  <c r="H19" i="76" s="1"/>
  <c r="H17" i="76" s="1"/>
  <c r="H15" i="76" s="1"/>
  <c r="H13" i="76" s="1"/>
  <c r="H11" i="76" s="1"/>
  <c r="E10" i="77"/>
  <c r="F10" i="77"/>
  <c r="G10" i="77"/>
  <c r="D10" i="77"/>
  <c r="E25" i="77"/>
  <c r="F25" i="77"/>
  <c r="G25" i="77"/>
  <c r="D26" i="77"/>
  <c r="D25" i="77" s="1"/>
  <c r="E11" i="77"/>
  <c r="F11" i="77"/>
  <c r="G11" i="77"/>
  <c r="D11" i="77"/>
  <c r="E19" i="77"/>
  <c r="E12" i="77" s="1"/>
  <c r="F19" i="77"/>
  <c r="G19" i="77"/>
  <c r="D19" i="77"/>
  <c r="D12" i="77"/>
  <c r="G12" i="77"/>
  <c r="F12" i="77"/>
  <c r="J9" i="91" l="1"/>
  <c r="I9" i="91"/>
  <c r="H9" i="91"/>
  <c r="G9" i="91"/>
  <c r="E26" i="77" l="1"/>
  <c r="F26" i="77"/>
  <c r="G26" i="77"/>
  <c r="D23" i="90" l="1"/>
  <c r="F23" i="90"/>
  <c r="A23" i="90"/>
  <c r="D23" i="80"/>
  <c r="D24" i="90" s="1"/>
  <c r="E23" i="80"/>
  <c r="E24" i="90" s="1"/>
  <c r="F23" i="80"/>
  <c r="F24" i="90" s="1"/>
  <c r="D33" i="77"/>
  <c r="C23" i="80" l="1"/>
  <c r="C24" i="90" s="1"/>
  <c r="G47" i="76"/>
  <c r="G46" i="76" s="1"/>
  <c r="H47" i="76"/>
  <c r="H46" i="76" s="1"/>
  <c r="I47" i="76"/>
  <c r="I46" i="76" s="1"/>
  <c r="I45" i="76" l="1"/>
  <c r="I44" i="76" s="1"/>
  <c r="I43" i="76" s="1"/>
  <c r="I41" i="76" s="1"/>
  <c r="I39" i="76" s="1"/>
  <c r="I37" i="76" s="1"/>
  <c r="I35" i="76" s="1"/>
  <c r="I33" i="76" s="1"/>
  <c r="I31" i="76" s="1"/>
  <c r="H45" i="76"/>
  <c r="H44" i="76" s="1"/>
  <c r="H43" i="76" s="1"/>
  <c r="H41" i="76" s="1"/>
  <c r="H39" i="76" s="1"/>
  <c r="H37" i="76" s="1"/>
  <c r="H35" i="76" s="1"/>
  <c r="H33" i="76"/>
  <c r="H31" i="76" s="1"/>
  <c r="G45" i="76"/>
  <c r="G44" i="76" s="1"/>
  <c r="G43" i="76" s="1"/>
  <c r="G41" i="76" s="1"/>
  <c r="G39" i="76" s="1"/>
  <c r="G37" i="76" s="1"/>
  <c r="G35" i="76" s="1"/>
  <c r="G33" i="76" s="1"/>
  <c r="G31" i="76" s="1"/>
  <c r="B20" i="90"/>
  <c r="B21" i="90"/>
  <c r="B18" i="80"/>
  <c r="B19" i="90" s="1"/>
  <c r="B17" i="80"/>
  <c r="B18" i="90" s="1"/>
  <c r="B16" i="80"/>
  <c r="B17" i="90" s="1"/>
  <c r="B15" i="80"/>
  <c r="B16" i="90" s="1"/>
  <c r="J47" i="76"/>
  <c r="J46" i="76" s="1"/>
  <c r="F39" i="76"/>
  <c r="E39" i="76"/>
  <c r="G29" i="76" l="1"/>
  <c r="H29" i="76"/>
  <c r="I29" i="76"/>
  <c r="J45" i="76"/>
  <c r="J44" i="76" s="1"/>
  <c r="J43" i="76" s="1"/>
  <c r="J41" i="76" s="1"/>
  <c r="J39" i="76" s="1"/>
  <c r="J37" i="76" s="1"/>
  <c r="J35" i="76" s="1"/>
  <c r="J33" i="76" s="1"/>
  <c r="J31" i="76" s="1"/>
  <c r="F37" i="76"/>
  <c r="J29" i="76" l="1"/>
  <c r="G7" i="76"/>
  <c r="B13" i="90" l="1"/>
  <c r="B12" i="80" l="1"/>
</calcChain>
</file>

<file path=xl/sharedStrings.xml><?xml version="1.0" encoding="utf-8"?>
<sst xmlns="http://schemas.openxmlformats.org/spreadsheetml/2006/main" count="258" uniqueCount="119">
  <si>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</si>
  <si>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</si>
  <si>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</si>
  <si>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</si>
  <si>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</si>
  <si>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</si>
  <si>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</si>
  <si>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</si>
  <si>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</si>
  <si>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</si>
  <si>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</si>
  <si>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</si>
  <si>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</si>
  <si>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</si>
  <si>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</si>
  <si>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</si>
  <si>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</si>
  <si>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</si>
  <si>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</si>
  <si>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</si>
  <si>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</si>
  <si>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</si>
  <si>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</si>
  <si>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</si>
  <si>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</si>
  <si>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</si>
  <si>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</si>
  <si>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</si>
  <si>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</si>
  <si>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</si>
  <si>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</si>
  <si>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</si>
  <si>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</si>
  <si>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</si>
  <si>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</si>
  <si>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</si>
  <si>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</si>
  <si>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</si>
  <si>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</si>
  <si>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</si>
  <si>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</si>
  <si>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</si>
  <si>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</si>
  <si>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</si>
  <si>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</si>
  <si>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</si>
  <si>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</si>
  <si>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</si>
  <si>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 աշխատանքի և սոցիալական հարցերի նախարարություն</t>
  </si>
  <si>
    <t>Հավելված N 3</t>
  </si>
  <si>
    <t>02</t>
  </si>
  <si>
    <t>այդ թվում` ըստ կատարողների</t>
  </si>
  <si>
    <t>Ծրագրի միջոցառումներ</t>
  </si>
  <si>
    <t>Ցուցանիշների փոփոխությունները ավելացումները նշված են դրական նշանով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</si>
  <si>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</si>
  <si>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</si>
  <si>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</si>
  <si>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</si>
  <si>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աշխատանքի և սոցիալական հարցերի նախարարության միասնական սոցիալական ծառայություն</t>
  </si>
  <si>
    <t xml:space="preserve">ՀՀ աշխատանքի և սոցիալական հարցերի նախարարության միասնական սոցիալական ծառայություն 
</t>
  </si>
  <si>
    <t>01</t>
  </si>
  <si>
    <t xml:space="preserve">այդ թվում՝ </t>
  </si>
  <si>
    <t>Շահառուների թիվը (անձ)</t>
  </si>
  <si>
    <t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t>
  </si>
  <si>
    <t xml:space="preserve"> Օժանդակել ճգնաժամերի հակազդման և արտակարգ իրավիճակների հետևանքով ընտանիքների առջև ծառացած սոցիալական խնդիրների բացասական հետևանքների մեղմմանը</t>
  </si>
  <si>
    <t xml:space="preserve"> Ճգնաժամերի հակազդման և արտակարգ իրավիճակների առաջացրած սոցիալական խնդիրների բացասական հետևանքները մեղմելու նպատակով ընտանիքներին դրամական աջակցության տրամադրում</t>
  </si>
  <si>
    <t>Հավելված N 1</t>
  </si>
  <si>
    <t xml:space="preserve"> Լեռնային Ղարաբաղից  բռնի տեղահանվածներին  միանվագ դրամական  աջակցության տրամադրում</t>
  </si>
  <si>
    <t>2023 թվականի սեպտեմբերի 19-ից Ադրբեջանի կողմից Լեռնային Ղարաբաղի դեմ սանձազերծված ռազմական գործողությունների հետևանքով բռնի տեղահանվածներին միանվագ դրամական սոցիալական աջակցության միջոցառման շրջանակներում շահառուներին  սոցիալական աջակցության տրամադրում</t>
  </si>
  <si>
    <t>ՀՀ կառավարության 2023 թ․ հոկտեմբերի 3-ի N 1675-Լ որոշման
պահանջներին համապատասխան</t>
  </si>
  <si>
    <t xml:space="preserve"> Առաջին եռամսյակ</t>
  </si>
  <si>
    <t xml:space="preserve"> Առաջին կիսամյակ</t>
  </si>
  <si>
    <t xml:space="preserve"> Ինն ամիս</t>
  </si>
  <si>
    <t>Տարի</t>
  </si>
  <si>
    <t xml:space="preserve"> ՀՀ կառավարության 2024 թվականի</t>
  </si>
  <si>
    <t xml:space="preserve"> ՀԱՅԱՍՏԱՆԻ ՀԱՆՐԱՊԵՏՈՒԹՅԱՆ ԿԱՌԱՎԱՐՈՒԹՅԱՆ 2023 ԹՎԱԿԱՆԻ ԴԵԿՏԵՄԲԵՐԻ 28-Ի N 2323-Ն ՈՐՈՇՄԱՆ  N N 3  ԵՎ 4  ՀԱՎԵԼՎԱԾՆԵՐՈՒՄ ԿԱՏԱՐՎՈՂ ՓՈՓՈԽՈՒԹՅՈՒՆՆԵՐԸ ԵՎ ԼՐԱՑՈՒՄՆԵՐԸ</t>
  </si>
  <si>
    <t xml:space="preserve"> ՀՀ աշխատանքի և սոցիալական հարցերի նախարարություն</t>
  </si>
  <si>
    <t>09</t>
  </si>
  <si>
    <t xml:space="preserve"> 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</si>
  <si>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</si>
  <si>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 xml:space="preserve"> 1139</t>
  </si>
  <si>
    <t xml:space="preserve">  Ծրագրի անվանումը`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</si>
  <si>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</si>
  <si>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</si>
  <si>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</si>
  <si>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</si>
  <si>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</si>
  <si>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</si>
  <si>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ՀՀ  կառավարություն</t>
  </si>
  <si>
    <t>ՀԻՄՆԱԿԱՆ ԲԱԺԻՆՆԵՐԻՆ ՉԴԱՍՎՈՂ ՊԱՀՈՒՍՏԱՅԻՆ ՖՈՆԴԵՐ</t>
  </si>
  <si>
    <t>ՀՀ կառավարության և համայնքների պահուստային ֆոնդ</t>
  </si>
  <si>
    <t>ՀՀ կառավարության պահուստային ֆոնդ</t>
  </si>
  <si>
    <t>ՀՀ կառավարություն</t>
  </si>
  <si>
    <t xml:space="preserve">այդ թվում՝ ըստ կատարողների 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</si>
  <si>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</si>
  <si>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</si>
  <si>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</si>
  <si>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</si>
  <si>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>ՀՀ Կառավարություն</t>
  </si>
  <si>
    <t xml:space="preserve"> Ծրագրի միջոցառումները </t>
  </si>
  <si>
    <t xml:space="preserve"> ՀՀ կառավարության պահուստային ֆոնդ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</si>
  <si>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</si>
  <si>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</si>
  <si>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Միջոցառումն իրականացնողի անվանումը </t>
  </si>
  <si>
    <t xml:space="preserve"> ՀՀ կառավարություն </t>
  </si>
  <si>
    <t xml:space="preserve"> ՀԱՅԱՍՏԱՆԻ ՀԱՆՐԱՊԵՏՈՒԹՅԱՆ ԿԱՌԱՎԱՐՈՒԹՅԱՆ 2023 ԹՎԱԿԱՆԻ ԴԵԿՏԵՄԲԵՐԻ 28-Ի N 2323-Ն ՈՐՈՇՄԱՆ N 9 ՀԱՎԵԼՎԱԾԻ N 9.15 ԵՎ  N 9.48  ԱՂՅՈՒՍԱԿՆԵՐՈՒՄ ԿԱՏԱՐՎՈՂ ՓՈՓՈԽՈՒԹՅՈՒՆՆԵՐԸ ԵՎ ԼՐԱՑՈՒՄՆԵՐԸ</t>
  </si>
  <si>
    <t xml:space="preserve"> ՀԱՅԱՍՏԱՆԻ ՀԱՆՐԱՊԵՏՈՒԹՅԱՆ ԿԱՌԱՎԱՐՈՒԹՅԱՆ 2023 ԹՎԱԿԱՆԻ ԴԵԿՏԵՄԲԵՐԻ 28-Ի N 2323-Ն ՈՐՈՇՄԱՆ N 9.1 ՀԱՎԵԼՎԱԾԻ N 9.1.19    ԵՎ N 9.1.58 ԱՂՅՈՒՍԱԿՆԵՐՈՒՄԿԱՏԱՐՎՈՂ ՓՈՓՈԽՈՒԹՅՈՒՆՆԵՐԸ ԵՎ ԼՐԱՑՈՒՄՆԵՐԸ</t>
  </si>
  <si>
    <t>Հավելված N 5</t>
  </si>
  <si>
    <t xml:space="preserve">ՀԱՅԱՍՏԱՆԻ ՀԱՆՐԱՊԵՏՈՒԹՅԱՆ 2024 ԹՎԱԿԱՆԻ ՊԵՏԱԿԱՆ ԲՅՈՒՋԵՈՎ ՆԱԽԱՏԵՍՎԱԾ՝ ՀԱՅԱՍՏԱՆԻ ՀԱՆՐԱՊԵՏՈՒԹՅԱՆ ԿԱՌԱՎԱՐՈՒԹՅԱՆ ՊԱՀՈՒՍՏԱՅԻՆ ՖՈՆԴԻՑ ՀԱՏԿԱՑՈՒՄՆԵՐ ԿԱՏԱՐԵԼՈՒ ՎԵՐԱԲԵՐՅԱԼ 
</t>
  </si>
  <si>
    <t>հազար  դրամ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</si>
  <si>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</si>
  <si>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</si>
  <si>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</si>
  <si>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</si>
  <si>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</si>
  <si>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</si>
  <si>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</si>
  <si>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Ծրագիր</t>
  </si>
  <si>
    <t>ՀԱՅԱՍՏԱՆԻ ՀԱՆՐԱՊԵՏՈՒԹՅԱՆ 2024 ԹՎԱԿԱՆԻ ՊԵՏԱԿԱՆ ԲՅՈՒՋԵԻ ՄԱՍԻՆ» ՕՐԵՆՔԻ 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</si>
</sst>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</numFmts>
  <fonts count="17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b/>
      <i/>
      <sz val="12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786">
    <xf numFmtId="0" fontId="0" fillId="0" borderId="0"/>
    <xf numFmtId="43" fontId="21" fillId="0" borderId="0" applyFont="0" applyFill="0" applyBorder="0" applyAlignment="0" applyProtection="0"/>
    <xf numFmtId="0" fontId="28" fillId="0" borderId="0">
      <alignment horizontal="left" vertical="top" wrapText="1"/>
    </xf>
    <xf numFmtId="0" fontId="29" fillId="0" borderId="0">
      <alignment horizontal="left" vertical="top" wrapText="1"/>
    </xf>
    <xf numFmtId="0" fontId="22" fillId="0" borderId="0"/>
    <xf numFmtId="0" fontId="21" fillId="0" borderId="0"/>
    <xf numFmtId="0" fontId="22" fillId="0" borderId="0"/>
    <xf numFmtId="0" fontId="27" fillId="0" borderId="0"/>
    <xf numFmtId="0" fontId="24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3" fillId="0" borderId="0"/>
    <xf numFmtId="9" fontId="27" fillId="0" borderId="0" applyFont="0" applyFill="0" applyBorder="0" applyAlignment="0" applyProtection="0"/>
    <xf numFmtId="167" fontId="29" fillId="0" borderId="0" applyFill="0" applyBorder="0" applyProtection="0">
      <alignment horizontal="right" vertical="top"/>
    </xf>
    <xf numFmtId="0" fontId="23" fillId="0" borderId="0"/>
    <xf numFmtId="0" fontId="31" fillId="0" borderId="0" applyNumberFormat="0" applyFill="0" applyBorder="0" applyAlignment="0" applyProtection="0"/>
    <xf numFmtId="0" fontId="32" fillId="0" borderId="7" applyNumberFormat="0" applyFill="0" applyAlignment="0" applyProtection="0"/>
    <xf numFmtId="0" fontId="33" fillId="0" borderId="8" applyNumberFormat="0" applyFill="0" applyAlignment="0" applyProtection="0"/>
    <xf numFmtId="0" fontId="34" fillId="0" borderId="9" applyNumberFormat="0" applyFill="0" applyAlignment="0" applyProtection="0"/>
    <xf numFmtId="0" fontId="34" fillId="0" borderId="0" applyNumberFormat="0" applyFill="0" applyBorder="0" applyAlignment="0" applyProtection="0"/>
    <xf numFmtId="0" fontId="35" fillId="2" borderId="0" applyNumberFormat="0" applyBorder="0" applyAlignment="0" applyProtection="0"/>
    <xf numFmtId="0" fontId="36" fillId="3" borderId="0" applyNumberFormat="0" applyBorder="0" applyAlignment="0" applyProtection="0"/>
    <xf numFmtId="0" fontId="37" fillId="4" borderId="0" applyNumberFormat="0" applyBorder="0" applyAlignment="0" applyProtection="0"/>
    <xf numFmtId="0" fontId="38" fillId="5" borderId="10" applyNumberFormat="0" applyAlignment="0" applyProtection="0"/>
    <xf numFmtId="0" fontId="39" fillId="6" borderId="11" applyNumberFormat="0" applyAlignment="0" applyProtection="0"/>
    <xf numFmtId="0" fontId="40" fillId="6" borderId="10" applyNumberFormat="0" applyAlignment="0" applyProtection="0"/>
    <xf numFmtId="0" fontId="41" fillId="0" borderId="12" applyNumberFormat="0" applyFill="0" applyAlignment="0" applyProtection="0"/>
    <xf numFmtId="0" fontId="42" fillId="7" borderId="13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5" applyNumberFormat="0" applyFill="0" applyAlignment="0" applyProtection="0"/>
    <xf numFmtId="0" fontId="46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46" fillId="12" borderId="0" applyNumberFormat="0" applyBorder="0" applyAlignment="0" applyProtection="0"/>
    <xf numFmtId="0" fontId="46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46" fillId="20" borderId="0" applyNumberFormat="0" applyBorder="0" applyAlignment="0" applyProtection="0"/>
    <xf numFmtId="0" fontId="46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46" fillId="24" borderId="0" applyNumberFormat="0" applyBorder="0" applyAlignment="0" applyProtection="0"/>
    <xf numFmtId="0" fontId="46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46" fillId="28" borderId="0" applyNumberFormat="0" applyBorder="0" applyAlignment="0" applyProtection="0"/>
    <xf numFmtId="0" fontId="46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46" fillId="32" borderId="0" applyNumberFormat="0" applyBorder="0" applyAlignment="0" applyProtection="0"/>
    <xf numFmtId="43" fontId="47" fillId="0" borderId="0" applyFont="0" applyFill="0" applyBorder="0" applyAlignment="0" applyProtection="0"/>
    <xf numFmtId="0" fontId="20" fillId="8" borderId="14" applyNumberFormat="0" applyFont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14" applyNumberFormat="0" applyFont="0" applyAlignment="0" applyProtection="0"/>
    <xf numFmtId="0" fontId="48" fillId="0" borderId="0"/>
    <xf numFmtId="0" fontId="18" fillId="10" borderId="0" applyNumberFormat="0" applyBorder="0" applyAlignment="0" applyProtection="0"/>
    <xf numFmtId="0" fontId="51" fillId="10" borderId="0" applyNumberFormat="0" applyBorder="0" applyAlignment="0" applyProtection="0"/>
    <xf numFmtId="0" fontId="18" fillId="14" borderId="0" applyNumberFormat="0" applyBorder="0" applyAlignment="0" applyProtection="0"/>
    <xf numFmtId="0" fontId="51" fillId="14" borderId="0" applyNumberFormat="0" applyBorder="0" applyAlignment="0" applyProtection="0"/>
    <xf numFmtId="0" fontId="18" fillId="18" borderId="0" applyNumberFormat="0" applyBorder="0" applyAlignment="0" applyProtection="0"/>
    <xf numFmtId="0" fontId="51" fillId="18" borderId="0" applyNumberFormat="0" applyBorder="0" applyAlignment="0" applyProtection="0"/>
    <xf numFmtId="0" fontId="18" fillId="22" borderId="0" applyNumberFormat="0" applyBorder="0" applyAlignment="0" applyProtection="0"/>
    <xf numFmtId="0" fontId="51" fillId="22" borderId="0" applyNumberFormat="0" applyBorder="0" applyAlignment="0" applyProtection="0"/>
    <xf numFmtId="0" fontId="18" fillId="26" borderId="0" applyNumberFormat="0" applyBorder="0" applyAlignment="0" applyProtection="0"/>
    <xf numFmtId="0" fontId="51" fillId="26" borderId="0" applyNumberFormat="0" applyBorder="0" applyAlignment="0" applyProtection="0"/>
    <xf numFmtId="0" fontId="18" fillId="30" borderId="0" applyNumberFormat="0" applyBorder="0" applyAlignment="0" applyProtection="0"/>
    <xf numFmtId="0" fontId="51" fillId="30" borderId="0" applyNumberFormat="0" applyBorder="0" applyAlignment="0" applyProtection="0"/>
    <xf numFmtId="0" fontId="18" fillId="11" borderId="0" applyNumberFormat="0" applyBorder="0" applyAlignment="0" applyProtection="0"/>
    <xf numFmtId="0" fontId="51" fillId="11" borderId="0" applyNumberFormat="0" applyBorder="0" applyAlignment="0" applyProtection="0"/>
    <xf numFmtId="0" fontId="18" fillId="15" borderId="0" applyNumberFormat="0" applyBorder="0" applyAlignment="0" applyProtection="0"/>
    <xf numFmtId="0" fontId="51" fillId="15" borderId="0" applyNumberFormat="0" applyBorder="0" applyAlignment="0" applyProtection="0"/>
    <xf numFmtId="0" fontId="18" fillId="19" borderId="0" applyNumberFormat="0" applyBorder="0" applyAlignment="0" applyProtection="0"/>
    <xf numFmtId="0" fontId="51" fillId="19" borderId="0" applyNumberFormat="0" applyBorder="0" applyAlignment="0" applyProtection="0"/>
    <xf numFmtId="0" fontId="18" fillId="23" borderId="0" applyNumberFormat="0" applyBorder="0" applyAlignment="0" applyProtection="0"/>
    <xf numFmtId="0" fontId="51" fillId="23" borderId="0" applyNumberFormat="0" applyBorder="0" applyAlignment="0" applyProtection="0"/>
    <xf numFmtId="0" fontId="18" fillId="27" borderId="0" applyNumberFormat="0" applyBorder="0" applyAlignment="0" applyProtection="0"/>
    <xf numFmtId="0" fontId="51" fillId="27" borderId="0" applyNumberFormat="0" applyBorder="0" applyAlignment="0" applyProtection="0"/>
    <xf numFmtId="0" fontId="18" fillId="31" borderId="0" applyNumberFormat="0" applyBorder="0" applyAlignment="0" applyProtection="0"/>
    <xf numFmtId="0" fontId="51" fillId="31" borderId="0" applyNumberFormat="0" applyBorder="0" applyAlignment="0" applyProtection="0"/>
    <xf numFmtId="0" fontId="52" fillId="12" borderId="0" applyNumberFormat="0" applyBorder="0" applyAlignment="0" applyProtection="0"/>
    <xf numFmtId="0" fontId="52" fillId="16" borderId="0" applyNumberFormat="0" applyBorder="0" applyAlignment="0" applyProtection="0"/>
    <xf numFmtId="0" fontId="52" fillId="20" borderId="0" applyNumberFormat="0" applyBorder="0" applyAlignment="0" applyProtection="0"/>
    <xf numFmtId="0" fontId="52" fillId="24" borderId="0" applyNumberFormat="0" applyBorder="0" applyAlignment="0" applyProtection="0"/>
    <xf numFmtId="0" fontId="52" fillId="28" borderId="0" applyNumberFormat="0" applyBorder="0" applyAlignment="0" applyProtection="0"/>
    <xf numFmtId="0" fontId="52" fillId="32" borderId="0" applyNumberFormat="0" applyBorder="0" applyAlignment="0" applyProtection="0"/>
    <xf numFmtId="0" fontId="52" fillId="9" borderId="0" applyNumberFormat="0" applyBorder="0" applyAlignment="0" applyProtection="0"/>
    <xf numFmtId="0" fontId="52" fillId="13" borderId="0" applyNumberFormat="0" applyBorder="0" applyAlignment="0" applyProtection="0"/>
    <xf numFmtId="0" fontId="52" fillId="17" borderId="0" applyNumberFormat="0" applyBorder="0" applyAlignment="0" applyProtection="0"/>
    <xf numFmtId="0" fontId="52" fillId="21" borderId="0" applyNumberFormat="0" applyBorder="0" applyAlignment="0" applyProtection="0"/>
    <xf numFmtId="0" fontId="52" fillId="25" borderId="0" applyNumberFormat="0" applyBorder="0" applyAlignment="0" applyProtection="0"/>
    <xf numFmtId="0" fontId="52" fillId="29" borderId="0" applyNumberFormat="0" applyBorder="0" applyAlignment="0" applyProtection="0"/>
    <xf numFmtId="0" fontId="53" fillId="3" borderId="0" applyNumberFormat="0" applyBorder="0" applyAlignment="0" applyProtection="0"/>
    <xf numFmtId="0" fontId="54" fillId="6" borderId="10" applyNumberFormat="0" applyAlignment="0" applyProtection="0"/>
    <xf numFmtId="0" fontId="55" fillId="7" borderId="13" applyNumberFormat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2" borderId="0" applyNumberFormat="0" applyBorder="0" applyAlignment="0" applyProtection="0"/>
    <xf numFmtId="0" fontId="58" fillId="0" borderId="7" applyNumberFormat="0" applyFill="0" applyAlignment="0" applyProtection="0"/>
    <xf numFmtId="0" fontId="59" fillId="0" borderId="8" applyNumberFormat="0" applyFill="0" applyAlignment="0" applyProtection="0"/>
    <xf numFmtId="0" fontId="60" fillId="0" borderId="9" applyNumberFormat="0" applyFill="0" applyAlignment="0" applyProtection="0"/>
    <xf numFmtId="0" fontId="60" fillId="0" borderId="0" applyNumberFormat="0" applyFill="0" applyBorder="0" applyAlignment="0" applyProtection="0"/>
    <xf numFmtId="0" fontId="61" fillId="5" borderId="10" applyNumberFormat="0" applyAlignment="0" applyProtection="0"/>
    <xf numFmtId="0" fontId="62" fillId="0" borderId="12" applyNumberFormat="0" applyFill="0" applyAlignment="0" applyProtection="0"/>
    <xf numFmtId="0" fontId="63" fillId="4" borderId="0" applyNumberFormat="0" applyBorder="0" applyAlignment="0" applyProtection="0"/>
    <xf numFmtId="0" fontId="49" fillId="0" borderId="0"/>
    <xf numFmtId="0" fontId="49" fillId="0" borderId="0"/>
    <xf numFmtId="0" fontId="29" fillId="0" borderId="0">
      <alignment horizontal="left" vertical="top" wrapText="1"/>
    </xf>
    <xf numFmtId="0" fontId="64" fillId="0" borderId="0"/>
    <xf numFmtId="0" fontId="65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51" fillId="8" borderId="14" applyNumberFormat="0" applyFont="0" applyAlignment="0" applyProtection="0"/>
    <xf numFmtId="0" fontId="18" fillId="8" borderId="14" applyNumberFormat="0" applyFont="0" applyAlignment="0" applyProtection="0"/>
    <xf numFmtId="0" fontId="66" fillId="6" borderId="11" applyNumberFormat="0" applyAlignment="0" applyProtection="0"/>
    <xf numFmtId="0" fontId="67" fillId="0" borderId="0" applyNumberFormat="0" applyFill="0" applyBorder="0" applyAlignment="0" applyProtection="0"/>
    <xf numFmtId="0" fontId="68" fillId="0" borderId="15" applyNumberFormat="0" applyFill="0" applyAlignment="0" applyProtection="0"/>
    <xf numFmtId="0" fontId="69" fillId="0" borderId="0" applyNumberFormat="0" applyFill="0" applyBorder="0" applyAlignment="0" applyProtection="0"/>
    <xf numFmtId="0" fontId="50" fillId="0" borderId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4" applyNumberFormat="0" applyFont="0" applyAlignment="0" applyProtection="0"/>
    <xf numFmtId="167" fontId="70" fillId="0" borderId="0" applyFill="0" applyBorder="0" applyProtection="0">
      <alignment horizontal="right" vertical="top"/>
    </xf>
    <xf numFmtId="0" fontId="16" fillId="0" borderId="0"/>
    <xf numFmtId="43" fontId="16" fillId="0" borderId="0" applyFont="0" applyFill="0" applyBorder="0" applyAlignment="0" applyProtection="0"/>
    <xf numFmtId="6" fontId="71" fillId="0" borderId="0" applyFont="0" applyFill="0" applyBorder="0" applyAlignment="0" applyProtection="0"/>
    <xf numFmtId="6" fontId="71" fillId="0" borderId="0" applyFont="0" applyFill="0" applyBorder="0" applyAlignment="0" applyProtection="0"/>
    <xf numFmtId="0" fontId="21" fillId="0" borderId="0"/>
    <xf numFmtId="0" fontId="21" fillId="0" borderId="0"/>
    <xf numFmtId="0" fontId="72" fillId="0" borderId="0"/>
    <xf numFmtId="0" fontId="21" fillId="0" borderId="0"/>
    <xf numFmtId="0" fontId="21" fillId="0" borderId="0"/>
    <xf numFmtId="0" fontId="23" fillId="0" borderId="0"/>
    <xf numFmtId="0" fontId="73" fillId="33" borderId="0" applyNumberFormat="0" applyBorder="0" applyAlignment="0" applyProtection="0"/>
    <xf numFmtId="0" fontId="16" fillId="33" borderId="0" applyNumberFormat="0" applyBorder="0" applyAlignment="0" applyProtection="0"/>
    <xf numFmtId="0" fontId="51" fillId="10" borderId="0" applyNumberFormat="0" applyBorder="0" applyAlignment="0" applyProtection="0"/>
    <xf numFmtId="0" fontId="74" fillId="34" borderId="0" applyNumberFormat="0" applyBorder="0" applyAlignment="0" applyProtection="0"/>
    <xf numFmtId="0" fontId="73" fillId="33" borderId="0" applyNumberFormat="0" applyBorder="0" applyAlignment="0" applyProtection="0"/>
    <xf numFmtId="0" fontId="30" fillId="10" borderId="0" applyNumberFormat="0" applyBorder="0" applyAlignment="0" applyProtection="0"/>
    <xf numFmtId="0" fontId="75" fillId="35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73" fillId="36" borderId="0" applyNumberFormat="0" applyBorder="0" applyAlignment="0" applyProtection="0"/>
    <xf numFmtId="0" fontId="16" fillId="36" borderId="0" applyNumberFormat="0" applyBorder="0" applyAlignment="0" applyProtection="0"/>
    <xf numFmtId="0" fontId="51" fillId="14" borderId="0" applyNumberFormat="0" applyBorder="0" applyAlignment="0" applyProtection="0"/>
    <xf numFmtId="0" fontId="74" fillId="37" borderId="0" applyNumberFormat="0" applyBorder="0" applyAlignment="0" applyProtection="0"/>
    <xf numFmtId="0" fontId="73" fillId="36" borderId="0" applyNumberFormat="0" applyBorder="0" applyAlignment="0" applyProtection="0"/>
    <xf numFmtId="0" fontId="30" fillId="14" borderId="0" applyNumberFormat="0" applyBorder="0" applyAlignment="0" applyProtection="0"/>
    <xf numFmtId="0" fontId="75" fillId="37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73" fillId="38" borderId="0" applyNumberFormat="0" applyBorder="0" applyAlignment="0" applyProtection="0"/>
    <xf numFmtId="0" fontId="16" fillId="38" borderId="0" applyNumberFormat="0" applyBorder="0" applyAlignment="0" applyProtection="0"/>
    <xf numFmtId="0" fontId="51" fillId="18" borderId="0" applyNumberFormat="0" applyBorder="0" applyAlignment="0" applyProtection="0"/>
    <xf numFmtId="0" fontId="74" fillId="39" borderId="0" applyNumberFormat="0" applyBorder="0" applyAlignment="0" applyProtection="0"/>
    <xf numFmtId="0" fontId="73" fillId="38" borderId="0" applyNumberFormat="0" applyBorder="0" applyAlignment="0" applyProtection="0"/>
    <xf numFmtId="0" fontId="30" fillId="18" borderId="0" applyNumberFormat="0" applyBorder="0" applyAlignment="0" applyProtection="0"/>
    <xf numFmtId="0" fontId="75" fillId="39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73" fillId="40" borderId="0" applyNumberFormat="0" applyBorder="0" applyAlignment="0" applyProtection="0"/>
    <xf numFmtId="0" fontId="16" fillId="40" borderId="0" applyNumberFormat="0" applyBorder="0" applyAlignment="0" applyProtection="0"/>
    <xf numFmtId="0" fontId="51" fillId="22" borderId="0" applyNumberFormat="0" applyBorder="0" applyAlignment="0" applyProtection="0"/>
    <xf numFmtId="0" fontId="74" fillId="35" borderId="0" applyNumberFormat="0" applyBorder="0" applyAlignment="0" applyProtection="0"/>
    <xf numFmtId="0" fontId="73" fillId="40" borderId="0" applyNumberFormat="0" applyBorder="0" applyAlignment="0" applyProtection="0"/>
    <xf numFmtId="0" fontId="30" fillId="22" borderId="0" applyNumberFormat="0" applyBorder="0" applyAlignment="0" applyProtection="0"/>
    <xf numFmtId="0" fontId="75" fillId="35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73" fillId="41" borderId="0" applyNumberFormat="0" applyBorder="0" applyAlignment="0" applyProtection="0"/>
    <xf numFmtId="0" fontId="16" fillId="26" borderId="0" applyNumberFormat="0" applyBorder="0" applyAlignment="0" applyProtection="0"/>
    <xf numFmtId="0" fontId="51" fillId="26" borderId="0" applyNumberFormat="0" applyBorder="0" applyAlignment="0" applyProtection="0"/>
    <xf numFmtId="0" fontId="74" fillId="41" borderId="0" applyNumberFormat="0" applyBorder="0" applyAlignment="0" applyProtection="0"/>
    <xf numFmtId="0" fontId="73" fillId="41" borderId="0" applyNumberFormat="0" applyBorder="0" applyAlignment="0" applyProtection="0"/>
    <xf numFmtId="0" fontId="30" fillId="26" borderId="0" applyNumberFormat="0" applyBorder="0" applyAlignment="0" applyProtection="0"/>
    <xf numFmtId="0" fontId="75" fillId="41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73" fillId="35" borderId="0" applyNumberFormat="0" applyBorder="0" applyAlignment="0" applyProtection="0"/>
    <xf numFmtId="0" fontId="16" fillId="30" borderId="0" applyNumberFormat="0" applyBorder="0" applyAlignment="0" applyProtection="0"/>
    <xf numFmtId="0" fontId="51" fillId="30" borderId="0" applyNumberFormat="0" applyBorder="0" applyAlignment="0" applyProtection="0"/>
    <xf numFmtId="0" fontId="74" fillId="39" borderId="0" applyNumberFormat="0" applyBorder="0" applyAlignment="0" applyProtection="0"/>
    <xf numFmtId="0" fontId="73" fillId="35" borderId="0" applyNumberFormat="0" applyBorder="0" applyAlignment="0" applyProtection="0"/>
    <xf numFmtId="0" fontId="30" fillId="30" borderId="0" applyNumberFormat="0" applyBorder="0" applyAlignment="0" applyProtection="0"/>
    <xf numFmtId="0" fontId="75" fillId="39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73" fillId="34" borderId="0" applyNumberFormat="0" applyBorder="0" applyAlignment="0" applyProtection="0"/>
    <xf numFmtId="0" fontId="16" fillId="11" borderId="0" applyNumberFormat="0" applyBorder="0" applyAlignment="0" applyProtection="0"/>
    <xf numFmtId="0" fontId="51" fillId="11" borderId="0" applyNumberFormat="0" applyBorder="0" applyAlignment="0" applyProtection="0"/>
    <xf numFmtId="0" fontId="74" fillId="41" borderId="0" applyNumberFormat="0" applyBorder="0" applyAlignment="0" applyProtection="0"/>
    <xf numFmtId="0" fontId="73" fillId="34" borderId="0" applyNumberFormat="0" applyBorder="0" applyAlignment="0" applyProtection="0"/>
    <xf numFmtId="0" fontId="30" fillId="11" borderId="0" applyNumberFormat="0" applyBorder="0" applyAlignment="0" applyProtection="0"/>
    <xf numFmtId="0" fontId="75" fillId="42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73" fillId="37" borderId="0" applyNumberFormat="0" applyBorder="0" applyAlignment="0" applyProtection="0"/>
    <xf numFmtId="0" fontId="16" fillId="15" borderId="0" applyNumberFormat="0" applyBorder="0" applyAlignment="0" applyProtection="0"/>
    <xf numFmtId="0" fontId="51" fillId="15" borderId="0" applyNumberFormat="0" applyBorder="0" applyAlignment="0" applyProtection="0"/>
    <xf numFmtId="0" fontId="74" fillId="37" borderId="0" applyNumberFormat="0" applyBorder="0" applyAlignment="0" applyProtection="0"/>
    <xf numFmtId="0" fontId="73" fillId="37" borderId="0" applyNumberFormat="0" applyBorder="0" applyAlignment="0" applyProtection="0"/>
    <xf numFmtId="0" fontId="30" fillId="15" borderId="0" applyNumberFormat="0" applyBorder="0" applyAlignment="0" applyProtection="0"/>
    <xf numFmtId="0" fontId="75" fillId="37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73" fillId="43" borderId="0" applyNumberFormat="0" applyBorder="0" applyAlignment="0" applyProtection="0"/>
    <xf numFmtId="0" fontId="16" fillId="43" borderId="0" applyNumberFormat="0" applyBorder="0" applyAlignment="0" applyProtection="0"/>
    <xf numFmtId="0" fontId="51" fillId="19" borderId="0" applyNumberFormat="0" applyBorder="0" applyAlignment="0" applyProtection="0"/>
    <xf numFmtId="0" fontId="74" fillId="44" borderId="0" applyNumberFormat="0" applyBorder="0" applyAlignment="0" applyProtection="0"/>
    <xf numFmtId="0" fontId="73" fillId="43" borderId="0" applyNumberFormat="0" applyBorder="0" applyAlignment="0" applyProtection="0"/>
    <xf numFmtId="0" fontId="30" fillId="19" borderId="0" applyNumberFormat="0" applyBorder="0" applyAlignment="0" applyProtection="0"/>
    <xf numFmtId="0" fontId="75" fillId="44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73" fillId="40" borderId="0" applyNumberFormat="0" applyBorder="0" applyAlignment="0" applyProtection="0"/>
    <xf numFmtId="0" fontId="16" fillId="23" borderId="0" applyNumberFormat="0" applyBorder="0" applyAlignment="0" applyProtection="0"/>
    <xf numFmtId="0" fontId="51" fillId="23" borderId="0" applyNumberFormat="0" applyBorder="0" applyAlignment="0" applyProtection="0"/>
    <xf numFmtId="0" fontId="74" fillId="36" borderId="0" applyNumberFormat="0" applyBorder="0" applyAlignment="0" applyProtection="0"/>
    <xf numFmtId="0" fontId="73" fillId="40" borderId="0" applyNumberFormat="0" applyBorder="0" applyAlignment="0" applyProtection="0"/>
    <xf numFmtId="0" fontId="30" fillId="23" borderId="0" applyNumberFormat="0" applyBorder="0" applyAlignment="0" applyProtection="0"/>
    <xf numFmtId="0" fontId="75" fillId="42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73" fillId="34" borderId="0" applyNumberFormat="0" applyBorder="0" applyAlignment="0" applyProtection="0"/>
    <xf numFmtId="0" fontId="16" fillId="27" borderId="0" applyNumberFormat="0" applyBorder="0" applyAlignment="0" applyProtection="0"/>
    <xf numFmtId="0" fontId="51" fillId="27" borderId="0" applyNumberFormat="0" applyBorder="0" applyAlignment="0" applyProtection="0"/>
    <xf numFmtId="0" fontId="74" fillId="41" borderId="0" applyNumberFormat="0" applyBorder="0" applyAlignment="0" applyProtection="0"/>
    <xf numFmtId="0" fontId="73" fillId="34" borderId="0" applyNumberFormat="0" applyBorder="0" applyAlignment="0" applyProtection="0"/>
    <xf numFmtId="0" fontId="30" fillId="27" borderId="0" applyNumberFormat="0" applyBorder="0" applyAlignment="0" applyProtection="0"/>
    <xf numFmtId="0" fontId="75" fillId="3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73" fillId="45" borderId="0" applyNumberFormat="0" applyBorder="0" applyAlignment="0" applyProtection="0"/>
    <xf numFmtId="0" fontId="16" fillId="31" borderId="0" applyNumberFormat="0" applyBorder="0" applyAlignment="0" applyProtection="0"/>
    <xf numFmtId="0" fontId="51" fillId="31" borderId="0" applyNumberFormat="0" applyBorder="0" applyAlignment="0" applyProtection="0"/>
    <xf numFmtId="0" fontId="74" fillId="39" borderId="0" applyNumberFormat="0" applyBorder="0" applyAlignment="0" applyProtection="0"/>
    <xf numFmtId="0" fontId="73" fillId="45" borderId="0" applyNumberFormat="0" applyBorder="0" applyAlignment="0" applyProtection="0"/>
    <xf numFmtId="0" fontId="30" fillId="31" borderId="0" applyNumberFormat="0" applyBorder="0" applyAlignment="0" applyProtection="0"/>
    <xf numFmtId="0" fontId="75" fillId="44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76" fillId="46" borderId="0" applyNumberFormat="0" applyBorder="0" applyAlignment="0" applyProtection="0"/>
    <xf numFmtId="0" fontId="46" fillId="12" borderId="0" applyNumberFormat="0" applyBorder="0" applyAlignment="0" applyProtection="0"/>
    <xf numFmtId="0" fontId="52" fillId="12" borderId="0" applyNumberFormat="0" applyBorder="0" applyAlignment="0" applyProtection="0"/>
    <xf numFmtId="0" fontId="77" fillId="41" borderId="0" applyNumberFormat="0" applyBorder="0" applyAlignment="0" applyProtection="0"/>
    <xf numFmtId="0" fontId="78" fillId="12" borderId="0" applyNumberFormat="0" applyBorder="0" applyAlignment="0" applyProtection="0"/>
    <xf numFmtId="0" fontId="79" fillId="47" borderId="0" applyNumberFormat="0" applyBorder="0" applyAlignment="0" applyProtection="0"/>
    <xf numFmtId="0" fontId="46" fillId="12" borderId="0" applyNumberFormat="0" applyBorder="0" applyAlignment="0" applyProtection="0"/>
    <xf numFmtId="0" fontId="76" fillId="37" borderId="0" applyNumberFormat="0" applyBorder="0" applyAlignment="0" applyProtection="0"/>
    <xf numFmtId="0" fontId="46" fillId="16" borderId="0" applyNumberFormat="0" applyBorder="0" applyAlignment="0" applyProtection="0"/>
    <xf numFmtId="0" fontId="52" fillId="16" borderId="0" applyNumberFormat="0" applyBorder="0" applyAlignment="0" applyProtection="0"/>
    <xf numFmtId="0" fontId="77" fillId="48" borderId="0" applyNumberFormat="0" applyBorder="0" applyAlignment="0" applyProtection="0"/>
    <xf numFmtId="0" fontId="78" fillId="16" borderId="0" applyNumberFormat="0" applyBorder="0" applyAlignment="0" applyProtection="0"/>
    <xf numFmtId="0" fontId="79" fillId="37" borderId="0" applyNumberFormat="0" applyBorder="0" applyAlignment="0" applyProtection="0"/>
    <xf numFmtId="0" fontId="46" fillId="16" borderId="0" applyNumberFormat="0" applyBorder="0" applyAlignment="0" applyProtection="0"/>
    <xf numFmtId="0" fontId="76" fillId="43" borderId="0" applyNumberFormat="0" applyBorder="0" applyAlignment="0" applyProtection="0"/>
    <xf numFmtId="0" fontId="46" fillId="43" borderId="0" applyNumberFormat="0" applyBorder="0" applyAlignment="0" applyProtection="0"/>
    <xf numFmtId="0" fontId="52" fillId="20" borderId="0" applyNumberFormat="0" applyBorder="0" applyAlignment="0" applyProtection="0"/>
    <xf numFmtId="0" fontId="77" fillId="45" borderId="0" applyNumberFormat="0" applyBorder="0" applyAlignment="0" applyProtection="0"/>
    <xf numFmtId="0" fontId="78" fillId="20" borderId="0" applyNumberFormat="0" applyBorder="0" applyAlignment="0" applyProtection="0"/>
    <xf numFmtId="0" fontId="79" fillId="44" borderId="0" applyNumberFormat="0" applyBorder="0" applyAlignment="0" applyProtection="0"/>
    <xf numFmtId="0" fontId="46" fillId="20" borderId="0" applyNumberFormat="0" applyBorder="0" applyAlignment="0" applyProtection="0"/>
    <xf numFmtId="0" fontId="76" fillId="49" borderId="0" applyNumberFormat="0" applyBorder="0" applyAlignment="0" applyProtection="0"/>
    <xf numFmtId="0" fontId="46" fillId="49" borderId="0" applyNumberFormat="0" applyBorder="0" applyAlignment="0" applyProtection="0"/>
    <xf numFmtId="0" fontId="52" fillId="24" borderId="0" applyNumberFormat="0" applyBorder="0" applyAlignment="0" applyProtection="0"/>
    <xf numFmtId="0" fontId="77" fillId="36" borderId="0" applyNumberFormat="0" applyBorder="0" applyAlignment="0" applyProtection="0"/>
    <xf numFmtId="0" fontId="78" fillId="24" borderId="0" applyNumberFormat="0" applyBorder="0" applyAlignment="0" applyProtection="0"/>
    <xf numFmtId="0" fontId="79" fillId="42" borderId="0" applyNumberFormat="0" applyBorder="0" applyAlignment="0" applyProtection="0"/>
    <xf numFmtId="0" fontId="46" fillId="24" borderId="0" applyNumberFormat="0" applyBorder="0" applyAlignment="0" applyProtection="0"/>
    <xf numFmtId="0" fontId="76" fillId="47" borderId="0" applyNumberFormat="0" applyBorder="0" applyAlignment="0" applyProtection="0"/>
    <xf numFmtId="0" fontId="46" fillId="28" borderId="0" applyNumberFormat="0" applyBorder="0" applyAlignment="0" applyProtection="0"/>
    <xf numFmtId="0" fontId="52" fillId="28" borderId="0" applyNumberFormat="0" applyBorder="0" applyAlignment="0" applyProtection="0"/>
    <xf numFmtId="0" fontId="77" fillId="41" borderId="0" applyNumberFormat="0" applyBorder="0" applyAlignment="0" applyProtection="0"/>
    <xf numFmtId="0" fontId="78" fillId="28" borderId="0" applyNumberFormat="0" applyBorder="0" applyAlignment="0" applyProtection="0"/>
    <xf numFmtId="0" fontId="79" fillId="47" borderId="0" applyNumberFormat="0" applyBorder="0" applyAlignment="0" applyProtection="0"/>
    <xf numFmtId="0" fontId="46" fillId="28" borderId="0" applyNumberFormat="0" applyBorder="0" applyAlignment="0" applyProtection="0"/>
    <xf numFmtId="0" fontId="76" fillId="50" borderId="0" applyNumberFormat="0" applyBorder="0" applyAlignment="0" applyProtection="0"/>
    <xf numFmtId="0" fontId="46" fillId="50" borderId="0" applyNumberFormat="0" applyBorder="0" applyAlignment="0" applyProtection="0"/>
    <xf numFmtId="0" fontId="52" fillId="32" borderId="0" applyNumberFormat="0" applyBorder="0" applyAlignment="0" applyProtection="0"/>
    <xf numFmtId="0" fontId="77" fillId="37" borderId="0" applyNumberFormat="0" applyBorder="0" applyAlignment="0" applyProtection="0"/>
    <xf numFmtId="0" fontId="78" fillId="32" borderId="0" applyNumberFormat="0" applyBorder="0" applyAlignment="0" applyProtection="0"/>
    <xf numFmtId="0" fontId="79" fillId="37" borderId="0" applyNumberFormat="0" applyBorder="0" applyAlignment="0" applyProtection="0"/>
    <xf numFmtId="0" fontId="46" fillId="32" borderId="0" applyNumberFormat="0" applyBorder="0" applyAlignment="0" applyProtection="0"/>
    <xf numFmtId="0" fontId="80" fillId="51" borderId="0" applyNumberFormat="0" applyBorder="0" applyAlignment="0" applyProtection="0"/>
    <xf numFmtId="0" fontId="80" fillId="52" borderId="0" applyNumberFormat="0" applyBorder="0" applyAlignment="0" applyProtection="0"/>
    <xf numFmtId="0" fontId="81" fillId="53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76" fillId="55" borderId="0" applyNumberFormat="0" applyBorder="0" applyAlignment="0" applyProtection="0"/>
    <xf numFmtId="0" fontId="46" fillId="9" borderId="0" applyNumberFormat="0" applyBorder="0" applyAlignment="0" applyProtection="0"/>
    <xf numFmtId="0" fontId="52" fillId="9" borderId="0" applyNumberFormat="0" applyBorder="0" applyAlignment="0" applyProtection="0"/>
    <xf numFmtId="0" fontId="81" fillId="54" borderId="0" applyNumberFormat="0" applyBorder="0" applyAlignment="0" applyProtection="0"/>
    <xf numFmtId="0" fontId="78" fillId="9" borderId="0" applyNumberFormat="0" applyBorder="0" applyAlignment="0" applyProtection="0"/>
    <xf numFmtId="0" fontId="79" fillId="47" borderId="0" applyNumberFormat="0" applyBorder="0" applyAlignment="0" applyProtection="0"/>
    <xf numFmtId="0" fontId="46" fillId="9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1" fillId="54" borderId="0" applyNumberFormat="0" applyBorder="0" applyAlignment="0" applyProtection="0"/>
    <xf numFmtId="0" fontId="80" fillId="51" borderId="0" applyNumberFormat="0" applyBorder="0" applyAlignment="0" applyProtection="0"/>
    <xf numFmtId="0" fontId="80" fillId="56" borderId="0" applyNumberFormat="0" applyBorder="0" applyAlignment="0" applyProtection="0"/>
    <xf numFmtId="0" fontId="81" fillId="57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76" fillId="59" borderId="0" applyNumberFormat="0" applyBorder="0" applyAlignment="0" applyProtection="0"/>
    <xf numFmtId="0" fontId="46" fillId="13" borderId="0" applyNumberFormat="0" applyBorder="0" applyAlignment="0" applyProtection="0"/>
    <xf numFmtId="0" fontId="52" fillId="13" borderId="0" applyNumberFormat="0" applyBorder="0" applyAlignment="0" applyProtection="0"/>
    <xf numFmtId="0" fontId="81" fillId="58" borderId="0" applyNumberFormat="0" applyBorder="0" applyAlignment="0" applyProtection="0"/>
    <xf numFmtId="0" fontId="78" fillId="13" borderId="0" applyNumberFormat="0" applyBorder="0" applyAlignment="0" applyProtection="0"/>
    <xf numFmtId="0" fontId="79" fillId="59" borderId="0" applyNumberFormat="0" applyBorder="0" applyAlignment="0" applyProtection="0"/>
    <xf numFmtId="0" fontId="46" fillId="13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1" fillId="58" borderId="0" applyNumberFormat="0" applyBorder="0" applyAlignment="0" applyProtection="0"/>
    <xf numFmtId="0" fontId="80" fillId="51" borderId="0" applyNumberFormat="0" applyBorder="0" applyAlignment="0" applyProtection="0"/>
    <xf numFmtId="0" fontId="80" fillId="51" borderId="0" applyNumberFormat="0" applyBorder="0" applyAlignment="0" applyProtection="0"/>
    <xf numFmtId="0" fontId="81" fillId="56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76" fillId="61" borderId="0" applyNumberFormat="0" applyBorder="0" applyAlignment="0" applyProtection="0"/>
    <xf numFmtId="0" fontId="46" fillId="17" borderId="0" applyNumberFormat="0" applyBorder="0" applyAlignment="0" applyProtection="0"/>
    <xf numFmtId="0" fontId="52" fillId="17" borderId="0" applyNumberFormat="0" applyBorder="0" applyAlignment="0" applyProtection="0"/>
    <xf numFmtId="0" fontId="81" fillId="60" borderId="0" applyNumberFormat="0" applyBorder="0" applyAlignment="0" applyProtection="0"/>
    <xf numFmtId="0" fontId="78" fillId="17" borderId="0" applyNumberFormat="0" applyBorder="0" applyAlignment="0" applyProtection="0"/>
    <xf numFmtId="0" fontId="79" fillId="61" borderId="0" applyNumberFormat="0" applyBorder="0" applyAlignment="0" applyProtection="0"/>
    <xf numFmtId="0" fontId="46" fillId="17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0" fillId="51" borderId="0" applyNumberFormat="0" applyBorder="0" applyAlignment="0" applyProtection="0"/>
    <xf numFmtId="0" fontId="80" fillId="56" borderId="0" applyNumberFormat="0" applyBorder="0" applyAlignment="0" applyProtection="0"/>
    <xf numFmtId="0" fontId="81" fillId="62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76" fillId="49" borderId="0" applyNumberFormat="0" applyBorder="0" applyAlignment="0" applyProtection="0"/>
    <xf numFmtId="0" fontId="46" fillId="21" borderId="0" applyNumberFormat="0" applyBorder="0" applyAlignment="0" applyProtection="0"/>
    <xf numFmtId="0" fontId="52" fillId="21" borderId="0" applyNumberFormat="0" applyBorder="0" applyAlignment="0" applyProtection="0"/>
    <xf numFmtId="0" fontId="81" fillId="63" borderId="0" applyNumberFormat="0" applyBorder="0" applyAlignment="0" applyProtection="0"/>
    <xf numFmtId="0" fontId="78" fillId="21" borderId="0" applyNumberFormat="0" applyBorder="0" applyAlignment="0" applyProtection="0"/>
    <xf numFmtId="0" fontId="79" fillId="64" borderId="0" applyNumberFormat="0" applyBorder="0" applyAlignment="0" applyProtection="0"/>
    <xf numFmtId="0" fontId="46" fillId="21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1" fillId="63" borderId="0" applyNumberFormat="0" applyBorder="0" applyAlignment="0" applyProtection="0"/>
    <xf numFmtId="0" fontId="80" fillId="51" borderId="0" applyNumberFormat="0" applyBorder="0" applyAlignment="0" applyProtection="0"/>
    <xf numFmtId="0" fontId="80" fillId="53" borderId="0" applyNumberFormat="0" applyBorder="0" applyAlignment="0" applyProtection="0"/>
    <xf numFmtId="0" fontId="81" fillId="53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76" fillId="47" borderId="0" applyNumberFormat="0" applyBorder="0" applyAlignment="0" applyProtection="0"/>
    <xf numFmtId="0" fontId="46" fillId="25" borderId="0" applyNumberFormat="0" applyBorder="0" applyAlignment="0" applyProtection="0"/>
    <xf numFmtId="0" fontId="52" fillId="25" borderId="0" applyNumberFormat="0" applyBorder="0" applyAlignment="0" applyProtection="0"/>
    <xf numFmtId="0" fontId="81" fillId="65" borderId="0" applyNumberFormat="0" applyBorder="0" applyAlignment="0" applyProtection="0"/>
    <xf numFmtId="0" fontId="78" fillId="25" borderId="0" applyNumberFormat="0" applyBorder="0" applyAlignment="0" applyProtection="0"/>
    <xf numFmtId="0" fontId="79" fillId="47" borderId="0" applyNumberFormat="0" applyBorder="0" applyAlignment="0" applyProtection="0"/>
    <xf numFmtId="0" fontId="46" fillId="2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0" fillId="51" borderId="0" applyNumberFormat="0" applyBorder="0" applyAlignment="0" applyProtection="0"/>
    <xf numFmtId="0" fontId="80" fillId="66" borderId="0" applyNumberFormat="0" applyBorder="0" applyAlignment="0" applyProtection="0"/>
    <xf numFmtId="0" fontId="81" fillId="67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76" fillId="48" borderId="0" applyNumberFormat="0" applyBorder="0" applyAlignment="0" applyProtection="0"/>
    <xf numFmtId="0" fontId="46" fillId="29" borderId="0" applyNumberFormat="0" applyBorder="0" applyAlignment="0" applyProtection="0"/>
    <xf numFmtId="0" fontId="52" fillId="29" borderId="0" applyNumberFormat="0" applyBorder="0" applyAlignment="0" applyProtection="0"/>
    <xf numFmtId="0" fontId="81" fillId="68" borderId="0" applyNumberFormat="0" applyBorder="0" applyAlignment="0" applyProtection="0"/>
    <xf numFmtId="0" fontId="78" fillId="29" borderId="0" applyNumberFormat="0" applyBorder="0" applyAlignment="0" applyProtection="0"/>
    <xf numFmtId="0" fontId="79" fillId="48" borderId="0" applyNumberFormat="0" applyBorder="0" applyAlignment="0" applyProtection="0"/>
    <xf numFmtId="0" fontId="46" fillId="29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0" fontId="81" fillId="68" borderId="0" applyNumberFormat="0" applyBorder="0" applyAlignment="0" applyProtection="0"/>
    <xf numFmtId="6" fontId="71" fillId="0" borderId="0" applyFont="0" applyFill="0" applyBorder="0" applyAlignment="0" applyProtection="0"/>
    <xf numFmtId="0" fontId="82" fillId="36" borderId="0" applyNumberFormat="0" applyBorder="0" applyAlignment="0" applyProtection="0"/>
    <xf numFmtId="0" fontId="36" fillId="3" borderId="0" applyNumberFormat="0" applyBorder="0" applyAlignment="0" applyProtection="0"/>
    <xf numFmtId="0" fontId="53" fillId="3" borderId="0" applyNumberFormat="0" applyBorder="0" applyAlignment="0" applyProtection="0"/>
    <xf numFmtId="0" fontId="83" fillId="66" borderId="0" applyNumberFormat="0" applyBorder="0" applyAlignment="0" applyProtection="0"/>
    <xf numFmtId="0" fontId="84" fillId="3" borderId="0" applyNumberFormat="0" applyBorder="0" applyAlignment="0" applyProtection="0"/>
    <xf numFmtId="0" fontId="85" fillId="36" borderId="0" applyNumberFormat="0" applyBorder="0" applyAlignment="0" applyProtection="0"/>
    <xf numFmtId="0" fontId="36" fillId="3" borderId="0" applyNumberFormat="0" applyBorder="0" applyAlignment="0" applyProtection="0"/>
    <xf numFmtId="0" fontId="86" fillId="0" borderId="0" applyNumberFormat="0" applyFill="0" applyBorder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54" fillId="6" borderId="10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8" fillId="69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9" fillId="6" borderId="10" applyNumberFormat="0" applyAlignment="0" applyProtection="0"/>
    <xf numFmtId="0" fontId="87" fillId="42" borderId="17" applyNumberFormat="0" applyAlignment="0" applyProtection="0"/>
    <xf numFmtId="0" fontId="90" fillId="70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87" fillId="42" borderId="17" applyNumberFormat="0" applyAlignment="0" applyProtection="0"/>
    <xf numFmtId="0" fontId="40" fillId="6" borderId="10" applyNumberFormat="0" applyAlignment="0" applyProtection="0"/>
    <xf numFmtId="0" fontId="91" fillId="71" borderId="18" applyNumberFormat="0" applyAlignment="0" applyProtection="0"/>
    <xf numFmtId="0" fontId="42" fillId="7" borderId="13" applyNumberFormat="0" applyAlignment="0" applyProtection="0"/>
    <xf numFmtId="0" fontId="55" fillId="7" borderId="13" applyNumberFormat="0" applyAlignment="0" applyProtection="0"/>
    <xf numFmtId="0" fontId="92" fillId="57" borderId="18" applyNumberFormat="0" applyAlignment="0" applyProtection="0"/>
    <xf numFmtId="0" fontId="93" fillId="7" borderId="13" applyNumberFormat="0" applyAlignment="0" applyProtection="0"/>
    <xf numFmtId="0" fontId="94" fillId="71" borderId="18" applyNumberFormat="0" applyAlignment="0" applyProtection="0"/>
    <xf numFmtId="0" fontId="42" fillId="7" borderId="13" applyNumberFormat="0" applyAlignment="0" applyProtection="0"/>
    <xf numFmtId="168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95" fillId="0" borderId="0" applyFont="0" applyFill="0" applyBorder="0" applyAlignment="0" applyProtection="0"/>
    <xf numFmtId="169" fontId="95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70" fontId="21" fillId="0" borderId="0" applyFont="0" applyFill="0" applyBorder="0" applyAlignment="0" applyProtection="0"/>
    <xf numFmtId="169" fontId="96" fillId="0" borderId="0" applyFont="0" applyFill="0" applyBorder="0" applyAlignment="0" applyProtection="0"/>
    <xf numFmtId="43" fontId="96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8" fillId="0" borderId="0" applyFont="0" applyFill="0" applyBorder="0" applyAlignment="0" applyProtection="0"/>
    <xf numFmtId="171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171" fontId="47" fillId="0" borderId="0" applyFont="0" applyFill="0" applyBorder="0" applyAlignment="0" applyProtection="0"/>
    <xf numFmtId="170" fontId="47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2" fontId="97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173" fontId="47" fillId="0" borderId="0" applyFont="0" applyFill="0" applyBorder="0" applyAlignment="0" applyProtection="0"/>
    <xf numFmtId="170" fontId="21" fillId="0" borderId="0" applyFont="0" applyFill="0" applyBorder="0" applyAlignment="0" applyProtection="0"/>
    <xf numFmtId="169" fontId="47" fillId="0" borderId="0" applyFont="0" applyFill="0" applyBorder="0" applyAlignment="0" applyProtection="0"/>
    <xf numFmtId="174" fontId="21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73" fontId="21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8" fontId="21" fillId="0" borderId="0" applyFont="0" applyFill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48" fillId="0" borderId="0" applyFont="0" applyFill="0" applyBorder="0" applyAlignment="0" applyProtection="0"/>
    <xf numFmtId="175" fontId="72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70" fontId="21" fillId="0" borderId="0" applyFont="0" applyFill="0" applyBorder="0" applyAlignment="0" applyProtection="0"/>
    <xf numFmtId="176" fontId="47" fillId="0" borderId="0" applyFont="0" applyFill="0" applyBorder="0" applyAlignment="0" applyProtection="0"/>
    <xf numFmtId="169" fontId="48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0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95" fillId="0" borderId="0" applyFont="0" applyFill="0" applyBorder="0" applyAlignment="0" applyProtection="0"/>
    <xf numFmtId="169" fontId="95" fillId="0" borderId="0" applyFont="0" applyFill="0" applyBorder="0" applyAlignment="0" applyProtection="0"/>
    <xf numFmtId="43" fontId="95" fillId="0" borderId="0" applyFont="0" applyFill="0" applyBorder="0" applyAlignment="0" applyProtection="0"/>
    <xf numFmtId="169" fontId="95" fillId="0" borderId="0" applyFont="0" applyFill="0" applyBorder="0" applyAlignment="0" applyProtection="0"/>
    <xf numFmtId="43" fontId="16" fillId="0" borderId="0" applyFont="0" applyFill="0" applyBorder="0" applyAlignment="0" applyProtection="0"/>
    <xf numFmtId="17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29" fillId="0" borderId="0" applyFont="0" applyFill="0" applyBorder="0" applyAlignment="0" applyProtection="0">
      <alignment horizontal="left" vertical="top" wrapText="1"/>
    </xf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43" fontId="29" fillId="0" borderId="0" applyFont="0" applyFill="0" applyBorder="0" applyAlignment="0" applyProtection="0">
      <alignment horizontal="left" vertical="top" wrapText="1"/>
    </xf>
    <xf numFmtId="169" fontId="16" fillId="0" borderId="0" applyFont="0" applyFill="0" applyBorder="0" applyAlignment="0" applyProtection="0"/>
    <xf numFmtId="43" fontId="47" fillId="0" borderId="0" applyFont="0" applyFill="0" applyBorder="0" applyAlignment="0" applyProtection="0"/>
    <xf numFmtId="17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169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77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69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177" fontId="16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9" fillId="72" borderId="0" applyNumberFormat="0" applyBorder="0" applyAlignment="0" applyProtection="0"/>
    <xf numFmtId="0" fontId="99" fillId="73" borderId="0" applyNumberFormat="0" applyBorder="0" applyAlignment="0" applyProtection="0"/>
    <xf numFmtId="0" fontId="99" fillId="74" borderId="0" applyNumberFormat="0" applyBorder="0" applyAlignment="0" applyProtection="0"/>
    <xf numFmtId="179" fontId="47" fillId="0" borderId="0" applyFont="0" applyFill="0" applyBorder="0" applyAlignment="0" applyProtection="0"/>
    <xf numFmtId="0" fontId="100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04" fillId="38" borderId="0" applyNumberFormat="0" applyBorder="0" applyAlignment="0" applyProtection="0"/>
    <xf numFmtId="0" fontId="35" fillId="2" borderId="0" applyNumberFormat="0" applyBorder="0" applyAlignment="0" applyProtection="0"/>
    <xf numFmtId="0" fontId="57" fillId="2" borderId="0" applyNumberFormat="0" applyBorder="0" applyAlignment="0" applyProtection="0"/>
    <xf numFmtId="0" fontId="105" fillId="75" borderId="0" applyNumberFormat="0" applyBorder="0" applyAlignment="0" applyProtection="0"/>
    <xf numFmtId="0" fontId="106" fillId="2" borderId="0" applyNumberFormat="0" applyBorder="0" applyAlignment="0" applyProtection="0"/>
    <xf numFmtId="0" fontId="107" fillId="38" borderId="0" applyNumberFormat="0" applyBorder="0" applyAlignment="0" applyProtection="0"/>
    <xf numFmtId="0" fontId="35" fillId="2" borderId="0" applyNumberFormat="0" applyBorder="0" applyAlignment="0" applyProtection="0"/>
    <xf numFmtId="0" fontId="108" fillId="0" borderId="19" applyNumberFormat="0" applyFill="0" applyAlignment="0" applyProtection="0"/>
    <xf numFmtId="0" fontId="32" fillId="0" borderId="7" applyNumberFormat="0" applyFill="0" applyAlignment="0" applyProtection="0"/>
    <xf numFmtId="0" fontId="58" fillId="0" borderId="7" applyNumberFormat="0" applyFill="0" applyAlignment="0" applyProtection="0"/>
    <xf numFmtId="0" fontId="109" fillId="0" borderId="20" applyNumberFormat="0" applyFill="0" applyAlignment="0" applyProtection="0"/>
    <xf numFmtId="0" fontId="110" fillId="0" borderId="7" applyNumberFormat="0" applyFill="0" applyAlignment="0" applyProtection="0"/>
    <xf numFmtId="0" fontId="111" fillId="0" borderId="21" applyNumberFormat="0" applyFill="0" applyAlignment="0" applyProtection="0"/>
    <xf numFmtId="0" fontId="32" fillId="0" borderId="7" applyNumberFormat="0" applyFill="0" applyAlignment="0" applyProtection="0"/>
    <xf numFmtId="0" fontId="112" fillId="0" borderId="22" applyNumberFormat="0" applyFill="0" applyAlignment="0" applyProtection="0"/>
    <xf numFmtId="0" fontId="33" fillId="0" borderId="8" applyNumberFormat="0" applyFill="0" applyAlignment="0" applyProtection="0"/>
    <xf numFmtId="0" fontId="59" fillId="0" borderId="8" applyNumberFormat="0" applyFill="0" applyAlignment="0" applyProtection="0"/>
    <xf numFmtId="0" fontId="113" fillId="0" borderId="23" applyNumberFormat="0" applyFill="0" applyAlignment="0" applyProtection="0"/>
    <xf numFmtId="0" fontId="114" fillId="0" borderId="8" applyNumberFormat="0" applyFill="0" applyAlignment="0" applyProtection="0"/>
    <xf numFmtId="0" fontId="115" fillId="0" borderId="22" applyNumberFormat="0" applyFill="0" applyAlignment="0" applyProtection="0"/>
    <xf numFmtId="0" fontId="33" fillId="0" borderId="8" applyNumberFormat="0" applyFill="0" applyAlignment="0" applyProtection="0"/>
    <xf numFmtId="0" fontId="116" fillId="0" borderId="24" applyNumberFormat="0" applyFill="0" applyAlignment="0" applyProtection="0"/>
    <xf numFmtId="0" fontId="34" fillId="0" borderId="9" applyNumberFormat="0" applyFill="0" applyAlignment="0" applyProtection="0"/>
    <xf numFmtId="0" fontId="60" fillId="0" borderId="9" applyNumberFormat="0" applyFill="0" applyAlignment="0" applyProtection="0"/>
    <xf numFmtId="0" fontId="117" fillId="0" borderId="25" applyNumberFormat="0" applyFill="0" applyAlignment="0" applyProtection="0"/>
    <xf numFmtId="0" fontId="118" fillId="0" borderId="9" applyNumberFormat="0" applyFill="0" applyAlignment="0" applyProtection="0"/>
    <xf numFmtId="0" fontId="119" fillId="0" borderId="26" applyNumberFormat="0" applyFill="0" applyAlignment="0" applyProtection="0"/>
    <xf numFmtId="0" fontId="34" fillId="0" borderId="9" applyNumberFormat="0" applyFill="0" applyAlignment="0" applyProtection="0"/>
    <xf numFmtId="0" fontId="1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1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48" fillId="0" borderId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61" fillId="5" borderId="10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4" fillId="67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5" fillId="5" borderId="10" applyNumberFormat="0" applyAlignment="0" applyProtection="0"/>
    <xf numFmtId="0" fontId="123" fillId="35" borderId="17" applyNumberFormat="0" applyAlignment="0" applyProtection="0"/>
    <xf numFmtId="0" fontId="126" fillId="44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123" fillId="35" borderId="17" applyNumberFormat="0" applyAlignment="0" applyProtection="0"/>
    <xf numFmtId="0" fontId="38" fillId="5" borderId="10" applyNumberFormat="0" applyAlignment="0" applyProtection="0"/>
    <xf numFmtId="38" fontId="127" fillId="0" borderId="0"/>
    <xf numFmtId="38" fontId="128" fillId="0" borderId="0"/>
    <xf numFmtId="38" fontId="129" fillId="0" borderId="0"/>
    <xf numFmtId="38" fontId="130" fillId="0" borderId="0"/>
    <xf numFmtId="0" fontId="131" fillId="0" borderId="0"/>
    <xf numFmtId="0" fontId="131" fillId="0" borderId="0"/>
    <xf numFmtId="0" fontId="132" fillId="0" borderId="0"/>
    <xf numFmtId="0" fontId="133" fillId="0" borderId="27" applyNumberFormat="0" applyFill="0" applyAlignment="0" applyProtection="0"/>
    <xf numFmtId="0" fontId="41" fillId="0" borderId="12" applyNumberFormat="0" applyFill="0" applyAlignment="0" applyProtection="0"/>
    <xf numFmtId="0" fontId="62" fillId="0" borderId="12" applyNumberFormat="0" applyFill="0" applyAlignment="0" applyProtection="0"/>
    <xf numFmtId="0" fontId="134" fillId="0" borderId="28" applyNumberFormat="0" applyFill="0" applyAlignment="0" applyProtection="0"/>
    <xf numFmtId="0" fontId="135" fillId="0" borderId="12" applyNumberFormat="0" applyFill="0" applyAlignment="0" applyProtection="0"/>
    <xf numFmtId="0" fontId="136" fillId="0" borderId="27" applyNumberFormat="0" applyFill="0" applyAlignment="0" applyProtection="0"/>
    <xf numFmtId="0" fontId="41" fillId="0" borderId="12" applyNumberFormat="0" applyFill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37" fillId="4" borderId="0" applyNumberFormat="0" applyBorder="0" applyAlignment="0" applyProtection="0"/>
    <xf numFmtId="0" fontId="37" fillId="4" borderId="0" applyNumberFormat="0" applyBorder="0" applyAlignment="0" applyProtection="0"/>
    <xf numFmtId="0" fontId="63" fillId="4" borderId="0" applyNumberFormat="0" applyBorder="0" applyAlignment="0" applyProtection="0"/>
    <xf numFmtId="0" fontId="134" fillId="67" borderId="0" applyNumberFormat="0" applyBorder="0" applyAlignment="0" applyProtection="0"/>
    <xf numFmtId="0" fontId="138" fillId="4" borderId="0" applyNumberFormat="0" applyBorder="0" applyAlignment="0" applyProtection="0"/>
    <xf numFmtId="0" fontId="139" fillId="44" borderId="0" applyNumberFormat="0" applyBorder="0" applyAlignment="0" applyProtection="0"/>
    <xf numFmtId="0" fontId="140" fillId="44" borderId="0" applyNumberFormat="0" applyBorder="0" applyAlignment="0" applyProtection="0"/>
    <xf numFmtId="0" fontId="37" fillId="4" borderId="0" applyNumberFormat="0" applyBorder="0" applyAlignment="0" applyProtection="0"/>
    <xf numFmtId="37" fontId="141" fillId="0" borderId="0"/>
    <xf numFmtId="0" fontId="98" fillId="0" borderId="0"/>
    <xf numFmtId="0" fontId="142" fillId="0" borderId="0"/>
    <xf numFmtId="0" fontId="47" fillId="0" borderId="0"/>
    <xf numFmtId="0" fontId="48" fillId="0" borderId="0"/>
    <xf numFmtId="0" fontId="28" fillId="0" borderId="0">
      <alignment horizontal="left" vertical="top" wrapText="1"/>
    </xf>
    <xf numFmtId="0" fontId="48" fillId="0" borderId="0"/>
    <xf numFmtId="0" fontId="16" fillId="0" borderId="0"/>
    <xf numFmtId="0" fontId="73" fillId="0" borderId="0"/>
    <xf numFmtId="0" fontId="75" fillId="0" borderId="0"/>
    <xf numFmtId="0" fontId="47" fillId="0" borderId="0"/>
    <xf numFmtId="0" fontId="16" fillId="0" borderId="0"/>
    <xf numFmtId="0" fontId="16" fillId="0" borderId="0"/>
    <xf numFmtId="0" fontId="48" fillId="0" borderId="0"/>
    <xf numFmtId="0" fontId="16" fillId="0" borderId="0"/>
    <xf numFmtId="0" fontId="16" fillId="0" borderId="0"/>
    <xf numFmtId="0" fontId="16" fillId="0" borderId="0"/>
    <xf numFmtId="0" fontId="29" fillId="0" borderId="0">
      <alignment horizontal="left" vertical="top" wrapText="1"/>
    </xf>
    <xf numFmtId="0" fontId="16" fillId="0" borderId="0"/>
    <xf numFmtId="0" fontId="16" fillId="0" borderId="0"/>
    <xf numFmtId="0" fontId="16" fillId="0" borderId="0"/>
    <xf numFmtId="0" fontId="16" fillId="0" borderId="0"/>
    <xf numFmtId="0" fontId="73" fillId="0" borderId="0"/>
    <xf numFmtId="0" fontId="47" fillId="0" borderId="0"/>
    <xf numFmtId="0" fontId="48" fillId="0" borderId="0"/>
    <xf numFmtId="0" fontId="29" fillId="0" borderId="0">
      <alignment horizontal="left" vertical="top" wrapText="1"/>
    </xf>
    <xf numFmtId="0" fontId="72" fillId="0" borderId="0"/>
    <xf numFmtId="0" fontId="48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48" fillId="0" borderId="0"/>
    <xf numFmtId="0" fontId="21" fillId="0" borderId="0"/>
    <xf numFmtId="0" fontId="48" fillId="0" borderId="0"/>
    <xf numFmtId="0" fontId="16" fillId="0" borderId="0"/>
    <xf numFmtId="0" fontId="21" fillId="0" borderId="0"/>
    <xf numFmtId="0" fontId="30" fillId="0" borderId="0"/>
    <xf numFmtId="0" fontId="48" fillId="0" borderId="0"/>
    <xf numFmtId="0" fontId="48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48" fillId="0" borderId="0"/>
    <xf numFmtId="0" fontId="16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7" fillId="0" borderId="0"/>
    <xf numFmtId="0" fontId="21" fillId="0" borderId="0"/>
    <xf numFmtId="1" fontId="143" fillId="0" borderId="0"/>
    <xf numFmtId="0" fontId="144" fillId="0" borderId="0"/>
    <xf numFmtId="0" fontId="47" fillId="0" borderId="0"/>
    <xf numFmtId="0" fontId="16" fillId="0" borderId="0"/>
    <xf numFmtId="1" fontId="143" fillId="0" borderId="0"/>
    <xf numFmtId="1" fontId="143" fillId="0" borderId="0"/>
    <xf numFmtId="0" fontId="47" fillId="0" borderId="0"/>
    <xf numFmtId="0" fontId="47" fillId="0" borderId="0"/>
    <xf numFmtId="0" fontId="47" fillId="0" borderId="0"/>
    <xf numFmtId="0" fontId="21" fillId="0" borderId="0"/>
    <xf numFmtId="1" fontId="143" fillId="0" borderId="0"/>
    <xf numFmtId="0" fontId="48" fillId="0" borderId="0"/>
    <xf numFmtId="0" fontId="21" fillId="0" borderId="0"/>
    <xf numFmtId="0" fontId="30" fillId="0" borderId="0"/>
    <xf numFmtId="0" fontId="145" fillId="0" borderId="0"/>
    <xf numFmtId="0" fontId="47" fillId="0" borderId="0"/>
    <xf numFmtId="0" fontId="48" fillId="0" borderId="0"/>
    <xf numFmtId="0" fontId="27" fillId="0" borderId="0"/>
    <xf numFmtId="0" fontId="65" fillId="0" borderId="0"/>
    <xf numFmtId="0" fontId="21" fillId="0" borderId="0"/>
    <xf numFmtId="0" fontId="48" fillId="0" borderId="0"/>
    <xf numFmtId="0" fontId="48" fillId="0" borderId="0"/>
    <xf numFmtId="0" fontId="29" fillId="0" borderId="0">
      <alignment horizontal="left" vertical="top" wrapText="1"/>
    </xf>
    <xf numFmtId="0" fontId="16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5" fillId="0" borderId="0"/>
    <xf numFmtId="0" fontId="95" fillId="0" borderId="0"/>
    <xf numFmtId="0" fontId="95" fillId="0" borderId="0"/>
    <xf numFmtId="1" fontId="143" fillId="0" borderId="0"/>
    <xf numFmtId="0" fontId="72" fillId="0" borderId="0"/>
    <xf numFmtId="0" fontId="96" fillId="0" borderId="0"/>
    <xf numFmtId="0" fontId="21" fillId="0" borderId="0"/>
    <xf numFmtId="0" fontId="146" fillId="0" borderId="0"/>
    <xf numFmtId="0" fontId="48" fillId="0" borderId="0"/>
    <xf numFmtId="0" fontId="21" fillId="0" borderId="0"/>
    <xf numFmtId="0" fontId="47" fillId="0" borderId="0"/>
    <xf numFmtId="0" fontId="21" fillId="0" borderId="0"/>
    <xf numFmtId="0" fontId="147" fillId="0" borderId="0"/>
    <xf numFmtId="0" fontId="21" fillId="0" borderId="0"/>
    <xf numFmtId="0" fontId="48" fillId="0" borderId="0"/>
    <xf numFmtId="0" fontId="72" fillId="0" borderId="0"/>
    <xf numFmtId="0" fontId="96" fillId="0" borderId="0"/>
    <xf numFmtId="0" fontId="21" fillId="0" borderId="0"/>
    <xf numFmtId="0" fontId="29" fillId="0" borderId="0">
      <alignment horizontal="left" vertical="top" wrapText="1"/>
    </xf>
    <xf numFmtId="0" fontId="48" fillId="0" borderId="0"/>
    <xf numFmtId="0" fontId="16" fillId="0" borderId="0"/>
    <xf numFmtId="0" fontId="48" fillId="0" borderId="0"/>
    <xf numFmtId="0" fontId="95" fillId="0" borderId="0"/>
    <xf numFmtId="0" fontId="21" fillId="0" borderId="0"/>
    <xf numFmtId="0" fontId="95" fillId="0" borderId="0"/>
    <xf numFmtId="0" fontId="95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73" fillId="0" borderId="0"/>
    <xf numFmtId="0" fontId="73" fillId="0" borderId="0"/>
    <xf numFmtId="0" fontId="21" fillId="0" borderId="0"/>
    <xf numFmtId="0" fontId="21" fillId="0" borderId="0"/>
    <xf numFmtId="0" fontId="47" fillId="0" borderId="0"/>
    <xf numFmtId="0" fontId="14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9" fillId="0" borderId="0">
      <alignment horizontal="left" vertical="top" wrapText="1"/>
    </xf>
    <xf numFmtId="0" fontId="146" fillId="0" borderId="0"/>
    <xf numFmtId="0" fontId="21" fillId="0" borderId="0"/>
    <xf numFmtId="0" fontId="16" fillId="0" borderId="0"/>
    <xf numFmtId="0" fontId="16" fillId="0" borderId="0"/>
    <xf numFmtId="0" fontId="7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21" fillId="0" borderId="0"/>
    <xf numFmtId="0" fontId="30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6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7" fillId="0" borderId="0"/>
    <xf numFmtId="0" fontId="16" fillId="0" borderId="0"/>
    <xf numFmtId="0" fontId="47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47" fillId="0" borderId="0"/>
    <xf numFmtId="0" fontId="74" fillId="0" borderId="0"/>
    <xf numFmtId="0" fontId="142" fillId="0" borderId="0"/>
    <xf numFmtId="0" fontId="9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96" fillId="0" borderId="0"/>
    <xf numFmtId="0" fontId="146" fillId="0" borderId="0"/>
    <xf numFmtId="0" fontId="96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72" fillId="0" borderId="0"/>
    <xf numFmtId="0" fontId="47" fillId="0" borderId="0"/>
    <xf numFmtId="0" fontId="47" fillId="0" borderId="0"/>
    <xf numFmtId="0" fontId="47" fillId="0" borderId="0"/>
    <xf numFmtId="0" fontId="74" fillId="0" borderId="0"/>
    <xf numFmtId="0" fontId="142" fillId="0" borderId="0"/>
    <xf numFmtId="0" fontId="72" fillId="0" borderId="0"/>
    <xf numFmtId="0" fontId="21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4" fillId="0" borderId="0"/>
    <xf numFmtId="0" fontId="16" fillId="0" borderId="0"/>
    <xf numFmtId="0" fontId="21" fillId="0" borderId="0"/>
    <xf numFmtId="0" fontId="145" fillId="0" borderId="0"/>
    <xf numFmtId="0" fontId="29" fillId="0" borderId="0">
      <alignment horizontal="left" vertical="top" wrapText="1"/>
    </xf>
    <xf numFmtId="0" fontId="16" fillId="0" borderId="0"/>
    <xf numFmtId="0" fontId="28" fillId="0" borderId="0"/>
    <xf numFmtId="0" fontId="30" fillId="0" borderId="0"/>
    <xf numFmtId="0" fontId="73" fillId="0" borderId="0"/>
    <xf numFmtId="0" fontId="73" fillId="0" borderId="0"/>
    <xf numFmtId="0" fontId="148" fillId="0" borderId="0"/>
    <xf numFmtId="0" fontId="16" fillId="0" borderId="0"/>
    <xf numFmtId="0" fontId="72" fillId="0" borderId="0"/>
    <xf numFmtId="0" fontId="47" fillId="0" borderId="0"/>
    <xf numFmtId="0" fontId="21" fillId="0" borderId="0"/>
    <xf numFmtId="0" fontId="29" fillId="0" borderId="0">
      <alignment horizontal="left" vertical="top" wrapText="1"/>
    </xf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2" fillId="0" borderId="0"/>
    <xf numFmtId="0" fontId="16" fillId="0" borderId="0"/>
    <xf numFmtId="0" fontId="47" fillId="0" borderId="0"/>
    <xf numFmtId="0" fontId="21" fillId="0" borderId="0"/>
    <xf numFmtId="0" fontId="16" fillId="0" borderId="0"/>
    <xf numFmtId="0" fontId="16" fillId="0" borderId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51" fillId="8" borderId="14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73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30" fillId="8" borderId="14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16" fillId="8" borderId="14" applyNumberFormat="0" applyFont="0" applyAlignment="0" applyProtection="0"/>
    <xf numFmtId="0" fontId="47" fillId="39" borderId="29" applyNumberFormat="0" applyFont="0" applyAlignment="0" applyProtection="0"/>
    <xf numFmtId="0" fontId="21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39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73" fillId="8" borderId="14" applyNumberFormat="0" applyFont="0" applyAlignment="0" applyProtection="0"/>
    <xf numFmtId="0" fontId="16" fillId="8" borderId="14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47" fillId="66" borderId="29" applyNumberFormat="0" applyFont="0" applyAlignment="0" applyProtection="0"/>
    <xf numFmtId="0" fontId="47" fillId="66" borderId="29" applyNumberFormat="0" applyFont="0" applyAlignment="0" applyProtection="0"/>
    <xf numFmtId="0" fontId="16" fillId="8" borderId="14" applyNumberFormat="0" applyFont="0" applyAlignment="0" applyProtection="0"/>
    <xf numFmtId="0" fontId="30" fillId="8" borderId="14" applyNumberFormat="0" applyFon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66" fillId="6" borderId="11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50" fillId="69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51" fillId="6" borderId="11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52" fillId="70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149" fillId="42" borderId="30" applyNumberFormat="0" applyAlignment="0" applyProtection="0"/>
    <xf numFmtId="0" fontId="39" fillId="6" borderId="11" applyNumberFormat="0" applyAlignment="0" applyProtection="0"/>
    <xf numFmtId="9" fontId="47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5" fillId="0" borderId="0" applyFont="0" applyFill="0" applyBorder="0" applyAlignment="0" applyProtection="0"/>
    <xf numFmtId="9" fontId="153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95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3" fillId="0" borderId="0" applyFont="0" applyFill="0" applyBorder="0" applyAlignment="0" applyProtection="0"/>
    <xf numFmtId="0" fontId="154" fillId="0" borderId="0"/>
    <xf numFmtId="0" fontId="155" fillId="0" borderId="0" applyNumberFormat="0" applyFill="0" applyBorder="0" applyAlignment="0" applyProtection="0"/>
    <xf numFmtId="0" fontId="21" fillId="0" borderId="0"/>
    <xf numFmtId="0" fontId="23" fillId="0" borderId="0"/>
    <xf numFmtId="0" fontId="23" fillId="0" borderId="0"/>
    <xf numFmtId="0" fontId="23" fillId="0" borderId="0"/>
    <xf numFmtId="0" fontId="50" fillId="0" borderId="0"/>
    <xf numFmtId="0" fontId="50" fillId="0" borderId="0"/>
    <xf numFmtId="0" fontId="23" fillId="0" borderId="0"/>
    <xf numFmtId="0" fontId="72" fillId="0" borderId="0"/>
    <xf numFmtId="0" fontId="23" fillId="0" borderId="0"/>
    <xf numFmtId="6" fontId="71" fillId="0" borderId="0" applyFont="0" applyFill="0" applyBorder="0" applyAlignment="0" applyProtection="0"/>
    <xf numFmtId="0" fontId="156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68" fillId="0" borderId="15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99" fillId="0" borderId="32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1" fillId="0" borderId="15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2" fillId="0" borderId="33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160" fillId="0" borderId="31" applyNumberFormat="0" applyFill="0" applyAlignment="0" applyProtection="0"/>
    <xf numFmtId="0" fontId="45" fillId="0" borderId="15" applyNumberFormat="0" applyFill="0" applyAlignment="0" applyProtection="0"/>
    <xf numFmtId="0" fontId="21" fillId="0" borderId="0" applyFont="0" applyFill="0" applyBorder="0" applyAlignment="0" applyProtection="0"/>
    <xf numFmtId="42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16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166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75" fontId="167" fillId="0" borderId="34">
      <protection locked="0"/>
    </xf>
    <xf numFmtId="175" fontId="168" fillId="76" borderId="34"/>
    <xf numFmtId="0" fontId="72" fillId="0" borderId="0"/>
    <xf numFmtId="1" fontId="143" fillId="0" borderId="0"/>
    <xf numFmtId="0" fontId="72" fillId="0" borderId="0"/>
    <xf numFmtId="0" fontId="16" fillId="0" borderId="0"/>
    <xf numFmtId="0" fontId="47" fillId="0" borderId="0"/>
    <xf numFmtId="0" fontId="72" fillId="0" borderId="0"/>
    <xf numFmtId="0" fontId="29" fillId="0" borderId="0">
      <alignment horizontal="left" vertical="top" wrapText="1"/>
    </xf>
    <xf numFmtId="0" fontId="16" fillId="0" borderId="0"/>
    <xf numFmtId="0" fontId="72" fillId="0" borderId="0"/>
    <xf numFmtId="0" fontId="16" fillId="8" borderId="14" applyNumberFormat="0" applyFont="0" applyAlignment="0" applyProtection="0"/>
    <xf numFmtId="9" fontId="16" fillId="0" borderId="0" applyFont="0" applyFill="0" applyBorder="0" applyAlignment="0" applyProtection="0"/>
    <xf numFmtId="0" fontId="21" fillId="0" borderId="0"/>
    <xf numFmtId="0" fontId="23" fillId="0" borderId="0"/>
    <xf numFmtId="0" fontId="50" fillId="0" borderId="0"/>
    <xf numFmtId="173" fontId="47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9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173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169" fontId="73" fillId="0" borderId="0" applyFont="0" applyFill="0" applyBorder="0" applyAlignment="0" applyProtection="0"/>
    <xf numFmtId="16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9" fillId="0" borderId="0">
      <alignment horizontal="left" vertical="top" wrapText="1"/>
    </xf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29" fillId="0" borderId="0">
      <alignment horizontal="left" vertical="top" wrapText="1"/>
    </xf>
    <xf numFmtId="0" fontId="15" fillId="8" borderId="14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14" applyNumberFormat="0" applyFont="0" applyAlignment="0" applyProtection="0"/>
    <xf numFmtId="0" fontId="29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48" fillId="0" borderId="0"/>
    <xf numFmtId="0" fontId="48" fillId="0" borderId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0" borderId="0"/>
    <xf numFmtId="0" fontId="12" fillId="0" borderId="0"/>
    <xf numFmtId="0" fontId="12" fillId="8" borderId="14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69" fillId="0" borderId="0"/>
    <xf numFmtId="176" fontId="169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36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3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40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0" borderId="0"/>
    <xf numFmtId="0" fontId="11" fillId="0" borderId="0"/>
    <xf numFmtId="0" fontId="11" fillId="8" borderId="14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36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3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40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8" borderId="14" applyNumberFormat="0" applyFont="0" applyAlignment="0" applyProtection="0"/>
    <xf numFmtId="0" fontId="11" fillId="0" borderId="0"/>
    <xf numFmtId="0" fontId="11" fillId="0" borderId="0"/>
    <xf numFmtId="0" fontId="11" fillId="8" borderId="14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47" fillId="0" borderId="0"/>
    <xf numFmtId="176" fontId="47" fillId="0" borderId="0" applyFont="0" applyFill="0" applyBorder="0" applyAlignment="0" applyProtection="0"/>
    <xf numFmtId="0" fontId="29" fillId="0" borderId="0">
      <alignment horizontal="left" vertical="top" wrapText="1"/>
    </xf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4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9" fillId="0" borderId="0"/>
    <xf numFmtId="0" fontId="47" fillId="0" borderId="0"/>
    <xf numFmtId="43" fontId="48" fillId="0" borderId="0" applyFont="0" applyFill="0" applyBorder="0" applyAlignment="0" applyProtection="0"/>
    <xf numFmtId="176" fontId="47" fillId="0" borderId="0" applyFont="0" applyFill="0" applyBorder="0" applyAlignment="0" applyProtection="0"/>
    <xf numFmtId="0" fontId="8" fillId="0" borderId="0"/>
    <xf numFmtId="0" fontId="73" fillId="0" borderId="0"/>
    <xf numFmtId="0" fontId="7" fillId="0" borderId="0"/>
    <xf numFmtId="0" fontId="7" fillId="0" borderId="0"/>
    <xf numFmtId="0" fontId="7" fillId="0" borderId="0"/>
    <xf numFmtId="0" fontId="47" fillId="0" borderId="0"/>
    <xf numFmtId="173" fontId="2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29" fillId="0" borderId="0">
      <alignment horizontal="left" vertical="top" wrapText="1"/>
    </xf>
    <xf numFmtId="0" fontId="4" fillId="8" borderId="14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220">
    <xf numFmtId="0" fontId="0" fillId="0" borderId="0" xfId="0"/>
    <xf numFmtId="0" fontId="25" fillId="77" borderId="1" xfId="0" applyFont="1" applyFill="1" applyBorder="1" applyAlignment="1">
      <alignment horizontal="center" vertical="center"/>
    </xf>
    <xf numFmtId="0" fontId="25" fillId="77" borderId="38" xfId="0" applyFont="1" applyFill="1" applyBorder="1" applyAlignment="1">
      <alignment vertical="top" wrapText="1"/>
    </xf>
    <xf numFmtId="164" fontId="25" fillId="77" borderId="0" xfId="0" applyNumberFormat="1" applyFont="1" applyFill="1" applyAlignment="1">
      <alignment wrapText="1"/>
    </xf>
    <xf numFmtId="0" fontId="25" fillId="77" borderId="0" xfId="0" applyFont="1" applyFill="1" applyAlignment="1">
      <alignment wrapText="1"/>
    </xf>
    <xf numFmtId="0" fontId="25" fillId="77" borderId="39" xfId="0" applyFont="1" applyFill="1" applyBorder="1" applyAlignment="1">
      <alignment vertical="top" wrapText="1"/>
    </xf>
    <xf numFmtId="166" fontId="25" fillId="77" borderId="1" xfId="0" applyNumberFormat="1" applyFont="1" applyFill="1" applyBorder="1" applyAlignment="1">
      <alignment horizontal="center" wrapText="1"/>
    </xf>
    <xf numFmtId="0" fontId="25" fillId="77" borderId="37" xfId="0" applyFont="1" applyFill="1" applyBorder="1" applyAlignment="1">
      <alignment vertical="top" wrapText="1"/>
    </xf>
    <xf numFmtId="166" fontId="25" fillId="77" borderId="1" xfId="0" applyNumberFormat="1" applyFont="1" applyFill="1" applyBorder="1" applyAlignment="1">
      <alignment horizontal="center"/>
    </xf>
    <xf numFmtId="0" fontId="26" fillId="77" borderId="0" xfId="0" applyFont="1" applyFill="1"/>
    <xf numFmtId="0" fontId="25" fillId="77" borderId="0" xfId="0" applyFont="1" applyFill="1"/>
    <xf numFmtId="0" fontId="25" fillId="77" borderId="1" xfId="0" applyFont="1" applyFill="1" applyBorder="1"/>
    <xf numFmtId="0" fontId="25" fillId="77" borderId="1" xfId="0" applyFont="1" applyFill="1" applyBorder="1" applyAlignment="1">
      <alignment horizontal="left" vertical="top" wrapText="1"/>
    </xf>
    <xf numFmtId="0" fontId="26" fillId="77" borderId="0" xfId="0" applyFont="1" applyFill="1" applyAlignment="1"/>
    <xf numFmtId="0" fontId="25" fillId="77" borderId="37" xfId="0" applyFont="1" applyFill="1" applyBorder="1" applyAlignment="1">
      <alignment horizontal="left" vertical="top" wrapText="1"/>
    </xf>
    <xf numFmtId="43" fontId="26" fillId="77" borderId="0" xfId="0" applyNumberFormat="1" applyFont="1" applyFill="1" applyAlignment="1"/>
    <xf numFmtId="165" fontId="25" fillId="77" borderId="0" xfId="0" applyNumberFormat="1" applyFont="1" applyFill="1"/>
    <xf numFmtId="0" fontId="25" fillId="77" borderId="0" xfId="0" applyFont="1" applyFill="1" applyBorder="1" applyAlignment="1">
      <alignment horizontal="left" wrapText="1"/>
    </xf>
    <xf numFmtId="166" fontId="25" fillId="77" borderId="0" xfId="0" applyNumberFormat="1" applyFont="1" applyFill="1" applyBorder="1" applyAlignment="1">
      <alignment horizontal="center" vertical="center" wrapText="1"/>
    </xf>
    <xf numFmtId="0" fontId="25" fillId="77" borderId="1" xfId="0" applyFont="1" applyFill="1" applyBorder="1" applyAlignment="1">
      <alignment horizontal="left" vertical="center" wrapText="1"/>
    </xf>
    <xf numFmtId="0" fontId="26" fillId="77" borderId="1" xfId="0" applyFont="1" applyFill="1" applyBorder="1" applyAlignment="1">
      <alignment horizontal="left" vertical="center" wrapText="1"/>
    </xf>
    <xf numFmtId="166" fontId="25" fillId="77" borderId="0" xfId="0" applyNumberFormat="1" applyFont="1" applyFill="1"/>
    <xf numFmtId="166" fontId="25" fillId="77" borderId="1" xfId="0" applyNumberFormat="1" applyFont="1" applyFill="1" applyBorder="1" applyAlignment="1">
      <alignment horizontal="right" wrapText="1"/>
    </xf>
    <xf numFmtId="166" fontId="25" fillId="77" borderId="1" xfId="17" applyNumberFormat="1" applyFont="1" applyFill="1" applyBorder="1" applyAlignment="1">
      <alignment horizontal="center" wrapText="1"/>
    </xf>
    <xf numFmtId="166" fontId="25" fillId="77" borderId="1" xfId="1" applyNumberFormat="1" applyFont="1" applyFill="1" applyBorder="1" applyAlignment="1">
      <alignment horizontal="center" wrapText="1"/>
    </xf>
    <xf numFmtId="0" fontId="25" fillId="77" borderId="38" xfId="0" applyFont="1" applyFill="1" applyBorder="1" applyAlignment="1">
      <alignment horizontal="right" vertical="top" wrapText="1"/>
    </xf>
    <xf numFmtId="0" fontId="25" fillId="77" borderId="39" xfId="0" applyFont="1" applyFill="1" applyBorder="1" applyAlignment="1">
      <alignment horizontal="right" vertical="top" wrapText="1"/>
    </xf>
    <xf numFmtId="0" fontId="25" fillId="77" borderId="37" xfId="0" applyFont="1" applyFill="1" applyBorder="1" applyAlignment="1">
      <alignment horizontal="right" vertical="top" wrapText="1"/>
    </xf>
    <xf numFmtId="0" fontId="25" fillId="77" borderId="1" xfId="0" applyFont="1" applyFill="1" applyBorder="1" applyAlignment="1">
      <alignment horizontal="left" wrapText="1"/>
    </xf>
    <xf numFmtId="166" fontId="25" fillId="77" borderId="37" xfId="0" applyNumberFormat="1" applyFont="1" applyFill="1" applyBorder="1" applyAlignment="1">
      <alignment horizontal="center" wrapText="1"/>
    </xf>
    <xf numFmtId="0" fontId="25" fillId="77" borderId="0" xfId="0" applyFont="1" applyFill="1" applyBorder="1" applyAlignment="1">
      <alignment horizontal="center" vertical="center" wrapText="1"/>
    </xf>
    <xf numFmtId="0" fontId="25" fillId="77" borderId="0" xfId="0" applyFont="1" applyFill="1" applyAlignment="1">
      <alignment horizontal="right"/>
    </xf>
    <xf numFmtId="0" fontId="172" fillId="77" borderId="4" xfId="0" applyFont="1" applyFill="1" applyBorder="1" applyAlignment="1">
      <alignment horizontal="center"/>
    </xf>
    <xf numFmtId="0" fontId="172" fillId="77" borderId="1" xfId="0" applyFont="1" applyFill="1" applyBorder="1" applyAlignment="1">
      <alignment horizontal="center" vertical="top" wrapText="1"/>
    </xf>
    <xf numFmtId="0" fontId="172" fillId="77" borderId="1" xfId="0" applyFont="1" applyFill="1" applyBorder="1" applyAlignment="1">
      <alignment horizontal="left" wrapText="1" shrinkToFit="1"/>
    </xf>
    <xf numFmtId="166" fontId="25" fillId="77" borderId="1" xfId="0" applyNumberFormat="1" applyFont="1" applyFill="1" applyBorder="1" applyAlignment="1">
      <alignment horizontal="center" vertical="center"/>
    </xf>
    <xf numFmtId="49" fontId="172" fillId="77" borderId="1" xfId="0" applyNumberFormat="1" applyFont="1" applyFill="1" applyBorder="1" applyAlignment="1">
      <alignment horizontal="center" vertical="top" wrapText="1"/>
    </xf>
    <xf numFmtId="49" fontId="172" fillId="77" borderId="1" xfId="0" applyNumberFormat="1" applyFont="1" applyFill="1" applyBorder="1" applyAlignment="1">
      <alignment horizontal="center"/>
    </xf>
    <xf numFmtId="0" fontId="172" fillId="77" borderId="1" xfId="0" applyFont="1" applyFill="1" applyBorder="1" applyAlignment="1">
      <alignment horizontal="center" vertical="center"/>
    </xf>
    <xf numFmtId="0" fontId="25" fillId="77" borderId="1" xfId="0" applyFont="1" applyFill="1" applyBorder="1" applyAlignment="1">
      <alignment vertical="center" wrapText="1"/>
    </xf>
    <xf numFmtId="49" fontId="25" fillId="77" borderId="1" xfId="0" applyNumberFormat="1" applyFont="1" applyFill="1" applyBorder="1" applyAlignment="1">
      <alignment horizontal="center" vertical="top" wrapText="1"/>
    </xf>
    <xf numFmtId="0" fontId="171" fillId="77" borderId="1" xfId="0" applyFont="1" applyFill="1" applyBorder="1" applyAlignment="1">
      <alignment horizontal="center" vertical="top"/>
    </xf>
    <xf numFmtId="0" fontId="26" fillId="77" borderId="1" xfId="0" applyFont="1" applyFill="1" applyBorder="1" applyAlignment="1">
      <alignment horizontal="center" vertical="top"/>
    </xf>
    <xf numFmtId="166" fontId="25" fillId="77" borderId="0" xfId="0" applyNumberFormat="1" applyFont="1" applyFill="1" applyAlignment="1">
      <alignment horizontal="center"/>
    </xf>
    <xf numFmtId="0" fontId="25" fillId="77" borderId="0" xfId="14" applyFont="1" applyFill="1" applyAlignment="1">
      <alignment horizontal="center"/>
    </xf>
    <xf numFmtId="166" fontId="25" fillId="77" borderId="0" xfId="0" applyNumberFormat="1" applyFont="1" applyFill="1" applyBorder="1" applyAlignment="1">
      <alignment horizontal="center" wrapText="1"/>
    </xf>
    <xf numFmtId="0" fontId="171" fillId="77" borderId="1" xfId="0" applyFont="1" applyFill="1" applyBorder="1" applyAlignment="1">
      <alignment horizontal="left" vertical="top" wrapText="1"/>
    </xf>
    <xf numFmtId="0" fontId="26" fillId="77" borderId="1" xfId="0" applyFont="1" applyFill="1" applyBorder="1" applyAlignment="1">
      <alignment horizontal="left" vertical="top" wrapText="1"/>
    </xf>
    <xf numFmtId="0" fontId="171" fillId="77" borderId="0" xfId="0" applyFont="1" applyFill="1" applyAlignment="1">
      <alignment horizontal="left" vertical="top" wrapText="1"/>
    </xf>
    <xf numFmtId="0" fontId="172" fillId="77" borderId="1" xfId="0" applyFont="1" applyFill="1" applyBorder="1" applyAlignment="1">
      <alignment horizontal="left" vertical="top"/>
    </xf>
    <xf numFmtId="0" fontId="172" fillId="77" borderId="1" xfId="2757" applyFont="1" applyFill="1" applyBorder="1" applyAlignment="1">
      <alignment horizontal="left" vertical="top"/>
    </xf>
    <xf numFmtId="0" fontId="25" fillId="77" borderId="1" xfId="2757" applyFont="1" applyFill="1" applyBorder="1" applyAlignment="1">
      <alignment horizontal="left" wrapText="1"/>
    </xf>
    <xf numFmtId="0" fontId="25" fillId="77" borderId="3" xfId="0" applyFont="1" applyFill="1" applyBorder="1" applyAlignment="1">
      <alignment horizontal="left" vertical="top" wrapText="1"/>
    </xf>
    <xf numFmtId="166" fontId="25" fillId="77" borderId="0" xfId="0" applyNumberFormat="1" applyFont="1" applyFill="1" applyAlignment="1"/>
    <xf numFmtId="0" fontId="25" fillId="77" borderId="0" xfId="0" applyFont="1" applyFill="1" applyAlignment="1">
      <alignment horizontal="left" indent="15"/>
    </xf>
    <xf numFmtId="0" fontId="26" fillId="77" borderId="0" xfId="0" applyFont="1" applyFill="1" applyAlignment="1">
      <alignment wrapText="1"/>
    </xf>
    <xf numFmtId="0" fontId="25" fillId="77" borderId="4" xfId="0" applyFont="1" applyFill="1" applyBorder="1" applyAlignment="1">
      <alignment horizontal="center" textRotation="90" wrapText="1"/>
    </xf>
    <xf numFmtId="0" fontId="25" fillId="77" borderId="1" xfId="0" applyFont="1" applyFill="1" applyBorder="1" applyAlignment="1">
      <alignment horizontal="center" textRotation="90" wrapText="1"/>
    </xf>
    <xf numFmtId="0" fontId="25" fillId="77" borderId="6" xfId="0" applyFont="1" applyFill="1" applyBorder="1" applyAlignment="1">
      <alignment horizontal="center" textRotation="90" wrapText="1"/>
    </xf>
    <xf numFmtId="0" fontId="25" fillId="77" borderId="1" xfId="1005" applyFont="1" applyFill="1" applyBorder="1" applyAlignment="1">
      <alignment horizontal="left" vertical="top" wrapText="1"/>
    </xf>
    <xf numFmtId="180" fontId="171" fillId="77" borderId="1" xfId="0" applyNumberFormat="1" applyFont="1" applyFill="1" applyBorder="1" applyAlignment="1">
      <alignment horizontal="left" vertical="top" wrapText="1"/>
    </xf>
    <xf numFmtId="0" fontId="25" fillId="77" borderId="0" xfId="0" applyFont="1" applyFill="1" applyAlignment="1">
      <alignment horizontal="right" wrapText="1"/>
    </xf>
    <xf numFmtId="0" fontId="25" fillId="77" borderId="0" xfId="0" applyFont="1" applyFill="1" applyBorder="1" applyAlignment="1">
      <alignment horizontal="right" wrapText="1"/>
    </xf>
    <xf numFmtId="0" fontId="25" fillId="77" borderId="0" xfId="0" applyFont="1" applyFill="1" applyBorder="1" applyAlignment="1">
      <alignment horizontal="center" wrapText="1"/>
    </xf>
    <xf numFmtId="0" fontId="170" fillId="77" borderId="1" xfId="15" applyFont="1" applyFill="1" applyBorder="1" applyAlignment="1">
      <alignment horizontal="right" vertical="center" wrapText="1"/>
    </xf>
    <xf numFmtId="0" fontId="25" fillId="77" borderId="1" xfId="0" applyFont="1" applyFill="1" applyBorder="1" applyAlignment="1">
      <alignment horizontal="right" vertical="top" wrapText="1"/>
    </xf>
    <xf numFmtId="166" fontId="25" fillId="77" borderId="1" xfId="17" applyNumberFormat="1" applyFont="1" applyFill="1" applyBorder="1" applyAlignment="1">
      <alignment horizontal="center" vertical="center" wrapText="1"/>
    </xf>
    <xf numFmtId="166" fontId="25" fillId="77" borderId="0" xfId="0" applyNumberFormat="1" applyFont="1" applyFill="1" applyAlignment="1">
      <alignment wrapText="1"/>
    </xf>
    <xf numFmtId="0" fontId="25" fillId="77" borderId="0" xfId="0" applyFont="1" applyFill="1" applyAlignment="1">
      <alignment horizontal="center" wrapText="1"/>
    </xf>
    <xf numFmtId="0" fontId="25" fillId="77" borderId="0" xfId="0" applyFont="1" applyFill="1" applyAlignment="1">
      <alignment horizontal="center"/>
    </xf>
    <xf numFmtId="0" fontId="25" fillId="77" borderId="0" xfId="0" applyFont="1" applyFill="1" applyAlignment="1"/>
    <xf numFmtId="166" fontId="25" fillId="77" borderId="1" xfId="152" applyNumberFormat="1" applyFont="1" applyFill="1" applyBorder="1" applyAlignment="1">
      <alignment horizontal="center"/>
    </xf>
    <xf numFmtId="166" fontId="25" fillId="78" borderId="1" xfId="0" applyNumberFormat="1" applyFont="1" applyFill="1" applyBorder="1" applyAlignment="1">
      <alignment horizontal="center" wrapText="1"/>
    </xf>
    <xf numFmtId="166" fontId="25" fillId="77" borderId="37" xfId="152" applyNumberFormat="1" applyFont="1" applyFill="1" applyBorder="1" applyAlignment="1">
      <alignment horizontal="center"/>
    </xf>
    <xf numFmtId="0" fontId="25" fillId="77" borderId="0" xfId="0" applyFont="1" applyFill="1" applyAlignment="1">
      <alignment horizontal="right"/>
    </xf>
    <xf numFmtId="0" fontId="25" fillId="77" borderId="0" xfId="0" applyFont="1" applyFill="1" applyBorder="1" applyAlignment="1">
      <alignment horizontal="center" vertical="center" wrapText="1"/>
    </xf>
    <xf numFmtId="0" fontId="25" fillId="77" borderId="1" xfId="0" applyFont="1" applyFill="1" applyBorder="1" applyAlignment="1">
      <alignment horizontal="left" wrapText="1"/>
    </xf>
    <xf numFmtId="0" fontId="172" fillId="77" borderId="1" xfId="0" applyFont="1" applyFill="1" applyBorder="1" applyAlignment="1">
      <alignment horizontal="left" wrapText="1"/>
    </xf>
    <xf numFmtId="0" fontId="173" fillId="0" borderId="1" xfId="0" applyFont="1" applyBorder="1" applyAlignment="1">
      <alignment horizontal="left" vertical="top" wrapText="1"/>
    </xf>
    <xf numFmtId="0" fontId="174" fillId="0" borderId="1" xfId="0" applyFont="1" applyBorder="1" applyAlignment="1">
      <alignment horizontal="left" vertical="top" wrapText="1"/>
    </xf>
    <xf numFmtId="0" fontId="172" fillId="77" borderId="1" xfId="2755" applyFont="1" applyFill="1" applyBorder="1" applyAlignment="1">
      <alignment horizontal="left" vertical="top"/>
    </xf>
    <xf numFmtId="0" fontId="25" fillId="77" borderId="1" xfId="2755" applyFont="1" applyFill="1" applyBorder="1" applyAlignment="1">
      <alignment horizontal="left" wrapText="1"/>
    </xf>
    <xf numFmtId="0" fontId="25" fillId="77" borderId="40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left" vertical="top" wrapText="1"/>
    </xf>
    <xf numFmtId="166" fontId="25" fillId="77" borderId="37" xfId="0" applyNumberFormat="1" applyFont="1" applyFill="1" applyBorder="1" applyAlignment="1">
      <alignment horizontal="center" wrapText="1"/>
    </xf>
    <xf numFmtId="0" fontId="171" fillId="77" borderId="3" xfId="0" applyFont="1" applyFill="1" applyBorder="1" applyAlignment="1">
      <alignment horizontal="left" vertical="top" wrapText="1"/>
    </xf>
    <xf numFmtId="0" fontId="25" fillId="77" borderId="0" xfId="0" applyFont="1" applyFill="1" applyAlignment="1">
      <alignment horizontal="right"/>
    </xf>
    <xf numFmtId="0" fontId="25" fillId="77" borderId="1" xfId="0" applyFont="1" applyFill="1" applyBorder="1" applyAlignment="1">
      <alignment horizontal="center" vertical="center" wrapText="1"/>
    </xf>
    <xf numFmtId="166" fontId="25" fillId="77" borderId="37" xfId="0" applyNumberFormat="1" applyFont="1" applyFill="1" applyBorder="1" applyAlignment="1">
      <alignment horizontal="center" wrapText="1"/>
    </xf>
    <xf numFmtId="0" fontId="171" fillId="77" borderId="6" xfId="0" applyFont="1" applyFill="1" applyBorder="1" applyAlignment="1">
      <alignment horizontal="center" vertical="top" wrapText="1"/>
    </xf>
    <xf numFmtId="0" fontId="25" fillId="77" borderId="0" xfId="0" applyFont="1" applyFill="1" applyBorder="1" applyAlignment="1">
      <alignment horizontal="center" vertical="center" wrapText="1"/>
    </xf>
    <xf numFmtId="0" fontId="25" fillId="77" borderId="37" xfId="0" applyFont="1" applyFill="1" applyBorder="1" applyAlignment="1">
      <alignment horizontal="left" vertical="center" wrapText="1"/>
    </xf>
    <xf numFmtId="0" fontId="25" fillId="77" borderId="38" xfId="0" applyFont="1" applyFill="1" applyBorder="1" applyAlignment="1">
      <alignment horizontal="left" vertical="top" wrapText="1"/>
    </xf>
    <xf numFmtId="0" fontId="25" fillId="77" borderId="39" xfId="0" applyFont="1" applyFill="1" applyBorder="1" applyAlignment="1">
      <alignment horizontal="left" vertical="top" wrapText="1"/>
    </xf>
    <xf numFmtId="0" fontId="26" fillId="77" borderId="39" xfId="0" applyFont="1" applyFill="1" applyBorder="1" applyAlignment="1">
      <alignment horizontal="left" vertical="top" wrapText="1"/>
    </xf>
    <xf numFmtId="0" fontId="172" fillId="77" borderId="0" xfId="0" applyFont="1" applyFill="1" applyBorder="1" applyAlignment="1">
      <alignment horizontal="left" wrapText="1"/>
    </xf>
    <xf numFmtId="0" fontId="172" fillId="77" borderId="0" xfId="2757" applyFont="1" applyFill="1" applyBorder="1" applyAlignment="1">
      <alignment horizontal="left" vertical="top"/>
    </xf>
    <xf numFmtId="0" fontId="25" fillId="77" borderId="0" xfId="2757" applyFont="1" applyFill="1" applyBorder="1" applyAlignment="1">
      <alignment horizontal="left" wrapText="1"/>
    </xf>
    <xf numFmtId="0" fontId="26" fillId="77" borderId="38" xfId="0" applyFont="1" applyFill="1" applyBorder="1" applyAlignment="1">
      <alignment horizontal="left" vertical="top" wrapText="1"/>
    </xf>
    <xf numFmtId="0" fontId="26" fillId="77" borderId="37" xfId="0" applyFont="1" applyFill="1" applyBorder="1" applyAlignment="1">
      <alignment horizontal="left" vertical="top" wrapText="1"/>
    </xf>
    <xf numFmtId="0" fontId="25" fillId="77" borderId="43" xfId="0" applyFont="1" applyFill="1" applyBorder="1" applyAlignment="1">
      <alignment horizontal="left" vertical="top" wrapText="1"/>
    </xf>
    <xf numFmtId="0" fontId="25" fillId="77" borderId="40" xfId="0" applyFont="1" applyFill="1" applyBorder="1" applyAlignment="1">
      <alignment horizontal="left" vertical="top" wrapText="1"/>
    </xf>
    <xf numFmtId="166" fontId="25" fillId="77" borderId="1" xfId="0" applyNumberFormat="1" applyFont="1" applyFill="1" applyBorder="1" applyAlignment="1">
      <alignment horizontal="left" vertical="top" wrapText="1"/>
    </xf>
    <xf numFmtId="37" fontId="25" fillId="77" borderId="1" xfId="0" applyNumberFormat="1" applyFont="1" applyFill="1" applyBorder="1" applyAlignment="1">
      <alignment horizontal="left" vertical="top" wrapText="1"/>
    </xf>
    <xf numFmtId="0" fontId="25" fillId="0" borderId="1" xfId="0" applyFont="1" applyFill="1" applyBorder="1" applyAlignment="1">
      <alignment horizontal="left" vertical="top" wrapText="1"/>
    </xf>
    <xf numFmtId="166" fontId="25" fillId="77" borderId="0" xfId="0" applyNumberFormat="1" applyFont="1" applyFill="1" applyBorder="1" applyAlignment="1">
      <alignment horizontal="left" vertical="top" wrapText="1"/>
    </xf>
    <xf numFmtId="0" fontId="25" fillId="77" borderId="1" xfId="0" applyFont="1" applyFill="1" applyBorder="1" applyAlignment="1">
      <alignment horizontal="left" vertical="top" wrapText="1"/>
    </xf>
    <xf numFmtId="0" fontId="172" fillId="77" borderId="1" xfId="0" applyFont="1" applyFill="1" applyBorder="1" applyAlignment="1">
      <alignment horizontal="right" vertical="top" wrapText="1"/>
    </xf>
    <xf numFmtId="0" fontId="25" fillId="77" borderId="38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center" vertical="center" wrapText="1"/>
    </xf>
    <xf numFmtId="166" fontId="25" fillId="77" borderId="1" xfId="0" applyNumberFormat="1" applyFont="1" applyFill="1" applyBorder="1" applyAlignment="1">
      <alignment horizontal="center" vertical="center" wrapText="1"/>
    </xf>
    <xf numFmtId="0" fontId="172" fillId="77" borderId="1" xfId="0" applyFont="1" applyFill="1" applyBorder="1" applyAlignment="1">
      <alignment horizontal="left" wrapText="1"/>
    </xf>
    <xf numFmtId="0" fontId="25" fillId="77" borderId="1" xfId="0" applyFont="1" applyFill="1" applyBorder="1" applyAlignment="1">
      <alignment horizontal="left" vertical="top" wrapText="1"/>
    </xf>
    <xf numFmtId="0" fontId="25" fillId="77" borderId="6" xfId="0" applyFont="1" applyFill="1" applyBorder="1" applyAlignment="1">
      <alignment horizontal="center" vertical="top" wrapText="1"/>
    </xf>
    <xf numFmtId="49" fontId="25" fillId="77" borderId="1" xfId="0" applyNumberFormat="1" applyFont="1" applyFill="1" applyBorder="1" applyAlignment="1">
      <alignment horizontal="left" vertical="center" wrapText="1"/>
    </xf>
    <xf numFmtId="166" fontId="25" fillId="78" borderId="37" xfId="0" applyNumberFormat="1" applyFont="1" applyFill="1" applyBorder="1" applyAlignment="1">
      <alignment horizontal="center" wrapText="1"/>
    </xf>
    <xf numFmtId="0" fontId="172" fillId="77" borderId="1" xfId="0" applyFont="1" applyFill="1" applyBorder="1" applyAlignment="1">
      <alignment wrapText="1"/>
    </xf>
    <xf numFmtId="0" fontId="26" fillId="77" borderId="1" xfId="0" applyFont="1" applyFill="1" applyBorder="1" applyAlignment="1">
      <alignment wrapText="1"/>
    </xf>
    <xf numFmtId="0" fontId="25" fillId="77" borderId="44" xfId="5" applyFont="1" applyFill="1" applyBorder="1"/>
    <xf numFmtId="0" fontId="25" fillId="77" borderId="0" xfId="5" applyFont="1" applyFill="1" applyBorder="1"/>
    <xf numFmtId="0" fontId="172" fillId="77" borderId="0" xfId="2755" applyFont="1" applyFill="1" applyBorder="1" applyAlignment="1">
      <alignment horizontal="left" vertical="top"/>
    </xf>
    <xf numFmtId="0" fontId="25" fillId="77" borderId="0" xfId="2755" applyFont="1" applyFill="1" applyBorder="1" applyAlignment="1">
      <alignment horizontal="left" wrapText="1"/>
    </xf>
    <xf numFmtId="0" fontId="25" fillId="77" borderId="42" xfId="0" applyFont="1" applyFill="1" applyBorder="1" applyAlignment="1">
      <alignment horizontal="left"/>
    </xf>
    <xf numFmtId="0" fontId="25" fillId="77" borderId="35" xfId="0" applyFont="1" applyFill="1" applyBorder="1" applyAlignment="1">
      <alignment horizontal="left"/>
    </xf>
    <xf numFmtId="0" fontId="25" fillId="77" borderId="0" xfId="0" applyFont="1" applyFill="1" applyBorder="1" applyAlignment="1">
      <alignment horizontal="left"/>
    </xf>
    <xf numFmtId="0" fontId="25" fillId="77" borderId="4" xfId="0" applyFont="1" applyFill="1" applyBorder="1" applyAlignment="1">
      <alignment horizontal="left" vertical="top" wrapText="1"/>
    </xf>
    <xf numFmtId="0" fontId="26" fillId="77" borderId="3" xfId="0" applyFont="1" applyFill="1" applyBorder="1" applyAlignment="1">
      <alignment horizontal="left" vertical="top" wrapText="1"/>
    </xf>
    <xf numFmtId="0" fontId="26" fillId="77" borderId="43" xfId="0" applyFont="1" applyFill="1" applyBorder="1" applyAlignment="1">
      <alignment horizontal="left" vertical="top" wrapText="1"/>
    </xf>
    <xf numFmtId="0" fontId="26" fillId="77" borderId="40" xfId="0" applyFont="1" applyFill="1" applyBorder="1" applyAlignment="1">
      <alignment horizontal="left" vertical="top" wrapText="1"/>
    </xf>
    <xf numFmtId="0" fontId="25" fillId="0" borderId="0" xfId="2718" applyFont="1" applyFill="1"/>
    <xf numFmtId="0" fontId="25" fillId="0" borderId="0" xfId="2718" applyFont="1" applyFill="1" applyAlignment="1">
      <alignment horizontal="left"/>
    </xf>
    <xf numFmtId="0" fontId="25" fillId="0" borderId="0" xfId="2718" applyFont="1" applyFill="1" applyAlignment="1">
      <alignment horizontal="center"/>
    </xf>
    <xf numFmtId="166" fontId="25" fillId="0" borderId="0" xfId="2784" applyNumberFormat="1" applyFont="1" applyFill="1" applyAlignment="1">
      <alignment horizontal="center"/>
    </xf>
    <xf numFmtId="0" fontId="25" fillId="0" borderId="0" xfId="957" applyFont="1" applyFill="1" applyAlignment="1">
      <alignment wrapText="1"/>
    </xf>
    <xf numFmtId="0" fontId="25" fillId="0" borderId="0" xfId="957" applyFont="1" applyFill="1" applyAlignment="1">
      <alignment horizontal="right"/>
    </xf>
    <xf numFmtId="0" fontId="25" fillId="0" borderId="1" xfId="2718" applyFont="1" applyFill="1" applyBorder="1" applyAlignment="1">
      <alignment horizontal="center" vertical="top" wrapText="1"/>
    </xf>
    <xf numFmtId="0" fontId="25" fillId="0" borderId="1" xfId="2718" applyFont="1" applyFill="1" applyBorder="1" applyAlignment="1">
      <alignment horizontal="left" vertical="top" wrapText="1"/>
    </xf>
    <xf numFmtId="0" fontId="25" fillId="0" borderId="1" xfId="2785" applyFont="1" applyFill="1" applyBorder="1" applyAlignment="1">
      <alignment horizontal="left" vertical="top" wrapText="1"/>
    </xf>
    <xf numFmtId="0" fontId="172" fillId="0" borderId="1" xfId="2785" applyFont="1" applyFill="1" applyBorder="1" applyAlignment="1">
      <alignment horizontal="left" vertical="top" wrapText="1"/>
    </xf>
    <xf numFmtId="166" fontId="25" fillId="0" borderId="1" xfId="2785" applyNumberFormat="1" applyFont="1" applyFill="1" applyBorder="1" applyAlignment="1">
      <alignment horizontal="center" vertical="top" wrapText="1"/>
    </xf>
    <xf numFmtId="166" fontId="25" fillId="0" borderId="1" xfId="2718" applyNumberFormat="1" applyFont="1" applyFill="1" applyBorder="1" applyAlignment="1">
      <alignment horizontal="center" vertical="center" wrapText="1"/>
    </xf>
    <xf numFmtId="0" fontId="25" fillId="0" borderId="1" xfId="2718" applyNumberFormat="1" applyFont="1" applyFill="1" applyBorder="1" applyAlignment="1">
      <alignment horizontal="left" vertical="top"/>
    </xf>
    <xf numFmtId="0" fontId="25" fillId="0" borderId="1" xfId="2718" quotePrefix="1" applyNumberFormat="1" applyFont="1" applyFill="1" applyBorder="1" applyAlignment="1">
      <alignment horizontal="left" vertical="top"/>
    </xf>
    <xf numFmtId="166" fontId="172" fillId="0" borderId="1" xfId="2785" applyNumberFormat="1" applyFont="1" applyFill="1" applyBorder="1" applyAlignment="1">
      <alignment horizontal="center" vertical="center"/>
    </xf>
    <xf numFmtId="0" fontId="25" fillId="0" borderId="1" xfId="2785" applyFont="1" applyFill="1" applyBorder="1"/>
    <xf numFmtId="0" fontId="172" fillId="0" borderId="1" xfId="2785" applyFont="1" applyFill="1" applyBorder="1" applyAlignment="1">
      <alignment horizontal="left" wrapText="1" shrinkToFit="1"/>
    </xf>
    <xf numFmtId="166" fontId="172" fillId="0" borderId="1" xfId="2785" applyNumberFormat="1" applyFont="1" applyFill="1" applyBorder="1" applyAlignment="1">
      <alignment horizontal="center" wrapText="1" shrinkToFit="1"/>
    </xf>
    <xf numFmtId="49" fontId="172" fillId="0" borderId="1" xfId="2785" applyNumberFormat="1" applyFont="1" applyFill="1" applyBorder="1" applyAlignment="1">
      <alignment horizontal="center" vertical="top" wrapText="1"/>
    </xf>
    <xf numFmtId="0" fontId="25" fillId="0" borderId="1" xfId="2785" applyFont="1" applyFill="1" applyBorder="1" applyAlignment="1">
      <alignment horizontal="left" wrapText="1"/>
    </xf>
    <xf numFmtId="166" fontId="25" fillId="0" borderId="1" xfId="2785" applyNumberFormat="1" applyFont="1" applyFill="1" applyBorder="1" applyAlignment="1">
      <alignment horizontal="center" wrapText="1"/>
    </xf>
    <xf numFmtId="0" fontId="26" fillId="0" borderId="1" xfId="957" applyFont="1" applyFill="1" applyBorder="1" applyAlignment="1">
      <alignment horizontal="left" vertical="top" wrapText="1"/>
    </xf>
    <xf numFmtId="166" fontId="26" fillId="0" borderId="1" xfId="957" applyNumberFormat="1" applyFont="1" applyFill="1" applyBorder="1" applyAlignment="1">
      <alignment horizontal="center" vertical="top" wrapText="1"/>
    </xf>
    <xf numFmtId="0" fontId="172" fillId="0" borderId="1" xfId="2785" applyFont="1" applyFill="1" applyBorder="1" applyAlignment="1">
      <alignment horizontal="center" vertical="center"/>
    </xf>
    <xf numFmtId="0" fontId="25" fillId="0" borderId="1" xfId="2785" applyFont="1" applyFill="1" applyBorder="1" applyAlignment="1">
      <alignment horizontal="center" vertical="center"/>
    </xf>
    <xf numFmtId="166" fontId="25" fillId="0" borderId="1" xfId="2785" applyNumberFormat="1" applyFont="1" applyFill="1" applyBorder="1" applyAlignment="1">
      <alignment horizontal="center"/>
    </xf>
    <xf numFmtId="0" fontId="25" fillId="0" borderId="1" xfId="2785" applyFont="1" applyFill="1" applyBorder="1" applyAlignment="1">
      <alignment vertical="center" wrapText="1"/>
    </xf>
    <xf numFmtId="0" fontId="26" fillId="0" borderId="1" xfId="2785" applyFont="1" applyFill="1" applyBorder="1" applyAlignment="1">
      <alignment wrapText="1"/>
    </xf>
    <xf numFmtId="166" fontId="26" fillId="0" borderId="1" xfId="2785" applyNumberFormat="1" applyFont="1" applyFill="1" applyBorder="1" applyAlignment="1">
      <alignment horizontal="center" wrapText="1"/>
    </xf>
    <xf numFmtId="49" fontId="25" fillId="0" borderId="1" xfId="2785" applyNumberFormat="1" applyFont="1" applyFill="1" applyBorder="1" applyAlignment="1">
      <alignment horizontal="center" vertical="top" wrapText="1"/>
    </xf>
    <xf numFmtId="43" fontId="26" fillId="77" borderId="0" xfId="957" applyNumberFormat="1" applyFont="1" applyFill="1" applyAlignment="1"/>
    <xf numFmtId="0" fontId="25" fillId="77" borderId="0" xfId="957" applyFont="1" applyFill="1"/>
    <xf numFmtId="165" fontId="25" fillId="77" borderId="0" xfId="957" applyNumberFormat="1" applyFont="1" applyFill="1"/>
    <xf numFmtId="0" fontId="26" fillId="77" borderId="0" xfId="957" applyFont="1" applyFill="1"/>
    <xf numFmtId="0" fontId="25" fillId="77" borderId="0" xfId="0" applyFont="1" applyFill="1" applyAlignment="1">
      <alignment horizontal="right"/>
    </xf>
    <xf numFmtId="0" fontId="25" fillId="77" borderId="0" xfId="0" applyFont="1" applyFill="1" applyAlignment="1">
      <alignment horizontal="center" vertical="center" wrapText="1"/>
    </xf>
    <xf numFmtId="0" fontId="170" fillId="77" borderId="1" xfId="15" applyFont="1" applyFill="1" applyBorder="1" applyAlignment="1">
      <alignment horizontal="right" vertical="top" wrapText="1"/>
    </xf>
    <xf numFmtId="0" fontId="25" fillId="77" borderId="1" xfId="0" applyFont="1" applyFill="1" applyBorder="1" applyAlignment="1">
      <alignment horizontal="center" vertical="center" wrapText="1"/>
    </xf>
    <xf numFmtId="0" fontId="25" fillId="77" borderId="40" xfId="0" applyFont="1" applyFill="1" applyBorder="1" applyAlignment="1">
      <alignment horizontal="center" vertical="top" wrapText="1"/>
    </xf>
    <xf numFmtId="0" fontId="25" fillId="77" borderId="36" xfId="0" applyFont="1" applyFill="1" applyBorder="1" applyAlignment="1">
      <alignment horizontal="center" vertical="top" wrapText="1"/>
    </xf>
    <xf numFmtId="0" fontId="25" fillId="77" borderId="41" xfId="0" applyFont="1" applyFill="1" applyBorder="1" applyAlignment="1">
      <alignment horizontal="center" vertical="top" wrapText="1"/>
    </xf>
    <xf numFmtId="0" fontId="170" fillId="77" borderId="3" xfId="0" applyFont="1" applyFill="1" applyBorder="1" applyAlignment="1">
      <alignment horizontal="center" vertical="top" wrapText="1"/>
    </xf>
    <xf numFmtId="0" fontId="170" fillId="77" borderId="35" xfId="0" applyFont="1" applyFill="1" applyBorder="1" applyAlignment="1">
      <alignment horizontal="center" vertical="top" wrapText="1"/>
    </xf>
    <xf numFmtId="0" fontId="170" fillId="77" borderId="6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right" vertical="top" wrapText="1"/>
    </xf>
    <xf numFmtId="0" fontId="25" fillId="77" borderId="2" xfId="0" applyFont="1" applyFill="1" applyBorder="1" applyAlignment="1">
      <alignment horizontal="center" vertical="center" wrapText="1"/>
    </xf>
    <xf numFmtId="0" fontId="25" fillId="77" borderId="5" xfId="0" applyFont="1" applyFill="1" applyBorder="1" applyAlignment="1">
      <alignment horizontal="center" vertical="center" wrapText="1"/>
    </xf>
    <xf numFmtId="0" fontId="25" fillId="77" borderId="16" xfId="0" applyFont="1" applyFill="1" applyBorder="1" applyAlignment="1">
      <alignment horizontal="center" vertical="center" wrapText="1"/>
    </xf>
    <xf numFmtId="166" fontId="25" fillId="77" borderId="1" xfId="0" applyNumberFormat="1" applyFont="1" applyFill="1" applyBorder="1" applyAlignment="1">
      <alignment horizontal="center" vertical="center" wrapText="1"/>
    </xf>
    <xf numFmtId="0" fontId="25" fillId="77" borderId="0" xfId="0" applyFont="1" applyFill="1" applyBorder="1" applyAlignment="1">
      <alignment horizontal="right" vertical="center" wrapText="1"/>
    </xf>
    <xf numFmtId="0" fontId="25" fillId="77" borderId="0" xfId="0" applyFont="1" applyFill="1" applyBorder="1" applyAlignment="1">
      <alignment horizontal="center" vertical="center" wrapText="1"/>
    </xf>
    <xf numFmtId="0" fontId="25" fillId="77" borderId="0" xfId="14" applyFont="1" applyFill="1" applyAlignment="1">
      <alignment horizontal="left"/>
    </xf>
    <xf numFmtId="0" fontId="25" fillId="77" borderId="0" xfId="0" applyFont="1" applyFill="1" applyAlignment="1">
      <alignment horizontal="center" vertical="top" wrapText="1"/>
    </xf>
    <xf numFmtId="0" fontId="172" fillId="77" borderId="1" xfId="0" applyFont="1" applyFill="1" applyBorder="1" applyAlignment="1">
      <alignment horizontal="left" wrapText="1"/>
    </xf>
    <xf numFmtId="166" fontId="25" fillId="77" borderId="38" xfId="0" applyNumberFormat="1" applyFont="1" applyFill="1" applyBorder="1" applyAlignment="1">
      <alignment horizontal="center" wrapText="1"/>
    </xf>
    <xf numFmtId="166" fontId="25" fillId="77" borderId="39" xfId="0" applyNumberFormat="1" applyFont="1" applyFill="1" applyBorder="1" applyAlignment="1">
      <alignment horizontal="center" wrapText="1"/>
    </xf>
    <xf numFmtId="166" fontId="25" fillId="77" borderId="37" xfId="0" applyNumberFormat="1" applyFont="1" applyFill="1" applyBorder="1" applyAlignment="1">
      <alignment horizontal="center" wrapText="1"/>
    </xf>
    <xf numFmtId="0" fontId="171" fillId="77" borderId="3" xfId="0" applyFont="1" applyFill="1" applyBorder="1" applyAlignment="1">
      <alignment horizontal="center" vertical="top" wrapText="1"/>
    </xf>
    <xf numFmtId="0" fontId="171" fillId="77" borderId="6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left" vertical="top" wrapText="1"/>
    </xf>
    <xf numFmtId="166" fontId="25" fillId="77" borderId="3" xfId="0" applyNumberFormat="1" applyFont="1" applyFill="1" applyBorder="1" applyAlignment="1">
      <alignment horizontal="center" vertical="center" wrapText="1"/>
    </xf>
    <xf numFmtId="166" fontId="25" fillId="77" borderId="35" xfId="0" applyNumberFormat="1" applyFont="1" applyFill="1" applyBorder="1" applyAlignment="1">
      <alignment horizontal="center" vertical="center" wrapText="1"/>
    </xf>
    <xf numFmtId="166" fontId="25" fillId="77" borderId="6" xfId="0" applyNumberFormat="1" applyFont="1" applyFill="1" applyBorder="1" applyAlignment="1">
      <alignment horizontal="center" vertical="center" wrapText="1"/>
    </xf>
    <xf numFmtId="0" fontId="26" fillId="77" borderId="3" xfId="0" applyFont="1" applyFill="1" applyBorder="1" applyAlignment="1">
      <alignment horizontal="left" vertical="center" wrapText="1"/>
    </xf>
    <xf numFmtId="0" fontId="26" fillId="77" borderId="35" xfId="0" applyFont="1" applyFill="1" applyBorder="1" applyAlignment="1">
      <alignment horizontal="left" vertical="center" wrapText="1"/>
    </xf>
    <xf numFmtId="0" fontId="25" fillId="77" borderId="42" xfId="0" applyFont="1" applyFill="1" applyBorder="1" applyAlignment="1">
      <alignment horizontal="left" vertical="top" wrapText="1"/>
    </xf>
    <xf numFmtId="0" fontId="25" fillId="77" borderId="35" xfId="0" applyFont="1" applyFill="1" applyBorder="1" applyAlignment="1">
      <alignment horizontal="left" vertical="top" wrapText="1"/>
    </xf>
    <xf numFmtId="0" fontId="175" fillId="77" borderId="3" xfId="2755" applyFont="1" applyFill="1" applyBorder="1" applyAlignment="1">
      <alignment horizontal="center" wrapText="1"/>
    </xf>
    <xf numFmtId="0" fontId="175" fillId="77" borderId="35" xfId="2755" applyFont="1" applyFill="1" applyBorder="1" applyAlignment="1">
      <alignment horizontal="center" wrapText="1"/>
    </xf>
    <xf numFmtId="0" fontId="175" fillId="77" borderId="6" xfId="2755" applyFont="1" applyFill="1" applyBorder="1" applyAlignment="1">
      <alignment horizontal="center" wrapText="1"/>
    </xf>
    <xf numFmtId="0" fontId="25" fillId="77" borderId="3" xfId="0" applyFont="1" applyFill="1" applyBorder="1" applyAlignment="1">
      <alignment horizontal="center" vertical="top" wrapText="1"/>
    </xf>
    <xf numFmtId="0" fontId="25" fillId="77" borderId="35" xfId="0" applyFont="1" applyFill="1" applyBorder="1" applyAlignment="1">
      <alignment horizontal="center" vertical="top" wrapText="1"/>
    </xf>
    <xf numFmtId="0" fontId="25" fillId="77" borderId="6" xfId="0" applyFont="1" applyFill="1" applyBorder="1" applyAlignment="1">
      <alignment horizontal="center" vertical="top" wrapText="1"/>
    </xf>
    <xf numFmtId="0" fontId="25" fillId="77" borderId="38" xfId="0" applyFont="1" applyFill="1" applyBorder="1" applyAlignment="1">
      <alignment horizontal="center"/>
    </xf>
    <xf numFmtId="0" fontId="25" fillId="77" borderId="37" xfId="0" applyFont="1" applyFill="1" applyBorder="1" applyAlignment="1">
      <alignment horizontal="center"/>
    </xf>
    <xf numFmtId="0" fontId="171" fillId="77" borderId="3" xfId="0" applyFont="1" applyFill="1" applyBorder="1" applyAlignment="1">
      <alignment horizontal="left" vertical="top" wrapText="1"/>
    </xf>
    <xf numFmtId="0" fontId="171" fillId="77" borderId="6" xfId="0" applyFont="1" applyFill="1" applyBorder="1" applyAlignment="1">
      <alignment horizontal="left" vertical="top" wrapText="1"/>
    </xf>
    <xf numFmtId="0" fontId="172" fillId="77" borderId="0" xfId="0" applyFont="1" applyFill="1" applyBorder="1" applyAlignment="1">
      <alignment horizontal="left" vertical="center" wrapText="1"/>
    </xf>
    <xf numFmtId="0" fontId="25" fillId="77" borderId="3" xfId="2755" applyFont="1" applyFill="1" applyBorder="1" applyAlignment="1">
      <alignment horizontal="center" wrapText="1"/>
    </xf>
    <xf numFmtId="0" fontId="25" fillId="77" borderId="35" xfId="2755" applyFont="1" applyFill="1" applyBorder="1" applyAlignment="1">
      <alignment horizontal="center" wrapText="1"/>
    </xf>
    <xf numFmtId="0" fontId="25" fillId="77" borderId="6" xfId="2755" applyFont="1" applyFill="1" applyBorder="1" applyAlignment="1">
      <alignment horizontal="center" wrapText="1"/>
    </xf>
    <xf numFmtId="0" fontId="25" fillId="0" borderId="0" xfId="957" applyFont="1" applyFill="1" applyAlignment="1">
      <alignment horizontal="center" wrapText="1"/>
    </xf>
    <xf numFmtId="0" fontId="25" fillId="0" borderId="0" xfId="2718" applyFont="1" applyFill="1" applyAlignment="1">
      <alignment horizontal="center" vertical="center" wrapText="1"/>
    </xf>
    <xf numFmtId="166" fontId="25" fillId="0" borderId="36" xfId="2719" applyNumberFormat="1" applyFont="1" applyFill="1" applyBorder="1" applyAlignment="1">
      <alignment horizontal="right" vertical="center" wrapText="1"/>
    </xf>
    <xf numFmtId="0" fontId="25" fillId="0" borderId="1" xfId="2718" applyFont="1" applyFill="1" applyBorder="1" applyAlignment="1">
      <alignment horizontal="center" vertical="top" wrapText="1"/>
    </xf>
    <xf numFmtId="0" fontId="25" fillId="0" borderId="38" xfId="2718" applyFont="1" applyFill="1" applyBorder="1" applyAlignment="1">
      <alignment horizontal="center" vertical="top" wrapText="1"/>
    </xf>
    <xf numFmtId="0" fontId="25" fillId="0" borderId="37" xfId="2718" applyFont="1" applyFill="1" applyBorder="1" applyAlignment="1">
      <alignment horizontal="center" vertical="top" wrapText="1"/>
    </xf>
    <xf numFmtId="166" fontId="25" fillId="0" borderId="3" xfId="2718" applyNumberFormat="1" applyFont="1" applyFill="1" applyBorder="1" applyAlignment="1">
      <alignment horizontal="center" vertical="center" wrapText="1"/>
    </xf>
    <xf numFmtId="166" fontId="25" fillId="0" borderId="35" xfId="2718" applyNumberFormat="1" applyFont="1" applyFill="1" applyBorder="1" applyAlignment="1">
      <alignment horizontal="center" vertical="center" wrapText="1"/>
    </xf>
    <xf numFmtId="166" fontId="25" fillId="0" borderId="6" xfId="2718" applyNumberFormat="1" applyFont="1" applyFill="1" applyBorder="1" applyAlignment="1">
      <alignment horizontal="center" vertical="center" wrapText="1"/>
    </xf>
  </cellXfs>
  <cellStyles count="2786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3 2 2 2" xfId="2782"/>
    <cellStyle name="Normal 14 3 2 2 2 2" xfId="2784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5 2 2" xfId="2783"/>
    <cellStyle name="Normal 75 2 2 2" xfId="2785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/gorcer/gorcer/Gohar%20Hayrapetjan/2023/kar.voroshumner/&#1340;&#1346;%20100&#1370;0%20&#1344;&#1329;&#1334;%20&#1332;&#1360;&#1329;&#1348;/Ano/Havelvacne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 refreshError="1">
        <row r="19">
          <cell r="B19">
            <v>12017</v>
          </cell>
        </row>
        <row r="20">
          <cell r="C20" t="str">
            <v xml:space="preserve"> Լեռնային Ղարաբաղից  բռնի տեղահանվածներին  միանվագ դրամական  աջակցության տրամադրում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view="pageBreakPreview" zoomScale="115" zoomScaleNormal="115" zoomScaleSheetLayoutView="115" workbookViewId="0">
      <selection activeCell="A6" sqref="A6:G6"/>
    </sheetView>
  </sheetViews>
  <sheetFormatPr defaultRowHeight="17.25"/>
  <cols>
    <col min="1" max="1" width="11.28515625" style="61" customWidth="1"/>
    <col min="2" max="2" width="15.28515625" style="61" customWidth="1"/>
    <col min="3" max="3" width="84.5703125" style="4" customWidth="1"/>
    <col min="4" max="7" width="16.42578125" style="4" customWidth="1"/>
    <col min="8" max="8" width="18" style="4" customWidth="1"/>
    <col min="9" max="9" width="16" style="4" bestFit="1" customWidth="1"/>
    <col min="10" max="16384" width="9.140625" style="4"/>
  </cols>
  <sheetData>
    <row r="1" spans="1:9">
      <c r="G1" s="69" t="s">
        <v>66</v>
      </c>
    </row>
    <row r="2" spans="1:9">
      <c r="C2" s="163" t="s">
        <v>74</v>
      </c>
      <c r="D2" s="163"/>
      <c r="E2" s="163"/>
      <c r="F2" s="163"/>
      <c r="G2" s="163"/>
      <c r="H2" s="69"/>
    </row>
    <row r="3" spans="1:9">
      <c r="A3" s="61" t="s">
        <v>0</v>
      </c>
      <c r="C3" s="163" t="s">
        <v>1</v>
      </c>
      <c r="D3" s="163"/>
      <c r="E3" s="163"/>
      <c r="F3" s="163"/>
      <c r="G3" s="163"/>
      <c r="H3" s="70"/>
    </row>
    <row r="4" spans="1:9" ht="17.25" customHeight="1">
      <c r="G4" s="68"/>
    </row>
    <row r="5" spans="1:9">
      <c r="G5" s="61"/>
    </row>
    <row r="6" spans="1:9" ht="67.5" customHeight="1">
      <c r="A6" s="164" t="s">
        <v>118</v>
      </c>
      <c r="B6" s="164"/>
      <c r="C6" s="164"/>
      <c r="D6" s="164"/>
      <c r="E6" s="164"/>
      <c r="F6" s="164"/>
      <c r="G6" s="164"/>
    </row>
    <row r="7" spans="1:9" ht="34.5">
      <c r="A7" s="62"/>
      <c r="B7" s="62"/>
      <c r="C7" s="63"/>
      <c r="D7" s="63"/>
      <c r="E7" s="63"/>
      <c r="F7" s="63"/>
      <c r="G7" s="62" t="s">
        <v>45</v>
      </c>
    </row>
    <row r="8" spans="1:9" ht="44.25" customHeight="1">
      <c r="A8" s="165" t="s">
        <v>3</v>
      </c>
      <c r="B8" s="165"/>
      <c r="C8" s="166" t="s">
        <v>15</v>
      </c>
      <c r="D8" s="170" t="s">
        <v>41</v>
      </c>
      <c r="E8" s="171"/>
      <c r="F8" s="171"/>
      <c r="G8" s="172"/>
    </row>
    <row r="9" spans="1:9" ht="34.5">
      <c r="A9" s="64" t="s">
        <v>4</v>
      </c>
      <c r="B9" s="64" t="s">
        <v>5</v>
      </c>
      <c r="C9" s="166"/>
      <c r="D9" s="87" t="s">
        <v>70</v>
      </c>
      <c r="E9" s="87" t="s">
        <v>71</v>
      </c>
      <c r="F9" s="87" t="s">
        <v>72</v>
      </c>
      <c r="G9" s="1" t="s">
        <v>73</v>
      </c>
    </row>
    <row r="10" spans="1:9">
      <c r="A10" s="65"/>
      <c r="B10" s="65"/>
      <c r="C10" s="12" t="s">
        <v>33</v>
      </c>
      <c r="D10" s="66">
        <f>D11+D25</f>
        <v>0</v>
      </c>
      <c r="E10" s="66">
        <f t="shared" ref="E10:G10" si="0">E11+E25</f>
        <v>0</v>
      </c>
      <c r="F10" s="66">
        <f t="shared" si="0"/>
        <v>0</v>
      </c>
      <c r="G10" s="66">
        <f t="shared" si="0"/>
        <v>0</v>
      </c>
    </row>
    <row r="11" spans="1:9">
      <c r="A11" s="12"/>
      <c r="B11" s="12"/>
      <c r="C11" s="112" t="s">
        <v>88</v>
      </c>
      <c r="D11" s="66">
        <f>D12</f>
        <v>-120000</v>
      </c>
      <c r="E11" s="66">
        <f t="shared" ref="E11:G11" si="1">E12</f>
        <v>-120000</v>
      </c>
      <c r="F11" s="66">
        <f t="shared" si="1"/>
        <v>-120000</v>
      </c>
      <c r="G11" s="66">
        <f t="shared" si="1"/>
        <v>-120000</v>
      </c>
      <c r="H11" s="67"/>
      <c r="I11" s="67"/>
    </row>
    <row r="12" spans="1:9">
      <c r="A12" s="107" t="s">
        <v>80</v>
      </c>
      <c r="B12" s="65"/>
      <c r="C12" s="47" t="s">
        <v>81</v>
      </c>
      <c r="D12" s="110">
        <f t="shared" ref="D12:F12" si="2">D19</f>
        <v>-120000</v>
      </c>
      <c r="E12" s="110">
        <f t="shared" si="2"/>
        <v>-120000</v>
      </c>
      <c r="F12" s="110">
        <f t="shared" si="2"/>
        <v>-120000</v>
      </c>
      <c r="G12" s="110">
        <f>G19</f>
        <v>-120000</v>
      </c>
      <c r="H12" s="67"/>
      <c r="I12" s="67"/>
    </row>
    <row r="13" spans="1:9">
      <c r="A13" s="65"/>
      <c r="B13" s="65"/>
      <c r="C13" s="47" t="s">
        <v>82</v>
      </c>
      <c r="D13" s="109"/>
      <c r="E13" s="109"/>
      <c r="F13" s="109"/>
      <c r="G13" s="109"/>
      <c r="H13" s="67"/>
      <c r="I13" s="67"/>
    </row>
    <row r="14" spans="1:9">
      <c r="A14" s="65"/>
      <c r="B14" s="65"/>
      <c r="C14" s="47" t="s">
        <v>35</v>
      </c>
      <c r="D14" s="109"/>
      <c r="E14" s="109"/>
      <c r="F14" s="109"/>
      <c r="G14" s="109"/>
      <c r="H14" s="67"/>
      <c r="I14" s="67"/>
    </row>
    <row r="15" spans="1:9" ht="34.5">
      <c r="A15" s="65"/>
      <c r="B15" s="65"/>
      <c r="C15" s="112" t="s">
        <v>83</v>
      </c>
      <c r="D15" s="109"/>
      <c r="E15" s="109"/>
      <c r="F15" s="109"/>
      <c r="G15" s="109"/>
      <c r="H15" s="67"/>
      <c r="I15" s="67"/>
    </row>
    <row r="16" spans="1:9">
      <c r="A16" s="65"/>
      <c r="B16" s="65"/>
      <c r="C16" s="47" t="s">
        <v>36</v>
      </c>
      <c r="D16" s="109"/>
      <c r="E16" s="109"/>
      <c r="F16" s="109"/>
      <c r="G16" s="109"/>
      <c r="H16" s="67"/>
      <c r="I16" s="67"/>
    </row>
    <row r="17" spans="1:9" ht="34.5">
      <c r="A17" s="65"/>
      <c r="B17" s="65"/>
      <c r="C17" s="112" t="s">
        <v>84</v>
      </c>
      <c r="D17" s="109"/>
      <c r="E17" s="109"/>
      <c r="F17" s="109"/>
      <c r="G17" s="109"/>
      <c r="H17" s="67"/>
      <c r="I17" s="67"/>
    </row>
    <row r="18" spans="1:9" ht="17.25" customHeight="1">
      <c r="A18" s="173" t="s">
        <v>37</v>
      </c>
      <c r="B18" s="173"/>
      <c r="C18" s="173"/>
      <c r="D18" s="109"/>
      <c r="E18" s="109"/>
      <c r="F18" s="109"/>
      <c r="G18" s="109"/>
      <c r="H18" s="67"/>
      <c r="I18" s="67"/>
    </row>
    <row r="19" spans="1:9">
      <c r="A19" s="173"/>
      <c r="B19" s="174" t="s">
        <v>85</v>
      </c>
      <c r="C19" s="47" t="s">
        <v>6</v>
      </c>
      <c r="D19" s="110">
        <f>-120000</f>
        <v>-120000</v>
      </c>
      <c r="E19" s="110">
        <f t="shared" ref="E19:G19" si="3">-120000</f>
        <v>-120000</v>
      </c>
      <c r="F19" s="110">
        <f t="shared" si="3"/>
        <v>-120000</v>
      </c>
      <c r="G19" s="110">
        <f t="shared" si="3"/>
        <v>-120000</v>
      </c>
      <c r="H19" s="67"/>
      <c r="I19" s="67"/>
    </row>
    <row r="20" spans="1:9">
      <c r="A20" s="173"/>
      <c r="B20" s="174"/>
      <c r="C20" s="112" t="s">
        <v>82</v>
      </c>
      <c r="D20" s="109"/>
      <c r="E20" s="109"/>
      <c r="F20" s="109"/>
      <c r="G20" s="109"/>
      <c r="H20" s="67"/>
      <c r="I20" s="67"/>
    </row>
    <row r="21" spans="1:9">
      <c r="A21" s="173"/>
      <c r="B21" s="174"/>
      <c r="C21" s="47" t="s">
        <v>7</v>
      </c>
      <c r="D21" s="109"/>
      <c r="E21" s="109"/>
      <c r="F21" s="109"/>
      <c r="G21" s="109"/>
      <c r="H21" s="67"/>
      <c r="I21" s="67"/>
    </row>
    <row r="22" spans="1:9" ht="51.75">
      <c r="A22" s="173"/>
      <c r="B22" s="174"/>
      <c r="C22" s="112" t="s">
        <v>86</v>
      </c>
      <c r="D22" s="109"/>
      <c r="E22" s="109"/>
      <c r="F22" s="109"/>
      <c r="G22" s="109"/>
      <c r="H22" s="67"/>
      <c r="I22" s="67"/>
    </row>
    <row r="23" spans="1:9">
      <c r="A23" s="173"/>
      <c r="B23" s="174"/>
      <c r="C23" s="47" t="s">
        <v>21</v>
      </c>
      <c r="D23" s="109"/>
      <c r="E23" s="109"/>
      <c r="F23" s="109"/>
      <c r="G23" s="109"/>
      <c r="H23" s="67"/>
      <c r="I23" s="67"/>
    </row>
    <row r="24" spans="1:9">
      <c r="A24" s="173"/>
      <c r="B24" s="174"/>
      <c r="C24" s="112" t="s">
        <v>87</v>
      </c>
      <c r="D24" s="109"/>
      <c r="E24" s="109"/>
      <c r="F24" s="109"/>
      <c r="G24" s="109"/>
      <c r="H24" s="67"/>
      <c r="I24" s="67"/>
    </row>
    <row r="25" spans="1:9">
      <c r="A25" s="108"/>
      <c r="B25" s="25"/>
      <c r="C25" s="112" t="s">
        <v>48</v>
      </c>
      <c r="D25" s="110">
        <f>D26</f>
        <v>120000</v>
      </c>
      <c r="E25" s="110">
        <f t="shared" ref="E25:G25" si="4">E26</f>
        <v>120000</v>
      </c>
      <c r="F25" s="110">
        <f t="shared" si="4"/>
        <v>120000</v>
      </c>
      <c r="G25" s="110">
        <f t="shared" si="4"/>
        <v>120000</v>
      </c>
      <c r="H25" s="67"/>
      <c r="I25" s="67"/>
    </row>
    <row r="26" spans="1:9">
      <c r="A26" s="25">
        <v>1225</v>
      </c>
      <c r="B26" s="2"/>
      <c r="C26" s="79" t="s">
        <v>34</v>
      </c>
      <c r="D26" s="23">
        <f>D33</f>
        <v>120000</v>
      </c>
      <c r="E26" s="23">
        <f t="shared" ref="E26:G26" si="5">E33</f>
        <v>120000</v>
      </c>
      <c r="F26" s="23">
        <f t="shared" si="5"/>
        <v>120000</v>
      </c>
      <c r="G26" s="23">
        <f t="shared" si="5"/>
        <v>120000</v>
      </c>
      <c r="H26" s="3"/>
    </row>
    <row r="27" spans="1:9" ht="51.75">
      <c r="A27" s="26"/>
      <c r="B27" s="5"/>
      <c r="C27" s="78" t="s">
        <v>63</v>
      </c>
      <c r="D27" s="24"/>
      <c r="E27" s="24"/>
      <c r="F27" s="24"/>
      <c r="G27" s="24"/>
    </row>
    <row r="28" spans="1:9">
      <c r="A28" s="26"/>
      <c r="B28" s="5"/>
      <c r="C28" s="79" t="s">
        <v>35</v>
      </c>
      <c r="D28" s="6"/>
      <c r="E28" s="6"/>
      <c r="F28" s="6"/>
      <c r="G28" s="6"/>
    </row>
    <row r="29" spans="1:9" ht="51.75">
      <c r="A29" s="26"/>
      <c r="B29" s="5"/>
      <c r="C29" s="78" t="s">
        <v>64</v>
      </c>
      <c r="D29" s="6"/>
      <c r="E29" s="6"/>
      <c r="F29" s="6"/>
      <c r="G29" s="6"/>
    </row>
    <row r="30" spans="1:9">
      <c r="A30" s="26"/>
      <c r="B30" s="5"/>
      <c r="C30" s="79" t="s">
        <v>36</v>
      </c>
      <c r="D30" s="6"/>
      <c r="E30" s="6"/>
      <c r="F30" s="6"/>
      <c r="G30" s="6"/>
    </row>
    <row r="31" spans="1:9" ht="51.75">
      <c r="A31" s="27"/>
      <c r="B31" s="7"/>
      <c r="C31" s="78" t="s">
        <v>65</v>
      </c>
      <c r="D31" s="6"/>
      <c r="E31" s="6"/>
      <c r="F31" s="6"/>
      <c r="G31" s="6"/>
    </row>
    <row r="32" spans="1:9" ht="17.25" customHeight="1">
      <c r="A32" s="167" t="s">
        <v>37</v>
      </c>
      <c r="B32" s="168"/>
      <c r="C32" s="169"/>
      <c r="D32" s="88"/>
      <c r="E32" s="88"/>
      <c r="F32" s="88"/>
      <c r="G32" s="29"/>
    </row>
    <row r="33" spans="1:7" ht="17.25" customHeight="1">
      <c r="A33" s="82"/>
      <c r="B33" s="83">
        <v>12017</v>
      </c>
      <c r="C33" s="20" t="s">
        <v>6</v>
      </c>
      <c r="D33" s="88">
        <f>1200*100</f>
        <v>120000</v>
      </c>
      <c r="E33" s="88">
        <v>120000</v>
      </c>
      <c r="F33" s="88">
        <v>120000</v>
      </c>
      <c r="G33" s="84">
        <v>120000</v>
      </c>
    </row>
    <row r="34" spans="1:7" ht="34.5">
      <c r="A34" s="82"/>
      <c r="B34" s="83"/>
      <c r="C34" s="19" t="s">
        <v>67</v>
      </c>
      <c r="D34" s="88"/>
      <c r="E34" s="88"/>
      <c r="F34" s="88"/>
      <c r="G34" s="84"/>
    </row>
    <row r="35" spans="1:7" ht="17.25" customHeight="1">
      <c r="A35" s="82"/>
      <c r="B35" s="83"/>
      <c r="C35" s="20" t="s">
        <v>7</v>
      </c>
      <c r="D35" s="88"/>
      <c r="E35" s="88"/>
      <c r="F35" s="88"/>
      <c r="G35" s="84"/>
    </row>
    <row r="36" spans="1:7" ht="86.25">
      <c r="A36" s="82"/>
      <c r="B36" s="83"/>
      <c r="C36" s="19" t="s">
        <v>68</v>
      </c>
      <c r="D36" s="88"/>
      <c r="E36" s="88"/>
      <c r="F36" s="88"/>
      <c r="G36" s="84"/>
    </row>
    <row r="37" spans="1:7" ht="17.25" customHeight="1">
      <c r="A37" s="82"/>
      <c r="B37" s="83"/>
      <c r="C37" s="20" t="s">
        <v>21</v>
      </c>
      <c r="D37" s="88"/>
      <c r="E37" s="88"/>
      <c r="F37" s="88"/>
      <c r="G37" s="84"/>
    </row>
    <row r="38" spans="1:7" ht="17.25" customHeight="1">
      <c r="A38" s="82"/>
      <c r="B38" s="83"/>
      <c r="C38" s="83" t="s">
        <v>17</v>
      </c>
      <c r="D38" s="88"/>
      <c r="E38" s="88"/>
      <c r="F38" s="88"/>
      <c r="G38" s="84"/>
    </row>
  </sheetData>
  <mergeCells count="10">
    <mergeCell ref="A32:C32"/>
    <mergeCell ref="D8:G8"/>
    <mergeCell ref="A18:C18"/>
    <mergeCell ref="A19:A24"/>
    <mergeCell ref="B19:B24"/>
    <mergeCell ref="C2:G2"/>
    <mergeCell ref="C3:G3"/>
    <mergeCell ref="A6:G6"/>
    <mergeCell ref="A8:B8"/>
    <mergeCell ref="C8:C9"/>
  </mergeCells>
  <pageMargins left="0.25" right="0" top="0" bottom="0" header="0.05" footer="0"/>
  <pageSetup paperSize="9" scale="52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view="pageBreakPreview" zoomScaleNormal="100" zoomScaleSheetLayoutView="100" workbookViewId="0">
      <selection activeCell="A29" sqref="A29:J47"/>
    </sheetView>
  </sheetViews>
  <sheetFormatPr defaultRowHeight="17.25"/>
  <cols>
    <col min="1" max="1" width="7.5703125" style="10" customWidth="1"/>
    <col min="2" max="2" width="8.28515625" style="10" customWidth="1"/>
    <col min="3" max="3" width="7.85546875" style="10" customWidth="1"/>
    <col min="4" max="4" width="11.140625" style="10" customWidth="1"/>
    <col min="5" max="5" width="13.42578125" style="10" customWidth="1"/>
    <col min="6" max="6" width="70.5703125" style="10" customWidth="1"/>
    <col min="7" max="9" width="15.42578125" style="10" customWidth="1"/>
    <col min="10" max="10" width="15.42578125" style="43" customWidth="1"/>
    <col min="11" max="11" width="18.42578125" style="9" customWidth="1"/>
    <col min="12" max="12" width="18.85546875" style="10" bestFit="1" customWidth="1"/>
    <col min="13" max="13" width="16.140625" style="10" bestFit="1" customWidth="1"/>
    <col min="14" max="14" width="12.85546875" style="10" bestFit="1" customWidth="1"/>
    <col min="15" max="15" width="14.28515625" style="10" bestFit="1" customWidth="1"/>
    <col min="16" max="16" width="10.85546875" style="10" bestFit="1" customWidth="1"/>
    <col min="17" max="16384" width="9.140625" style="10"/>
  </cols>
  <sheetData>
    <row r="1" spans="1:13">
      <c r="J1" s="43" t="s">
        <v>2</v>
      </c>
    </row>
    <row r="2" spans="1:13">
      <c r="A2" s="54" t="s">
        <v>0</v>
      </c>
      <c r="D2" s="54" t="s">
        <v>0</v>
      </c>
      <c r="F2" s="163" t="s">
        <v>74</v>
      </c>
      <c r="G2" s="163"/>
      <c r="H2" s="163"/>
      <c r="I2" s="163"/>
      <c r="J2" s="163"/>
    </row>
    <row r="3" spans="1:13">
      <c r="F3" s="163" t="s">
        <v>1</v>
      </c>
      <c r="G3" s="163"/>
      <c r="H3" s="163"/>
      <c r="I3" s="163"/>
      <c r="J3" s="163"/>
    </row>
    <row r="4" spans="1:13">
      <c r="F4" s="31"/>
      <c r="G4" s="86"/>
      <c r="H4" s="86"/>
      <c r="I4" s="86"/>
    </row>
    <row r="5" spans="1:13" ht="39" customHeight="1">
      <c r="A5" s="164" t="s">
        <v>75</v>
      </c>
      <c r="B5" s="164"/>
      <c r="C5" s="164"/>
      <c r="D5" s="164"/>
      <c r="E5" s="164"/>
      <c r="F5" s="164"/>
      <c r="G5" s="164"/>
      <c r="H5" s="164"/>
      <c r="I5" s="164"/>
      <c r="J5" s="164"/>
    </row>
    <row r="6" spans="1:13" ht="35.25" thickBot="1">
      <c r="J6" s="45" t="s">
        <v>43</v>
      </c>
    </row>
    <row r="7" spans="1:13" ht="74.25" customHeight="1">
      <c r="A7" s="175" t="s">
        <v>16</v>
      </c>
      <c r="B7" s="176"/>
      <c r="C7" s="176"/>
      <c r="D7" s="177" t="s">
        <v>3</v>
      </c>
      <c r="E7" s="176"/>
      <c r="F7" s="176" t="s">
        <v>13</v>
      </c>
      <c r="G7" s="178" t="str">
        <f>'1'!D8</f>
        <v>Ցուցանիշների փոփոխությունները ավելացումները նշված են դրական նշանով, իսկ նվազեցումները՝ փակագծերում</v>
      </c>
      <c r="H7" s="178"/>
      <c r="I7" s="178"/>
      <c r="J7" s="178"/>
      <c r="K7" s="55"/>
      <c r="L7" s="4"/>
    </row>
    <row r="8" spans="1:13" ht="48.75">
      <c r="A8" s="56" t="s">
        <v>8</v>
      </c>
      <c r="B8" s="57" t="s">
        <v>9</v>
      </c>
      <c r="C8" s="57" t="s">
        <v>10</v>
      </c>
      <c r="D8" s="58" t="s">
        <v>11</v>
      </c>
      <c r="E8" s="57" t="s">
        <v>12</v>
      </c>
      <c r="F8" s="166"/>
      <c r="G8" s="87" t="s">
        <v>70</v>
      </c>
      <c r="H8" s="87" t="s">
        <v>71</v>
      </c>
      <c r="I8" s="87" t="s">
        <v>72</v>
      </c>
      <c r="J8" s="1" t="s">
        <v>73</v>
      </c>
    </row>
    <row r="9" spans="1:13">
      <c r="A9" s="12"/>
      <c r="B9" s="12"/>
      <c r="C9" s="12"/>
      <c r="D9" s="12"/>
      <c r="E9" s="12"/>
      <c r="F9" s="12" t="s">
        <v>29</v>
      </c>
      <c r="G9" s="71">
        <f>G11+G29</f>
        <v>0</v>
      </c>
      <c r="H9" s="71">
        <f t="shared" ref="H9:J9" si="0">H11+H29</f>
        <v>0</v>
      </c>
      <c r="I9" s="71">
        <f t="shared" si="0"/>
        <v>0</v>
      </c>
      <c r="J9" s="71">
        <f t="shared" si="0"/>
        <v>0</v>
      </c>
      <c r="K9" s="13"/>
    </row>
    <row r="10" spans="1:13">
      <c r="A10" s="12"/>
      <c r="B10" s="12"/>
      <c r="C10" s="12"/>
      <c r="D10" s="12"/>
      <c r="E10" s="12"/>
      <c r="F10" s="12" t="s">
        <v>28</v>
      </c>
      <c r="G10" s="72"/>
      <c r="H10" s="72"/>
      <c r="I10" s="72"/>
      <c r="J10" s="72"/>
      <c r="K10" s="13"/>
    </row>
    <row r="11" spans="1:13" ht="34.5">
      <c r="A11" s="32">
        <v>11</v>
      </c>
      <c r="B11" s="33"/>
      <c r="C11" s="33"/>
      <c r="D11" s="1"/>
      <c r="E11" s="11"/>
      <c r="F11" s="34" t="s">
        <v>89</v>
      </c>
      <c r="G11" s="35">
        <f t="shared" ref="G11:J11" si="1">G13</f>
        <v>-120000</v>
      </c>
      <c r="H11" s="35">
        <f t="shared" si="1"/>
        <v>-120000</v>
      </c>
      <c r="I11" s="35">
        <f t="shared" si="1"/>
        <v>-120000</v>
      </c>
      <c r="J11" s="35">
        <f t="shared" si="1"/>
        <v>-120000</v>
      </c>
      <c r="K11" s="15"/>
    </row>
    <row r="12" spans="1:13">
      <c r="A12" s="32"/>
      <c r="B12" s="33"/>
      <c r="C12" s="36"/>
      <c r="D12" s="36"/>
      <c r="E12" s="36"/>
      <c r="F12" s="76" t="s">
        <v>44</v>
      </c>
      <c r="G12" s="35"/>
      <c r="H12" s="35"/>
      <c r="I12" s="35"/>
      <c r="J12" s="35"/>
      <c r="K12" s="15"/>
      <c r="L12" s="16"/>
      <c r="M12" s="16"/>
    </row>
    <row r="13" spans="1:13">
      <c r="A13" s="32"/>
      <c r="B13" s="37" t="s">
        <v>60</v>
      </c>
      <c r="C13" s="33"/>
      <c r="D13" s="38"/>
      <c r="E13" s="39"/>
      <c r="F13" s="116" t="s">
        <v>90</v>
      </c>
      <c r="G13" s="35">
        <f t="shared" ref="G13:J13" si="2">G15</f>
        <v>-120000</v>
      </c>
      <c r="H13" s="35">
        <f t="shared" si="2"/>
        <v>-120000</v>
      </c>
      <c r="I13" s="35">
        <f t="shared" si="2"/>
        <v>-120000</v>
      </c>
      <c r="J13" s="35">
        <f t="shared" si="2"/>
        <v>-120000</v>
      </c>
    </row>
    <row r="14" spans="1:13">
      <c r="A14" s="32"/>
      <c r="B14" s="33"/>
      <c r="C14" s="36"/>
      <c r="D14" s="1"/>
      <c r="E14" s="11"/>
      <c r="F14" s="76" t="s">
        <v>44</v>
      </c>
      <c r="G14" s="35"/>
      <c r="H14" s="35"/>
      <c r="I14" s="35"/>
      <c r="J14" s="35"/>
    </row>
    <row r="15" spans="1:13">
      <c r="A15" s="32"/>
      <c r="B15" s="37"/>
      <c r="C15" s="37" t="s">
        <v>60</v>
      </c>
      <c r="D15" s="1"/>
      <c r="E15" s="39"/>
      <c r="F15" s="116" t="s">
        <v>91</v>
      </c>
      <c r="G15" s="35">
        <f t="shared" ref="G15:I15" si="3">G17</f>
        <v>-120000</v>
      </c>
      <c r="H15" s="35">
        <f t="shared" si="3"/>
        <v>-120000</v>
      </c>
      <c r="I15" s="35">
        <f t="shared" si="3"/>
        <v>-120000</v>
      </c>
      <c r="J15" s="35">
        <f>J17</f>
        <v>-120000</v>
      </c>
    </row>
    <row r="16" spans="1:13">
      <c r="A16" s="32"/>
      <c r="B16" s="33"/>
      <c r="C16" s="36"/>
      <c r="D16" s="1"/>
      <c r="E16" s="39"/>
      <c r="F16" s="76" t="s">
        <v>61</v>
      </c>
      <c r="G16" s="35"/>
      <c r="H16" s="35"/>
      <c r="I16" s="35"/>
      <c r="J16" s="35"/>
    </row>
    <row r="17" spans="1:11">
      <c r="A17" s="32"/>
      <c r="B17" s="33"/>
      <c r="C17" s="36"/>
      <c r="D17" s="1"/>
      <c r="E17" s="39"/>
      <c r="F17" s="76" t="s">
        <v>92</v>
      </c>
      <c r="G17" s="35">
        <f t="shared" ref="G17:I17" si="4">G19</f>
        <v>-120000</v>
      </c>
      <c r="H17" s="35">
        <f t="shared" si="4"/>
        <v>-120000</v>
      </c>
      <c r="I17" s="35">
        <f t="shared" si="4"/>
        <v>-120000</v>
      </c>
      <c r="J17" s="35">
        <f>J19</f>
        <v>-120000</v>
      </c>
      <c r="K17" s="13"/>
    </row>
    <row r="18" spans="1:11">
      <c r="A18" s="32"/>
      <c r="B18" s="33"/>
      <c r="C18" s="36"/>
      <c r="D18" s="1"/>
      <c r="E18" s="39"/>
      <c r="F18" s="76" t="s">
        <v>61</v>
      </c>
      <c r="G18" s="35"/>
      <c r="H18" s="35"/>
      <c r="I18" s="35"/>
      <c r="J18" s="35"/>
      <c r="K18" s="13"/>
    </row>
    <row r="19" spans="1:11">
      <c r="A19" s="32"/>
      <c r="B19" s="33"/>
      <c r="C19" s="36"/>
      <c r="D19" s="38">
        <v>1139</v>
      </c>
      <c r="E19" s="11"/>
      <c r="F19" s="34" t="s">
        <v>91</v>
      </c>
      <c r="G19" s="35">
        <f t="shared" ref="G19:I19" si="5">G21</f>
        <v>-120000</v>
      </c>
      <c r="H19" s="35">
        <f t="shared" si="5"/>
        <v>-120000</v>
      </c>
      <c r="I19" s="35">
        <f t="shared" si="5"/>
        <v>-120000</v>
      </c>
      <c r="J19" s="35">
        <f>J21</f>
        <v>-120000</v>
      </c>
      <c r="K19" s="13"/>
    </row>
    <row r="20" spans="1:11">
      <c r="A20" s="32"/>
      <c r="B20" s="33"/>
      <c r="C20" s="36"/>
      <c r="D20" s="36"/>
      <c r="E20" s="36"/>
      <c r="F20" s="76" t="s">
        <v>44</v>
      </c>
      <c r="G20" s="35"/>
      <c r="H20" s="35"/>
      <c r="I20" s="35"/>
      <c r="J20" s="35"/>
      <c r="K20" s="13"/>
    </row>
    <row r="21" spans="1:11">
      <c r="A21" s="32"/>
      <c r="B21" s="33"/>
      <c r="C21" s="36"/>
      <c r="D21" s="38"/>
      <c r="E21" s="1">
        <v>11001</v>
      </c>
      <c r="F21" s="11" t="s">
        <v>91</v>
      </c>
      <c r="G21" s="35">
        <f t="shared" ref="G21:J21" si="6">G23</f>
        <v>-120000</v>
      </c>
      <c r="H21" s="35">
        <f t="shared" si="6"/>
        <v>-120000</v>
      </c>
      <c r="I21" s="35">
        <f t="shared" si="6"/>
        <v>-120000</v>
      </c>
      <c r="J21" s="35">
        <f t="shared" si="6"/>
        <v>-120000</v>
      </c>
      <c r="K21" s="13"/>
    </row>
    <row r="22" spans="1:11">
      <c r="A22" s="32"/>
      <c r="B22" s="33"/>
      <c r="C22" s="36"/>
      <c r="D22" s="1"/>
      <c r="E22" s="39"/>
      <c r="F22" s="76" t="s">
        <v>93</v>
      </c>
      <c r="G22" s="35"/>
      <c r="H22" s="35"/>
      <c r="I22" s="35"/>
      <c r="J22" s="35"/>
      <c r="K22" s="13"/>
    </row>
    <row r="23" spans="1:11">
      <c r="A23" s="32"/>
      <c r="B23" s="33"/>
      <c r="C23" s="36"/>
      <c r="D23" s="38"/>
      <c r="E23" s="39"/>
      <c r="F23" s="117" t="s">
        <v>92</v>
      </c>
      <c r="G23" s="35">
        <f t="shared" ref="G23:J23" si="7">G25</f>
        <v>-120000</v>
      </c>
      <c r="H23" s="35">
        <f t="shared" si="7"/>
        <v>-120000</v>
      </c>
      <c r="I23" s="35">
        <f t="shared" si="7"/>
        <v>-120000</v>
      </c>
      <c r="J23" s="35">
        <f t="shared" si="7"/>
        <v>-120000</v>
      </c>
      <c r="K23" s="13"/>
    </row>
    <row r="24" spans="1:11" ht="34.5">
      <c r="A24" s="32"/>
      <c r="B24" s="33"/>
      <c r="C24" s="36"/>
      <c r="D24" s="36"/>
      <c r="E24" s="40"/>
      <c r="F24" s="76" t="s">
        <v>94</v>
      </c>
      <c r="G24" s="35"/>
      <c r="H24" s="35"/>
      <c r="I24" s="35"/>
      <c r="J24" s="35"/>
      <c r="K24" s="13"/>
    </row>
    <row r="25" spans="1:11">
      <c r="A25" s="32"/>
      <c r="B25" s="33"/>
      <c r="C25" s="36"/>
      <c r="D25" s="36"/>
      <c r="E25" s="40"/>
      <c r="F25" s="76" t="s">
        <v>29</v>
      </c>
      <c r="G25" s="35">
        <f t="shared" ref="G25:J27" si="8">G26</f>
        <v>-120000</v>
      </c>
      <c r="H25" s="35">
        <f t="shared" si="8"/>
        <v>-120000</v>
      </c>
      <c r="I25" s="35">
        <f t="shared" si="8"/>
        <v>-120000</v>
      </c>
      <c r="J25" s="35">
        <f t="shared" si="8"/>
        <v>-120000</v>
      </c>
      <c r="K25" s="13"/>
    </row>
    <row r="26" spans="1:11">
      <c r="A26" s="32"/>
      <c r="B26" s="33"/>
      <c r="C26" s="36"/>
      <c r="D26" s="36"/>
      <c r="E26" s="40"/>
      <c r="F26" s="76" t="s">
        <v>95</v>
      </c>
      <c r="G26" s="35">
        <f t="shared" si="8"/>
        <v>-120000</v>
      </c>
      <c r="H26" s="35">
        <f t="shared" si="8"/>
        <v>-120000</v>
      </c>
      <c r="I26" s="35">
        <f t="shared" si="8"/>
        <v>-120000</v>
      </c>
      <c r="J26" s="35">
        <f t="shared" si="8"/>
        <v>-120000</v>
      </c>
      <c r="K26" s="13"/>
    </row>
    <row r="27" spans="1:11">
      <c r="A27" s="32"/>
      <c r="B27" s="33"/>
      <c r="C27" s="36"/>
      <c r="D27" s="36"/>
      <c r="E27" s="40"/>
      <c r="F27" s="76" t="s">
        <v>96</v>
      </c>
      <c r="G27" s="35">
        <f t="shared" si="8"/>
        <v>-120000</v>
      </c>
      <c r="H27" s="35">
        <f t="shared" si="8"/>
        <v>-120000</v>
      </c>
      <c r="I27" s="35">
        <f t="shared" si="8"/>
        <v>-120000</v>
      </c>
      <c r="J27" s="35">
        <f t="shared" si="8"/>
        <v>-120000</v>
      </c>
      <c r="K27" s="13"/>
    </row>
    <row r="28" spans="1:11">
      <c r="A28" s="32"/>
      <c r="B28" s="33"/>
      <c r="C28" s="36"/>
      <c r="D28" s="1"/>
      <c r="E28" s="39"/>
      <c r="F28" s="76" t="s">
        <v>97</v>
      </c>
      <c r="G28" s="35">
        <f>'1'!D19</f>
        <v>-120000</v>
      </c>
      <c r="H28" s="35">
        <f>'1'!E19</f>
        <v>-120000</v>
      </c>
      <c r="I28" s="35">
        <f>'1'!F19</f>
        <v>-120000</v>
      </c>
      <c r="J28" s="35">
        <f>'1'!G19</f>
        <v>-120000</v>
      </c>
      <c r="K28" s="13"/>
    </row>
    <row r="29" spans="1:11">
      <c r="A29" s="14" t="s">
        <v>30</v>
      </c>
      <c r="B29" s="14"/>
      <c r="C29" s="14"/>
      <c r="D29" s="14"/>
      <c r="E29" s="14"/>
      <c r="F29" s="14" t="s">
        <v>31</v>
      </c>
      <c r="G29" s="73">
        <f>G31+G50</f>
        <v>120000</v>
      </c>
      <c r="H29" s="73">
        <f t="shared" ref="H29:J29" si="9">H31+H50</f>
        <v>120000</v>
      </c>
      <c r="I29" s="73">
        <f t="shared" si="9"/>
        <v>120000</v>
      </c>
      <c r="J29" s="73">
        <f t="shared" si="9"/>
        <v>120000</v>
      </c>
      <c r="K29" s="13"/>
    </row>
    <row r="30" spans="1:11">
      <c r="A30" s="112"/>
      <c r="B30" s="112"/>
      <c r="C30" s="112"/>
      <c r="D30" s="112"/>
      <c r="E30" s="112"/>
      <c r="F30" s="112" t="s">
        <v>28</v>
      </c>
      <c r="G30" s="6"/>
      <c r="H30" s="6"/>
      <c r="I30" s="6"/>
      <c r="J30" s="6"/>
      <c r="K30" s="13"/>
    </row>
    <row r="31" spans="1:11">
      <c r="A31" s="11"/>
      <c r="B31" s="114" t="s">
        <v>77</v>
      </c>
      <c r="C31" s="106"/>
      <c r="D31" s="106"/>
      <c r="E31" s="106"/>
      <c r="F31" s="39" t="s">
        <v>78</v>
      </c>
      <c r="G31" s="8">
        <f t="shared" ref="G31:I31" si="10">G33</f>
        <v>120000</v>
      </c>
      <c r="H31" s="8">
        <f t="shared" si="10"/>
        <v>120000</v>
      </c>
      <c r="I31" s="8">
        <f t="shared" si="10"/>
        <v>120000</v>
      </c>
      <c r="J31" s="8">
        <f>J33</f>
        <v>120000</v>
      </c>
    </row>
    <row r="32" spans="1:11">
      <c r="A32" s="11"/>
      <c r="B32" s="106"/>
      <c r="C32" s="106"/>
      <c r="D32" s="106"/>
      <c r="E32" s="106"/>
      <c r="F32" s="39" t="s">
        <v>44</v>
      </c>
      <c r="G32" s="8"/>
      <c r="H32" s="8"/>
      <c r="I32" s="8"/>
      <c r="J32" s="8"/>
    </row>
    <row r="33" spans="1:11" ht="34.5">
      <c r="A33" s="11"/>
      <c r="B33" s="106"/>
      <c r="C33" s="114" t="s">
        <v>50</v>
      </c>
      <c r="D33" s="106"/>
      <c r="E33" s="106"/>
      <c r="F33" s="39" t="s">
        <v>79</v>
      </c>
      <c r="G33" s="8">
        <f t="shared" ref="G33:I33" si="11">G35</f>
        <v>120000</v>
      </c>
      <c r="H33" s="8">
        <f t="shared" si="11"/>
        <v>120000</v>
      </c>
      <c r="I33" s="8">
        <f t="shared" si="11"/>
        <v>120000</v>
      </c>
      <c r="J33" s="8">
        <f>J35</f>
        <v>120000</v>
      </c>
    </row>
    <row r="34" spans="1:11">
      <c r="A34" s="11"/>
      <c r="B34" s="106"/>
      <c r="C34" s="114"/>
      <c r="D34" s="106"/>
      <c r="E34" s="106"/>
      <c r="F34" s="19" t="s">
        <v>28</v>
      </c>
      <c r="G34" s="8"/>
      <c r="H34" s="8"/>
      <c r="I34" s="8"/>
      <c r="J34" s="8"/>
    </row>
    <row r="35" spans="1:11">
      <c r="A35" s="14"/>
      <c r="B35" s="14"/>
      <c r="C35" s="14"/>
      <c r="D35" s="14"/>
      <c r="E35" s="14"/>
      <c r="F35" s="104" t="s">
        <v>76</v>
      </c>
      <c r="G35" s="115">
        <f>G37</f>
        <v>120000</v>
      </c>
      <c r="H35" s="115">
        <f t="shared" ref="H35:J35" si="12">H37</f>
        <v>120000</v>
      </c>
      <c r="I35" s="115">
        <f t="shared" si="12"/>
        <v>120000</v>
      </c>
      <c r="J35" s="115">
        <f t="shared" si="12"/>
        <v>120000</v>
      </c>
      <c r="K35" s="13"/>
    </row>
    <row r="36" spans="1:11">
      <c r="A36" s="14"/>
      <c r="B36" s="14"/>
      <c r="C36" s="14"/>
      <c r="D36" s="14"/>
      <c r="E36" s="14"/>
      <c r="F36" s="14" t="s">
        <v>28</v>
      </c>
      <c r="G36" s="115"/>
      <c r="H36" s="115"/>
      <c r="I36" s="115"/>
      <c r="J36" s="115"/>
      <c r="K36" s="13"/>
    </row>
    <row r="37" spans="1:11" ht="69">
      <c r="A37" s="11"/>
      <c r="B37" s="12"/>
      <c r="C37" s="12"/>
      <c r="D37" s="12">
        <v>1225</v>
      </c>
      <c r="E37" s="12"/>
      <c r="F37" s="59" t="str">
        <f>'1'!C27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G37" s="8">
        <f>G39</f>
        <v>120000</v>
      </c>
      <c r="H37" s="8">
        <f t="shared" ref="H37:J37" si="13">H39</f>
        <v>120000</v>
      </c>
      <c r="I37" s="8">
        <f t="shared" si="13"/>
        <v>120000</v>
      </c>
      <c r="J37" s="8">
        <f t="shared" si="13"/>
        <v>120000</v>
      </c>
    </row>
    <row r="38" spans="1:11">
      <c r="A38" s="11"/>
      <c r="B38" s="12"/>
      <c r="C38" s="12"/>
      <c r="D38" s="12"/>
      <c r="E38" s="12"/>
      <c r="F38" s="19" t="s">
        <v>28</v>
      </c>
      <c r="G38" s="8"/>
      <c r="H38" s="8"/>
      <c r="I38" s="8"/>
      <c r="J38" s="8"/>
    </row>
    <row r="39" spans="1:11" ht="34.5">
      <c r="A39" s="11"/>
      <c r="B39" s="83"/>
      <c r="C39" s="83"/>
      <c r="D39" s="83"/>
      <c r="E39" s="41">
        <f>'[1]1'!B19</f>
        <v>12017</v>
      </c>
      <c r="F39" s="83" t="str">
        <f>'[1]1'!C20</f>
        <v xml:space="preserve"> Լեռնային Ղարաբաղից  բռնի տեղահանվածներին  միանվագ դրամական  աջակցության տրամադրում</v>
      </c>
      <c r="G39" s="8">
        <f t="shared" ref="G39:I39" si="14">G41</f>
        <v>120000</v>
      </c>
      <c r="H39" s="8">
        <f t="shared" si="14"/>
        <v>120000</v>
      </c>
      <c r="I39" s="8">
        <f t="shared" si="14"/>
        <v>120000</v>
      </c>
      <c r="J39" s="8">
        <f>J41</f>
        <v>120000</v>
      </c>
    </row>
    <row r="40" spans="1:11">
      <c r="A40" s="11"/>
      <c r="B40" s="83"/>
      <c r="C40" s="83"/>
      <c r="D40" s="83"/>
      <c r="E40" s="41"/>
      <c r="F40" s="60" t="s">
        <v>51</v>
      </c>
      <c r="G40" s="8"/>
      <c r="H40" s="8"/>
      <c r="I40" s="8"/>
      <c r="J40" s="8"/>
    </row>
    <row r="41" spans="1:11" ht="34.5">
      <c r="A41" s="11"/>
      <c r="B41" s="83"/>
      <c r="C41" s="83"/>
      <c r="D41" s="83"/>
      <c r="E41" s="42"/>
      <c r="F41" s="60" t="s">
        <v>58</v>
      </c>
      <c r="G41" s="8">
        <f t="shared" ref="G41:I41" si="15">G43</f>
        <v>120000</v>
      </c>
      <c r="H41" s="8">
        <f t="shared" si="15"/>
        <v>120000</v>
      </c>
      <c r="I41" s="8">
        <f t="shared" si="15"/>
        <v>120000</v>
      </c>
      <c r="J41" s="8">
        <f>J43</f>
        <v>120000</v>
      </c>
    </row>
    <row r="42" spans="1:11" ht="34.5">
      <c r="A42" s="11"/>
      <c r="B42" s="83"/>
      <c r="C42" s="83"/>
      <c r="D42" s="83"/>
      <c r="E42" s="41"/>
      <c r="F42" s="46" t="s">
        <v>20</v>
      </c>
      <c r="G42" s="8"/>
      <c r="H42" s="8"/>
      <c r="I42" s="8"/>
      <c r="J42" s="8"/>
    </row>
    <row r="43" spans="1:11">
      <c r="A43" s="11"/>
      <c r="B43" s="83"/>
      <c r="C43" s="83"/>
      <c r="D43" s="83"/>
      <c r="E43" s="41"/>
      <c r="F43" s="46" t="s">
        <v>29</v>
      </c>
      <c r="G43" s="8">
        <f t="shared" ref="G43:I46" si="16">G44</f>
        <v>120000</v>
      </c>
      <c r="H43" s="8">
        <f t="shared" si="16"/>
        <v>120000</v>
      </c>
      <c r="I43" s="8">
        <f t="shared" si="16"/>
        <v>120000</v>
      </c>
      <c r="J43" s="8">
        <f>J44</f>
        <v>120000</v>
      </c>
    </row>
    <row r="44" spans="1:11">
      <c r="A44" s="11"/>
      <c r="B44" s="83"/>
      <c r="C44" s="83"/>
      <c r="D44" s="83"/>
      <c r="E44" s="41"/>
      <c r="F44" s="46" t="s">
        <v>32</v>
      </c>
      <c r="G44" s="8">
        <f t="shared" si="16"/>
        <v>120000</v>
      </c>
      <c r="H44" s="8">
        <f t="shared" si="16"/>
        <v>120000</v>
      </c>
      <c r="I44" s="8">
        <f t="shared" si="16"/>
        <v>120000</v>
      </c>
      <c r="J44" s="8">
        <f>J45</f>
        <v>120000</v>
      </c>
    </row>
    <row r="45" spans="1:11">
      <c r="A45" s="11"/>
      <c r="B45" s="83"/>
      <c r="C45" s="83"/>
      <c r="D45" s="83"/>
      <c r="E45" s="41"/>
      <c r="F45" s="46" t="s">
        <v>55</v>
      </c>
      <c r="G45" s="8">
        <f t="shared" si="16"/>
        <v>120000</v>
      </c>
      <c r="H45" s="8">
        <f t="shared" si="16"/>
        <v>120000</v>
      </c>
      <c r="I45" s="8">
        <f t="shared" si="16"/>
        <v>120000</v>
      </c>
      <c r="J45" s="8">
        <f>J46</f>
        <v>120000</v>
      </c>
    </row>
    <row r="46" spans="1:11" ht="34.5">
      <c r="A46" s="11"/>
      <c r="B46" s="83"/>
      <c r="C46" s="83"/>
      <c r="D46" s="83"/>
      <c r="E46" s="41"/>
      <c r="F46" s="46" t="s">
        <v>56</v>
      </c>
      <c r="G46" s="8">
        <f t="shared" si="16"/>
        <v>120000</v>
      </c>
      <c r="H46" s="8">
        <f t="shared" si="16"/>
        <v>120000</v>
      </c>
      <c r="I46" s="8">
        <f t="shared" si="16"/>
        <v>120000</v>
      </c>
      <c r="J46" s="8">
        <f>J47</f>
        <v>120000</v>
      </c>
    </row>
    <row r="47" spans="1:11">
      <c r="A47" s="11"/>
      <c r="B47" s="83"/>
      <c r="C47" s="83"/>
      <c r="D47" s="83"/>
      <c r="E47" s="41"/>
      <c r="F47" s="46" t="s">
        <v>57</v>
      </c>
      <c r="G47" s="8">
        <f>'1'!D33</f>
        <v>120000</v>
      </c>
      <c r="H47" s="8">
        <f>'1'!E33</f>
        <v>120000</v>
      </c>
      <c r="I47" s="8">
        <f>'1'!F33</f>
        <v>120000</v>
      </c>
      <c r="J47" s="8">
        <f>'1'!G33</f>
        <v>120000</v>
      </c>
    </row>
  </sheetData>
  <mergeCells count="7">
    <mergeCell ref="A5:J5"/>
    <mergeCell ref="A7:C7"/>
    <mergeCell ref="D7:E7"/>
    <mergeCell ref="F7:F8"/>
    <mergeCell ref="F2:J2"/>
    <mergeCell ref="F3:J3"/>
    <mergeCell ref="G7:J7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view="pageBreakPreview" topLeftCell="A22" zoomScaleNormal="100" zoomScaleSheetLayoutView="100" workbookViewId="0">
      <selection activeCell="H28" sqref="H28"/>
    </sheetView>
  </sheetViews>
  <sheetFormatPr defaultRowHeight="17.25"/>
  <cols>
    <col min="1" max="1" width="50.42578125" style="10" customWidth="1"/>
    <col min="2" max="2" width="74.140625" style="10" customWidth="1"/>
    <col min="3" max="3" width="17.7109375" style="10" customWidth="1"/>
    <col min="4" max="4" width="16.85546875" style="10" customWidth="1"/>
    <col min="5" max="5" width="18.140625" style="10" customWidth="1"/>
    <col min="6" max="6" width="16.5703125" style="43" bestFit="1" customWidth="1"/>
    <col min="7" max="7" width="9.5703125" style="10" customWidth="1"/>
    <col min="8" max="8" width="16.5703125" style="10" customWidth="1"/>
    <col min="9" max="9" width="10" style="10" customWidth="1"/>
    <col min="10" max="16384" width="9.140625" style="10"/>
  </cols>
  <sheetData>
    <row r="1" spans="1:6">
      <c r="F1" s="43" t="s">
        <v>49</v>
      </c>
    </row>
    <row r="2" spans="1:6">
      <c r="A2" s="31"/>
      <c r="B2" s="163" t="s">
        <v>74</v>
      </c>
      <c r="C2" s="163"/>
      <c r="D2" s="163"/>
      <c r="E2" s="163"/>
      <c r="F2" s="163"/>
    </row>
    <row r="3" spans="1:6">
      <c r="A3" s="31"/>
      <c r="B3" s="163" t="s">
        <v>1</v>
      </c>
      <c r="C3" s="163"/>
      <c r="D3" s="163"/>
      <c r="E3" s="163"/>
      <c r="F3" s="163"/>
    </row>
    <row r="4" spans="1:6" ht="17.25" customHeight="1">
      <c r="A4" s="31"/>
      <c r="B4" s="53"/>
      <c r="C4" s="53"/>
      <c r="D4" s="53"/>
      <c r="E4" s="53"/>
      <c r="F4" s="68"/>
    </row>
    <row r="5" spans="1:6" ht="14.25" customHeight="1">
      <c r="A5" s="179"/>
      <c r="B5" s="179"/>
      <c r="C5" s="179"/>
      <c r="D5" s="179"/>
      <c r="E5" s="179"/>
      <c r="F5" s="179"/>
    </row>
    <row r="6" spans="1:6" ht="61.5" customHeight="1">
      <c r="A6" s="180" t="s">
        <v>105</v>
      </c>
      <c r="B6" s="180"/>
      <c r="C6" s="180"/>
      <c r="D6" s="180"/>
      <c r="E6" s="180"/>
      <c r="F6" s="180"/>
    </row>
    <row r="7" spans="1:6" ht="24.75" customHeight="1">
      <c r="A7" s="30"/>
      <c r="B7" s="30"/>
      <c r="C7" s="90"/>
      <c r="D7" s="90"/>
      <c r="E7" s="90"/>
      <c r="F7" s="30"/>
    </row>
    <row r="8" spans="1:6">
      <c r="A8" s="181" t="s">
        <v>42</v>
      </c>
      <c r="B8" s="181"/>
      <c r="C8" s="181"/>
      <c r="D8" s="181"/>
      <c r="E8" s="181"/>
      <c r="F8" s="181"/>
    </row>
    <row r="9" spans="1:6">
      <c r="A9" s="44"/>
      <c r="B9" s="44"/>
      <c r="C9" s="44"/>
      <c r="D9" s="44"/>
      <c r="E9" s="44"/>
      <c r="F9" s="45"/>
    </row>
    <row r="10" spans="1:6" ht="30.75" customHeight="1">
      <c r="A10" s="182" t="s">
        <v>40</v>
      </c>
      <c r="B10" s="182"/>
      <c r="C10" s="182"/>
      <c r="D10" s="182"/>
      <c r="E10" s="182"/>
      <c r="F10" s="182"/>
    </row>
    <row r="11" spans="1:6">
      <c r="A11" s="49" t="s">
        <v>38</v>
      </c>
      <c r="B11" s="80" t="s">
        <v>39</v>
      </c>
      <c r="C11" s="17"/>
      <c r="D11" s="17"/>
      <c r="E11" s="17"/>
      <c r="F11" s="18"/>
    </row>
    <row r="12" spans="1:6" ht="51.75">
      <c r="A12" s="77">
        <v>1225</v>
      </c>
      <c r="B12" s="81" t="str">
        <f>'1'!C27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2" s="17"/>
      <c r="D12" s="17"/>
      <c r="E12" s="17"/>
      <c r="F12" s="18"/>
    </row>
    <row r="13" spans="1:6" ht="23.25" customHeight="1">
      <c r="A13" s="183" t="s">
        <v>52</v>
      </c>
      <c r="B13" s="183"/>
      <c r="C13" s="17"/>
      <c r="D13" s="17"/>
      <c r="E13" s="17"/>
      <c r="F13" s="18"/>
    </row>
    <row r="14" spans="1:6">
      <c r="A14" s="28"/>
      <c r="B14" s="28"/>
      <c r="C14" s="17"/>
      <c r="D14" s="17"/>
      <c r="E14" s="17"/>
      <c r="F14" s="18"/>
    </row>
    <row r="15" spans="1:6" ht="32.25" customHeight="1">
      <c r="A15" s="46" t="s">
        <v>26</v>
      </c>
      <c r="B15" s="47">
        <f>'1'!A26</f>
        <v>1225</v>
      </c>
      <c r="C15" s="190" t="s">
        <v>53</v>
      </c>
      <c r="D15" s="191"/>
      <c r="E15" s="191"/>
      <c r="F15" s="192"/>
    </row>
    <row r="16" spans="1:6" ht="34.5">
      <c r="A16" s="46" t="s">
        <v>22</v>
      </c>
      <c r="B16" s="47">
        <f>'1'!B33</f>
        <v>12017</v>
      </c>
      <c r="C16" s="87" t="s">
        <v>70</v>
      </c>
      <c r="D16" s="87" t="s">
        <v>71</v>
      </c>
      <c r="E16" s="87" t="s">
        <v>72</v>
      </c>
      <c r="F16" s="1" t="s">
        <v>73</v>
      </c>
    </row>
    <row r="17" spans="1:6" ht="34.5">
      <c r="A17" s="46" t="s">
        <v>23</v>
      </c>
      <c r="B17" s="83" t="str">
        <f>'1'!C34</f>
        <v xml:space="preserve"> Լեռնային Ղարաբաղից  բռնի տեղահանվածներին  միանվագ դրամական  աջակցության տրամադրում</v>
      </c>
      <c r="C17" s="92"/>
      <c r="D17" s="92"/>
      <c r="E17" s="92"/>
      <c r="F17" s="184"/>
    </row>
    <row r="18" spans="1:6" ht="86.25">
      <c r="A18" s="46" t="s">
        <v>24</v>
      </c>
      <c r="B18" s="83" t="str">
        <f>'1'!C36</f>
        <v>2023 թվականի սեպտեմբերի 19-ից Ադրբեջանի կողմից Լեռնային Ղարաբաղի դեմ սանձազերծված ռազմական գործողությունների հետևանքով բռնի տեղահանվածներին միանվագ դրամական սոցիալական աջակցության միջոցառման շրջանակներում շահառուներին  սոցիալական աջակցության տրամադրում</v>
      </c>
      <c r="C18" s="93"/>
      <c r="D18" s="93"/>
      <c r="E18" s="93"/>
      <c r="F18" s="185"/>
    </row>
    <row r="19" spans="1:6">
      <c r="A19" s="85" t="s">
        <v>19</v>
      </c>
      <c r="B19" s="47" t="s">
        <v>18</v>
      </c>
      <c r="C19" s="94"/>
      <c r="D19" s="94"/>
      <c r="E19" s="94"/>
      <c r="F19" s="185"/>
    </row>
    <row r="20" spans="1:6" ht="34.5">
      <c r="A20" s="48" t="s">
        <v>14</v>
      </c>
      <c r="B20" s="19" t="s">
        <v>69</v>
      </c>
      <c r="C20" s="91"/>
      <c r="D20" s="91"/>
      <c r="E20" s="91"/>
      <c r="F20" s="186"/>
    </row>
    <row r="21" spans="1:6">
      <c r="A21" s="187" t="s">
        <v>27</v>
      </c>
      <c r="B21" s="188"/>
      <c r="C21" s="89"/>
      <c r="D21" s="89"/>
      <c r="E21" s="89"/>
      <c r="F21" s="22"/>
    </row>
    <row r="22" spans="1:6">
      <c r="A22" s="193" t="s">
        <v>62</v>
      </c>
      <c r="B22" s="194"/>
      <c r="C22" s="103"/>
      <c r="D22" s="103">
        <v>1200</v>
      </c>
      <c r="E22" s="103"/>
      <c r="F22" s="103">
        <v>1200</v>
      </c>
    </row>
    <row r="23" spans="1:6">
      <c r="A23" s="189" t="s">
        <v>25</v>
      </c>
      <c r="B23" s="189"/>
      <c r="C23" s="102">
        <f>'1'!D33</f>
        <v>120000</v>
      </c>
      <c r="D23" s="102">
        <f>'1'!E33</f>
        <v>120000</v>
      </c>
      <c r="E23" s="102">
        <f>'1'!F33</f>
        <v>120000</v>
      </c>
      <c r="F23" s="102">
        <f>'1'!G33</f>
        <v>120000</v>
      </c>
    </row>
    <row r="24" spans="1:6">
      <c r="F24" s="10"/>
    </row>
    <row r="25" spans="1:6">
      <c r="A25" s="197" t="s">
        <v>98</v>
      </c>
      <c r="B25" s="198"/>
      <c r="C25" s="198"/>
      <c r="D25" s="198"/>
      <c r="E25" s="198"/>
      <c r="F25" s="199"/>
    </row>
    <row r="26" spans="1:6">
      <c r="A26" s="118"/>
      <c r="B26" s="119"/>
      <c r="C26" s="119"/>
      <c r="D26" s="119"/>
      <c r="E26" s="119"/>
      <c r="F26" s="10"/>
    </row>
    <row r="27" spans="1:6">
      <c r="A27" s="49" t="s">
        <v>38</v>
      </c>
      <c r="B27" s="80" t="s">
        <v>39</v>
      </c>
      <c r="C27" s="120"/>
      <c r="D27" s="120"/>
      <c r="E27" s="120"/>
      <c r="F27" s="10"/>
    </row>
    <row r="28" spans="1:6">
      <c r="A28" s="111">
        <v>1139</v>
      </c>
      <c r="B28" s="81" t="s">
        <v>91</v>
      </c>
      <c r="C28" s="121"/>
      <c r="D28" s="121"/>
      <c r="E28" s="121"/>
      <c r="F28" s="10"/>
    </row>
    <row r="29" spans="1:6">
      <c r="A29" s="183" t="s">
        <v>99</v>
      </c>
      <c r="B29" s="183"/>
      <c r="C29" s="95"/>
      <c r="D29" s="95"/>
      <c r="E29" s="95"/>
      <c r="F29" s="10"/>
    </row>
    <row r="30" spans="1:6">
      <c r="A30" s="122"/>
      <c r="B30" s="123"/>
      <c r="C30" s="124"/>
      <c r="D30" s="124"/>
      <c r="E30" s="124"/>
      <c r="F30" s="10"/>
    </row>
    <row r="31" spans="1:6" ht="45" customHeight="1">
      <c r="A31" s="125" t="s">
        <v>26</v>
      </c>
      <c r="B31" s="126">
        <v>1139</v>
      </c>
      <c r="C31" s="200" t="s">
        <v>46</v>
      </c>
      <c r="D31" s="201"/>
      <c r="E31" s="201"/>
      <c r="F31" s="202"/>
    </row>
    <row r="32" spans="1:6" ht="34.5">
      <c r="A32" s="125" t="s">
        <v>22</v>
      </c>
      <c r="B32" s="126">
        <v>11001</v>
      </c>
      <c r="C32" s="109" t="s">
        <v>70</v>
      </c>
      <c r="D32" s="109" t="s">
        <v>71</v>
      </c>
      <c r="E32" s="109" t="s">
        <v>72</v>
      </c>
      <c r="F32" s="1" t="s">
        <v>73</v>
      </c>
    </row>
    <row r="33" spans="1:6">
      <c r="A33" s="125" t="s">
        <v>23</v>
      </c>
      <c r="B33" s="126" t="s">
        <v>100</v>
      </c>
      <c r="C33" s="127"/>
      <c r="D33" s="127"/>
      <c r="E33" s="127"/>
      <c r="F33" s="203"/>
    </row>
    <row r="34" spans="1:6" ht="69">
      <c r="A34" s="125" t="s">
        <v>24</v>
      </c>
      <c r="B34" s="126" t="s">
        <v>101</v>
      </c>
      <c r="C34" s="128"/>
      <c r="D34" s="128"/>
      <c r="E34" s="128"/>
      <c r="F34" s="204"/>
    </row>
    <row r="35" spans="1:6">
      <c r="A35" s="125" t="s">
        <v>19</v>
      </c>
      <c r="B35" s="126" t="s">
        <v>102</v>
      </c>
      <c r="C35" s="126"/>
      <c r="D35" s="126"/>
      <c r="E35" s="126"/>
      <c r="F35" s="8"/>
    </row>
    <row r="36" spans="1:6">
      <c r="A36" s="112" t="s">
        <v>103</v>
      </c>
      <c r="B36" s="47" t="s">
        <v>104</v>
      </c>
      <c r="C36" s="47"/>
      <c r="D36" s="47"/>
      <c r="E36" s="47"/>
      <c r="F36" s="8"/>
    </row>
    <row r="37" spans="1:6">
      <c r="A37" s="201" t="s">
        <v>27</v>
      </c>
      <c r="B37" s="202"/>
      <c r="C37" s="113"/>
      <c r="D37" s="113"/>
      <c r="E37" s="113"/>
      <c r="F37" s="8"/>
    </row>
    <row r="38" spans="1:6">
      <c r="A38" s="195" t="s">
        <v>25</v>
      </c>
      <c r="B38" s="196"/>
      <c r="C38" s="8">
        <f>'1'!D19</f>
        <v>-120000</v>
      </c>
      <c r="D38" s="8">
        <f>'1'!E19</f>
        <v>-120000</v>
      </c>
      <c r="E38" s="8">
        <f>'1'!F19</f>
        <v>-120000</v>
      </c>
      <c r="F38" s="8">
        <f>'1'!G19</f>
        <v>-120000</v>
      </c>
    </row>
  </sheetData>
  <sortState ref="A17:R22">
    <sortCondition ref="F12"/>
  </sortState>
  <mergeCells count="18">
    <mergeCell ref="A38:B38"/>
    <mergeCell ref="A25:F25"/>
    <mergeCell ref="A29:B29"/>
    <mergeCell ref="C31:F31"/>
    <mergeCell ref="F33:F34"/>
    <mergeCell ref="A37:B37"/>
    <mergeCell ref="A10:F10"/>
    <mergeCell ref="A13:B13"/>
    <mergeCell ref="F17:F20"/>
    <mergeCell ref="A21:B21"/>
    <mergeCell ref="A23:B23"/>
    <mergeCell ref="C15:F15"/>
    <mergeCell ref="A22:B22"/>
    <mergeCell ref="B2:F2"/>
    <mergeCell ref="B3:F3"/>
    <mergeCell ref="A5:F5"/>
    <mergeCell ref="A6:F6"/>
    <mergeCell ref="A8:F8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view="pageBreakPreview" topLeftCell="A10" zoomScaleNormal="100" zoomScaleSheetLayoutView="100" workbookViewId="0">
      <selection activeCell="H25" sqref="H25"/>
    </sheetView>
  </sheetViews>
  <sheetFormatPr defaultRowHeight="17.25"/>
  <cols>
    <col min="1" max="1" width="50.42578125" style="10" customWidth="1"/>
    <col min="2" max="2" width="74.140625" style="10" customWidth="1"/>
    <col min="3" max="5" width="14.42578125" style="10" bestFit="1" customWidth="1"/>
    <col min="6" max="6" width="14.5703125" style="43" customWidth="1"/>
    <col min="7" max="7" width="9.5703125" style="10" customWidth="1"/>
    <col min="8" max="8" width="16.5703125" style="10" customWidth="1"/>
    <col min="9" max="9" width="10" style="10" customWidth="1"/>
    <col min="10" max="16384" width="9.140625" style="10"/>
  </cols>
  <sheetData>
    <row r="1" spans="1:6">
      <c r="A1" s="74"/>
      <c r="B1" s="74"/>
      <c r="C1" s="86"/>
      <c r="D1" s="86"/>
      <c r="E1" s="86"/>
      <c r="F1" s="43" t="s">
        <v>47</v>
      </c>
    </row>
    <row r="2" spans="1:6">
      <c r="A2" s="74"/>
      <c r="B2" s="163" t="s">
        <v>74</v>
      </c>
      <c r="C2" s="163"/>
      <c r="D2" s="163"/>
      <c r="E2" s="163"/>
      <c r="F2" s="163"/>
    </row>
    <row r="3" spans="1:6">
      <c r="A3" s="74"/>
      <c r="B3" s="163" t="s">
        <v>1</v>
      </c>
      <c r="C3" s="163"/>
      <c r="D3" s="163"/>
      <c r="E3" s="163"/>
      <c r="F3" s="163"/>
    </row>
    <row r="4" spans="1:6">
      <c r="A4" s="179"/>
      <c r="B4" s="179"/>
      <c r="C4" s="179"/>
      <c r="D4" s="179"/>
      <c r="E4" s="179"/>
      <c r="F4" s="179"/>
    </row>
    <row r="5" spans="1:6" ht="55.5" customHeight="1">
      <c r="A5" s="180" t="s">
        <v>106</v>
      </c>
      <c r="B5" s="180"/>
      <c r="C5" s="180"/>
      <c r="D5" s="180"/>
      <c r="E5" s="180"/>
      <c r="F5" s="180"/>
    </row>
    <row r="6" spans="1:6">
      <c r="A6" s="75"/>
      <c r="B6" s="75"/>
      <c r="C6" s="90"/>
      <c r="D6" s="90"/>
      <c r="E6" s="90"/>
      <c r="F6" s="75"/>
    </row>
    <row r="7" spans="1:6">
      <c r="A7" s="207" t="s">
        <v>54</v>
      </c>
      <c r="B7" s="207"/>
      <c r="C7" s="207"/>
      <c r="D7" s="207"/>
      <c r="E7" s="207"/>
      <c r="F7" s="207"/>
    </row>
    <row r="8" spans="1:6">
      <c r="A8" s="44"/>
      <c r="B8" s="44"/>
      <c r="C8" s="44"/>
      <c r="D8" s="44"/>
      <c r="E8" s="44"/>
      <c r="F8" s="45"/>
    </row>
    <row r="9" spans="1:6">
      <c r="A9" s="182" t="s">
        <v>59</v>
      </c>
      <c r="B9" s="182"/>
      <c r="C9" s="182"/>
      <c r="D9" s="182"/>
      <c r="E9" s="182"/>
      <c r="F9" s="182"/>
    </row>
    <row r="10" spans="1:6">
      <c r="A10" s="17"/>
      <c r="B10" s="17"/>
      <c r="C10" s="17"/>
      <c r="D10" s="17"/>
      <c r="E10" s="17"/>
      <c r="F10" s="18"/>
    </row>
    <row r="11" spans="1:6">
      <c r="A11" s="105"/>
      <c r="B11" s="105"/>
      <c r="C11" s="105"/>
      <c r="D11" s="105"/>
      <c r="E11" s="105"/>
      <c r="F11" s="105"/>
    </row>
    <row r="12" spans="1:6">
      <c r="A12" s="49" t="s">
        <v>38</v>
      </c>
      <c r="B12" s="50" t="s">
        <v>39</v>
      </c>
      <c r="C12" s="96"/>
      <c r="D12" s="96"/>
      <c r="E12" s="96"/>
      <c r="F12" s="18"/>
    </row>
    <row r="13" spans="1:6" ht="51.75">
      <c r="A13" s="77">
        <v>1225</v>
      </c>
      <c r="B13" s="51" t="str">
        <f>'1'!C27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C13" s="97"/>
      <c r="D13" s="97"/>
      <c r="E13" s="97"/>
      <c r="F13" s="18"/>
    </row>
    <row r="14" spans="1:6">
      <c r="A14" s="183" t="s">
        <v>52</v>
      </c>
      <c r="B14" s="183"/>
      <c r="C14" s="95"/>
      <c r="D14" s="95"/>
      <c r="E14" s="95"/>
      <c r="F14" s="21"/>
    </row>
    <row r="15" spans="1:6">
      <c r="A15" s="76"/>
      <c r="B15" s="76"/>
      <c r="C15" s="17"/>
      <c r="D15" s="17"/>
      <c r="E15" s="17"/>
      <c r="F15" s="21"/>
    </row>
    <row r="16" spans="1:6" ht="48.75" customHeight="1">
      <c r="A16" s="46" t="s">
        <v>26</v>
      </c>
      <c r="B16" s="47">
        <f>'3'!B15</f>
        <v>1225</v>
      </c>
      <c r="C16" s="190" t="s">
        <v>53</v>
      </c>
      <c r="D16" s="191"/>
      <c r="E16" s="191"/>
      <c r="F16" s="192"/>
    </row>
    <row r="17" spans="1:6" ht="34.5">
      <c r="A17" s="46" t="s">
        <v>22</v>
      </c>
      <c r="B17" s="47">
        <f>'3'!B16</f>
        <v>12017</v>
      </c>
      <c r="C17" s="87" t="s">
        <v>70</v>
      </c>
      <c r="D17" s="87" t="s">
        <v>71</v>
      </c>
      <c r="E17" s="87" t="s">
        <v>72</v>
      </c>
      <c r="F17" s="1" t="s">
        <v>73</v>
      </c>
    </row>
    <row r="18" spans="1:6" ht="34.5">
      <c r="A18" s="46" t="s">
        <v>23</v>
      </c>
      <c r="B18" s="47" t="str">
        <f>'3'!B17</f>
        <v xml:space="preserve"> Լեռնային Ղարաբաղից  բռնի տեղահանվածներին  միանվագ դրամական  աջակցության տրամադրում</v>
      </c>
      <c r="C18" s="98"/>
      <c r="D18" s="98"/>
      <c r="E18" s="98"/>
      <c r="F18" s="184"/>
    </row>
    <row r="19" spans="1:6" ht="86.25">
      <c r="A19" s="46" t="s">
        <v>24</v>
      </c>
      <c r="B19" s="47" t="str">
        <f>'3'!B18</f>
        <v>2023 թվականի սեպտեմբերի 19-ից Ադրբեջանի կողմից Լեռնային Ղարաբաղի դեմ սանձազերծված ռազմական գործողությունների հետևանքով բռնի տեղահանվածներին միանվագ դրամական սոցիալական աջակցության միջոցառման շրջանակներում շահառուներին  սոցիալական աջակցության տրամադրում</v>
      </c>
      <c r="C19" s="94"/>
      <c r="D19" s="94"/>
      <c r="E19" s="94"/>
      <c r="F19" s="185"/>
    </row>
    <row r="20" spans="1:6">
      <c r="A20" s="85" t="s">
        <v>19</v>
      </c>
      <c r="B20" s="47" t="str">
        <f>'3'!B19</f>
        <v xml:space="preserve"> Տրանսֆերտների տրամադրում </v>
      </c>
      <c r="C20" s="94"/>
      <c r="D20" s="94"/>
      <c r="E20" s="94"/>
      <c r="F20" s="185"/>
    </row>
    <row r="21" spans="1:6" ht="34.5">
      <c r="A21" s="48" t="s">
        <v>14</v>
      </c>
      <c r="B21" s="47" t="str">
        <f>'3'!B20</f>
        <v>ՀՀ կառավարության 2023 թ․ հոկտեմբերի 3-ի N 1675-Լ որոշման
պահանջներին համապատասխան</v>
      </c>
      <c r="C21" s="99"/>
      <c r="D21" s="99"/>
      <c r="E21" s="99"/>
      <c r="F21" s="186"/>
    </row>
    <row r="22" spans="1:6">
      <c r="A22" s="187" t="s">
        <v>27</v>
      </c>
      <c r="B22" s="188"/>
      <c r="C22" s="89"/>
      <c r="D22" s="89"/>
      <c r="E22" s="89"/>
      <c r="F22" s="22"/>
    </row>
    <row r="23" spans="1:6">
      <c r="A23" s="205" t="str">
        <f>'3'!A22:B22</f>
        <v>Շահառուների թիվը (անձ)</v>
      </c>
      <c r="B23" s="206"/>
      <c r="C23" s="103"/>
      <c r="D23" s="103">
        <f>'3'!D22</f>
        <v>1200</v>
      </c>
      <c r="E23" s="103"/>
      <c r="F23" s="103">
        <f>'3'!F22</f>
        <v>1200</v>
      </c>
    </row>
    <row r="24" spans="1:6">
      <c r="A24" s="189" t="s">
        <v>25</v>
      </c>
      <c r="B24" s="189"/>
      <c r="C24" s="102">
        <f>'3'!C23</f>
        <v>120000</v>
      </c>
      <c r="D24" s="102">
        <f>'3'!D23</f>
        <v>120000</v>
      </c>
      <c r="E24" s="102">
        <f>'3'!E23</f>
        <v>120000</v>
      </c>
      <c r="F24" s="102">
        <f>'3'!F23</f>
        <v>120000</v>
      </c>
    </row>
    <row r="25" spans="1:6">
      <c r="A25" s="17"/>
      <c r="B25" s="17"/>
      <c r="C25" s="17"/>
      <c r="D25" s="17"/>
      <c r="E25" s="17"/>
      <c r="F25" s="21"/>
    </row>
    <row r="26" spans="1:6">
      <c r="A26" s="208" t="s">
        <v>98</v>
      </c>
      <c r="B26" s="209"/>
      <c r="C26" s="209"/>
      <c r="D26" s="209"/>
      <c r="E26" s="209"/>
      <c r="F26" s="210"/>
    </row>
    <row r="27" spans="1:6">
      <c r="A27" s="119"/>
      <c r="B27" s="119"/>
      <c r="C27" s="119"/>
      <c r="D27" s="119"/>
      <c r="E27" s="119"/>
      <c r="F27" s="10"/>
    </row>
    <row r="28" spans="1:6">
      <c r="A28" s="49" t="s">
        <v>38</v>
      </c>
      <c r="B28" s="50" t="s">
        <v>39</v>
      </c>
      <c r="C28" s="96"/>
      <c r="D28" s="96"/>
      <c r="E28" s="96"/>
      <c r="F28" s="10"/>
    </row>
    <row r="29" spans="1:6">
      <c r="A29" s="111">
        <v>1139</v>
      </c>
      <c r="B29" s="51" t="s">
        <v>91</v>
      </c>
      <c r="C29" s="97"/>
      <c r="D29" s="97"/>
      <c r="E29" s="97"/>
      <c r="F29" s="10"/>
    </row>
    <row r="30" spans="1:6">
      <c r="A30" s="183" t="s">
        <v>99</v>
      </c>
      <c r="B30" s="183"/>
      <c r="C30" s="95"/>
      <c r="D30" s="95"/>
      <c r="E30" s="95"/>
      <c r="F30" s="10"/>
    </row>
    <row r="31" spans="1:6">
      <c r="A31" s="122"/>
      <c r="B31" s="123"/>
      <c r="C31" s="124"/>
      <c r="D31" s="124"/>
      <c r="E31" s="124"/>
      <c r="F31" s="10"/>
    </row>
    <row r="32" spans="1:6" ht="42" customHeight="1">
      <c r="A32" s="125" t="s">
        <v>26</v>
      </c>
      <c r="B32" s="52">
        <v>1139</v>
      </c>
      <c r="C32" s="200" t="s">
        <v>46</v>
      </c>
      <c r="D32" s="201"/>
      <c r="E32" s="201"/>
      <c r="F32" s="202"/>
    </row>
    <row r="33" spans="1:6" ht="34.5">
      <c r="A33" s="125" t="s">
        <v>22</v>
      </c>
      <c r="B33" s="52">
        <v>11001</v>
      </c>
      <c r="C33" s="109" t="s">
        <v>70</v>
      </c>
      <c r="D33" s="109" t="s">
        <v>71</v>
      </c>
      <c r="E33" s="109" t="s">
        <v>72</v>
      </c>
      <c r="F33" s="1" t="s">
        <v>73</v>
      </c>
    </row>
    <row r="34" spans="1:6">
      <c r="A34" s="125" t="s">
        <v>23</v>
      </c>
      <c r="B34" s="52" t="s">
        <v>100</v>
      </c>
      <c r="C34" s="100"/>
      <c r="D34" s="100"/>
      <c r="E34" s="100"/>
      <c r="F34" s="203"/>
    </row>
    <row r="35" spans="1:6" ht="69">
      <c r="A35" s="125" t="s">
        <v>24</v>
      </c>
      <c r="B35" s="52" t="s">
        <v>101</v>
      </c>
      <c r="C35" s="101"/>
      <c r="D35" s="101"/>
      <c r="E35" s="101"/>
      <c r="F35" s="204"/>
    </row>
    <row r="36" spans="1:6">
      <c r="A36" s="125" t="s">
        <v>19</v>
      </c>
      <c r="B36" s="52" t="s">
        <v>102</v>
      </c>
      <c r="C36" s="52"/>
      <c r="D36" s="52"/>
      <c r="E36" s="52"/>
      <c r="F36" s="8"/>
    </row>
    <row r="37" spans="1:6">
      <c r="A37" s="112" t="s">
        <v>103</v>
      </c>
      <c r="B37" s="112" t="s">
        <v>104</v>
      </c>
      <c r="C37" s="112"/>
      <c r="D37" s="112"/>
      <c r="E37" s="112"/>
      <c r="F37" s="8"/>
    </row>
    <row r="38" spans="1:6">
      <c r="A38" s="201" t="s">
        <v>27</v>
      </c>
      <c r="B38" s="202"/>
      <c r="C38" s="113"/>
      <c r="D38" s="113"/>
      <c r="E38" s="113"/>
      <c r="F38" s="8"/>
    </row>
    <row r="39" spans="1:6">
      <c r="A39" s="195" t="s">
        <v>25</v>
      </c>
      <c r="B39" s="196"/>
      <c r="C39" s="8">
        <f>'3'!C38</f>
        <v>-120000</v>
      </c>
      <c r="D39" s="8">
        <f>'3'!D38</f>
        <v>-120000</v>
      </c>
      <c r="E39" s="8">
        <f>'3'!E38</f>
        <v>-120000</v>
      </c>
      <c r="F39" s="8">
        <f>'3'!F38</f>
        <v>-120000</v>
      </c>
    </row>
  </sheetData>
  <mergeCells count="18">
    <mergeCell ref="A39:B39"/>
    <mergeCell ref="A26:F26"/>
    <mergeCell ref="A30:B30"/>
    <mergeCell ref="C32:F32"/>
    <mergeCell ref="F34:F35"/>
    <mergeCell ref="A38:B38"/>
    <mergeCell ref="A22:B22"/>
    <mergeCell ref="A24:B24"/>
    <mergeCell ref="C16:F16"/>
    <mergeCell ref="A23:B23"/>
    <mergeCell ref="B2:F2"/>
    <mergeCell ref="B3:F3"/>
    <mergeCell ref="A9:F9"/>
    <mergeCell ref="A14:B14"/>
    <mergeCell ref="F18:F21"/>
    <mergeCell ref="A4:F4"/>
    <mergeCell ref="A5:F5"/>
    <mergeCell ref="A7:F7"/>
  </mergeCells>
  <pageMargins left="0.2" right="0" top="0.25" bottom="0.25" header="0.3" footer="0.3"/>
  <pageSetup paperSize="9" scale="65" fitToHeight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view="pageBreakPreview" topLeftCell="A7" zoomScaleNormal="100" zoomScaleSheetLayoutView="100" workbookViewId="0">
      <selection activeCell="G29" sqref="G29:J29"/>
    </sheetView>
  </sheetViews>
  <sheetFormatPr defaultRowHeight="17.25"/>
  <cols>
    <col min="1" max="1" width="9.7109375" style="129" customWidth="1"/>
    <col min="2" max="2" width="10.42578125" style="129" customWidth="1"/>
    <col min="3" max="3" width="8" style="129" customWidth="1"/>
    <col min="4" max="4" width="10.42578125" style="130" customWidth="1"/>
    <col min="5" max="5" width="12.140625" style="131" customWidth="1"/>
    <col min="6" max="6" width="71" style="129" customWidth="1"/>
    <col min="7" max="10" width="17.5703125" style="129" customWidth="1"/>
    <col min="11" max="257" width="9.140625" style="129"/>
    <col min="258" max="258" width="9.7109375" style="129" customWidth="1"/>
    <col min="259" max="259" width="10.42578125" style="129" customWidth="1"/>
    <col min="260" max="260" width="8" style="129" customWidth="1"/>
    <col min="261" max="261" width="11.85546875" style="129" customWidth="1"/>
    <col min="262" max="262" width="12.140625" style="129" customWidth="1"/>
    <col min="263" max="263" width="62.28515625" style="129" customWidth="1"/>
    <col min="264" max="264" width="15.140625" style="129" customWidth="1"/>
    <col min="265" max="265" width="16.140625" style="129" customWidth="1"/>
    <col min="266" max="266" width="16.7109375" style="129" customWidth="1"/>
    <col min="267" max="513" width="9.140625" style="129"/>
    <col min="514" max="514" width="9.7109375" style="129" customWidth="1"/>
    <col min="515" max="515" width="10.42578125" style="129" customWidth="1"/>
    <col min="516" max="516" width="8" style="129" customWidth="1"/>
    <col min="517" max="517" width="11.85546875" style="129" customWidth="1"/>
    <col min="518" max="518" width="12.140625" style="129" customWidth="1"/>
    <col min="519" max="519" width="62.28515625" style="129" customWidth="1"/>
    <col min="520" max="520" width="15.140625" style="129" customWidth="1"/>
    <col min="521" max="521" width="16.140625" style="129" customWidth="1"/>
    <col min="522" max="522" width="16.7109375" style="129" customWidth="1"/>
    <col min="523" max="769" width="9.140625" style="129"/>
    <col min="770" max="770" width="9.7109375" style="129" customWidth="1"/>
    <col min="771" max="771" width="10.42578125" style="129" customWidth="1"/>
    <col min="772" max="772" width="8" style="129" customWidth="1"/>
    <col min="773" max="773" width="11.85546875" style="129" customWidth="1"/>
    <col min="774" max="774" width="12.140625" style="129" customWidth="1"/>
    <col min="775" max="775" width="62.28515625" style="129" customWidth="1"/>
    <col min="776" max="776" width="15.140625" style="129" customWidth="1"/>
    <col min="777" max="777" width="16.140625" style="129" customWidth="1"/>
    <col min="778" max="778" width="16.7109375" style="129" customWidth="1"/>
    <col min="779" max="1025" width="9.140625" style="129"/>
    <col min="1026" max="1026" width="9.7109375" style="129" customWidth="1"/>
    <col min="1027" max="1027" width="10.42578125" style="129" customWidth="1"/>
    <col min="1028" max="1028" width="8" style="129" customWidth="1"/>
    <col min="1029" max="1029" width="11.85546875" style="129" customWidth="1"/>
    <col min="1030" max="1030" width="12.140625" style="129" customWidth="1"/>
    <col min="1031" max="1031" width="62.28515625" style="129" customWidth="1"/>
    <col min="1032" max="1032" width="15.140625" style="129" customWidth="1"/>
    <col min="1033" max="1033" width="16.140625" style="129" customWidth="1"/>
    <col min="1034" max="1034" width="16.7109375" style="129" customWidth="1"/>
    <col min="1035" max="1281" width="9.140625" style="129"/>
    <col min="1282" max="1282" width="9.7109375" style="129" customWidth="1"/>
    <col min="1283" max="1283" width="10.42578125" style="129" customWidth="1"/>
    <col min="1284" max="1284" width="8" style="129" customWidth="1"/>
    <col min="1285" max="1285" width="11.85546875" style="129" customWidth="1"/>
    <col min="1286" max="1286" width="12.140625" style="129" customWidth="1"/>
    <col min="1287" max="1287" width="62.28515625" style="129" customWidth="1"/>
    <col min="1288" max="1288" width="15.140625" style="129" customWidth="1"/>
    <col min="1289" max="1289" width="16.140625" style="129" customWidth="1"/>
    <col min="1290" max="1290" width="16.7109375" style="129" customWidth="1"/>
    <col min="1291" max="1537" width="9.140625" style="129"/>
    <col min="1538" max="1538" width="9.7109375" style="129" customWidth="1"/>
    <col min="1539" max="1539" width="10.42578125" style="129" customWidth="1"/>
    <col min="1540" max="1540" width="8" style="129" customWidth="1"/>
    <col min="1541" max="1541" width="11.85546875" style="129" customWidth="1"/>
    <col min="1542" max="1542" width="12.140625" style="129" customWidth="1"/>
    <col min="1543" max="1543" width="62.28515625" style="129" customWidth="1"/>
    <col min="1544" max="1544" width="15.140625" style="129" customWidth="1"/>
    <col min="1545" max="1545" width="16.140625" style="129" customWidth="1"/>
    <col min="1546" max="1546" width="16.7109375" style="129" customWidth="1"/>
    <col min="1547" max="1793" width="9.140625" style="129"/>
    <col min="1794" max="1794" width="9.7109375" style="129" customWidth="1"/>
    <col min="1795" max="1795" width="10.42578125" style="129" customWidth="1"/>
    <col min="1796" max="1796" width="8" style="129" customWidth="1"/>
    <col min="1797" max="1797" width="11.85546875" style="129" customWidth="1"/>
    <col min="1798" max="1798" width="12.140625" style="129" customWidth="1"/>
    <col min="1799" max="1799" width="62.28515625" style="129" customWidth="1"/>
    <col min="1800" max="1800" width="15.140625" style="129" customWidth="1"/>
    <col min="1801" max="1801" width="16.140625" style="129" customWidth="1"/>
    <col min="1802" max="1802" width="16.7109375" style="129" customWidth="1"/>
    <col min="1803" max="2049" width="9.140625" style="129"/>
    <col min="2050" max="2050" width="9.7109375" style="129" customWidth="1"/>
    <col min="2051" max="2051" width="10.42578125" style="129" customWidth="1"/>
    <col min="2052" max="2052" width="8" style="129" customWidth="1"/>
    <col min="2053" max="2053" width="11.85546875" style="129" customWidth="1"/>
    <col min="2054" max="2054" width="12.140625" style="129" customWidth="1"/>
    <col min="2055" max="2055" width="62.28515625" style="129" customWidth="1"/>
    <col min="2056" max="2056" width="15.140625" style="129" customWidth="1"/>
    <col min="2057" max="2057" width="16.140625" style="129" customWidth="1"/>
    <col min="2058" max="2058" width="16.7109375" style="129" customWidth="1"/>
    <col min="2059" max="2305" width="9.140625" style="129"/>
    <col min="2306" max="2306" width="9.7109375" style="129" customWidth="1"/>
    <col min="2307" max="2307" width="10.42578125" style="129" customWidth="1"/>
    <col min="2308" max="2308" width="8" style="129" customWidth="1"/>
    <col min="2309" max="2309" width="11.85546875" style="129" customWidth="1"/>
    <col min="2310" max="2310" width="12.140625" style="129" customWidth="1"/>
    <col min="2311" max="2311" width="62.28515625" style="129" customWidth="1"/>
    <col min="2312" max="2312" width="15.140625" style="129" customWidth="1"/>
    <col min="2313" max="2313" width="16.140625" style="129" customWidth="1"/>
    <col min="2314" max="2314" width="16.7109375" style="129" customWidth="1"/>
    <col min="2315" max="2561" width="9.140625" style="129"/>
    <col min="2562" max="2562" width="9.7109375" style="129" customWidth="1"/>
    <col min="2563" max="2563" width="10.42578125" style="129" customWidth="1"/>
    <col min="2564" max="2564" width="8" style="129" customWidth="1"/>
    <col min="2565" max="2565" width="11.85546875" style="129" customWidth="1"/>
    <col min="2566" max="2566" width="12.140625" style="129" customWidth="1"/>
    <col min="2567" max="2567" width="62.28515625" style="129" customWidth="1"/>
    <col min="2568" max="2568" width="15.140625" style="129" customWidth="1"/>
    <col min="2569" max="2569" width="16.140625" style="129" customWidth="1"/>
    <col min="2570" max="2570" width="16.7109375" style="129" customWidth="1"/>
    <col min="2571" max="2817" width="9.140625" style="129"/>
    <col min="2818" max="2818" width="9.7109375" style="129" customWidth="1"/>
    <col min="2819" max="2819" width="10.42578125" style="129" customWidth="1"/>
    <col min="2820" max="2820" width="8" style="129" customWidth="1"/>
    <col min="2821" max="2821" width="11.85546875" style="129" customWidth="1"/>
    <col min="2822" max="2822" width="12.140625" style="129" customWidth="1"/>
    <col min="2823" max="2823" width="62.28515625" style="129" customWidth="1"/>
    <col min="2824" max="2824" width="15.140625" style="129" customWidth="1"/>
    <col min="2825" max="2825" width="16.140625" style="129" customWidth="1"/>
    <col min="2826" max="2826" width="16.7109375" style="129" customWidth="1"/>
    <col min="2827" max="3073" width="9.140625" style="129"/>
    <col min="3074" max="3074" width="9.7109375" style="129" customWidth="1"/>
    <col min="3075" max="3075" width="10.42578125" style="129" customWidth="1"/>
    <col min="3076" max="3076" width="8" style="129" customWidth="1"/>
    <col min="3077" max="3077" width="11.85546875" style="129" customWidth="1"/>
    <col min="3078" max="3078" width="12.140625" style="129" customWidth="1"/>
    <col min="3079" max="3079" width="62.28515625" style="129" customWidth="1"/>
    <col min="3080" max="3080" width="15.140625" style="129" customWidth="1"/>
    <col min="3081" max="3081" width="16.140625" style="129" customWidth="1"/>
    <col min="3082" max="3082" width="16.7109375" style="129" customWidth="1"/>
    <col min="3083" max="3329" width="9.140625" style="129"/>
    <col min="3330" max="3330" width="9.7109375" style="129" customWidth="1"/>
    <col min="3331" max="3331" width="10.42578125" style="129" customWidth="1"/>
    <col min="3332" max="3332" width="8" style="129" customWidth="1"/>
    <col min="3333" max="3333" width="11.85546875" style="129" customWidth="1"/>
    <col min="3334" max="3334" width="12.140625" style="129" customWidth="1"/>
    <col min="3335" max="3335" width="62.28515625" style="129" customWidth="1"/>
    <col min="3336" max="3336" width="15.140625" style="129" customWidth="1"/>
    <col min="3337" max="3337" width="16.140625" style="129" customWidth="1"/>
    <col min="3338" max="3338" width="16.7109375" style="129" customWidth="1"/>
    <col min="3339" max="3585" width="9.140625" style="129"/>
    <col min="3586" max="3586" width="9.7109375" style="129" customWidth="1"/>
    <col min="3587" max="3587" width="10.42578125" style="129" customWidth="1"/>
    <col min="3588" max="3588" width="8" style="129" customWidth="1"/>
    <col min="3589" max="3589" width="11.85546875" style="129" customWidth="1"/>
    <col min="3590" max="3590" width="12.140625" style="129" customWidth="1"/>
    <col min="3591" max="3591" width="62.28515625" style="129" customWidth="1"/>
    <col min="3592" max="3592" width="15.140625" style="129" customWidth="1"/>
    <col min="3593" max="3593" width="16.140625" style="129" customWidth="1"/>
    <col min="3594" max="3594" width="16.7109375" style="129" customWidth="1"/>
    <col min="3595" max="3841" width="9.140625" style="129"/>
    <col min="3842" max="3842" width="9.7109375" style="129" customWidth="1"/>
    <col min="3843" max="3843" width="10.42578125" style="129" customWidth="1"/>
    <col min="3844" max="3844" width="8" style="129" customWidth="1"/>
    <col min="3845" max="3845" width="11.85546875" style="129" customWidth="1"/>
    <col min="3846" max="3846" width="12.140625" style="129" customWidth="1"/>
    <col min="3847" max="3847" width="62.28515625" style="129" customWidth="1"/>
    <col min="3848" max="3848" width="15.140625" style="129" customWidth="1"/>
    <col min="3849" max="3849" width="16.140625" style="129" customWidth="1"/>
    <col min="3850" max="3850" width="16.7109375" style="129" customWidth="1"/>
    <col min="3851" max="4097" width="9.140625" style="129"/>
    <col min="4098" max="4098" width="9.7109375" style="129" customWidth="1"/>
    <col min="4099" max="4099" width="10.42578125" style="129" customWidth="1"/>
    <col min="4100" max="4100" width="8" style="129" customWidth="1"/>
    <col min="4101" max="4101" width="11.85546875" style="129" customWidth="1"/>
    <col min="4102" max="4102" width="12.140625" style="129" customWidth="1"/>
    <col min="4103" max="4103" width="62.28515625" style="129" customWidth="1"/>
    <col min="4104" max="4104" width="15.140625" style="129" customWidth="1"/>
    <col min="4105" max="4105" width="16.140625" style="129" customWidth="1"/>
    <col min="4106" max="4106" width="16.7109375" style="129" customWidth="1"/>
    <col min="4107" max="4353" width="9.140625" style="129"/>
    <col min="4354" max="4354" width="9.7109375" style="129" customWidth="1"/>
    <col min="4355" max="4355" width="10.42578125" style="129" customWidth="1"/>
    <col min="4356" max="4356" width="8" style="129" customWidth="1"/>
    <col min="4357" max="4357" width="11.85546875" style="129" customWidth="1"/>
    <col min="4358" max="4358" width="12.140625" style="129" customWidth="1"/>
    <col min="4359" max="4359" width="62.28515625" style="129" customWidth="1"/>
    <col min="4360" max="4360" width="15.140625" style="129" customWidth="1"/>
    <col min="4361" max="4361" width="16.140625" style="129" customWidth="1"/>
    <col min="4362" max="4362" width="16.7109375" style="129" customWidth="1"/>
    <col min="4363" max="4609" width="9.140625" style="129"/>
    <col min="4610" max="4610" width="9.7109375" style="129" customWidth="1"/>
    <col min="4611" max="4611" width="10.42578125" style="129" customWidth="1"/>
    <col min="4612" max="4612" width="8" style="129" customWidth="1"/>
    <col min="4613" max="4613" width="11.85546875" style="129" customWidth="1"/>
    <col min="4614" max="4614" width="12.140625" style="129" customWidth="1"/>
    <col min="4615" max="4615" width="62.28515625" style="129" customWidth="1"/>
    <col min="4616" max="4616" width="15.140625" style="129" customWidth="1"/>
    <col min="4617" max="4617" width="16.140625" style="129" customWidth="1"/>
    <col min="4618" max="4618" width="16.7109375" style="129" customWidth="1"/>
    <col min="4619" max="4865" width="9.140625" style="129"/>
    <col min="4866" max="4866" width="9.7109375" style="129" customWidth="1"/>
    <col min="4867" max="4867" width="10.42578125" style="129" customWidth="1"/>
    <col min="4868" max="4868" width="8" style="129" customWidth="1"/>
    <col min="4869" max="4869" width="11.85546875" style="129" customWidth="1"/>
    <col min="4870" max="4870" width="12.140625" style="129" customWidth="1"/>
    <col min="4871" max="4871" width="62.28515625" style="129" customWidth="1"/>
    <col min="4872" max="4872" width="15.140625" style="129" customWidth="1"/>
    <col min="4873" max="4873" width="16.140625" style="129" customWidth="1"/>
    <col min="4874" max="4874" width="16.7109375" style="129" customWidth="1"/>
    <col min="4875" max="5121" width="9.140625" style="129"/>
    <col min="5122" max="5122" width="9.7109375" style="129" customWidth="1"/>
    <col min="5123" max="5123" width="10.42578125" style="129" customWidth="1"/>
    <col min="5124" max="5124" width="8" style="129" customWidth="1"/>
    <col min="5125" max="5125" width="11.85546875" style="129" customWidth="1"/>
    <col min="5126" max="5126" width="12.140625" style="129" customWidth="1"/>
    <col min="5127" max="5127" width="62.28515625" style="129" customWidth="1"/>
    <col min="5128" max="5128" width="15.140625" style="129" customWidth="1"/>
    <col min="5129" max="5129" width="16.140625" style="129" customWidth="1"/>
    <col min="5130" max="5130" width="16.7109375" style="129" customWidth="1"/>
    <col min="5131" max="5377" width="9.140625" style="129"/>
    <col min="5378" max="5378" width="9.7109375" style="129" customWidth="1"/>
    <col min="5379" max="5379" width="10.42578125" style="129" customWidth="1"/>
    <col min="5380" max="5380" width="8" style="129" customWidth="1"/>
    <col min="5381" max="5381" width="11.85546875" style="129" customWidth="1"/>
    <col min="5382" max="5382" width="12.140625" style="129" customWidth="1"/>
    <col min="5383" max="5383" width="62.28515625" style="129" customWidth="1"/>
    <col min="5384" max="5384" width="15.140625" style="129" customWidth="1"/>
    <col min="5385" max="5385" width="16.140625" style="129" customWidth="1"/>
    <col min="5386" max="5386" width="16.7109375" style="129" customWidth="1"/>
    <col min="5387" max="5633" width="9.140625" style="129"/>
    <col min="5634" max="5634" width="9.7109375" style="129" customWidth="1"/>
    <col min="5635" max="5635" width="10.42578125" style="129" customWidth="1"/>
    <col min="5636" max="5636" width="8" style="129" customWidth="1"/>
    <col min="5637" max="5637" width="11.85546875" style="129" customWidth="1"/>
    <col min="5638" max="5638" width="12.140625" style="129" customWidth="1"/>
    <col min="5639" max="5639" width="62.28515625" style="129" customWidth="1"/>
    <col min="5640" max="5640" width="15.140625" style="129" customWidth="1"/>
    <col min="5641" max="5641" width="16.140625" style="129" customWidth="1"/>
    <col min="5642" max="5642" width="16.7109375" style="129" customWidth="1"/>
    <col min="5643" max="5889" width="9.140625" style="129"/>
    <col min="5890" max="5890" width="9.7109375" style="129" customWidth="1"/>
    <col min="5891" max="5891" width="10.42578125" style="129" customWidth="1"/>
    <col min="5892" max="5892" width="8" style="129" customWidth="1"/>
    <col min="5893" max="5893" width="11.85546875" style="129" customWidth="1"/>
    <col min="5894" max="5894" width="12.140625" style="129" customWidth="1"/>
    <col min="5895" max="5895" width="62.28515625" style="129" customWidth="1"/>
    <col min="5896" max="5896" width="15.140625" style="129" customWidth="1"/>
    <col min="5897" max="5897" width="16.140625" style="129" customWidth="1"/>
    <col min="5898" max="5898" width="16.7109375" style="129" customWidth="1"/>
    <col min="5899" max="6145" width="9.140625" style="129"/>
    <col min="6146" max="6146" width="9.7109375" style="129" customWidth="1"/>
    <col min="6147" max="6147" width="10.42578125" style="129" customWidth="1"/>
    <col min="6148" max="6148" width="8" style="129" customWidth="1"/>
    <col min="6149" max="6149" width="11.85546875" style="129" customWidth="1"/>
    <col min="6150" max="6150" width="12.140625" style="129" customWidth="1"/>
    <col min="6151" max="6151" width="62.28515625" style="129" customWidth="1"/>
    <col min="6152" max="6152" width="15.140625" style="129" customWidth="1"/>
    <col min="6153" max="6153" width="16.140625" style="129" customWidth="1"/>
    <col min="6154" max="6154" width="16.7109375" style="129" customWidth="1"/>
    <col min="6155" max="6401" width="9.140625" style="129"/>
    <col min="6402" max="6402" width="9.7109375" style="129" customWidth="1"/>
    <col min="6403" max="6403" width="10.42578125" style="129" customWidth="1"/>
    <col min="6404" max="6404" width="8" style="129" customWidth="1"/>
    <col min="6405" max="6405" width="11.85546875" style="129" customWidth="1"/>
    <col min="6406" max="6406" width="12.140625" style="129" customWidth="1"/>
    <col min="6407" max="6407" width="62.28515625" style="129" customWidth="1"/>
    <col min="6408" max="6408" width="15.140625" style="129" customWidth="1"/>
    <col min="6409" max="6409" width="16.140625" style="129" customWidth="1"/>
    <col min="6410" max="6410" width="16.7109375" style="129" customWidth="1"/>
    <col min="6411" max="6657" width="9.140625" style="129"/>
    <col min="6658" max="6658" width="9.7109375" style="129" customWidth="1"/>
    <col min="6659" max="6659" width="10.42578125" style="129" customWidth="1"/>
    <col min="6660" max="6660" width="8" style="129" customWidth="1"/>
    <col min="6661" max="6661" width="11.85546875" style="129" customWidth="1"/>
    <col min="6662" max="6662" width="12.140625" style="129" customWidth="1"/>
    <col min="6663" max="6663" width="62.28515625" style="129" customWidth="1"/>
    <col min="6664" max="6664" width="15.140625" style="129" customWidth="1"/>
    <col min="6665" max="6665" width="16.140625" style="129" customWidth="1"/>
    <col min="6666" max="6666" width="16.7109375" style="129" customWidth="1"/>
    <col min="6667" max="6913" width="9.140625" style="129"/>
    <col min="6914" max="6914" width="9.7109375" style="129" customWidth="1"/>
    <col min="6915" max="6915" width="10.42578125" style="129" customWidth="1"/>
    <col min="6916" max="6916" width="8" style="129" customWidth="1"/>
    <col min="6917" max="6917" width="11.85546875" style="129" customWidth="1"/>
    <col min="6918" max="6918" width="12.140625" style="129" customWidth="1"/>
    <col min="6919" max="6919" width="62.28515625" style="129" customWidth="1"/>
    <col min="6920" max="6920" width="15.140625" style="129" customWidth="1"/>
    <col min="6921" max="6921" width="16.140625" style="129" customWidth="1"/>
    <col min="6922" max="6922" width="16.7109375" style="129" customWidth="1"/>
    <col min="6923" max="7169" width="9.140625" style="129"/>
    <col min="7170" max="7170" width="9.7109375" style="129" customWidth="1"/>
    <col min="7171" max="7171" width="10.42578125" style="129" customWidth="1"/>
    <col min="7172" max="7172" width="8" style="129" customWidth="1"/>
    <col min="7173" max="7173" width="11.85546875" style="129" customWidth="1"/>
    <col min="7174" max="7174" width="12.140625" style="129" customWidth="1"/>
    <col min="7175" max="7175" width="62.28515625" style="129" customWidth="1"/>
    <col min="7176" max="7176" width="15.140625" style="129" customWidth="1"/>
    <col min="7177" max="7177" width="16.140625" style="129" customWidth="1"/>
    <col min="7178" max="7178" width="16.7109375" style="129" customWidth="1"/>
    <col min="7179" max="7425" width="9.140625" style="129"/>
    <col min="7426" max="7426" width="9.7109375" style="129" customWidth="1"/>
    <col min="7427" max="7427" width="10.42578125" style="129" customWidth="1"/>
    <col min="7428" max="7428" width="8" style="129" customWidth="1"/>
    <col min="7429" max="7429" width="11.85546875" style="129" customWidth="1"/>
    <col min="7430" max="7430" width="12.140625" style="129" customWidth="1"/>
    <col min="7431" max="7431" width="62.28515625" style="129" customWidth="1"/>
    <col min="7432" max="7432" width="15.140625" style="129" customWidth="1"/>
    <col min="7433" max="7433" width="16.140625" style="129" customWidth="1"/>
    <col min="7434" max="7434" width="16.7109375" style="129" customWidth="1"/>
    <col min="7435" max="7681" width="9.140625" style="129"/>
    <col min="7682" max="7682" width="9.7109375" style="129" customWidth="1"/>
    <col min="7683" max="7683" width="10.42578125" style="129" customWidth="1"/>
    <col min="7684" max="7684" width="8" style="129" customWidth="1"/>
    <col min="7685" max="7685" width="11.85546875" style="129" customWidth="1"/>
    <col min="7686" max="7686" width="12.140625" style="129" customWidth="1"/>
    <col min="7687" max="7687" width="62.28515625" style="129" customWidth="1"/>
    <col min="7688" max="7688" width="15.140625" style="129" customWidth="1"/>
    <col min="7689" max="7689" width="16.140625" style="129" customWidth="1"/>
    <col min="7690" max="7690" width="16.7109375" style="129" customWidth="1"/>
    <col min="7691" max="7937" width="9.140625" style="129"/>
    <col min="7938" max="7938" width="9.7109375" style="129" customWidth="1"/>
    <col min="7939" max="7939" width="10.42578125" style="129" customWidth="1"/>
    <col min="7940" max="7940" width="8" style="129" customWidth="1"/>
    <col min="7941" max="7941" width="11.85546875" style="129" customWidth="1"/>
    <col min="7942" max="7942" width="12.140625" style="129" customWidth="1"/>
    <col min="7943" max="7943" width="62.28515625" style="129" customWidth="1"/>
    <col min="7944" max="7944" width="15.140625" style="129" customWidth="1"/>
    <col min="7945" max="7945" width="16.140625" style="129" customWidth="1"/>
    <col min="7946" max="7946" width="16.7109375" style="129" customWidth="1"/>
    <col min="7947" max="8193" width="9.140625" style="129"/>
    <col min="8194" max="8194" width="9.7109375" style="129" customWidth="1"/>
    <col min="8195" max="8195" width="10.42578125" style="129" customWidth="1"/>
    <col min="8196" max="8196" width="8" style="129" customWidth="1"/>
    <col min="8197" max="8197" width="11.85546875" style="129" customWidth="1"/>
    <col min="8198" max="8198" width="12.140625" style="129" customWidth="1"/>
    <col min="8199" max="8199" width="62.28515625" style="129" customWidth="1"/>
    <col min="8200" max="8200" width="15.140625" style="129" customWidth="1"/>
    <col min="8201" max="8201" width="16.140625" style="129" customWidth="1"/>
    <col min="8202" max="8202" width="16.7109375" style="129" customWidth="1"/>
    <col min="8203" max="8449" width="9.140625" style="129"/>
    <col min="8450" max="8450" width="9.7109375" style="129" customWidth="1"/>
    <col min="8451" max="8451" width="10.42578125" style="129" customWidth="1"/>
    <col min="8452" max="8452" width="8" style="129" customWidth="1"/>
    <col min="8453" max="8453" width="11.85546875" style="129" customWidth="1"/>
    <col min="8454" max="8454" width="12.140625" style="129" customWidth="1"/>
    <col min="8455" max="8455" width="62.28515625" style="129" customWidth="1"/>
    <col min="8456" max="8456" width="15.140625" style="129" customWidth="1"/>
    <col min="8457" max="8457" width="16.140625" style="129" customWidth="1"/>
    <col min="8458" max="8458" width="16.7109375" style="129" customWidth="1"/>
    <col min="8459" max="8705" width="9.140625" style="129"/>
    <col min="8706" max="8706" width="9.7109375" style="129" customWidth="1"/>
    <col min="8707" max="8707" width="10.42578125" style="129" customWidth="1"/>
    <col min="8708" max="8708" width="8" style="129" customWidth="1"/>
    <col min="8709" max="8709" width="11.85546875" style="129" customWidth="1"/>
    <col min="8710" max="8710" width="12.140625" style="129" customWidth="1"/>
    <col min="8711" max="8711" width="62.28515625" style="129" customWidth="1"/>
    <col min="8712" max="8712" width="15.140625" style="129" customWidth="1"/>
    <col min="8713" max="8713" width="16.140625" style="129" customWidth="1"/>
    <col min="8714" max="8714" width="16.7109375" style="129" customWidth="1"/>
    <col min="8715" max="8961" width="9.140625" style="129"/>
    <col min="8962" max="8962" width="9.7109375" style="129" customWidth="1"/>
    <col min="8963" max="8963" width="10.42578125" style="129" customWidth="1"/>
    <col min="8964" max="8964" width="8" style="129" customWidth="1"/>
    <col min="8965" max="8965" width="11.85546875" style="129" customWidth="1"/>
    <col min="8966" max="8966" width="12.140625" style="129" customWidth="1"/>
    <col min="8967" max="8967" width="62.28515625" style="129" customWidth="1"/>
    <col min="8968" max="8968" width="15.140625" style="129" customWidth="1"/>
    <col min="8969" max="8969" width="16.140625" style="129" customWidth="1"/>
    <col min="8970" max="8970" width="16.7109375" style="129" customWidth="1"/>
    <col min="8971" max="9217" width="9.140625" style="129"/>
    <col min="9218" max="9218" width="9.7109375" style="129" customWidth="1"/>
    <col min="9219" max="9219" width="10.42578125" style="129" customWidth="1"/>
    <col min="9220" max="9220" width="8" style="129" customWidth="1"/>
    <col min="9221" max="9221" width="11.85546875" style="129" customWidth="1"/>
    <col min="9222" max="9222" width="12.140625" style="129" customWidth="1"/>
    <col min="9223" max="9223" width="62.28515625" style="129" customWidth="1"/>
    <col min="9224" max="9224" width="15.140625" style="129" customWidth="1"/>
    <col min="9225" max="9225" width="16.140625" style="129" customWidth="1"/>
    <col min="9226" max="9226" width="16.7109375" style="129" customWidth="1"/>
    <col min="9227" max="9473" width="9.140625" style="129"/>
    <col min="9474" max="9474" width="9.7109375" style="129" customWidth="1"/>
    <col min="9475" max="9475" width="10.42578125" style="129" customWidth="1"/>
    <col min="9476" max="9476" width="8" style="129" customWidth="1"/>
    <col min="9477" max="9477" width="11.85546875" style="129" customWidth="1"/>
    <col min="9478" max="9478" width="12.140625" style="129" customWidth="1"/>
    <col min="9479" max="9479" width="62.28515625" style="129" customWidth="1"/>
    <col min="9480" max="9480" width="15.140625" style="129" customWidth="1"/>
    <col min="9481" max="9481" width="16.140625" style="129" customWidth="1"/>
    <col min="9482" max="9482" width="16.7109375" style="129" customWidth="1"/>
    <col min="9483" max="9729" width="9.140625" style="129"/>
    <col min="9730" max="9730" width="9.7109375" style="129" customWidth="1"/>
    <col min="9731" max="9731" width="10.42578125" style="129" customWidth="1"/>
    <col min="9732" max="9732" width="8" style="129" customWidth="1"/>
    <col min="9733" max="9733" width="11.85546875" style="129" customWidth="1"/>
    <col min="9734" max="9734" width="12.140625" style="129" customWidth="1"/>
    <col min="9735" max="9735" width="62.28515625" style="129" customWidth="1"/>
    <col min="9736" max="9736" width="15.140625" style="129" customWidth="1"/>
    <col min="9737" max="9737" width="16.140625" style="129" customWidth="1"/>
    <col min="9738" max="9738" width="16.7109375" style="129" customWidth="1"/>
    <col min="9739" max="9985" width="9.140625" style="129"/>
    <col min="9986" max="9986" width="9.7109375" style="129" customWidth="1"/>
    <col min="9987" max="9987" width="10.42578125" style="129" customWidth="1"/>
    <col min="9988" max="9988" width="8" style="129" customWidth="1"/>
    <col min="9989" max="9989" width="11.85546875" style="129" customWidth="1"/>
    <col min="9990" max="9990" width="12.140625" style="129" customWidth="1"/>
    <col min="9991" max="9991" width="62.28515625" style="129" customWidth="1"/>
    <col min="9992" max="9992" width="15.140625" style="129" customWidth="1"/>
    <col min="9993" max="9993" width="16.140625" style="129" customWidth="1"/>
    <col min="9994" max="9994" width="16.7109375" style="129" customWidth="1"/>
    <col min="9995" max="10241" width="9.140625" style="129"/>
    <col min="10242" max="10242" width="9.7109375" style="129" customWidth="1"/>
    <col min="10243" max="10243" width="10.42578125" style="129" customWidth="1"/>
    <col min="10244" max="10244" width="8" style="129" customWidth="1"/>
    <col min="10245" max="10245" width="11.85546875" style="129" customWidth="1"/>
    <col min="10246" max="10246" width="12.140625" style="129" customWidth="1"/>
    <col min="10247" max="10247" width="62.28515625" style="129" customWidth="1"/>
    <col min="10248" max="10248" width="15.140625" style="129" customWidth="1"/>
    <col min="10249" max="10249" width="16.140625" style="129" customWidth="1"/>
    <col min="10250" max="10250" width="16.7109375" style="129" customWidth="1"/>
    <col min="10251" max="10497" width="9.140625" style="129"/>
    <col min="10498" max="10498" width="9.7109375" style="129" customWidth="1"/>
    <col min="10499" max="10499" width="10.42578125" style="129" customWidth="1"/>
    <col min="10500" max="10500" width="8" style="129" customWidth="1"/>
    <col min="10501" max="10501" width="11.85546875" style="129" customWidth="1"/>
    <col min="10502" max="10502" width="12.140625" style="129" customWidth="1"/>
    <col min="10503" max="10503" width="62.28515625" style="129" customWidth="1"/>
    <col min="10504" max="10504" width="15.140625" style="129" customWidth="1"/>
    <col min="10505" max="10505" width="16.140625" style="129" customWidth="1"/>
    <col min="10506" max="10506" width="16.7109375" style="129" customWidth="1"/>
    <col min="10507" max="10753" width="9.140625" style="129"/>
    <col min="10754" max="10754" width="9.7109375" style="129" customWidth="1"/>
    <col min="10755" max="10755" width="10.42578125" style="129" customWidth="1"/>
    <col min="10756" max="10756" width="8" style="129" customWidth="1"/>
    <col min="10757" max="10757" width="11.85546875" style="129" customWidth="1"/>
    <col min="10758" max="10758" width="12.140625" style="129" customWidth="1"/>
    <col min="10759" max="10759" width="62.28515625" style="129" customWidth="1"/>
    <col min="10760" max="10760" width="15.140625" style="129" customWidth="1"/>
    <col min="10761" max="10761" width="16.140625" style="129" customWidth="1"/>
    <col min="10762" max="10762" width="16.7109375" style="129" customWidth="1"/>
    <col min="10763" max="11009" width="9.140625" style="129"/>
    <col min="11010" max="11010" width="9.7109375" style="129" customWidth="1"/>
    <col min="11011" max="11011" width="10.42578125" style="129" customWidth="1"/>
    <col min="11012" max="11012" width="8" style="129" customWidth="1"/>
    <col min="11013" max="11013" width="11.85546875" style="129" customWidth="1"/>
    <col min="11014" max="11014" width="12.140625" style="129" customWidth="1"/>
    <col min="11015" max="11015" width="62.28515625" style="129" customWidth="1"/>
    <col min="11016" max="11016" width="15.140625" style="129" customWidth="1"/>
    <col min="11017" max="11017" width="16.140625" style="129" customWidth="1"/>
    <col min="11018" max="11018" width="16.7109375" style="129" customWidth="1"/>
    <col min="11019" max="11265" width="9.140625" style="129"/>
    <col min="11266" max="11266" width="9.7109375" style="129" customWidth="1"/>
    <col min="11267" max="11267" width="10.42578125" style="129" customWidth="1"/>
    <col min="11268" max="11268" width="8" style="129" customWidth="1"/>
    <col min="11269" max="11269" width="11.85546875" style="129" customWidth="1"/>
    <col min="11270" max="11270" width="12.140625" style="129" customWidth="1"/>
    <col min="11271" max="11271" width="62.28515625" style="129" customWidth="1"/>
    <col min="11272" max="11272" width="15.140625" style="129" customWidth="1"/>
    <col min="11273" max="11273" width="16.140625" style="129" customWidth="1"/>
    <col min="11274" max="11274" width="16.7109375" style="129" customWidth="1"/>
    <col min="11275" max="11521" width="9.140625" style="129"/>
    <col min="11522" max="11522" width="9.7109375" style="129" customWidth="1"/>
    <col min="11523" max="11523" width="10.42578125" style="129" customWidth="1"/>
    <col min="11524" max="11524" width="8" style="129" customWidth="1"/>
    <col min="11525" max="11525" width="11.85546875" style="129" customWidth="1"/>
    <col min="11526" max="11526" width="12.140625" style="129" customWidth="1"/>
    <col min="11527" max="11527" width="62.28515625" style="129" customWidth="1"/>
    <col min="11528" max="11528" width="15.140625" style="129" customWidth="1"/>
    <col min="11529" max="11529" width="16.140625" style="129" customWidth="1"/>
    <col min="11530" max="11530" width="16.7109375" style="129" customWidth="1"/>
    <col min="11531" max="11777" width="9.140625" style="129"/>
    <col min="11778" max="11778" width="9.7109375" style="129" customWidth="1"/>
    <col min="11779" max="11779" width="10.42578125" style="129" customWidth="1"/>
    <col min="11780" max="11780" width="8" style="129" customWidth="1"/>
    <col min="11781" max="11781" width="11.85546875" style="129" customWidth="1"/>
    <col min="11782" max="11782" width="12.140625" style="129" customWidth="1"/>
    <col min="11783" max="11783" width="62.28515625" style="129" customWidth="1"/>
    <col min="11784" max="11784" width="15.140625" style="129" customWidth="1"/>
    <col min="11785" max="11785" width="16.140625" style="129" customWidth="1"/>
    <col min="11786" max="11786" width="16.7109375" style="129" customWidth="1"/>
    <col min="11787" max="12033" width="9.140625" style="129"/>
    <col min="12034" max="12034" width="9.7109375" style="129" customWidth="1"/>
    <col min="12035" max="12035" width="10.42578125" style="129" customWidth="1"/>
    <col min="12036" max="12036" width="8" style="129" customWidth="1"/>
    <col min="12037" max="12037" width="11.85546875" style="129" customWidth="1"/>
    <col min="12038" max="12038" width="12.140625" style="129" customWidth="1"/>
    <col min="12039" max="12039" width="62.28515625" style="129" customWidth="1"/>
    <col min="12040" max="12040" width="15.140625" style="129" customWidth="1"/>
    <col min="12041" max="12041" width="16.140625" style="129" customWidth="1"/>
    <col min="12042" max="12042" width="16.7109375" style="129" customWidth="1"/>
    <col min="12043" max="12289" width="9.140625" style="129"/>
    <col min="12290" max="12290" width="9.7109375" style="129" customWidth="1"/>
    <col min="12291" max="12291" width="10.42578125" style="129" customWidth="1"/>
    <col min="12292" max="12292" width="8" style="129" customWidth="1"/>
    <col min="12293" max="12293" width="11.85546875" style="129" customWidth="1"/>
    <col min="12294" max="12294" width="12.140625" style="129" customWidth="1"/>
    <col min="12295" max="12295" width="62.28515625" style="129" customWidth="1"/>
    <col min="12296" max="12296" width="15.140625" style="129" customWidth="1"/>
    <col min="12297" max="12297" width="16.140625" style="129" customWidth="1"/>
    <col min="12298" max="12298" width="16.7109375" style="129" customWidth="1"/>
    <col min="12299" max="12545" width="9.140625" style="129"/>
    <col min="12546" max="12546" width="9.7109375" style="129" customWidth="1"/>
    <col min="12547" max="12547" width="10.42578125" style="129" customWidth="1"/>
    <col min="12548" max="12548" width="8" style="129" customWidth="1"/>
    <col min="12549" max="12549" width="11.85546875" style="129" customWidth="1"/>
    <col min="12550" max="12550" width="12.140625" style="129" customWidth="1"/>
    <col min="12551" max="12551" width="62.28515625" style="129" customWidth="1"/>
    <col min="12552" max="12552" width="15.140625" style="129" customWidth="1"/>
    <col min="12553" max="12553" width="16.140625" style="129" customWidth="1"/>
    <col min="12554" max="12554" width="16.7109375" style="129" customWidth="1"/>
    <col min="12555" max="12801" width="9.140625" style="129"/>
    <col min="12802" max="12802" width="9.7109375" style="129" customWidth="1"/>
    <col min="12803" max="12803" width="10.42578125" style="129" customWidth="1"/>
    <col min="12804" max="12804" width="8" style="129" customWidth="1"/>
    <col min="12805" max="12805" width="11.85546875" style="129" customWidth="1"/>
    <col min="12806" max="12806" width="12.140625" style="129" customWidth="1"/>
    <col min="12807" max="12807" width="62.28515625" style="129" customWidth="1"/>
    <col min="12808" max="12808" width="15.140625" style="129" customWidth="1"/>
    <col min="12809" max="12809" width="16.140625" style="129" customWidth="1"/>
    <col min="12810" max="12810" width="16.7109375" style="129" customWidth="1"/>
    <col min="12811" max="13057" width="9.140625" style="129"/>
    <col min="13058" max="13058" width="9.7109375" style="129" customWidth="1"/>
    <col min="13059" max="13059" width="10.42578125" style="129" customWidth="1"/>
    <col min="13060" max="13060" width="8" style="129" customWidth="1"/>
    <col min="13061" max="13061" width="11.85546875" style="129" customWidth="1"/>
    <col min="13062" max="13062" width="12.140625" style="129" customWidth="1"/>
    <col min="13063" max="13063" width="62.28515625" style="129" customWidth="1"/>
    <col min="13064" max="13064" width="15.140625" style="129" customWidth="1"/>
    <col min="13065" max="13065" width="16.140625" style="129" customWidth="1"/>
    <col min="13066" max="13066" width="16.7109375" style="129" customWidth="1"/>
    <col min="13067" max="13313" width="9.140625" style="129"/>
    <col min="13314" max="13314" width="9.7109375" style="129" customWidth="1"/>
    <col min="13315" max="13315" width="10.42578125" style="129" customWidth="1"/>
    <col min="13316" max="13316" width="8" style="129" customWidth="1"/>
    <col min="13317" max="13317" width="11.85546875" style="129" customWidth="1"/>
    <col min="13318" max="13318" width="12.140625" style="129" customWidth="1"/>
    <col min="13319" max="13319" width="62.28515625" style="129" customWidth="1"/>
    <col min="13320" max="13320" width="15.140625" style="129" customWidth="1"/>
    <col min="13321" max="13321" width="16.140625" style="129" customWidth="1"/>
    <col min="13322" max="13322" width="16.7109375" style="129" customWidth="1"/>
    <col min="13323" max="13569" width="9.140625" style="129"/>
    <col min="13570" max="13570" width="9.7109375" style="129" customWidth="1"/>
    <col min="13571" max="13571" width="10.42578125" style="129" customWidth="1"/>
    <col min="13572" max="13572" width="8" style="129" customWidth="1"/>
    <col min="13573" max="13573" width="11.85546875" style="129" customWidth="1"/>
    <col min="13574" max="13574" width="12.140625" style="129" customWidth="1"/>
    <col min="13575" max="13575" width="62.28515625" style="129" customWidth="1"/>
    <col min="13576" max="13576" width="15.140625" style="129" customWidth="1"/>
    <col min="13577" max="13577" width="16.140625" style="129" customWidth="1"/>
    <col min="13578" max="13578" width="16.7109375" style="129" customWidth="1"/>
    <col min="13579" max="13825" width="9.140625" style="129"/>
    <col min="13826" max="13826" width="9.7109375" style="129" customWidth="1"/>
    <col min="13827" max="13827" width="10.42578125" style="129" customWidth="1"/>
    <col min="13828" max="13828" width="8" style="129" customWidth="1"/>
    <col min="13829" max="13829" width="11.85546875" style="129" customWidth="1"/>
    <col min="13830" max="13830" width="12.140625" style="129" customWidth="1"/>
    <col min="13831" max="13831" width="62.28515625" style="129" customWidth="1"/>
    <col min="13832" max="13832" width="15.140625" style="129" customWidth="1"/>
    <col min="13833" max="13833" width="16.140625" style="129" customWidth="1"/>
    <col min="13834" max="13834" width="16.7109375" style="129" customWidth="1"/>
    <col min="13835" max="14081" width="9.140625" style="129"/>
    <col min="14082" max="14082" width="9.7109375" style="129" customWidth="1"/>
    <col min="14083" max="14083" width="10.42578125" style="129" customWidth="1"/>
    <col min="14084" max="14084" width="8" style="129" customWidth="1"/>
    <col min="14085" max="14085" width="11.85546875" style="129" customWidth="1"/>
    <col min="14086" max="14086" width="12.140625" style="129" customWidth="1"/>
    <col min="14087" max="14087" width="62.28515625" style="129" customWidth="1"/>
    <col min="14088" max="14088" width="15.140625" style="129" customWidth="1"/>
    <col min="14089" max="14089" width="16.140625" style="129" customWidth="1"/>
    <col min="14090" max="14090" width="16.7109375" style="129" customWidth="1"/>
    <col min="14091" max="14337" width="9.140625" style="129"/>
    <col min="14338" max="14338" width="9.7109375" style="129" customWidth="1"/>
    <col min="14339" max="14339" width="10.42578125" style="129" customWidth="1"/>
    <col min="14340" max="14340" width="8" style="129" customWidth="1"/>
    <col min="14341" max="14341" width="11.85546875" style="129" customWidth="1"/>
    <col min="14342" max="14342" width="12.140625" style="129" customWidth="1"/>
    <col min="14343" max="14343" width="62.28515625" style="129" customWidth="1"/>
    <col min="14344" max="14344" width="15.140625" style="129" customWidth="1"/>
    <col min="14345" max="14345" width="16.140625" style="129" customWidth="1"/>
    <col min="14346" max="14346" width="16.7109375" style="129" customWidth="1"/>
    <col min="14347" max="14593" width="9.140625" style="129"/>
    <col min="14594" max="14594" width="9.7109375" style="129" customWidth="1"/>
    <col min="14595" max="14595" width="10.42578125" style="129" customWidth="1"/>
    <col min="14596" max="14596" width="8" style="129" customWidth="1"/>
    <col min="14597" max="14597" width="11.85546875" style="129" customWidth="1"/>
    <col min="14598" max="14598" width="12.140625" style="129" customWidth="1"/>
    <col min="14599" max="14599" width="62.28515625" style="129" customWidth="1"/>
    <col min="14600" max="14600" width="15.140625" style="129" customWidth="1"/>
    <col min="14601" max="14601" width="16.140625" style="129" customWidth="1"/>
    <col min="14602" max="14602" width="16.7109375" style="129" customWidth="1"/>
    <col min="14603" max="14849" width="9.140625" style="129"/>
    <col min="14850" max="14850" width="9.7109375" style="129" customWidth="1"/>
    <col min="14851" max="14851" width="10.42578125" style="129" customWidth="1"/>
    <col min="14852" max="14852" width="8" style="129" customWidth="1"/>
    <col min="14853" max="14853" width="11.85546875" style="129" customWidth="1"/>
    <col min="14854" max="14854" width="12.140625" style="129" customWidth="1"/>
    <col min="14855" max="14855" width="62.28515625" style="129" customWidth="1"/>
    <col min="14856" max="14856" width="15.140625" style="129" customWidth="1"/>
    <col min="14857" max="14857" width="16.140625" style="129" customWidth="1"/>
    <col min="14858" max="14858" width="16.7109375" style="129" customWidth="1"/>
    <col min="14859" max="15105" width="9.140625" style="129"/>
    <col min="15106" max="15106" width="9.7109375" style="129" customWidth="1"/>
    <col min="15107" max="15107" width="10.42578125" style="129" customWidth="1"/>
    <col min="15108" max="15108" width="8" style="129" customWidth="1"/>
    <col min="15109" max="15109" width="11.85546875" style="129" customWidth="1"/>
    <col min="15110" max="15110" width="12.140625" style="129" customWidth="1"/>
    <col min="15111" max="15111" width="62.28515625" style="129" customWidth="1"/>
    <col min="15112" max="15112" width="15.140625" style="129" customWidth="1"/>
    <col min="15113" max="15113" width="16.140625" style="129" customWidth="1"/>
    <col min="15114" max="15114" width="16.7109375" style="129" customWidth="1"/>
    <col min="15115" max="15361" width="9.140625" style="129"/>
    <col min="15362" max="15362" width="9.7109375" style="129" customWidth="1"/>
    <col min="15363" max="15363" width="10.42578125" style="129" customWidth="1"/>
    <col min="15364" max="15364" width="8" style="129" customWidth="1"/>
    <col min="15365" max="15365" width="11.85546875" style="129" customWidth="1"/>
    <col min="15366" max="15366" width="12.140625" style="129" customWidth="1"/>
    <col min="15367" max="15367" width="62.28515625" style="129" customWidth="1"/>
    <col min="15368" max="15368" width="15.140625" style="129" customWidth="1"/>
    <col min="15369" max="15369" width="16.140625" style="129" customWidth="1"/>
    <col min="15370" max="15370" width="16.7109375" style="129" customWidth="1"/>
    <col min="15371" max="15617" width="9.140625" style="129"/>
    <col min="15618" max="15618" width="9.7109375" style="129" customWidth="1"/>
    <col min="15619" max="15619" width="10.42578125" style="129" customWidth="1"/>
    <col min="15620" max="15620" width="8" style="129" customWidth="1"/>
    <col min="15621" max="15621" width="11.85546875" style="129" customWidth="1"/>
    <col min="15622" max="15622" width="12.140625" style="129" customWidth="1"/>
    <col min="15623" max="15623" width="62.28515625" style="129" customWidth="1"/>
    <col min="15624" max="15624" width="15.140625" style="129" customWidth="1"/>
    <col min="15625" max="15625" width="16.140625" style="129" customWidth="1"/>
    <col min="15626" max="15626" width="16.7109375" style="129" customWidth="1"/>
    <col min="15627" max="15873" width="9.140625" style="129"/>
    <col min="15874" max="15874" width="9.7109375" style="129" customWidth="1"/>
    <col min="15875" max="15875" width="10.42578125" style="129" customWidth="1"/>
    <col min="15876" max="15876" width="8" style="129" customWidth="1"/>
    <col min="15877" max="15877" width="11.85546875" style="129" customWidth="1"/>
    <col min="15878" max="15878" width="12.140625" style="129" customWidth="1"/>
    <col min="15879" max="15879" width="62.28515625" style="129" customWidth="1"/>
    <col min="15880" max="15880" width="15.140625" style="129" customWidth="1"/>
    <col min="15881" max="15881" width="16.140625" style="129" customWidth="1"/>
    <col min="15882" max="15882" width="16.7109375" style="129" customWidth="1"/>
    <col min="15883" max="16129" width="9.140625" style="129"/>
    <col min="16130" max="16130" width="9.7109375" style="129" customWidth="1"/>
    <col min="16131" max="16131" width="10.42578125" style="129" customWidth="1"/>
    <col min="16132" max="16132" width="8" style="129" customWidth="1"/>
    <col min="16133" max="16133" width="11.85546875" style="129" customWidth="1"/>
    <col min="16134" max="16134" width="12.140625" style="129" customWidth="1"/>
    <col min="16135" max="16135" width="62.28515625" style="129" customWidth="1"/>
    <col min="16136" max="16136" width="15.140625" style="129" customWidth="1"/>
    <col min="16137" max="16137" width="16.140625" style="129" customWidth="1"/>
    <col min="16138" max="16138" width="16.7109375" style="129" customWidth="1"/>
    <col min="16139" max="16384" width="9.140625" style="129"/>
  </cols>
  <sheetData>
    <row r="1" spans="1:10">
      <c r="J1" s="132" t="s">
        <v>107</v>
      </c>
    </row>
    <row r="2" spans="1:10">
      <c r="I2" s="133"/>
      <c r="J2" s="134" t="s">
        <v>74</v>
      </c>
    </row>
    <row r="3" spans="1:10">
      <c r="I3" s="211" t="s">
        <v>1</v>
      </c>
      <c r="J3" s="211"/>
    </row>
    <row r="5" spans="1:10" ht="53.25" customHeight="1">
      <c r="B5" s="212" t="s">
        <v>108</v>
      </c>
      <c r="C5" s="212"/>
      <c r="D5" s="212"/>
      <c r="E5" s="212"/>
      <c r="F5" s="212"/>
      <c r="G5" s="212"/>
      <c r="H5" s="212"/>
      <c r="I5" s="212"/>
      <c r="J5" s="212"/>
    </row>
    <row r="6" spans="1:10">
      <c r="I6" s="213" t="s">
        <v>109</v>
      </c>
      <c r="J6" s="213"/>
    </row>
    <row r="7" spans="1:10" ht="116.25" customHeight="1">
      <c r="A7" s="214" t="s">
        <v>110</v>
      </c>
      <c r="B7" s="214"/>
      <c r="C7" s="214"/>
      <c r="D7" s="214" t="s">
        <v>111</v>
      </c>
      <c r="E7" s="214"/>
      <c r="F7" s="215" t="s">
        <v>112</v>
      </c>
      <c r="G7" s="217" t="s">
        <v>113</v>
      </c>
      <c r="H7" s="218"/>
      <c r="I7" s="218"/>
      <c r="J7" s="219"/>
    </row>
    <row r="8" spans="1:10" ht="34.5">
      <c r="A8" s="135" t="s">
        <v>114</v>
      </c>
      <c r="B8" s="135" t="s">
        <v>115</v>
      </c>
      <c r="C8" s="135" t="s">
        <v>116</v>
      </c>
      <c r="D8" s="135" t="s">
        <v>117</v>
      </c>
      <c r="E8" s="135" t="s">
        <v>12</v>
      </c>
      <c r="F8" s="216"/>
      <c r="G8" s="109" t="s">
        <v>70</v>
      </c>
      <c r="H8" s="109" t="s">
        <v>71</v>
      </c>
      <c r="I8" s="109" t="s">
        <v>72</v>
      </c>
      <c r="J8" s="1" t="s">
        <v>73</v>
      </c>
    </row>
    <row r="9" spans="1:10">
      <c r="A9" s="136"/>
      <c r="B9" s="136"/>
      <c r="C9" s="136"/>
      <c r="D9" s="137"/>
      <c r="E9" s="137"/>
      <c r="F9" s="138" t="s">
        <v>29</v>
      </c>
      <c r="G9" s="139">
        <f>G11+G29</f>
        <v>0</v>
      </c>
      <c r="H9" s="139">
        <f t="shared" ref="H9:J9" si="0">H11+H29</f>
        <v>0</v>
      </c>
      <c r="I9" s="139">
        <f t="shared" si="0"/>
        <v>0</v>
      </c>
      <c r="J9" s="139">
        <f t="shared" si="0"/>
        <v>0</v>
      </c>
    </row>
    <row r="10" spans="1:10">
      <c r="A10" s="136"/>
      <c r="B10" s="136"/>
      <c r="C10" s="136"/>
      <c r="D10" s="137"/>
      <c r="E10" s="137"/>
      <c r="F10" s="137" t="s">
        <v>28</v>
      </c>
      <c r="G10" s="137"/>
      <c r="H10" s="137"/>
      <c r="I10" s="140"/>
      <c r="J10" s="140"/>
    </row>
    <row r="11" spans="1:10" ht="34.5">
      <c r="A11" s="136">
        <v>11</v>
      </c>
      <c r="B11" s="136"/>
      <c r="C11" s="136"/>
      <c r="D11" s="137"/>
      <c r="E11" s="137"/>
      <c r="F11" s="137" t="s">
        <v>89</v>
      </c>
      <c r="G11" s="139">
        <f>G13</f>
        <v>-120000</v>
      </c>
      <c r="H11" s="139">
        <f t="shared" ref="H11:J11" si="1">H13</f>
        <v>-120000</v>
      </c>
      <c r="I11" s="139">
        <f t="shared" si="1"/>
        <v>-120000</v>
      </c>
      <c r="J11" s="139">
        <f t="shared" si="1"/>
        <v>-120000</v>
      </c>
    </row>
    <row r="12" spans="1:10">
      <c r="A12" s="136"/>
      <c r="B12" s="136"/>
      <c r="C12" s="136"/>
      <c r="D12" s="137"/>
      <c r="E12" s="137"/>
      <c r="F12" s="137" t="s">
        <v>44</v>
      </c>
      <c r="G12" s="139"/>
      <c r="H12" s="139"/>
      <c r="I12" s="139"/>
      <c r="J12" s="139"/>
    </row>
    <row r="13" spans="1:10">
      <c r="A13" s="136"/>
      <c r="B13" s="136" t="s">
        <v>60</v>
      </c>
      <c r="C13" s="136"/>
      <c r="D13" s="137"/>
      <c r="E13" s="137"/>
      <c r="F13" s="137" t="s">
        <v>90</v>
      </c>
      <c r="G13" s="139">
        <f>G15</f>
        <v>-120000</v>
      </c>
      <c r="H13" s="139">
        <f t="shared" ref="H13:J13" si="2">H15</f>
        <v>-120000</v>
      </c>
      <c r="I13" s="139">
        <f t="shared" si="2"/>
        <v>-120000</v>
      </c>
      <c r="J13" s="139">
        <f t="shared" si="2"/>
        <v>-120000</v>
      </c>
    </row>
    <row r="14" spans="1:10">
      <c r="A14" s="136"/>
      <c r="B14" s="136"/>
      <c r="C14" s="136"/>
      <c r="D14" s="137"/>
      <c r="E14" s="137"/>
      <c r="F14" s="137" t="s">
        <v>44</v>
      </c>
      <c r="G14" s="139"/>
      <c r="H14" s="139"/>
      <c r="I14" s="139"/>
      <c r="J14" s="139"/>
    </row>
    <row r="15" spans="1:10">
      <c r="A15" s="136"/>
      <c r="B15" s="136"/>
      <c r="C15" s="136" t="s">
        <v>60</v>
      </c>
      <c r="D15" s="137"/>
      <c r="E15" s="137"/>
      <c r="F15" s="137" t="s">
        <v>91</v>
      </c>
      <c r="G15" s="139">
        <f>G17</f>
        <v>-120000</v>
      </c>
      <c r="H15" s="139">
        <f t="shared" ref="H15:J15" si="3">H17</f>
        <v>-120000</v>
      </c>
      <c r="I15" s="139">
        <f t="shared" si="3"/>
        <v>-120000</v>
      </c>
      <c r="J15" s="139">
        <f t="shared" si="3"/>
        <v>-120000</v>
      </c>
    </row>
    <row r="16" spans="1:10">
      <c r="A16" s="136"/>
      <c r="B16" s="136"/>
      <c r="C16" s="136"/>
      <c r="D16" s="137"/>
      <c r="E16" s="137"/>
      <c r="F16" s="137" t="s">
        <v>61</v>
      </c>
      <c r="G16" s="139"/>
      <c r="H16" s="139"/>
      <c r="I16" s="139"/>
      <c r="J16" s="139"/>
    </row>
    <row r="17" spans="1:13">
      <c r="A17" s="136"/>
      <c r="B17" s="136"/>
      <c r="C17" s="136"/>
      <c r="D17" s="137"/>
      <c r="E17" s="137"/>
      <c r="F17" s="137" t="s">
        <v>92</v>
      </c>
      <c r="G17" s="139">
        <f>G19</f>
        <v>-120000</v>
      </c>
      <c r="H17" s="139">
        <f t="shared" ref="H17:J17" si="4">H19</f>
        <v>-120000</v>
      </c>
      <c r="I17" s="139">
        <f t="shared" si="4"/>
        <v>-120000</v>
      </c>
      <c r="J17" s="139">
        <f t="shared" si="4"/>
        <v>-120000</v>
      </c>
    </row>
    <row r="18" spans="1:13">
      <c r="A18" s="136"/>
      <c r="B18" s="136"/>
      <c r="C18" s="136"/>
      <c r="D18" s="137"/>
      <c r="E18" s="137"/>
      <c r="F18" s="137" t="s">
        <v>61</v>
      </c>
      <c r="G18" s="139"/>
      <c r="H18" s="139"/>
      <c r="I18" s="139"/>
      <c r="J18" s="139"/>
    </row>
    <row r="19" spans="1:13">
      <c r="A19" s="136"/>
      <c r="B19" s="136"/>
      <c r="C19" s="136"/>
      <c r="D19" s="137">
        <v>1139</v>
      </c>
      <c r="E19" s="137"/>
      <c r="F19" s="137" t="s">
        <v>91</v>
      </c>
      <c r="G19" s="139">
        <f>G21</f>
        <v>-120000</v>
      </c>
      <c r="H19" s="139">
        <f t="shared" ref="H19:J19" si="5">H21</f>
        <v>-120000</v>
      </c>
      <c r="I19" s="139">
        <f t="shared" si="5"/>
        <v>-120000</v>
      </c>
      <c r="J19" s="139">
        <f t="shared" si="5"/>
        <v>-120000</v>
      </c>
    </row>
    <row r="20" spans="1:13">
      <c r="A20" s="141"/>
      <c r="B20" s="142"/>
      <c r="C20" s="141"/>
      <c r="D20" s="143"/>
      <c r="E20" s="144"/>
      <c r="F20" s="145" t="s">
        <v>44</v>
      </c>
      <c r="G20" s="146"/>
      <c r="H20" s="146"/>
      <c r="I20" s="146"/>
      <c r="J20" s="146"/>
    </row>
    <row r="21" spans="1:13">
      <c r="A21" s="141"/>
      <c r="B21" s="141"/>
      <c r="C21" s="142"/>
      <c r="D21" s="147"/>
      <c r="E21" s="147">
        <v>11001</v>
      </c>
      <c r="F21" s="148" t="s">
        <v>91</v>
      </c>
      <c r="G21" s="149">
        <f>G23</f>
        <v>-120000</v>
      </c>
      <c r="H21" s="149">
        <f t="shared" ref="H21:J21" si="6">H23</f>
        <v>-120000</v>
      </c>
      <c r="I21" s="149">
        <f t="shared" si="6"/>
        <v>-120000</v>
      </c>
      <c r="J21" s="149">
        <f t="shared" si="6"/>
        <v>-120000</v>
      </c>
    </row>
    <row r="22" spans="1:13">
      <c r="A22" s="141"/>
      <c r="B22" s="141"/>
      <c r="C22" s="142"/>
      <c r="D22" s="147"/>
      <c r="E22" s="147"/>
      <c r="F22" s="148" t="s">
        <v>93</v>
      </c>
      <c r="G22" s="149"/>
      <c r="H22" s="149"/>
      <c r="I22" s="149"/>
      <c r="J22" s="149"/>
    </row>
    <row r="23" spans="1:13">
      <c r="A23" s="141"/>
      <c r="B23" s="141"/>
      <c r="C23" s="142"/>
      <c r="D23" s="147"/>
      <c r="E23" s="147"/>
      <c r="F23" s="150" t="s">
        <v>92</v>
      </c>
      <c r="G23" s="151">
        <f>G25</f>
        <v>-120000</v>
      </c>
      <c r="H23" s="151">
        <f t="shared" ref="H23:J23" si="7">H25</f>
        <v>-120000</v>
      </c>
      <c r="I23" s="151">
        <f t="shared" si="7"/>
        <v>-120000</v>
      </c>
      <c r="J23" s="151">
        <f t="shared" si="7"/>
        <v>-120000</v>
      </c>
    </row>
    <row r="24" spans="1:13" ht="34.5">
      <c r="A24" s="141"/>
      <c r="B24" s="141"/>
      <c r="C24" s="142"/>
      <c r="D24" s="147"/>
      <c r="E24" s="147"/>
      <c r="F24" s="148" t="s">
        <v>94</v>
      </c>
      <c r="G24" s="149"/>
      <c r="H24" s="149"/>
      <c r="I24" s="149"/>
      <c r="J24" s="149"/>
    </row>
    <row r="25" spans="1:13">
      <c r="A25" s="141"/>
      <c r="B25" s="141"/>
      <c r="C25" s="141"/>
      <c r="D25" s="152"/>
      <c r="E25" s="153"/>
      <c r="F25" s="144" t="s">
        <v>29</v>
      </c>
      <c r="G25" s="154">
        <f>G26</f>
        <v>-120000</v>
      </c>
      <c r="H25" s="154">
        <f t="shared" ref="H25:J27" si="8">H26</f>
        <v>-120000</v>
      </c>
      <c r="I25" s="154">
        <f t="shared" si="8"/>
        <v>-120000</v>
      </c>
      <c r="J25" s="154">
        <f t="shared" si="8"/>
        <v>-120000</v>
      </c>
    </row>
    <row r="26" spans="1:13">
      <c r="A26" s="141"/>
      <c r="B26" s="141"/>
      <c r="C26" s="141"/>
      <c r="D26" s="153"/>
      <c r="E26" s="155"/>
      <c r="F26" s="148" t="s">
        <v>95</v>
      </c>
      <c r="G26" s="149">
        <f>G27</f>
        <v>-120000</v>
      </c>
      <c r="H26" s="149">
        <f t="shared" si="8"/>
        <v>-120000</v>
      </c>
      <c r="I26" s="149">
        <f t="shared" si="8"/>
        <v>-120000</v>
      </c>
      <c r="J26" s="149">
        <f t="shared" si="8"/>
        <v>-120000</v>
      </c>
    </row>
    <row r="27" spans="1:13">
      <c r="A27" s="141"/>
      <c r="B27" s="141"/>
      <c r="C27" s="141"/>
      <c r="D27" s="152"/>
      <c r="E27" s="155"/>
      <c r="F27" s="156" t="s">
        <v>96</v>
      </c>
      <c r="G27" s="157">
        <f>G28</f>
        <v>-120000</v>
      </c>
      <c r="H27" s="157">
        <f t="shared" si="8"/>
        <v>-120000</v>
      </c>
      <c r="I27" s="157">
        <f t="shared" si="8"/>
        <v>-120000</v>
      </c>
      <c r="J27" s="157">
        <f t="shared" si="8"/>
        <v>-120000</v>
      </c>
    </row>
    <row r="28" spans="1:13">
      <c r="A28" s="141"/>
      <c r="B28" s="141"/>
      <c r="C28" s="141"/>
      <c r="D28" s="147"/>
      <c r="E28" s="158"/>
      <c r="F28" s="148" t="s">
        <v>97</v>
      </c>
      <c r="G28" s="149">
        <f>'1'!D19</f>
        <v>-120000</v>
      </c>
      <c r="H28" s="149">
        <f>'1'!E19</f>
        <v>-120000</v>
      </c>
      <c r="I28" s="149">
        <f>'1'!F19</f>
        <v>-120000</v>
      </c>
      <c r="J28" s="149">
        <f>'1'!G19</f>
        <v>-120000</v>
      </c>
    </row>
    <row r="29" spans="1:13" s="160" customFormat="1" ht="23.25" customHeight="1">
      <c r="A29" s="14" t="s">
        <v>30</v>
      </c>
      <c r="B29" s="14"/>
      <c r="C29" s="14"/>
      <c r="D29" s="14"/>
      <c r="E29" s="14"/>
      <c r="F29" s="14" t="s">
        <v>31</v>
      </c>
      <c r="G29" s="73">
        <f>G31</f>
        <v>120000</v>
      </c>
      <c r="H29" s="73">
        <f t="shared" ref="H29:J29" si="9">H31</f>
        <v>120000</v>
      </c>
      <c r="I29" s="73">
        <f t="shared" si="9"/>
        <v>120000</v>
      </c>
      <c r="J29" s="73">
        <f t="shared" si="9"/>
        <v>120000</v>
      </c>
      <c r="K29" s="159"/>
    </row>
    <row r="30" spans="1:13" s="160" customFormat="1">
      <c r="A30" s="112"/>
      <c r="B30" s="112"/>
      <c r="C30" s="112"/>
      <c r="D30" s="112"/>
      <c r="E30" s="112"/>
      <c r="F30" s="112" t="s">
        <v>28</v>
      </c>
      <c r="G30" s="6"/>
      <c r="H30" s="6"/>
      <c r="I30" s="6"/>
      <c r="J30" s="6"/>
      <c r="K30" s="159"/>
      <c r="L30" s="161"/>
      <c r="M30" s="161"/>
    </row>
    <row r="31" spans="1:13" s="160" customFormat="1">
      <c r="A31" s="11"/>
      <c r="B31" s="114" t="s">
        <v>77</v>
      </c>
      <c r="C31" s="112"/>
      <c r="D31" s="112"/>
      <c r="E31" s="112"/>
      <c r="F31" s="39" t="s">
        <v>78</v>
      </c>
      <c r="G31" s="8">
        <f t="shared" ref="G31:I31" si="10">G33</f>
        <v>120000</v>
      </c>
      <c r="H31" s="8">
        <f t="shared" si="10"/>
        <v>120000</v>
      </c>
      <c r="I31" s="8">
        <f t="shared" si="10"/>
        <v>120000</v>
      </c>
      <c r="J31" s="8">
        <f>J33</f>
        <v>120000</v>
      </c>
      <c r="K31" s="162"/>
    </row>
    <row r="32" spans="1:13" s="160" customFormat="1">
      <c r="A32" s="11"/>
      <c r="B32" s="112"/>
      <c r="C32" s="112"/>
      <c r="D32" s="112"/>
      <c r="E32" s="112"/>
      <c r="F32" s="39" t="s">
        <v>44</v>
      </c>
      <c r="G32" s="8"/>
      <c r="H32" s="8"/>
      <c r="I32" s="8"/>
      <c r="J32" s="8"/>
      <c r="K32" s="162"/>
    </row>
    <row r="33" spans="1:11" s="160" customFormat="1" ht="34.5">
      <c r="A33" s="11"/>
      <c r="B33" s="112"/>
      <c r="C33" s="114" t="s">
        <v>50</v>
      </c>
      <c r="D33" s="112"/>
      <c r="E33" s="112"/>
      <c r="F33" s="39" t="s">
        <v>79</v>
      </c>
      <c r="G33" s="8">
        <f t="shared" ref="G33:I33" si="11">G35</f>
        <v>120000</v>
      </c>
      <c r="H33" s="8">
        <f t="shared" si="11"/>
        <v>120000</v>
      </c>
      <c r="I33" s="8">
        <f t="shared" si="11"/>
        <v>120000</v>
      </c>
      <c r="J33" s="8">
        <f>J35</f>
        <v>120000</v>
      </c>
      <c r="K33" s="162"/>
    </row>
    <row r="34" spans="1:11" s="160" customFormat="1">
      <c r="A34" s="11"/>
      <c r="B34" s="112"/>
      <c r="C34" s="114"/>
      <c r="D34" s="112"/>
      <c r="E34" s="112"/>
      <c r="F34" s="19" t="s">
        <v>28</v>
      </c>
      <c r="G34" s="8"/>
      <c r="H34" s="8"/>
      <c r="I34" s="8"/>
      <c r="J34" s="8"/>
      <c r="K34" s="162"/>
    </row>
    <row r="35" spans="1:11" s="160" customFormat="1">
      <c r="A35" s="14"/>
      <c r="B35" s="14"/>
      <c r="C35" s="14"/>
      <c r="D35" s="14"/>
      <c r="E35" s="14"/>
      <c r="F35" s="104" t="s">
        <v>76</v>
      </c>
      <c r="G35" s="115">
        <f>G37</f>
        <v>120000</v>
      </c>
      <c r="H35" s="115">
        <f t="shared" ref="H35:J35" si="12">H37</f>
        <v>120000</v>
      </c>
      <c r="I35" s="115">
        <f t="shared" si="12"/>
        <v>120000</v>
      </c>
      <c r="J35" s="115">
        <f t="shared" si="12"/>
        <v>120000</v>
      </c>
      <c r="K35" s="162"/>
    </row>
    <row r="36" spans="1:11" s="160" customFormat="1">
      <c r="A36" s="14"/>
      <c r="B36" s="14"/>
      <c r="C36" s="14"/>
      <c r="D36" s="14"/>
      <c r="E36" s="14"/>
      <c r="F36" s="14" t="s">
        <v>28</v>
      </c>
      <c r="G36" s="115"/>
      <c r="H36" s="115"/>
      <c r="I36" s="115"/>
      <c r="J36" s="115"/>
      <c r="K36" s="162"/>
    </row>
    <row r="37" spans="1:11" s="160" customFormat="1" ht="51.75">
      <c r="A37" s="11"/>
      <c r="B37" s="112"/>
      <c r="C37" s="112"/>
      <c r="D37" s="112">
        <v>1225</v>
      </c>
      <c r="E37" s="112"/>
      <c r="F37" s="59" t="str">
        <f>'1'!C27</f>
        <v xml:space="preserve"> 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G37" s="8">
        <f>G39</f>
        <v>120000</v>
      </c>
      <c r="H37" s="8">
        <f t="shared" ref="H37:J37" si="13">H39</f>
        <v>120000</v>
      </c>
      <c r="I37" s="8">
        <f t="shared" si="13"/>
        <v>120000</v>
      </c>
      <c r="J37" s="8">
        <f t="shared" si="13"/>
        <v>120000</v>
      </c>
      <c r="K37" s="162"/>
    </row>
    <row r="38" spans="1:11" s="160" customFormat="1">
      <c r="A38" s="11"/>
      <c r="B38" s="112"/>
      <c r="C38" s="112"/>
      <c r="D38" s="112"/>
      <c r="E38" s="112"/>
      <c r="F38" s="19" t="s">
        <v>28</v>
      </c>
      <c r="G38" s="8"/>
      <c r="H38" s="8"/>
      <c r="I38" s="8"/>
      <c r="J38" s="8"/>
      <c r="K38" s="162"/>
    </row>
    <row r="39" spans="1:11" s="160" customFormat="1" ht="34.5">
      <c r="A39" s="11"/>
      <c r="B39" s="112"/>
      <c r="C39" s="112"/>
      <c r="D39" s="112"/>
      <c r="E39" s="41">
        <f>'[1]1'!B19</f>
        <v>12017</v>
      </c>
      <c r="F39" s="112" t="str">
        <f>'[1]1'!C20</f>
        <v xml:space="preserve"> Լեռնային Ղարաբաղից  բռնի տեղահանվածներին  միանվագ դրամական  աջակցության տրամադրում</v>
      </c>
      <c r="G39" s="8">
        <f t="shared" ref="G39:I39" si="14">G41</f>
        <v>120000</v>
      </c>
      <c r="H39" s="8">
        <f t="shared" si="14"/>
        <v>120000</v>
      </c>
      <c r="I39" s="8">
        <f t="shared" si="14"/>
        <v>120000</v>
      </c>
      <c r="J39" s="8">
        <f>J41</f>
        <v>120000</v>
      </c>
      <c r="K39" s="162"/>
    </row>
    <row r="40" spans="1:11" s="160" customFormat="1">
      <c r="A40" s="11"/>
      <c r="B40" s="112"/>
      <c r="C40" s="112"/>
      <c r="D40" s="112"/>
      <c r="E40" s="41"/>
      <c r="F40" s="60" t="s">
        <v>51</v>
      </c>
      <c r="G40" s="8"/>
      <c r="H40" s="8"/>
      <c r="I40" s="8"/>
      <c r="J40" s="8"/>
      <c r="K40" s="162"/>
    </row>
    <row r="41" spans="1:11" s="160" customFormat="1" ht="34.5">
      <c r="A41" s="11"/>
      <c r="B41" s="112"/>
      <c r="C41" s="112"/>
      <c r="D41" s="112"/>
      <c r="E41" s="42"/>
      <c r="F41" s="60" t="s">
        <v>58</v>
      </c>
      <c r="G41" s="8">
        <f t="shared" ref="G41:I41" si="15">G43</f>
        <v>120000</v>
      </c>
      <c r="H41" s="8">
        <f t="shared" si="15"/>
        <v>120000</v>
      </c>
      <c r="I41" s="8">
        <f t="shared" si="15"/>
        <v>120000</v>
      </c>
      <c r="J41" s="8">
        <f>J43</f>
        <v>120000</v>
      </c>
      <c r="K41" s="162"/>
    </row>
    <row r="42" spans="1:11" s="160" customFormat="1" ht="34.5">
      <c r="A42" s="11"/>
      <c r="B42" s="112"/>
      <c r="C42" s="112"/>
      <c r="D42" s="112"/>
      <c r="E42" s="41"/>
      <c r="F42" s="46" t="s">
        <v>20</v>
      </c>
      <c r="G42" s="8"/>
      <c r="H42" s="8"/>
      <c r="I42" s="8"/>
      <c r="J42" s="8"/>
      <c r="K42" s="162"/>
    </row>
    <row r="43" spans="1:11" s="160" customFormat="1">
      <c r="A43" s="11"/>
      <c r="B43" s="112"/>
      <c r="C43" s="112"/>
      <c r="D43" s="112"/>
      <c r="E43" s="41"/>
      <c r="F43" s="46" t="s">
        <v>29</v>
      </c>
      <c r="G43" s="8">
        <f t="shared" ref="G43:I46" si="16">G44</f>
        <v>120000</v>
      </c>
      <c r="H43" s="8">
        <f t="shared" si="16"/>
        <v>120000</v>
      </c>
      <c r="I43" s="8">
        <f t="shared" si="16"/>
        <v>120000</v>
      </c>
      <c r="J43" s="8">
        <f>J44</f>
        <v>120000</v>
      </c>
      <c r="K43" s="162"/>
    </row>
    <row r="44" spans="1:11" s="160" customFormat="1">
      <c r="A44" s="11"/>
      <c r="B44" s="112"/>
      <c r="C44" s="112"/>
      <c r="D44" s="112"/>
      <c r="E44" s="41"/>
      <c r="F44" s="46" t="s">
        <v>32</v>
      </c>
      <c r="G44" s="8">
        <f t="shared" si="16"/>
        <v>120000</v>
      </c>
      <c r="H44" s="8">
        <f t="shared" si="16"/>
        <v>120000</v>
      </c>
      <c r="I44" s="8">
        <f t="shared" si="16"/>
        <v>120000</v>
      </c>
      <c r="J44" s="8">
        <f>J45</f>
        <v>120000</v>
      </c>
      <c r="K44" s="162"/>
    </row>
    <row r="45" spans="1:11" s="160" customFormat="1">
      <c r="A45" s="11"/>
      <c r="B45" s="112"/>
      <c r="C45" s="112"/>
      <c r="D45" s="112"/>
      <c r="E45" s="41"/>
      <c r="F45" s="46" t="s">
        <v>55</v>
      </c>
      <c r="G45" s="8">
        <f t="shared" si="16"/>
        <v>120000</v>
      </c>
      <c r="H45" s="8">
        <f t="shared" si="16"/>
        <v>120000</v>
      </c>
      <c r="I45" s="8">
        <f t="shared" si="16"/>
        <v>120000</v>
      </c>
      <c r="J45" s="8">
        <f>J46</f>
        <v>120000</v>
      </c>
      <c r="K45" s="162"/>
    </row>
    <row r="46" spans="1:11" ht="34.5">
      <c r="A46" s="11"/>
      <c r="B46" s="112"/>
      <c r="C46" s="112"/>
      <c r="D46" s="112"/>
      <c r="E46" s="41"/>
      <c r="F46" s="46" t="s">
        <v>56</v>
      </c>
      <c r="G46" s="8">
        <f t="shared" si="16"/>
        <v>120000</v>
      </c>
      <c r="H46" s="8">
        <f t="shared" si="16"/>
        <v>120000</v>
      </c>
      <c r="I46" s="8">
        <f t="shared" si="16"/>
        <v>120000</v>
      </c>
      <c r="J46" s="8">
        <f>J47</f>
        <v>120000</v>
      </c>
    </row>
    <row r="47" spans="1:11">
      <c r="A47" s="11"/>
      <c r="B47" s="112"/>
      <c r="C47" s="112"/>
      <c r="D47" s="112"/>
      <c r="E47" s="41"/>
      <c r="F47" s="46" t="s">
        <v>57</v>
      </c>
      <c r="G47" s="8">
        <f>'1'!D33</f>
        <v>120000</v>
      </c>
      <c r="H47" s="8">
        <f>'1'!E33</f>
        <v>120000</v>
      </c>
      <c r="I47" s="8">
        <f>'1'!F33</f>
        <v>120000</v>
      </c>
      <c r="J47" s="8">
        <f>'1'!G33</f>
        <v>120000</v>
      </c>
    </row>
  </sheetData>
  <mergeCells count="7">
    <mergeCell ref="I3:J3"/>
    <mergeCell ref="B5:J5"/>
    <mergeCell ref="I6:J6"/>
    <mergeCell ref="A7:C7"/>
    <mergeCell ref="D7:E7"/>
    <mergeCell ref="F7:F8"/>
    <mergeCell ref="G7:J7"/>
  </mergeCells>
  <pageMargins left="0.7" right="0.7" top="0.75" bottom="0.75" header="0.3" footer="0.3"/>
  <pageSetup paperSize="9" scale="46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https:/mul2-mss.gov.am/tasks/1626605/oneclick/Havelvacner-popox MSC (2).xlsx?token=83d3548cfb9f4323654edbdf478dc875</cp:keywords>
  <cp:lastModifiedBy>Gohar.Hayrapetyan</cp:lastModifiedBy>
  <cp:lastPrinted>2024-03-12T05:01:52Z</cp:lastPrinted>
  <dcterms:created xsi:type="dcterms:W3CDTF">2003-05-20T07:22:10Z</dcterms:created>
  <dcterms:modified xsi:type="dcterms:W3CDTF">2024-03-13T05:55:26Z</dcterms:modified>
</cp:coreProperties>
</file>