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11November\ՖՆ\"/>
    </mc:Choice>
  </mc:AlternateContent>
  <bookViews>
    <workbookView xWindow="0" yWindow="0" windowWidth="28800" windowHeight="12480"/>
  </bookViews>
  <sheets>
    <sheet name="1." sheetId="24" r:id="rId1"/>
    <sheet name="2." sheetId="22" r:id="rId2"/>
    <sheet name="3." sheetId="29" r:id="rId3"/>
    <sheet name="Sheet1" sheetId="4" state="hidden" r:id="rId4"/>
  </sheets>
  <definedNames>
    <definedName name="_tab10" localSheetId="0">#REF!</definedName>
    <definedName name="_tab10" localSheetId="1">#REF!</definedName>
    <definedName name="_tab10" localSheetId="2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'2.'!$A$1:$G$22</definedName>
    <definedName name="_xlnm.Print_Area" localSheetId="2">'3.'!$A$1:$C$19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6" i="29" l="1"/>
  <c r="C46" i="29" l="1"/>
  <c r="D38" i="24"/>
  <c r="G36" i="22"/>
  <c r="G35" i="22" s="1"/>
  <c r="G34" i="22" s="1"/>
  <c r="G33" i="22" s="1"/>
  <c r="G31" i="22" s="1"/>
  <c r="G29" i="22" s="1"/>
  <c r="G27" i="22" s="1"/>
  <c r="G25" i="22" s="1"/>
  <c r="G49" i="22" l="1"/>
  <c r="G48" i="22" s="1"/>
  <c r="G47" i="22" s="1"/>
  <c r="G45" i="22" s="1"/>
  <c r="G43" i="22" s="1"/>
  <c r="G41" i="22" l="1"/>
  <c r="G40" i="22" s="1"/>
  <c r="G38" i="22" s="1"/>
  <c r="G23" i="22" s="1"/>
  <c r="D32" i="24"/>
  <c r="D25" i="24" s="1"/>
  <c r="D24" i="24" s="1"/>
  <c r="D18" i="24" s="1"/>
  <c r="G22" i="22"/>
  <c r="C19" i="29"/>
  <c r="G21" i="22" l="1"/>
  <c r="G20" i="22" s="1"/>
  <c r="G19" i="22" s="1"/>
  <c r="G17" i="22" s="1"/>
  <c r="G15" i="22" s="1"/>
  <c r="G13" i="22" s="1"/>
  <c r="G11" i="22" s="1"/>
  <c r="G9" i="22" s="1"/>
  <c r="G8" i="22" s="1"/>
  <c r="D11" i="24"/>
  <c r="D10" i="24" s="1"/>
  <c r="D9" i="24" s="1"/>
</calcChain>
</file>

<file path=xl/sharedStrings.xml><?xml version="1.0" encoding="utf-8"?>
<sst xmlns="http://schemas.openxmlformats.org/spreadsheetml/2006/main" count="193" uniqueCount="111">
  <si>
    <t xml:space="preserve"> Միջոցառման վրա կատարվող ծախսը (հազար դրամ) </t>
  </si>
  <si>
    <t xml:space="preserve"> Արդյունքի չափորոշիչներ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</si>
  <si>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</si>
  <si>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</si>
  <si>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</si>
  <si>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</si>
  <si>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</si>
  <si>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</si>
  <si>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</si>
  <si>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</si>
  <si>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</si>
  <si>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</si>
  <si>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</si>
  <si>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</si>
  <si>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</si>
  <si>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</si>
  <si>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</si>
  <si>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</si>
  <si>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Ծրագրային դասիչը</t>
  </si>
  <si>
    <t xml:space="preserve"> ԸՆԹԱՑԻԿ ԾԱԽՍԵՐ</t>
  </si>
  <si>
    <t>հազար դրամ</t>
  </si>
  <si>
    <t xml:space="preserve"> Ցուցանիշների փոփոխությունը
(ավելացումները նշված են դրական նշանով) </t>
  </si>
  <si>
    <t xml:space="preserve"> Հավելված N 2
</t>
  </si>
  <si>
    <t xml:space="preserve">«ՀԱՅԱՍՏԱՆԻ  ՀԱՆՐԱՊԵՏՈՒԹՅԱՆ 2023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 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</si>
  <si>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</si>
  <si>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</si>
  <si>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</si>
  <si>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</si>
  <si>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</si>
  <si>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</si>
  <si>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</si>
  <si>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</si>
  <si>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</si>
  <si>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</si>
  <si>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</si>
  <si>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</si>
  <si>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</si>
  <si>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</si>
  <si>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</si>
  <si>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</si>
  <si>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</si>
  <si>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</si>
  <si>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</si>
  <si>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</si>
  <si>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</si>
  <si>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</si>
  <si>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</si>
  <si>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</si>
  <si>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</si>
  <si>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</si>
  <si>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</si>
  <si>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</si>
  <si>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</si>
  <si>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</si>
  <si>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</si>
  <si>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</si>
  <si>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</si>
  <si>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</si>
  <si>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</si>
  <si>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</si>
  <si>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</si>
  <si>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ՀՀ կառավարության 2023 թվականի N       -Ն որոշման 
</t>
  </si>
  <si>
    <t>ՀԱՅԱՍՏԱՆԻ ՀԱՆՐԱՊԵՏՈՒԹՅԱՆ ԿԱՌԱՎԱՐՈՒԹՅԱՆ 2022 ԹՎԱԿԱՆԻ ԴԵԿՏԵՄԲԵՐԻ 29-Ի N 2111-Ն ՈՐՈՇՄԱՆ N 3 ԵՎ 4 ՀԱՎԵԼՎԱԾՆԵՐՈՒՄ ԿԱՏԱՐՎՈՂ ՓՈՓՈԽՈՒԹՅՈՒՆՆԵՐԸ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</si>
  <si>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</si>
  <si>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</si>
  <si>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</si>
  <si>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</si>
  <si>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</si>
  <si>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13001</t>
  </si>
  <si>
    <t xml:space="preserve"> Կառավարության պարտքի սպասարկում</t>
  </si>
  <si>
    <t xml:space="preserve"> Կառավարության պարտքի սպասարկում (տոկոսավճարներ)</t>
  </si>
  <si>
    <t xml:space="preserve"> Ֆինանսավորման ծախսերի իրականացում</t>
  </si>
  <si>
    <t xml:space="preserve"> ՏՈԿՈՍԱՎՃԱՐՆԵՐ</t>
  </si>
  <si>
    <t xml:space="preserve"> - Ներքին տոկոսավճարներ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</si>
  <si>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</si>
  <si>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</si>
  <si>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</si>
  <si>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</si>
  <si>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</si>
  <si>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</si>
  <si>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Միջոցառումն իրականացնողի անվանումը՛ </t>
  </si>
  <si>
    <t xml:space="preserve"> 13001 </t>
  </si>
  <si>
    <t xml:space="preserve"> Կառավարության պարտքի սպասարկում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</si>
  <si>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</si>
  <si>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</si>
  <si>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 ՀՀ ֆինանսների նախարարություն </t>
  </si>
  <si>
    <t xml:space="preserve"> 1108</t>
  </si>
  <si>
    <t xml:space="preserve"> 11011</t>
  </si>
  <si>
    <t xml:space="preserve"> Պետական բյուջետային ծրագրերի գնահատում</t>
  </si>
  <si>
    <t xml:space="preserve"> 02</t>
  </si>
  <si>
    <t xml:space="preserve"> Ֆինանսական և հարկաբյուջետային հարաբերություններ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</si>
  <si>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</si>
  <si>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</si>
  <si>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</si>
  <si>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</si>
  <si>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</si>
  <si>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</si>
  <si>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</si>
  <si>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Իրականացնել  բյուջետային ծրագրերի վերլուծություն, գնահատում, աուդիտ՛ հրապարակելով արդյունքները</t>
  </si>
  <si>
    <t xml:space="preserve"> Հավելված N 1
</t>
  </si>
  <si>
    <t>Հավելված N 3</t>
  </si>
  <si>
    <t xml:space="preserve"> Պետական բյուջետային ծրագրերի գնահատում </t>
  </si>
  <si>
    <t xml:space="preserve"> Իրականացնել  բյուջետային ծրագրերի վերլուծություն, գնահատում, աուդիտ՛ հրապարակելով արդյունքները </t>
  </si>
  <si>
    <t xml:space="preserve"> Ծառայությունը մատուցող կազմակերպության(ների) անվանում(ներ)ը </t>
  </si>
  <si>
    <t xml:space="preserve"> աուդիտորների քանակ </t>
  </si>
  <si>
    <t>ՀԱՅԱՍՏԱՆԻ ՀԱՆՐԱՊԵՏՈՒԹՅԱՆ ԿԱՌԱՎԱՐՈՒԹՅԱՆ 2022 ԹՎԱԿԱՆԻ ԴԵԿՏԵՄԲԵՐԻ 29-Ի N 2111-Ն ՈՐՈՇՄԱՆ N 9 ՀԱՎԵԼՎԱԾԻ NN 9.47, N 9.17 և  N 9.1 ՀԱՎԵԼՎԱԾԻ NN 9.1.58, N 9.1.17 ԱՂՅՈՒՍԱԿՆԵՐՈՒՄ  ԿԱՏԱՐՎՈՂ ՓՈՓՈԽՈՒԹՅՈՒՆՆԵՐԸ</t>
  </si>
  <si>
    <t xml:space="preserve"> Ցուցանիշների փոփոխությունը
(ավելացումները նշված են դրական նշանով, իսկ նվազեցումները՝ փակագծերում) </t>
  </si>
  <si>
    <t>հազ. դրամ</t>
  </si>
  <si>
    <t xml:space="preserve"> Ցուցանիշների փոփոխությունը
(նվազեցումները նշված են փակագծերում) </t>
  </si>
  <si>
    <t xml:space="preserve">Ցուցանիշների փոփոխությունը                                                                                      (նվազեցումները նշված են                                                                                                                                       փակագծերում) </t>
  </si>
  <si>
    <t>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</si>
</sst>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_-* #,##0.0\ _₽_-;\-* #,##0.0\ _₽_-;_-* \-??\ _₽_-;_-@_-"/>
    <numFmt numFmtId="169" formatCode="_(* #,##0.0_);_(* \(#,##0.0\);_(* \-??_);_(@_)"/>
    <numFmt numFmtId="170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b/>
      <sz val="11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1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7" fontId="24" fillId="0" borderId="0" applyFill="0" applyBorder="0" applyProtection="0">
      <alignment horizontal="right" vertical="top"/>
    </xf>
    <xf numFmtId="167" fontId="9" fillId="0" borderId="0" applyFill="0" applyBorder="0" applyProtection="0">
      <alignment horizontal="right" vertical="top"/>
    </xf>
    <xf numFmtId="167" fontId="25" fillId="0" borderId="0" applyFill="0" applyBorder="0" applyProtection="0">
      <alignment horizontal="right" vertical="top"/>
    </xf>
  </cellStyleXfs>
  <cellXfs count="10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14" fillId="0" borderId="0" xfId="0" applyFont="1"/>
    <xf numFmtId="0" fontId="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14" fillId="0" borderId="1" xfId="0" applyFont="1" applyBorder="1"/>
    <xf numFmtId="0" fontId="4" fillId="0" borderId="1" xfId="0" applyFont="1" applyBorder="1" applyAlignment="1">
      <alignment horizontal="left" vertical="top" wrapText="1"/>
    </xf>
    <xf numFmtId="164" fontId="4" fillId="4" borderId="1" xfId="6" applyNumberFormat="1" applyFont="1" applyFill="1" applyBorder="1" applyAlignment="1" applyProtection="1">
      <alignment vertical="center" wrapText="1"/>
    </xf>
    <xf numFmtId="0" fontId="15" fillId="4" borderId="0" xfId="0" applyFont="1" applyFill="1"/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/>
    <xf numFmtId="167" fontId="14" fillId="3" borderId="1" xfId="19" applyFont="1" applyFill="1" applyBorder="1" applyAlignment="1" applyProtection="1">
      <alignment horizontal="right" vertical="top"/>
    </xf>
    <xf numFmtId="0" fontId="14" fillId="0" borderId="1" xfId="0" applyFont="1" applyBorder="1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2" fillId="3" borderId="0" xfId="0" applyFont="1" applyFill="1"/>
    <xf numFmtId="0" fontId="12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168" fontId="4" fillId="3" borderId="0" xfId="6" applyNumberFormat="1" applyFont="1" applyFill="1" applyBorder="1" applyAlignment="1" applyProtection="1">
      <alignment horizontal="right" vertical="top" wrapText="1"/>
    </xf>
    <xf numFmtId="0" fontId="13" fillId="3" borderId="0" xfId="0" applyFont="1" applyFill="1" applyBorder="1" applyAlignment="1">
      <alignment wrapText="1"/>
    </xf>
    <xf numFmtId="0" fontId="14" fillId="0" borderId="0" xfId="0" applyFont="1" applyBorder="1" applyAlignment="1">
      <alignment horizontal="right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 wrapText="1"/>
    </xf>
    <xf numFmtId="164" fontId="13" fillId="3" borderId="1" xfId="0" applyNumberFormat="1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167" fontId="4" fillId="3" borderId="1" xfId="19" applyFont="1" applyFill="1" applyBorder="1" applyAlignment="1" applyProtection="1">
      <alignment horizontal="right" vertical="top"/>
    </xf>
    <xf numFmtId="0" fontId="12" fillId="2" borderId="1" xfId="0" applyFont="1" applyFill="1" applyBorder="1" applyAlignment="1">
      <alignment horizontal="left" vertical="top" wrapText="1"/>
    </xf>
    <xf numFmtId="167" fontId="13" fillId="5" borderId="1" xfId="19" applyFont="1" applyFill="1" applyBorder="1" applyAlignment="1" applyProtection="1">
      <alignment horizontal="right" vertical="top"/>
    </xf>
    <xf numFmtId="167" fontId="12" fillId="5" borderId="1" xfId="19" applyFont="1" applyFill="1" applyBorder="1" applyAlignment="1" applyProtection="1">
      <alignment horizontal="right" vertical="top"/>
    </xf>
    <xf numFmtId="164" fontId="12" fillId="4" borderId="1" xfId="6" applyNumberFormat="1" applyFont="1" applyFill="1" applyBorder="1" applyAlignment="1" applyProtection="1">
      <alignment horizontal="right" vertical="center" wrapText="1"/>
    </xf>
    <xf numFmtId="0" fontId="17" fillId="0" borderId="1" xfId="0" applyFont="1" applyBorder="1" applyAlignment="1">
      <alignment horizontal="left" vertical="top" wrapText="1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68" fontId="14" fillId="3" borderId="0" xfId="6" applyNumberFormat="1" applyFont="1" applyFill="1" applyBorder="1" applyAlignment="1" applyProtection="1">
      <alignment horizontal="right"/>
    </xf>
    <xf numFmtId="0" fontId="4" fillId="0" borderId="0" xfId="0" applyFont="1" applyBorder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/>
    <xf numFmtId="0" fontId="0" fillId="0" borderId="0" xfId="0" applyFont="1"/>
    <xf numFmtId="0" fontId="4" fillId="0" borderId="0" xfId="0" applyFont="1" applyAlignment="1">
      <alignment horizontal="right" vertical="center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/>
    <xf numFmtId="0" fontId="21" fillId="0" borderId="0" xfId="0" applyFont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16" fillId="0" borderId="1" xfId="19" applyNumberFormat="1" applyFont="1" applyBorder="1" applyAlignment="1">
      <alignment horizontal="right" vertical="top"/>
    </xf>
    <xf numFmtId="169" fontId="16" fillId="0" borderId="1" xfId="6" applyNumberFormat="1" applyFont="1" applyBorder="1" applyAlignment="1" applyProtection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168" fontId="14" fillId="3" borderId="0" xfId="6" applyNumberFormat="1" applyFont="1" applyFill="1" applyBorder="1" applyAlignment="1" applyProtection="1">
      <alignment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168" fontId="14" fillId="3" borderId="0" xfId="6" applyNumberFormat="1" applyFont="1" applyFill="1" applyBorder="1" applyAlignment="1" applyProtection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4" fillId="0" borderId="1" xfId="30" applyNumberFormat="1" applyFont="1" applyBorder="1" applyAlignment="1">
      <alignment horizontal="right" vertical="top"/>
    </xf>
    <xf numFmtId="167" fontId="14" fillId="0" borderId="1" xfId="31" applyNumberFormat="1" applyFont="1" applyBorder="1" applyAlignment="1">
      <alignment horizontal="right" vertical="top"/>
    </xf>
    <xf numFmtId="164" fontId="14" fillId="0" borderId="1" xfId="0" applyNumberFormat="1" applyFont="1" applyBorder="1" applyAlignment="1">
      <alignment horizontal="left" vertical="top" wrapText="1"/>
    </xf>
    <xf numFmtId="164" fontId="14" fillId="0" borderId="1" xfId="0" applyNumberFormat="1" applyFont="1" applyBorder="1" applyAlignment="1">
      <alignment horizontal="center" vertical="top" wrapText="1"/>
    </xf>
    <xf numFmtId="164" fontId="16" fillId="0" borderId="1" xfId="0" applyNumberFormat="1" applyFont="1" applyBorder="1" applyAlignment="1">
      <alignment horizontal="right" vertical="top" wrapText="1"/>
    </xf>
    <xf numFmtId="0" fontId="12" fillId="3" borderId="1" xfId="0" applyFont="1" applyFill="1" applyBorder="1"/>
    <xf numFmtId="0" fontId="14" fillId="0" borderId="1" xfId="0" applyFont="1" applyBorder="1" applyAlignment="1">
      <alignment horizontal="right" vertical="top" wrapText="1"/>
    </xf>
    <xf numFmtId="167" fontId="16" fillId="0" borderId="1" xfId="32" applyNumberFormat="1" applyFont="1" applyBorder="1" applyAlignment="1">
      <alignment horizontal="right" vertical="top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7" fontId="14" fillId="0" borderId="1" xfId="0" applyNumberFormat="1" applyFont="1" applyBorder="1" applyAlignment="1">
      <alignment horizontal="right" vertical="top" wrapText="1"/>
    </xf>
    <xf numFmtId="167" fontId="4" fillId="0" borderId="1" xfId="0" applyNumberFormat="1" applyFont="1" applyBorder="1" applyAlignment="1">
      <alignment horizontal="right" vertical="top" wrapText="1"/>
    </xf>
    <xf numFmtId="0" fontId="12" fillId="6" borderId="1" xfId="0" applyFont="1" applyFill="1" applyBorder="1"/>
    <xf numFmtId="0" fontId="26" fillId="2" borderId="1" xfId="0" applyFont="1" applyFill="1" applyBorder="1" applyAlignment="1">
      <alignment horizontal="left" vertical="top" wrapText="1"/>
    </xf>
    <xf numFmtId="167" fontId="14" fillId="2" borderId="1" xfId="0" applyNumberFormat="1" applyFont="1" applyFill="1" applyBorder="1" applyAlignment="1">
      <alignment horizontal="right" vertical="top" wrapText="1"/>
    </xf>
    <xf numFmtId="0" fontId="28" fillId="0" borderId="1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164" fontId="14" fillId="0" borderId="1" xfId="0" applyNumberFormat="1" applyFont="1" applyBorder="1" applyAlignment="1">
      <alignment horizontal="right" vertical="top" wrapText="1"/>
    </xf>
    <xf numFmtId="170" fontId="14" fillId="0" borderId="0" xfId="6" applyNumberFormat="1" applyFont="1"/>
    <xf numFmtId="0" fontId="16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</cellXfs>
  <cellStyles count="33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Normal" xfId="0" builtinId="0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8" xfId="17"/>
    <cellStyle name="Normal 9 3_հավ1-3" xfId="4"/>
    <cellStyle name="Normal_2017 PLAN VERJNAKAN.23.12.16" xfId="2"/>
    <cellStyle name="Percent 2" xfId="18"/>
    <cellStyle name="SN_241" xfId="19"/>
    <cellStyle name="SN_241 2" xfId="31"/>
    <cellStyle name="SN_b" xfId="30"/>
    <cellStyle name="SN_it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topLeftCell="A37" workbookViewId="0">
      <selection activeCell="D4" sqref="D4"/>
    </sheetView>
  </sheetViews>
  <sheetFormatPr defaultColWidth="9.140625" defaultRowHeight="16.5" x14ac:dyDescent="0.3"/>
  <cols>
    <col min="1" max="1" width="9.85546875" style="3" customWidth="1"/>
    <col min="2" max="2" width="13.42578125" style="3" customWidth="1"/>
    <col min="3" max="3" width="73.140625" style="3" customWidth="1"/>
    <col min="4" max="4" width="33.85546875" style="21" customWidth="1"/>
    <col min="5" max="16384" width="9.140625" style="5"/>
  </cols>
  <sheetData>
    <row r="1" spans="1:4" ht="20.25" customHeight="1" x14ac:dyDescent="0.3">
      <c r="D1" s="4" t="s">
        <v>99</v>
      </c>
    </row>
    <row r="2" spans="1:4" ht="49.5" customHeight="1" x14ac:dyDescent="0.3">
      <c r="D2" s="61" t="s">
        <v>61</v>
      </c>
    </row>
    <row r="3" spans="1:4" ht="90.75" customHeight="1" x14ac:dyDescent="0.3">
      <c r="A3" s="95" t="s">
        <v>23</v>
      </c>
      <c r="B3" s="95"/>
      <c r="C3" s="95"/>
      <c r="D3" s="95"/>
    </row>
    <row r="4" spans="1:4" ht="19.5" customHeight="1" x14ac:dyDescent="0.3">
      <c r="D4" s="60" t="s">
        <v>107</v>
      </c>
    </row>
    <row r="5" spans="1:4" ht="75" hidden="1" customHeight="1" x14ac:dyDescent="0.3">
      <c r="A5" s="95" t="s">
        <v>23</v>
      </c>
      <c r="B5" s="95"/>
      <c r="C5" s="95"/>
      <c r="D5" s="95"/>
    </row>
    <row r="6" spans="1:4" ht="20.25" hidden="1" customHeight="1" x14ac:dyDescent="0.3">
      <c r="A6" s="6"/>
      <c r="B6" s="6"/>
      <c r="C6" s="6"/>
      <c r="D6" s="7" t="s">
        <v>20</v>
      </c>
    </row>
    <row r="7" spans="1:4" ht="90.75" customHeight="1" x14ac:dyDescent="0.3">
      <c r="A7" s="97" t="s">
        <v>18</v>
      </c>
      <c r="B7" s="97"/>
      <c r="C7" s="97" t="s">
        <v>24</v>
      </c>
      <c r="D7" s="62" t="s">
        <v>106</v>
      </c>
    </row>
    <row r="8" spans="1:4" ht="38.25" customHeight="1" x14ac:dyDescent="0.3">
      <c r="A8" s="8" t="s">
        <v>25</v>
      </c>
      <c r="B8" s="9" t="s">
        <v>26</v>
      </c>
      <c r="C8" s="97"/>
      <c r="D8" s="63" t="s">
        <v>27</v>
      </c>
    </row>
    <row r="9" spans="1:4" ht="22.5" customHeight="1" x14ac:dyDescent="0.3">
      <c r="A9" s="8"/>
      <c r="B9" s="9"/>
      <c r="C9" s="11" t="s">
        <v>28</v>
      </c>
      <c r="D9" s="12">
        <f>+D10+D24</f>
        <v>0</v>
      </c>
    </row>
    <row r="10" spans="1:4" s="16" customFormat="1" ht="45.95" customHeight="1" x14ac:dyDescent="0.3">
      <c r="A10" s="13"/>
      <c r="B10" s="13"/>
      <c r="C10" s="14" t="s">
        <v>29</v>
      </c>
      <c r="D10" s="15">
        <f>SUM(D11)</f>
        <v>6650000</v>
      </c>
    </row>
    <row r="11" spans="1:4" s="16" customFormat="1" ht="23.1" customHeight="1" x14ac:dyDescent="0.3">
      <c r="A11" s="17" t="s">
        <v>30</v>
      </c>
      <c r="B11" s="13"/>
      <c r="C11" s="18" t="s">
        <v>31</v>
      </c>
      <c r="D11" s="19">
        <f>SUM(D18)</f>
        <v>6650000</v>
      </c>
    </row>
    <row r="12" spans="1:4" s="16" customFormat="1" ht="23.1" customHeight="1" x14ac:dyDescent="0.3">
      <c r="A12" s="13"/>
      <c r="B12" s="13"/>
      <c r="C12" s="17" t="s">
        <v>32</v>
      </c>
      <c r="D12" s="17"/>
    </row>
    <row r="13" spans="1:4" s="16" customFormat="1" x14ac:dyDescent="0.3">
      <c r="A13" s="13"/>
      <c r="B13" s="13"/>
      <c r="C13" s="18" t="s">
        <v>33</v>
      </c>
      <c r="D13" s="18"/>
    </row>
    <row r="14" spans="1:4" s="16" customFormat="1" ht="33" x14ac:dyDescent="0.3">
      <c r="A14" s="13"/>
      <c r="B14" s="13"/>
      <c r="C14" s="17" t="s">
        <v>34</v>
      </c>
      <c r="D14" s="17"/>
    </row>
    <row r="15" spans="1:4" s="16" customFormat="1" ht="20.25" customHeight="1" x14ac:dyDescent="0.3">
      <c r="A15" s="13"/>
      <c r="B15" s="13"/>
      <c r="C15" s="18" t="s">
        <v>35</v>
      </c>
      <c r="D15" s="18"/>
    </row>
    <row r="16" spans="1:4" s="16" customFormat="1" ht="33" x14ac:dyDescent="0.3">
      <c r="A16" s="13"/>
      <c r="B16" s="13"/>
      <c r="C16" s="17" t="s">
        <v>36</v>
      </c>
      <c r="D16" s="17"/>
    </row>
    <row r="17" spans="1:4" s="16" customFormat="1" ht="19.899999999999999" customHeight="1" x14ac:dyDescent="0.25">
      <c r="A17" s="96" t="s">
        <v>37</v>
      </c>
      <c r="B17" s="96"/>
      <c r="C17" s="96"/>
      <c r="D17" s="20"/>
    </row>
    <row r="18" spans="1:4" s="16" customFormat="1" ht="24.75" customHeight="1" x14ac:dyDescent="0.3">
      <c r="A18" s="13"/>
      <c r="B18" s="17" t="s">
        <v>38</v>
      </c>
      <c r="C18" s="18" t="s">
        <v>39</v>
      </c>
      <c r="D18" s="19">
        <f>-D24</f>
        <v>6650000</v>
      </c>
    </row>
    <row r="19" spans="1:4" s="16" customFormat="1" x14ac:dyDescent="0.3">
      <c r="A19" s="13"/>
      <c r="B19" s="13"/>
      <c r="C19" s="17" t="s">
        <v>32</v>
      </c>
      <c r="D19" s="17"/>
    </row>
    <row r="20" spans="1:4" s="16" customFormat="1" ht="24.75" customHeight="1" x14ac:dyDescent="0.3">
      <c r="A20" s="13"/>
      <c r="B20" s="13"/>
      <c r="C20" s="18" t="s">
        <v>40</v>
      </c>
      <c r="D20" s="18"/>
    </row>
    <row r="21" spans="1:4" s="16" customFormat="1" ht="57" customHeight="1" x14ac:dyDescent="0.3">
      <c r="A21" s="13"/>
      <c r="B21" s="13"/>
      <c r="C21" s="17" t="s">
        <v>41</v>
      </c>
      <c r="D21" s="17"/>
    </row>
    <row r="22" spans="1:4" s="16" customFormat="1" ht="15.75" customHeight="1" x14ac:dyDescent="0.3">
      <c r="A22" s="13"/>
      <c r="B22" s="13"/>
      <c r="C22" s="18" t="s">
        <v>42</v>
      </c>
      <c r="D22" s="18"/>
    </row>
    <row r="23" spans="1:4" s="16" customFormat="1" ht="18" customHeight="1" x14ac:dyDescent="0.3">
      <c r="A23" s="13"/>
      <c r="B23" s="13"/>
      <c r="C23" s="17" t="s">
        <v>43</v>
      </c>
      <c r="D23" s="19"/>
    </row>
    <row r="24" spans="1:4" ht="18.75" customHeight="1" x14ac:dyDescent="0.3">
      <c r="A24" s="65"/>
      <c r="B24" s="65"/>
      <c r="C24" s="66" t="s">
        <v>63</v>
      </c>
      <c r="D24" s="71">
        <f>D25+D38</f>
        <v>-6650000</v>
      </c>
    </row>
    <row r="25" spans="1:4" x14ac:dyDescent="0.3">
      <c r="A25" s="65" t="s">
        <v>64</v>
      </c>
      <c r="B25" s="65"/>
      <c r="C25" s="67" t="s">
        <v>31</v>
      </c>
      <c r="D25" s="72">
        <f>D32</f>
        <v>-6500000</v>
      </c>
    </row>
    <row r="26" spans="1:4" x14ac:dyDescent="0.3">
      <c r="A26" s="65"/>
      <c r="B26" s="65"/>
      <c r="C26" s="65" t="s">
        <v>65</v>
      </c>
      <c r="D26" s="65"/>
    </row>
    <row r="27" spans="1:4" x14ac:dyDescent="0.3">
      <c r="A27" s="65"/>
      <c r="B27" s="65"/>
      <c r="C27" s="67" t="s">
        <v>33</v>
      </c>
      <c r="D27" s="65"/>
    </row>
    <row r="28" spans="1:4" ht="49.5" x14ac:dyDescent="0.3">
      <c r="A28" s="65"/>
      <c r="B28" s="65"/>
      <c r="C28" s="65" t="s">
        <v>66</v>
      </c>
      <c r="D28" s="65"/>
    </row>
    <row r="29" spans="1:4" x14ac:dyDescent="0.3">
      <c r="A29" s="65"/>
      <c r="B29" s="65"/>
      <c r="C29" s="67" t="s">
        <v>35</v>
      </c>
      <c r="D29" s="65"/>
    </row>
    <row r="30" spans="1:4" ht="33" x14ac:dyDescent="0.3">
      <c r="A30" s="65"/>
      <c r="B30" s="65"/>
      <c r="C30" s="65" t="s">
        <v>67</v>
      </c>
      <c r="D30" s="65"/>
    </row>
    <row r="31" spans="1:4" x14ac:dyDescent="0.3">
      <c r="A31" s="96" t="s">
        <v>37</v>
      </c>
      <c r="B31" s="96"/>
      <c r="C31" s="96"/>
      <c r="D31" s="96"/>
    </row>
    <row r="32" spans="1:4" x14ac:dyDescent="0.3">
      <c r="A32" s="65"/>
      <c r="B32" s="65" t="s">
        <v>68</v>
      </c>
      <c r="C32" s="67" t="s">
        <v>39</v>
      </c>
      <c r="D32" s="72">
        <f>'2.'!G43</f>
        <v>-6500000</v>
      </c>
    </row>
    <row r="33" spans="1:4" x14ac:dyDescent="0.3">
      <c r="A33" s="65"/>
      <c r="B33" s="65"/>
      <c r="C33" s="65" t="s">
        <v>69</v>
      </c>
      <c r="D33" s="65"/>
    </row>
    <row r="34" spans="1:4" x14ac:dyDescent="0.3">
      <c r="A34" s="65"/>
      <c r="B34" s="65"/>
      <c r="C34" s="67" t="s">
        <v>40</v>
      </c>
      <c r="D34" s="65"/>
    </row>
    <row r="35" spans="1:4" x14ac:dyDescent="0.3">
      <c r="A35" s="65"/>
      <c r="B35" s="65"/>
      <c r="C35" s="65" t="s">
        <v>70</v>
      </c>
      <c r="D35" s="65"/>
    </row>
    <row r="36" spans="1:4" x14ac:dyDescent="0.3">
      <c r="A36" s="65"/>
      <c r="B36" s="65"/>
      <c r="C36" s="67" t="s">
        <v>42</v>
      </c>
      <c r="D36" s="65"/>
    </row>
    <row r="37" spans="1:4" x14ac:dyDescent="0.3">
      <c r="A37" s="65"/>
      <c r="B37" s="65"/>
      <c r="C37" s="65" t="s">
        <v>71</v>
      </c>
      <c r="D37" s="65"/>
    </row>
    <row r="38" spans="1:4" ht="17.25" x14ac:dyDescent="0.3">
      <c r="A38" s="79" t="s">
        <v>86</v>
      </c>
      <c r="B38" s="79"/>
      <c r="C38" s="87" t="s">
        <v>31</v>
      </c>
      <c r="D38" s="82">
        <f>D45</f>
        <v>-150000</v>
      </c>
    </row>
    <row r="39" spans="1:4" ht="51.75" x14ac:dyDescent="0.3">
      <c r="A39" s="79"/>
      <c r="B39" s="79"/>
      <c r="C39" s="79" t="s">
        <v>95</v>
      </c>
      <c r="D39" s="77"/>
    </row>
    <row r="40" spans="1:4" ht="17.25" x14ac:dyDescent="0.3">
      <c r="A40" s="79"/>
      <c r="B40" s="79"/>
      <c r="C40" s="87" t="s">
        <v>33</v>
      </c>
      <c r="D40" s="77"/>
    </row>
    <row r="41" spans="1:4" ht="51.75" x14ac:dyDescent="0.3">
      <c r="A41" s="79"/>
      <c r="B41" s="79"/>
      <c r="C41" s="79" t="s">
        <v>96</v>
      </c>
      <c r="D41" s="77"/>
    </row>
    <row r="42" spans="1:4" ht="17.25" x14ac:dyDescent="0.3">
      <c r="A42" s="79"/>
      <c r="B42" s="79"/>
      <c r="C42" s="87" t="s">
        <v>35</v>
      </c>
      <c r="D42" s="77"/>
    </row>
    <row r="43" spans="1:4" ht="51.75" x14ac:dyDescent="0.3">
      <c r="A43" s="79"/>
      <c r="B43" s="79"/>
      <c r="C43" s="79" t="s">
        <v>97</v>
      </c>
      <c r="D43" s="77"/>
    </row>
    <row r="44" spans="1:4" x14ac:dyDescent="0.3">
      <c r="A44" s="96" t="s">
        <v>37</v>
      </c>
      <c r="B44" s="96"/>
      <c r="C44" s="96"/>
      <c r="D44" s="96"/>
    </row>
    <row r="45" spans="1:4" ht="17.25" x14ac:dyDescent="0.3">
      <c r="A45" s="68"/>
      <c r="B45" s="79" t="s">
        <v>87</v>
      </c>
      <c r="C45" s="87" t="s">
        <v>39</v>
      </c>
      <c r="D45" s="72">
        <v>-150000</v>
      </c>
    </row>
    <row r="46" spans="1:4" ht="17.25" x14ac:dyDescent="0.3">
      <c r="A46" s="68"/>
      <c r="B46" s="79"/>
      <c r="C46" s="79" t="s">
        <v>88</v>
      </c>
      <c r="D46" s="77"/>
    </row>
    <row r="47" spans="1:4" ht="17.25" x14ac:dyDescent="0.3">
      <c r="A47" s="68"/>
      <c r="B47" s="79"/>
      <c r="C47" s="87" t="s">
        <v>40</v>
      </c>
      <c r="D47" s="77"/>
    </row>
    <row r="48" spans="1:4" ht="34.5" x14ac:dyDescent="0.3">
      <c r="A48" s="68"/>
      <c r="B48" s="79"/>
      <c r="C48" s="79" t="s">
        <v>98</v>
      </c>
      <c r="D48" s="77"/>
    </row>
    <row r="49" spans="1:4" ht="17.25" x14ac:dyDescent="0.3">
      <c r="A49" s="68"/>
      <c r="B49" s="79"/>
      <c r="C49" s="87" t="s">
        <v>42</v>
      </c>
      <c r="D49" s="77"/>
    </row>
    <row r="50" spans="1:4" ht="17.25" x14ac:dyDescent="0.3">
      <c r="A50" s="68"/>
      <c r="B50" s="79"/>
      <c r="C50" s="79" t="s">
        <v>43</v>
      </c>
      <c r="D50" s="77"/>
    </row>
  </sheetData>
  <mergeCells count="7">
    <mergeCell ref="A3:D3"/>
    <mergeCell ref="A44:D44"/>
    <mergeCell ref="A31:D31"/>
    <mergeCell ref="A5:D5"/>
    <mergeCell ref="A7:B7"/>
    <mergeCell ref="C7:C8"/>
    <mergeCell ref="A17:C17"/>
  </mergeCells>
  <printOptions horizontalCentered="1"/>
  <pageMargins left="0.25" right="0.25" top="0.75" bottom="0.7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4" zoomScaleNormal="100" zoomScaleSheetLayoutView="100" workbookViewId="0">
      <selection activeCell="G5" sqref="G5"/>
    </sheetView>
  </sheetViews>
  <sheetFormatPr defaultColWidth="9.140625" defaultRowHeight="17.25" x14ac:dyDescent="0.3"/>
  <cols>
    <col min="1" max="3" width="9.140625" style="22"/>
    <col min="4" max="4" width="11.42578125" style="23" customWidth="1"/>
    <col min="5" max="5" width="11.28515625" style="24" customWidth="1"/>
    <col min="6" max="6" width="47" style="22" customWidth="1"/>
    <col min="7" max="7" width="34.42578125" style="43" customWidth="1"/>
    <col min="8" max="8" width="12.28515625" bestFit="1" customWidth="1"/>
  </cols>
  <sheetData>
    <row r="1" spans="1:8" ht="20.100000000000001" customHeight="1" x14ac:dyDescent="0.3">
      <c r="G1" s="25" t="s">
        <v>22</v>
      </c>
    </row>
    <row r="2" spans="1:8" ht="43.5" customHeight="1" x14ac:dyDescent="0.3">
      <c r="G2" s="59" t="s">
        <v>61</v>
      </c>
    </row>
    <row r="3" spans="1:8" ht="70.5" customHeight="1" x14ac:dyDescent="0.3">
      <c r="A3" s="98" t="s">
        <v>62</v>
      </c>
      <c r="B3" s="98"/>
      <c r="C3" s="98"/>
      <c r="D3" s="98"/>
      <c r="E3" s="98"/>
      <c r="F3" s="98"/>
      <c r="G3" s="98"/>
      <c r="H3" s="26"/>
    </row>
    <row r="4" spans="1:8" ht="20.100000000000001" customHeight="1" x14ac:dyDescent="0.3">
      <c r="G4" s="27" t="s">
        <v>107</v>
      </c>
    </row>
    <row r="5" spans="1:8" ht="114" customHeight="1" x14ac:dyDescent="0.25">
      <c r="A5" s="99" t="s">
        <v>17</v>
      </c>
      <c r="B5" s="99"/>
      <c r="C5" s="99"/>
      <c r="D5" s="99" t="s">
        <v>16</v>
      </c>
      <c r="E5" s="99"/>
      <c r="F5" s="99" t="s">
        <v>15</v>
      </c>
      <c r="G5" s="64" t="s">
        <v>106</v>
      </c>
    </row>
    <row r="6" spans="1:8" ht="16.5" customHeight="1" x14ac:dyDescent="0.25">
      <c r="A6" s="99"/>
      <c r="B6" s="99"/>
      <c r="C6" s="99"/>
      <c r="D6" s="99"/>
      <c r="E6" s="99"/>
      <c r="F6" s="99"/>
      <c r="G6" s="100" t="s">
        <v>27</v>
      </c>
    </row>
    <row r="7" spans="1:8" ht="37.5" customHeight="1" x14ac:dyDescent="0.25">
      <c r="A7" s="29" t="s">
        <v>44</v>
      </c>
      <c r="B7" s="29" t="s">
        <v>45</v>
      </c>
      <c r="C7" s="29" t="s">
        <v>46</v>
      </c>
      <c r="D7" s="28" t="s">
        <v>47</v>
      </c>
      <c r="E7" s="29" t="s">
        <v>48</v>
      </c>
      <c r="F7" s="99"/>
      <c r="G7" s="101"/>
    </row>
    <row r="8" spans="1:8" ht="21.75" customHeight="1" x14ac:dyDescent="0.25">
      <c r="A8" s="28"/>
      <c r="B8" s="28"/>
      <c r="C8" s="28"/>
      <c r="D8" s="28"/>
      <c r="E8" s="29"/>
      <c r="F8" s="58" t="s">
        <v>12</v>
      </c>
      <c r="G8" s="30">
        <f>+G9+G23</f>
        <v>0</v>
      </c>
    </row>
    <row r="9" spans="1:8" s="5" customFormat="1" ht="34.5" x14ac:dyDescent="0.3">
      <c r="A9" s="31" t="s">
        <v>49</v>
      </c>
      <c r="B9" s="32"/>
      <c r="C9" s="32"/>
      <c r="D9" s="32"/>
      <c r="E9" s="33"/>
      <c r="F9" s="34" t="s">
        <v>50</v>
      </c>
      <c r="G9" s="35">
        <f>+G11</f>
        <v>6650000</v>
      </c>
    </row>
    <row r="10" spans="1:8" s="5" customFormat="1" x14ac:dyDescent="0.3">
      <c r="A10" s="32"/>
      <c r="B10" s="32"/>
      <c r="C10" s="32"/>
      <c r="D10" s="32"/>
      <c r="E10" s="33"/>
      <c r="F10" s="36" t="s">
        <v>13</v>
      </c>
      <c r="G10" s="37"/>
    </row>
    <row r="11" spans="1:8" s="5" customFormat="1" ht="23.25" customHeight="1" x14ac:dyDescent="0.3">
      <c r="A11" s="32"/>
      <c r="B11" s="31" t="s">
        <v>14</v>
      </c>
      <c r="C11" s="32"/>
      <c r="D11" s="32"/>
      <c r="E11" s="33"/>
      <c r="F11" s="36" t="s">
        <v>32</v>
      </c>
      <c r="G11" s="19">
        <f>+G13</f>
        <v>6650000</v>
      </c>
    </row>
    <row r="12" spans="1:8" s="5" customFormat="1" x14ac:dyDescent="0.3">
      <c r="A12" s="32"/>
      <c r="B12" s="32"/>
      <c r="C12" s="32"/>
      <c r="D12" s="32"/>
      <c r="E12" s="33"/>
      <c r="F12" s="36" t="s">
        <v>13</v>
      </c>
      <c r="G12" s="38"/>
    </row>
    <row r="13" spans="1:8" s="5" customFormat="1" ht="18" customHeight="1" x14ac:dyDescent="0.3">
      <c r="A13" s="32"/>
      <c r="B13" s="32"/>
      <c r="C13" s="31" t="s">
        <v>14</v>
      </c>
      <c r="D13" s="32"/>
      <c r="E13" s="33"/>
      <c r="F13" s="36" t="s">
        <v>32</v>
      </c>
      <c r="G13" s="19">
        <f>+G15</f>
        <v>6650000</v>
      </c>
    </row>
    <row r="14" spans="1:8" s="5" customFormat="1" x14ac:dyDescent="0.3">
      <c r="A14" s="32"/>
      <c r="B14" s="32"/>
      <c r="C14" s="32"/>
      <c r="D14" s="32"/>
      <c r="E14" s="33"/>
      <c r="F14" s="36" t="s">
        <v>13</v>
      </c>
      <c r="G14" s="38"/>
    </row>
    <row r="15" spans="1:8" s="5" customFormat="1" ht="20.25" customHeight="1" x14ac:dyDescent="0.3">
      <c r="A15" s="32"/>
      <c r="B15" s="32"/>
      <c r="C15" s="32"/>
      <c r="D15" s="32" t="s">
        <v>30</v>
      </c>
      <c r="E15" s="33" t="s">
        <v>38</v>
      </c>
      <c r="F15" s="32" t="s">
        <v>32</v>
      </c>
      <c r="G15" s="19">
        <f>+G17</f>
        <v>6650000</v>
      </c>
      <c r="H15" s="93"/>
    </row>
    <row r="16" spans="1:8" s="5" customFormat="1" x14ac:dyDescent="0.3">
      <c r="A16" s="32"/>
      <c r="B16" s="32"/>
      <c r="C16" s="32"/>
      <c r="D16" s="32"/>
      <c r="E16" s="33"/>
      <c r="F16" s="32" t="s">
        <v>11</v>
      </c>
      <c r="G16" s="39"/>
    </row>
    <row r="17" spans="1:7" s="5" customFormat="1" x14ac:dyDescent="0.3">
      <c r="A17" s="32"/>
      <c r="B17" s="32"/>
      <c r="C17" s="32"/>
      <c r="D17" s="32"/>
      <c r="E17" s="33"/>
      <c r="F17" s="40" t="s">
        <v>29</v>
      </c>
      <c r="G17" s="19">
        <f>+G19</f>
        <v>6650000</v>
      </c>
    </row>
    <row r="18" spans="1:7" s="5" customFormat="1" ht="51.75" x14ac:dyDescent="0.3">
      <c r="A18" s="32"/>
      <c r="B18" s="32"/>
      <c r="C18" s="32"/>
      <c r="D18" s="32"/>
      <c r="E18" s="33"/>
      <c r="F18" s="32" t="s">
        <v>10</v>
      </c>
      <c r="G18" s="39"/>
    </row>
    <row r="19" spans="1:7" s="5" customFormat="1" x14ac:dyDescent="0.3">
      <c r="A19" s="32"/>
      <c r="B19" s="32"/>
      <c r="C19" s="32"/>
      <c r="D19" s="32"/>
      <c r="E19" s="33"/>
      <c r="F19" s="32" t="s">
        <v>12</v>
      </c>
      <c r="G19" s="19">
        <f t="shared" ref="G19:G21" si="0">+G20</f>
        <v>6650000</v>
      </c>
    </row>
    <row r="20" spans="1:7" s="5" customFormat="1" x14ac:dyDescent="0.3">
      <c r="A20" s="32"/>
      <c r="B20" s="32"/>
      <c r="C20" s="32"/>
      <c r="D20" s="32"/>
      <c r="E20" s="33"/>
      <c r="F20" s="32" t="s">
        <v>19</v>
      </c>
      <c r="G20" s="19">
        <f t="shared" si="0"/>
        <v>6650000</v>
      </c>
    </row>
    <row r="21" spans="1:7" s="5" customFormat="1" x14ac:dyDescent="0.3">
      <c r="A21" s="32"/>
      <c r="B21" s="32"/>
      <c r="C21" s="32"/>
      <c r="D21" s="32"/>
      <c r="E21" s="33"/>
      <c r="F21" s="32" t="s">
        <v>51</v>
      </c>
      <c r="G21" s="19">
        <f t="shared" si="0"/>
        <v>6650000</v>
      </c>
    </row>
    <row r="22" spans="1:7" s="5" customFormat="1" ht="19.5" customHeight="1" x14ac:dyDescent="0.3">
      <c r="A22" s="41"/>
      <c r="B22" s="41"/>
      <c r="C22" s="41"/>
      <c r="D22" s="41"/>
      <c r="E22" s="42"/>
      <c r="F22" s="32" t="s">
        <v>52</v>
      </c>
      <c r="G22" s="19">
        <f>'1.'!D18</f>
        <v>6650000</v>
      </c>
    </row>
    <row r="23" spans="1:7" ht="33" x14ac:dyDescent="0.25">
      <c r="A23" s="66" t="s">
        <v>14</v>
      </c>
      <c r="B23" s="65"/>
      <c r="C23" s="65"/>
      <c r="D23" s="65"/>
      <c r="E23" s="65"/>
      <c r="F23" s="66" t="s">
        <v>74</v>
      </c>
      <c r="G23" s="71">
        <f>G25+G38</f>
        <v>-6650000</v>
      </c>
    </row>
    <row r="24" spans="1:7" s="5" customFormat="1" x14ac:dyDescent="0.3">
      <c r="A24" s="32"/>
      <c r="B24" s="32"/>
      <c r="C24" s="32"/>
      <c r="D24" s="32"/>
      <c r="E24" s="33"/>
      <c r="F24" s="36" t="s">
        <v>13</v>
      </c>
      <c r="G24" s="37"/>
    </row>
    <row r="25" spans="1:7" ht="86.25" x14ac:dyDescent="0.25">
      <c r="A25" s="79"/>
      <c r="B25" s="80" t="s">
        <v>14</v>
      </c>
      <c r="C25" s="79"/>
      <c r="D25" s="79"/>
      <c r="E25" s="79"/>
      <c r="F25" s="80" t="s">
        <v>91</v>
      </c>
      <c r="G25" s="82">
        <f>G27</f>
        <v>-150000</v>
      </c>
    </row>
    <row r="26" spans="1:7" x14ac:dyDescent="0.3">
      <c r="A26" s="76"/>
      <c r="B26" s="76"/>
      <c r="C26" s="76"/>
      <c r="D26" s="68"/>
      <c r="E26" s="68"/>
      <c r="F26" s="68" t="s">
        <v>13</v>
      </c>
      <c r="G26" s="77"/>
    </row>
    <row r="27" spans="1:7" ht="34.5" x14ac:dyDescent="0.25">
      <c r="A27" s="79"/>
      <c r="B27" s="79"/>
      <c r="C27" s="80" t="s">
        <v>89</v>
      </c>
      <c r="D27" s="79"/>
      <c r="E27" s="79"/>
      <c r="F27" s="80" t="s">
        <v>90</v>
      </c>
      <c r="G27" s="83">
        <f>G29</f>
        <v>-150000</v>
      </c>
    </row>
    <row r="28" spans="1:7" x14ac:dyDescent="0.3">
      <c r="A28" s="76"/>
      <c r="B28" s="76"/>
      <c r="C28" s="76"/>
      <c r="D28" s="65"/>
      <c r="E28" s="65"/>
      <c r="F28" s="65" t="s">
        <v>13</v>
      </c>
      <c r="G28" s="77"/>
    </row>
    <row r="29" spans="1:7" ht="34.5" x14ac:dyDescent="0.3">
      <c r="A29" s="76"/>
      <c r="B29" s="76"/>
      <c r="C29" s="84"/>
      <c r="D29" s="85" t="s">
        <v>86</v>
      </c>
      <c r="E29" s="85" t="s">
        <v>87</v>
      </c>
      <c r="F29" s="85" t="s">
        <v>88</v>
      </c>
      <c r="G29" s="86">
        <f>G31</f>
        <v>-150000</v>
      </c>
    </row>
    <row r="30" spans="1:7" s="5" customFormat="1" ht="21" customHeight="1" x14ac:dyDescent="0.3">
      <c r="A30" s="32"/>
      <c r="B30" s="32"/>
      <c r="C30" s="32"/>
      <c r="D30" s="32"/>
      <c r="E30" s="33"/>
      <c r="F30" s="32" t="s">
        <v>11</v>
      </c>
      <c r="G30" s="39"/>
    </row>
    <row r="31" spans="1:7" x14ac:dyDescent="0.3">
      <c r="A31" s="76"/>
      <c r="B31" s="76"/>
      <c r="C31" s="76"/>
      <c r="D31" s="68"/>
      <c r="E31" s="81"/>
      <c r="F31" s="68" t="s">
        <v>63</v>
      </c>
      <c r="G31" s="82">
        <f>G33</f>
        <v>-150000</v>
      </c>
    </row>
    <row r="32" spans="1:7" ht="49.5" x14ac:dyDescent="0.3">
      <c r="A32" s="76"/>
      <c r="B32" s="76"/>
      <c r="C32" s="76"/>
      <c r="D32" s="68"/>
      <c r="E32" s="81"/>
      <c r="F32" s="68" t="s">
        <v>10</v>
      </c>
      <c r="G32" s="72"/>
    </row>
    <row r="33" spans="1:7" x14ac:dyDescent="0.3">
      <c r="A33" s="76"/>
      <c r="B33" s="76"/>
      <c r="C33" s="76"/>
      <c r="D33" s="68"/>
      <c r="E33" s="81"/>
      <c r="F33" s="68" t="s">
        <v>12</v>
      </c>
      <c r="G33" s="72">
        <f>G34</f>
        <v>-150000</v>
      </c>
    </row>
    <row r="34" spans="1:7" x14ac:dyDescent="0.3">
      <c r="A34" s="76"/>
      <c r="B34" s="76"/>
      <c r="C34" s="76"/>
      <c r="D34" s="68"/>
      <c r="E34" s="81"/>
      <c r="F34" s="68" t="s">
        <v>19</v>
      </c>
      <c r="G34" s="72">
        <f>G35</f>
        <v>-150000</v>
      </c>
    </row>
    <row r="35" spans="1:7" ht="33" x14ac:dyDescent="0.3">
      <c r="A35" s="76"/>
      <c r="B35" s="76"/>
      <c r="C35" s="76"/>
      <c r="D35" s="68"/>
      <c r="E35" s="81"/>
      <c r="F35" s="68" t="s">
        <v>92</v>
      </c>
      <c r="G35" s="72">
        <f>G36</f>
        <v>-150000</v>
      </c>
    </row>
    <row r="36" spans="1:7" ht="33" x14ac:dyDescent="0.3">
      <c r="A36" s="76"/>
      <c r="B36" s="76"/>
      <c r="C36" s="76"/>
      <c r="D36" s="68"/>
      <c r="E36" s="81"/>
      <c r="F36" s="70" t="s">
        <v>93</v>
      </c>
      <c r="G36" s="78">
        <f>G37</f>
        <v>-150000</v>
      </c>
    </row>
    <row r="37" spans="1:7" x14ac:dyDescent="0.3">
      <c r="A37" s="76"/>
      <c r="B37" s="76"/>
      <c r="C37" s="76"/>
      <c r="D37" s="68"/>
      <c r="E37" s="81"/>
      <c r="F37" s="68" t="s">
        <v>94</v>
      </c>
      <c r="G37" s="72">
        <v>-150000</v>
      </c>
    </row>
    <row r="38" spans="1:7" ht="33" x14ac:dyDescent="0.25">
      <c r="A38" s="65"/>
      <c r="B38" s="66" t="s">
        <v>75</v>
      </c>
      <c r="C38" s="65"/>
      <c r="D38" s="65"/>
      <c r="E38" s="65"/>
      <c r="F38" s="66" t="s">
        <v>76</v>
      </c>
      <c r="G38" s="71">
        <f>G40</f>
        <v>-6500000</v>
      </c>
    </row>
    <row r="39" spans="1:7" ht="16.5" x14ac:dyDescent="0.25">
      <c r="A39" s="65"/>
      <c r="B39" s="65"/>
      <c r="C39" s="65"/>
      <c r="D39" s="65"/>
      <c r="E39" s="65"/>
      <c r="F39" s="65" t="s">
        <v>13</v>
      </c>
      <c r="G39" s="77"/>
    </row>
    <row r="40" spans="1:7" ht="33" x14ac:dyDescent="0.25">
      <c r="A40" s="65"/>
      <c r="B40" s="65"/>
      <c r="C40" s="66" t="s">
        <v>14</v>
      </c>
      <c r="D40" s="65"/>
      <c r="E40" s="65"/>
      <c r="F40" s="66" t="s">
        <v>76</v>
      </c>
      <c r="G40" s="71">
        <f>G41</f>
        <v>-6500000</v>
      </c>
    </row>
    <row r="41" spans="1:7" x14ac:dyDescent="0.3">
      <c r="A41" s="76"/>
      <c r="B41" s="76"/>
      <c r="C41" s="76"/>
      <c r="D41" s="65" t="s">
        <v>64</v>
      </c>
      <c r="E41" s="65"/>
      <c r="F41" s="65" t="s">
        <v>65</v>
      </c>
      <c r="G41" s="72">
        <f>G43</f>
        <v>-6500000</v>
      </c>
    </row>
    <row r="42" spans="1:7" x14ac:dyDescent="0.3">
      <c r="A42" s="76"/>
      <c r="B42" s="76"/>
      <c r="C42" s="76"/>
      <c r="D42" s="65"/>
      <c r="E42" s="65"/>
      <c r="F42" s="65" t="s">
        <v>13</v>
      </c>
      <c r="G42" s="77"/>
    </row>
    <row r="43" spans="1:7" x14ac:dyDescent="0.3">
      <c r="A43" s="76"/>
      <c r="B43" s="76"/>
      <c r="C43" s="76"/>
      <c r="D43" s="65"/>
      <c r="E43" s="65" t="s">
        <v>68</v>
      </c>
      <c r="F43" s="65" t="s">
        <v>69</v>
      </c>
      <c r="G43" s="72">
        <f>G45</f>
        <v>-6500000</v>
      </c>
    </row>
    <row r="44" spans="1:7" x14ac:dyDescent="0.3">
      <c r="A44" s="76"/>
      <c r="B44" s="76"/>
      <c r="C44" s="76"/>
      <c r="D44" s="65"/>
      <c r="E44" s="65"/>
      <c r="F44" s="65" t="s">
        <v>11</v>
      </c>
      <c r="G44" s="77"/>
    </row>
    <row r="45" spans="1:7" x14ac:dyDescent="0.3">
      <c r="A45" s="76"/>
      <c r="B45" s="76"/>
      <c r="C45" s="76"/>
      <c r="D45" s="65"/>
      <c r="E45" s="65"/>
      <c r="F45" s="67" t="s">
        <v>63</v>
      </c>
      <c r="G45" s="78">
        <f>G47</f>
        <v>-6500000</v>
      </c>
    </row>
    <row r="46" spans="1:7" ht="49.5" x14ac:dyDescent="0.3">
      <c r="A46" s="76"/>
      <c r="B46" s="76"/>
      <c r="C46" s="76"/>
      <c r="D46" s="65"/>
      <c r="E46" s="65"/>
      <c r="F46" s="65" t="s">
        <v>10</v>
      </c>
      <c r="G46" s="77"/>
    </row>
    <row r="47" spans="1:7" x14ac:dyDescent="0.3">
      <c r="A47" s="76"/>
      <c r="B47" s="76"/>
      <c r="C47" s="76"/>
      <c r="D47" s="65"/>
      <c r="E47" s="65"/>
      <c r="F47" s="65" t="s">
        <v>12</v>
      </c>
      <c r="G47" s="72">
        <f>G48</f>
        <v>-6500000</v>
      </c>
    </row>
    <row r="48" spans="1:7" x14ac:dyDescent="0.3">
      <c r="A48" s="76"/>
      <c r="B48" s="76"/>
      <c r="C48" s="76"/>
      <c r="D48" s="65"/>
      <c r="E48" s="65"/>
      <c r="F48" s="65" t="s">
        <v>19</v>
      </c>
      <c r="G48" s="72">
        <f>G49</f>
        <v>-6500000</v>
      </c>
    </row>
    <row r="49" spans="1:7" x14ac:dyDescent="0.3">
      <c r="A49" s="76"/>
      <c r="B49" s="76"/>
      <c r="C49" s="76"/>
      <c r="D49" s="65"/>
      <c r="E49" s="65"/>
      <c r="F49" s="65" t="s">
        <v>72</v>
      </c>
      <c r="G49" s="72">
        <f>G50+G51</f>
        <v>-6500000</v>
      </c>
    </row>
    <row r="50" spans="1:7" x14ac:dyDescent="0.3">
      <c r="A50" s="76"/>
      <c r="B50" s="76"/>
      <c r="C50" s="76"/>
      <c r="D50" s="65"/>
      <c r="E50" s="65"/>
      <c r="F50" s="65" t="s">
        <v>73</v>
      </c>
      <c r="G50" s="72">
        <v>-6500000</v>
      </c>
    </row>
    <row r="51" spans="1:7" x14ac:dyDescent="0.3">
      <c r="A51" s="76"/>
      <c r="B51" s="76"/>
      <c r="C51" s="76"/>
      <c r="D51" s="65"/>
      <c r="E51" s="65"/>
      <c r="F51" s="65"/>
      <c r="G51" s="72">
        <v>0</v>
      </c>
    </row>
  </sheetData>
  <mergeCells count="5">
    <mergeCell ref="A3:G3"/>
    <mergeCell ref="A5:C6"/>
    <mergeCell ref="D5:E6"/>
    <mergeCell ref="F5:F7"/>
    <mergeCell ref="G6:G7"/>
  </mergeCells>
  <printOptions horizontalCentered="1"/>
  <pageMargins left="0.25" right="0.25" top="0.75" bottom="0.25" header="0.25" footer="0.25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C50"/>
  <sheetViews>
    <sheetView zoomScaleNormal="100" zoomScaleSheetLayoutView="100" workbookViewId="0">
      <selection activeCell="E41" sqref="E41"/>
    </sheetView>
  </sheetViews>
  <sheetFormatPr defaultColWidth="9.140625" defaultRowHeight="16.5" x14ac:dyDescent="0.2"/>
  <cols>
    <col min="1" max="1" width="45.42578125" style="51" customWidth="1"/>
    <col min="2" max="2" width="61.5703125" style="51" customWidth="1"/>
    <col min="3" max="3" width="33.42578125" style="52" customWidth="1"/>
    <col min="4" max="1001" width="9.140625" style="53"/>
    <col min="1002" max="1006" width="11.5703125" style="50" customWidth="1"/>
    <col min="1007" max="16384" width="9.140625" style="50"/>
  </cols>
  <sheetData>
    <row r="1" spans="1:1017" s="47" customFormat="1" ht="20.100000000000001" customHeight="1" x14ac:dyDescent="0.25">
      <c r="A1" s="3"/>
      <c r="B1" s="3"/>
      <c r="C1" s="44" t="s">
        <v>100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  <c r="IG1" s="45"/>
      <c r="IH1" s="45"/>
      <c r="II1" s="45"/>
      <c r="IJ1" s="45"/>
      <c r="IK1" s="45"/>
      <c r="IL1" s="45"/>
      <c r="IM1" s="45"/>
      <c r="IN1" s="45"/>
      <c r="IO1" s="45"/>
      <c r="IP1" s="45"/>
      <c r="IQ1" s="45"/>
      <c r="IR1" s="45"/>
      <c r="IS1" s="45"/>
      <c r="IT1" s="45"/>
      <c r="IU1" s="45"/>
      <c r="IV1" s="45"/>
      <c r="IW1" s="45"/>
      <c r="IX1" s="45"/>
      <c r="IY1" s="45"/>
      <c r="IZ1" s="45"/>
      <c r="JA1" s="45"/>
      <c r="JB1" s="45"/>
      <c r="JC1" s="45"/>
      <c r="JD1" s="45"/>
      <c r="JE1" s="45"/>
      <c r="JF1" s="45"/>
      <c r="JG1" s="45"/>
      <c r="JH1" s="45"/>
      <c r="JI1" s="45"/>
      <c r="JJ1" s="45"/>
      <c r="JK1" s="45"/>
      <c r="JL1" s="45"/>
      <c r="JM1" s="45"/>
      <c r="JN1" s="45"/>
      <c r="JO1" s="45"/>
      <c r="JP1" s="45"/>
      <c r="JQ1" s="45"/>
      <c r="JR1" s="45"/>
      <c r="JS1" s="45"/>
      <c r="JT1" s="45"/>
      <c r="JU1" s="45"/>
      <c r="JV1" s="45"/>
      <c r="JW1" s="45"/>
      <c r="JX1" s="45"/>
      <c r="JY1" s="45"/>
      <c r="JZ1" s="45"/>
      <c r="KA1" s="45"/>
      <c r="KB1" s="45"/>
      <c r="KC1" s="45"/>
      <c r="KD1" s="45"/>
      <c r="KE1" s="45"/>
      <c r="KF1" s="45"/>
      <c r="KG1" s="45"/>
      <c r="KH1" s="45"/>
      <c r="KI1" s="45"/>
      <c r="KJ1" s="45"/>
      <c r="KK1" s="45"/>
      <c r="KL1" s="45"/>
      <c r="KM1" s="45"/>
      <c r="KN1" s="45"/>
      <c r="KO1" s="45"/>
      <c r="KP1" s="45"/>
      <c r="KQ1" s="45"/>
      <c r="KR1" s="45"/>
      <c r="KS1" s="45"/>
      <c r="KT1" s="45"/>
      <c r="KU1" s="45"/>
      <c r="KV1" s="45"/>
      <c r="KW1" s="45"/>
      <c r="KX1" s="45"/>
      <c r="KY1" s="45"/>
      <c r="KZ1" s="45"/>
      <c r="LA1" s="45"/>
      <c r="LB1" s="45"/>
      <c r="LC1" s="45"/>
      <c r="LD1" s="45"/>
      <c r="LE1" s="45"/>
      <c r="LF1" s="45"/>
      <c r="LG1" s="45"/>
      <c r="LH1" s="45"/>
      <c r="LI1" s="45"/>
      <c r="LJ1" s="45"/>
      <c r="LK1" s="45"/>
      <c r="LL1" s="45"/>
      <c r="LM1" s="45"/>
      <c r="LN1" s="45"/>
      <c r="LO1" s="45"/>
      <c r="LP1" s="45"/>
      <c r="LQ1" s="45"/>
      <c r="LR1" s="45"/>
      <c r="LS1" s="45"/>
      <c r="LT1" s="45"/>
      <c r="LU1" s="45"/>
      <c r="LV1" s="45"/>
      <c r="LW1" s="45"/>
      <c r="LX1" s="45"/>
      <c r="LY1" s="45"/>
      <c r="LZ1" s="45"/>
      <c r="MA1" s="45"/>
      <c r="MB1" s="45"/>
      <c r="MC1" s="45"/>
      <c r="MD1" s="45"/>
      <c r="ME1" s="45"/>
      <c r="MF1" s="45"/>
      <c r="MG1" s="45"/>
      <c r="MH1" s="45"/>
      <c r="MI1" s="45"/>
      <c r="MJ1" s="45"/>
      <c r="MK1" s="45"/>
      <c r="ML1" s="45"/>
      <c r="MM1" s="45"/>
      <c r="MN1" s="45"/>
      <c r="MO1" s="45"/>
      <c r="MP1" s="45"/>
      <c r="MQ1" s="45"/>
      <c r="MR1" s="45"/>
      <c r="MS1" s="45"/>
      <c r="MT1" s="45"/>
      <c r="MU1" s="45"/>
      <c r="MV1" s="45"/>
      <c r="MW1" s="45"/>
      <c r="MX1" s="45"/>
      <c r="MY1" s="45"/>
      <c r="MZ1" s="45"/>
      <c r="NA1" s="45"/>
      <c r="NB1" s="45"/>
      <c r="NC1" s="45"/>
      <c r="ND1" s="45"/>
      <c r="NE1" s="45"/>
      <c r="NF1" s="45"/>
      <c r="NG1" s="45"/>
      <c r="NH1" s="45"/>
      <c r="NI1" s="45"/>
      <c r="NJ1" s="45"/>
      <c r="NK1" s="45"/>
      <c r="NL1" s="45"/>
      <c r="NM1" s="45"/>
      <c r="NN1" s="45"/>
      <c r="NO1" s="45"/>
      <c r="NP1" s="45"/>
      <c r="NQ1" s="45"/>
      <c r="NR1" s="45"/>
      <c r="NS1" s="45"/>
      <c r="NT1" s="45"/>
      <c r="NU1" s="45"/>
      <c r="NV1" s="45"/>
      <c r="NW1" s="45"/>
      <c r="NX1" s="45"/>
      <c r="NY1" s="45"/>
      <c r="NZ1" s="45"/>
      <c r="OA1" s="45"/>
      <c r="OB1" s="45"/>
      <c r="OC1" s="45"/>
      <c r="OD1" s="45"/>
      <c r="OE1" s="45"/>
      <c r="OF1" s="45"/>
      <c r="OG1" s="45"/>
      <c r="OH1" s="45"/>
      <c r="OI1" s="45"/>
      <c r="OJ1" s="45"/>
      <c r="OK1" s="45"/>
      <c r="OL1" s="45"/>
      <c r="OM1" s="45"/>
      <c r="ON1" s="45"/>
      <c r="OO1" s="45"/>
      <c r="OP1" s="45"/>
      <c r="OQ1" s="45"/>
      <c r="OR1" s="45"/>
      <c r="OS1" s="45"/>
      <c r="OT1" s="45"/>
      <c r="OU1" s="45"/>
      <c r="OV1" s="45"/>
      <c r="OW1" s="45"/>
      <c r="OX1" s="45"/>
      <c r="OY1" s="45"/>
      <c r="OZ1" s="45"/>
      <c r="PA1" s="45"/>
      <c r="PB1" s="45"/>
      <c r="PC1" s="45"/>
      <c r="PD1" s="45"/>
      <c r="PE1" s="45"/>
      <c r="PF1" s="45"/>
      <c r="PG1" s="45"/>
      <c r="PH1" s="45"/>
      <c r="PI1" s="45"/>
      <c r="PJ1" s="45"/>
      <c r="PK1" s="45"/>
      <c r="PL1" s="45"/>
      <c r="PM1" s="45"/>
      <c r="PN1" s="45"/>
      <c r="PO1" s="45"/>
      <c r="PP1" s="45"/>
      <c r="PQ1" s="45"/>
      <c r="PR1" s="45"/>
      <c r="PS1" s="45"/>
      <c r="PT1" s="45"/>
      <c r="PU1" s="45"/>
      <c r="PV1" s="45"/>
      <c r="PW1" s="45"/>
      <c r="PX1" s="45"/>
      <c r="PY1" s="45"/>
      <c r="PZ1" s="45"/>
      <c r="QA1" s="45"/>
      <c r="QB1" s="45"/>
      <c r="QC1" s="45"/>
      <c r="QD1" s="45"/>
      <c r="QE1" s="45"/>
      <c r="QF1" s="45"/>
      <c r="QG1" s="45"/>
      <c r="QH1" s="45"/>
      <c r="QI1" s="45"/>
      <c r="QJ1" s="45"/>
      <c r="QK1" s="45"/>
      <c r="QL1" s="45"/>
      <c r="QM1" s="45"/>
      <c r="QN1" s="45"/>
      <c r="QO1" s="45"/>
      <c r="QP1" s="45"/>
      <c r="QQ1" s="45"/>
      <c r="QR1" s="45"/>
      <c r="QS1" s="45"/>
      <c r="QT1" s="45"/>
      <c r="QU1" s="45"/>
      <c r="QV1" s="45"/>
      <c r="QW1" s="45"/>
      <c r="QX1" s="45"/>
      <c r="QY1" s="45"/>
      <c r="QZ1" s="45"/>
      <c r="RA1" s="45"/>
      <c r="RB1" s="45"/>
      <c r="RC1" s="45"/>
      <c r="RD1" s="45"/>
      <c r="RE1" s="45"/>
      <c r="RF1" s="45"/>
      <c r="RG1" s="45"/>
      <c r="RH1" s="45"/>
      <c r="RI1" s="45"/>
      <c r="RJ1" s="45"/>
      <c r="RK1" s="45"/>
      <c r="RL1" s="45"/>
      <c r="RM1" s="45"/>
      <c r="RN1" s="45"/>
      <c r="RO1" s="45"/>
      <c r="RP1" s="45"/>
      <c r="RQ1" s="45"/>
      <c r="RR1" s="45"/>
      <c r="RS1" s="45"/>
      <c r="RT1" s="45"/>
      <c r="RU1" s="45"/>
      <c r="RV1" s="45"/>
      <c r="RW1" s="45"/>
      <c r="RX1" s="45"/>
      <c r="RY1" s="45"/>
      <c r="RZ1" s="45"/>
      <c r="SA1" s="45"/>
      <c r="SB1" s="45"/>
      <c r="SC1" s="45"/>
      <c r="SD1" s="45"/>
      <c r="SE1" s="45"/>
      <c r="SF1" s="45"/>
      <c r="SG1" s="45"/>
      <c r="SH1" s="45"/>
      <c r="SI1" s="45"/>
      <c r="SJ1" s="45"/>
      <c r="SK1" s="45"/>
      <c r="SL1" s="45"/>
      <c r="SM1" s="45"/>
      <c r="SN1" s="45"/>
      <c r="SO1" s="45"/>
      <c r="SP1" s="45"/>
      <c r="SQ1" s="45"/>
      <c r="SR1" s="45"/>
      <c r="SS1" s="45"/>
      <c r="ST1" s="45"/>
      <c r="SU1" s="45"/>
      <c r="SV1" s="45"/>
      <c r="SW1" s="45"/>
      <c r="SX1" s="45"/>
      <c r="SY1" s="45"/>
      <c r="SZ1" s="45"/>
      <c r="TA1" s="45"/>
      <c r="TB1" s="45"/>
      <c r="TC1" s="45"/>
      <c r="TD1" s="45"/>
      <c r="TE1" s="45"/>
      <c r="TF1" s="45"/>
      <c r="TG1" s="45"/>
      <c r="TH1" s="45"/>
      <c r="TI1" s="45"/>
      <c r="TJ1" s="45"/>
      <c r="TK1" s="45"/>
      <c r="TL1" s="45"/>
      <c r="TM1" s="45"/>
      <c r="TN1" s="45"/>
      <c r="TO1" s="45"/>
      <c r="TP1" s="45"/>
      <c r="TQ1" s="45"/>
      <c r="TR1" s="45"/>
      <c r="TS1" s="45"/>
      <c r="TT1" s="45"/>
      <c r="TU1" s="45"/>
      <c r="TV1" s="45"/>
      <c r="TW1" s="45"/>
      <c r="TX1" s="45"/>
      <c r="TY1" s="45"/>
      <c r="TZ1" s="45"/>
      <c r="UA1" s="45"/>
      <c r="UB1" s="45"/>
      <c r="UC1" s="45"/>
      <c r="UD1" s="45"/>
      <c r="UE1" s="45"/>
      <c r="UF1" s="45"/>
      <c r="UG1" s="45"/>
      <c r="UH1" s="45"/>
      <c r="UI1" s="45"/>
      <c r="UJ1" s="45"/>
      <c r="UK1" s="45"/>
      <c r="UL1" s="45"/>
      <c r="UM1" s="45"/>
      <c r="UN1" s="45"/>
      <c r="UO1" s="45"/>
      <c r="UP1" s="45"/>
      <c r="UQ1" s="45"/>
      <c r="UR1" s="45"/>
      <c r="US1" s="45"/>
      <c r="UT1" s="45"/>
      <c r="UU1" s="45"/>
      <c r="UV1" s="45"/>
      <c r="UW1" s="45"/>
      <c r="UX1" s="45"/>
      <c r="UY1" s="45"/>
      <c r="UZ1" s="45"/>
      <c r="VA1" s="45"/>
      <c r="VB1" s="45"/>
      <c r="VC1" s="45"/>
      <c r="VD1" s="45"/>
      <c r="VE1" s="45"/>
      <c r="VF1" s="45"/>
      <c r="VG1" s="45"/>
      <c r="VH1" s="45"/>
      <c r="VI1" s="45"/>
      <c r="VJ1" s="45"/>
      <c r="VK1" s="45"/>
      <c r="VL1" s="45"/>
      <c r="VM1" s="45"/>
      <c r="VN1" s="45"/>
      <c r="VO1" s="45"/>
      <c r="VP1" s="45"/>
      <c r="VQ1" s="45"/>
      <c r="VR1" s="45"/>
      <c r="VS1" s="45"/>
      <c r="VT1" s="45"/>
      <c r="VU1" s="45"/>
      <c r="VV1" s="45"/>
      <c r="VW1" s="45"/>
      <c r="VX1" s="45"/>
      <c r="VY1" s="45"/>
      <c r="VZ1" s="45"/>
      <c r="WA1" s="45"/>
      <c r="WB1" s="45"/>
      <c r="WC1" s="45"/>
      <c r="WD1" s="45"/>
      <c r="WE1" s="45"/>
      <c r="WF1" s="45"/>
      <c r="WG1" s="45"/>
      <c r="WH1" s="45"/>
      <c r="WI1" s="45"/>
      <c r="WJ1" s="45"/>
      <c r="WK1" s="45"/>
      <c r="WL1" s="45"/>
      <c r="WM1" s="45"/>
      <c r="WN1" s="45"/>
      <c r="WO1" s="45"/>
      <c r="WP1" s="45"/>
      <c r="WQ1" s="45"/>
      <c r="WR1" s="45"/>
      <c r="WS1" s="45"/>
      <c r="WT1" s="45"/>
      <c r="WU1" s="45"/>
      <c r="WV1" s="45"/>
      <c r="WW1" s="45"/>
      <c r="WX1" s="45"/>
      <c r="WY1" s="45"/>
      <c r="WZ1" s="45"/>
      <c r="XA1" s="45"/>
      <c r="XB1" s="45"/>
      <c r="XC1" s="45"/>
      <c r="XD1" s="45"/>
      <c r="XE1" s="45"/>
      <c r="XF1" s="45"/>
      <c r="XG1" s="45"/>
      <c r="XH1" s="45"/>
      <c r="XI1" s="45"/>
      <c r="XJ1" s="45"/>
      <c r="XK1" s="45"/>
      <c r="XL1" s="45"/>
      <c r="XM1" s="45"/>
      <c r="XN1" s="45"/>
      <c r="XO1" s="45"/>
      <c r="XP1" s="45"/>
      <c r="XQ1" s="45"/>
      <c r="XR1" s="45"/>
      <c r="XS1" s="45"/>
      <c r="XT1" s="45"/>
      <c r="XU1" s="45"/>
      <c r="XV1" s="45"/>
      <c r="XW1" s="45"/>
      <c r="XX1" s="45"/>
      <c r="XY1" s="45"/>
      <c r="XZ1" s="45"/>
      <c r="YA1" s="45"/>
      <c r="YB1" s="45"/>
      <c r="YC1" s="45"/>
      <c r="YD1" s="45"/>
      <c r="YE1" s="45"/>
      <c r="YF1" s="45"/>
      <c r="YG1" s="45"/>
      <c r="YH1" s="45"/>
      <c r="YI1" s="45"/>
      <c r="YJ1" s="45"/>
      <c r="YK1" s="45"/>
      <c r="YL1" s="45"/>
      <c r="YM1" s="45"/>
      <c r="YN1" s="45"/>
      <c r="YO1" s="45"/>
      <c r="YP1" s="45"/>
      <c r="YQ1" s="45"/>
      <c r="YR1" s="45"/>
      <c r="YS1" s="45"/>
      <c r="YT1" s="45"/>
      <c r="YU1" s="45"/>
      <c r="YV1" s="45"/>
      <c r="YW1" s="45"/>
      <c r="YX1" s="45"/>
      <c r="YY1" s="45"/>
      <c r="YZ1" s="45"/>
      <c r="ZA1" s="45"/>
      <c r="ZB1" s="45"/>
      <c r="ZC1" s="45"/>
      <c r="ZD1" s="45"/>
      <c r="ZE1" s="45"/>
      <c r="ZF1" s="45"/>
      <c r="ZG1" s="45"/>
      <c r="ZH1" s="45"/>
      <c r="ZI1" s="45"/>
      <c r="ZJ1" s="45"/>
      <c r="ZK1" s="45"/>
      <c r="ZL1" s="45"/>
      <c r="ZM1" s="45"/>
      <c r="ZN1" s="45"/>
      <c r="ZO1" s="45"/>
      <c r="ZP1" s="45"/>
      <c r="ZQ1" s="45"/>
      <c r="ZR1" s="45"/>
      <c r="ZS1" s="45"/>
      <c r="ZT1" s="45"/>
      <c r="ZU1" s="45"/>
      <c r="ZV1" s="45"/>
      <c r="ZW1" s="45"/>
      <c r="ZX1" s="45"/>
      <c r="ZY1" s="45"/>
      <c r="ZZ1" s="45"/>
      <c r="AAA1" s="45"/>
      <c r="AAB1" s="45"/>
      <c r="AAC1" s="45"/>
      <c r="AAD1" s="45"/>
      <c r="AAE1" s="45"/>
      <c r="AAF1" s="45"/>
      <c r="AAG1" s="45"/>
      <c r="AAH1" s="45"/>
      <c r="AAI1" s="45"/>
      <c r="AAJ1" s="45"/>
      <c r="AAK1" s="45"/>
      <c r="AAL1" s="45"/>
      <c r="AAM1" s="45"/>
      <c r="AAN1" s="45"/>
      <c r="AAO1" s="45"/>
      <c r="AAP1" s="45"/>
      <c r="AAQ1" s="45"/>
      <c r="AAR1" s="45"/>
      <c r="AAS1" s="45"/>
      <c r="AAT1" s="45"/>
      <c r="AAU1" s="45"/>
      <c r="AAV1" s="45"/>
      <c r="AAW1" s="45"/>
      <c r="AAX1" s="45"/>
      <c r="AAY1" s="45"/>
      <c r="AAZ1" s="45"/>
      <c r="ABA1" s="45"/>
      <c r="ABB1" s="45"/>
      <c r="ABC1" s="45"/>
      <c r="ABD1" s="45"/>
      <c r="ABE1" s="45"/>
      <c r="ABF1" s="45"/>
      <c r="ABG1" s="45"/>
      <c r="ABH1" s="45"/>
      <c r="ABI1" s="45"/>
      <c r="ABJ1" s="45"/>
      <c r="ABK1" s="45"/>
      <c r="ABL1" s="45"/>
      <c r="ABM1" s="45"/>
      <c r="ABN1" s="45"/>
      <c r="ABO1" s="45"/>
      <c r="ABP1" s="45"/>
      <c r="ABQ1" s="45"/>
      <c r="ABR1" s="45"/>
      <c r="ABS1" s="45"/>
      <c r="ABT1" s="45"/>
      <c r="ABU1" s="45"/>
      <c r="ABV1" s="45"/>
      <c r="ABW1" s="45"/>
      <c r="ABX1" s="45"/>
      <c r="ABY1" s="45"/>
      <c r="ABZ1" s="45"/>
      <c r="ACA1" s="45"/>
      <c r="ACB1" s="45"/>
      <c r="ACC1" s="45"/>
      <c r="ACD1" s="45"/>
      <c r="ACE1" s="45"/>
      <c r="ACF1" s="45"/>
      <c r="ACG1" s="45"/>
      <c r="ACH1" s="45"/>
      <c r="ACI1" s="45"/>
      <c r="ACJ1" s="45"/>
      <c r="ACK1" s="45"/>
      <c r="ACL1" s="45"/>
      <c r="ACM1" s="45"/>
      <c r="ACN1" s="45"/>
      <c r="ACO1" s="45"/>
      <c r="ACP1" s="45"/>
      <c r="ACQ1" s="45"/>
      <c r="ACR1" s="45"/>
      <c r="ACS1" s="45"/>
      <c r="ACT1" s="45"/>
      <c r="ACU1" s="45"/>
      <c r="ACV1" s="45"/>
      <c r="ACW1" s="45"/>
      <c r="ACX1" s="45"/>
      <c r="ACY1" s="45"/>
      <c r="ACZ1" s="45"/>
      <c r="ADA1" s="45"/>
      <c r="ADB1" s="45"/>
      <c r="ADC1" s="45"/>
      <c r="ADD1" s="45"/>
      <c r="ADE1" s="45"/>
      <c r="ADF1" s="45"/>
      <c r="ADG1" s="45"/>
      <c r="ADH1" s="45"/>
      <c r="ADI1" s="45"/>
      <c r="ADJ1" s="45"/>
      <c r="ADK1" s="45"/>
      <c r="ADL1" s="45"/>
      <c r="ADM1" s="45"/>
      <c r="ADN1" s="45"/>
      <c r="ADO1" s="45"/>
      <c r="ADP1" s="45"/>
      <c r="ADQ1" s="45"/>
      <c r="ADR1" s="45"/>
      <c r="ADS1" s="45"/>
      <c r="ADT1" s="45"/>
      <c r="ADU1" s="45"/>
      <c r="ADV1" s="45"/>
      <c r="ADW1" s="45"/>
      <c r="ADX1" s="45"/>
      <c r="ADY1" s="45"/>
      <c r="ADZ1" s="45"/>
      <c r="AEA1" s="45"/>
      <c r="AEB1" s="45"/>
      <c r="AEC1" s="45"/>
      <c r="AED1" s="45"/>
      <c r="AEE1" s="45"/>
      <c r="AEF1" s="45"/>
      <c r="AEG1" s="45"/>
      <c r="AEH1" s="45"/>
      <c r="AEI1" s="45"/>
      <c r="AEJ1" s="45"/>
      <c r="AEK1" s="45"/>
      <c r="AEL1" s="45"/>
      <c r="AEM1" s="45"/>
      <c r="AEN1" s="45"/>
      <c r="AEO1" s="45"/>
      <c r="AEP1" s="45"/>
      <c r="AEQ1" s="45"/>
      <c r="AER1" s="45"/>
      <c r="AES1" s="45"/>
      <c r="AET1" s="45"/>
      <c r="AEU1" s="45"/>
      <c r="AEV1" s="45"/>
      <c r="AEW1" s="45"/>
      <c r="AEX1" s="45"/>
      <c r="AEY1" s="45"/>
      <c r="AEZ1" s="45"/>
      <c r="AFA1" s="45"/>
      <c r="AFB1" s="45"/>
      <c r="AFC1" s="45"/>
      <c r="AFD1" s="45"/>
      <c r="AFE1" s="45"/>
      <c r="AFF1" s="45"/>
      <c r="AFG1" s="45"/>
      <c r="AFH1" s="45"/>
      <c r="AFI1" s="45"/>
      <c r="AFJ1" s="45"/>
      <c r="AFK1" s="45"/>
      <c r="AFL1" s="45"/>
      <c r="AFM1" s="45"/>
      <c r="AFN1" s="45"/>
      <c r="AFO1" s="45"/>
      <c r="AFP1" s="45"/>
      <c r="AFQ1" s="45"/>
      <c r="AFR1" s="45"/>
      <c r="AFS1" s="45"/>
      <c r="AFT1" s="45"/>
      <c r="AFU1" s="45"/>
      <c r="AFV1" s="45"/>
      <c r="AFW1" s="45"/>
      <c r="AFX1" s="45"/>
      <c r="AFY1" s="45"/>
      <c r="AFZ1" s="45"/>
      <c r="AGA1" s="45"/>
      <c r="AGB1" s="45"/>
      <c r="AGC1" s="45"/>
      <c r="AGD1" s="45"/>
      <c r="AGE1" s="45"/>
      <c r="AGF1" s="45"/>
      <c r="AGG1" s="45"/>
      <c r="AGH1" s="45"/>
      <c r="AGI1" s="45"/>
      <c r="AGJ1" s="45"/>
      <c r="AGK1" s="45"/>
      <c r="AGL1" s="45"/>
      <c r="AGM1" s="45"/>
      <c r="AGN1" s="45"/>
      <c r="AGO1" s="45"/>
      <c r="AGP1" s="45"/>
      <c r="AGQ1" s="45"/>
      <c r="AGR1" s="45"/>
      <c r="AGS1" s="45"/>
      <c r="AGT1" s="45"/>
      <c r="AGU1" s="45"/>
      <c r="AGV1" s="45"/>
      <c r="AGW1" s="45"/>
      <c r="AGX1" s="45"/>
      <c r="AGY1" s="45"/>
      <c r="AGZ1" s="45"/>
      <c r="AHA1" s="45"/>
      <c r="AHB1" s="45"/>
      <c r="AHC1" s="45"/>
      <c r="AHD1" s="45"/>
      <c r="AHE1" s="45"/>
      <c r="AHF1" s="45"/>
      <c r="AHG1" s="45"/>
      <c r="AHH1" s="45"/>
      <c r="AHI1" s="45"/>
      <c r="AHJ1" s="45"/>
      <c r="AHK1" s="45"/>
      <c r="AHL1" s="45"/>
      <c r="AHM1" s="45"/>
      <c r="AHN1" s="45"/>
      <c r="AHO1" s="45"/>
      <c r="AHP1" s="45"/>
      <c r="AHQ1" s="45"/>
      <c r="AHR1" s="45"/>
      <c r="AHS1" s="45"/>
      <c r="AHT1" s="45"/>
      <c r="AHU1" s="45"/>
      <c r="AHV1" s="45"/>
      <c r="AHW1" s="45"/>
      <c r="AHX1" s="45"/>
      <c r="AHY1" s="45"/>
      <c r="AHZ1" s="45"/>
      <c r="AIA1" s="45"/>
      <c r="AIB1" s="45"/>
      <c r="AIC1" s="45"/>
      <c r="AID1" s="45"/>
      <c r="AIE1" s="45"/>
      <c r="AIF1" s="45"/>
      <c r="AIG1" s="45"/>
      <c r="AIH1" s="45"/>
      <c r="AII1" s="45"/>
      <c r="AIJ1" s="45"/>
      <c r="AIK1" s="45"/>
      <c r="AIL1" s="45"/>
      <c r="AIM1" s="45"/>
      <c r="AIN1" s="45"/>
      <c r="AIO1" s="45"/>
      <c r="AIP1" s="45"/>
      <c r="AIQ1" s="45"/>
      <c r="AIR1" s="45"/>
      <c r="AIS1" s="45"/>
      <c r="AIT1" s="45"/>
      <c r="AIU1" s="45"/>
      <c r="AIV1" s="45"/>
      <c r="AIW1" s="45"/>
      <c r="AIX1" s="45"/>
      <c r="AIY1" s="45"/>
      <c r="AIZ1" s="45"/>
      <c r="AJA1" s="45"/>
      <c r="AJB1" s="45"/>
      <c r="AJC1" s="45"/>
      <c r="AJD1" s="45"/>
      <c r="AJE1" s="45"/>
      <c r="AJF1" s="45"/>
      <c r="AJG1" s="45"/>
      <c r="AJH1" s="45"/>
      <c r="AJI1" s="45"/>
      <c r="AJJ1" s="45"/>
      <c r="AJK1" s="45"/>
      <c r="AJL1" s="45"/>
      <c r="AJM1" s="45"/>
      <c r="AJN1" s="45"/>
      <c r="AJO1" s="45"/>
      <c r="AJP1" s="45"/>
      <c r="AJQ1" s="45"/>
      <c r="AJR1" s="45"/>
      <c r="AJS1" s="45"/>
      <c r="AJT1" s="45"/>
      <c r="AJU1" s="45"/>
      <c r="AJV1" s="45"/>
      <c r="AJW1" s="45"/>
      <c r="AJX1" s="45"/>
      <c r="AJY1" s="45"/>
      <c r="AJZ1" s="45"/>
      <c r="AKA1" s="45"/>
      <c r="AKB1" s="45"/>
      <c r="AKC1" s="45"/>
      <c r="AKD1" s="45"/>
      <c r="AKE1" s="45"/>
      <c r="AKF1" s="45"/>
      <c r="AKG1" s="45"/>
      <c r="AKH1" s="45"/>
      <c r="AKI1" s="45"/>
      <c r="AKJ1" s="45"/>
      <c r="AKK1" s="45"/>
      <c r="AKL1" s="45"/>
      <c r="AKM1" s="45"/>
      <c r="AKN1" s="45"/>
      <c r="AKO1" s="45"/>
      <c r="AKP1" s="45"/>
      <c r="AKQ1" s="45"/>
      <c r="AKR1" s="45"/>
      <c r="AKS1" s="45"/>
      <c r="AKT1" s="45"/>
      <c r="AKU1" s="45"/>
      <c r="AKV1" s="45"/>
      <c r="AKW1" s="45"/>
      <c r="AKX1" s="45"/>
      <c r="AKY1" s="45"/>
      <c r="AKZ1" s="45"/>
      <c r="ALA1" s="45"/>
      <c r="ALB1" s="45"/>
      <c r="ALC1" s="45"/>
      <c r="ALD1" s="45"/>
      <c r="ALE1" s="45"/>
      <c r="ALF1" s="45"/>
      <c r="ALG1" s="45"/>
      <c r="ALH1" s="45"/>
      <c r="ALI1" s="45"/>
      <c r="ALJ1" s="45"/>
      <c r="ALK1" s="45"/>
      <c r="ALL1" s="45"/>
      <c r="ALM1" s="45"/>
      <c r="ALN1" s="46"/>
      <c r="ALO1" s="46"/>
      <c r="ALP1" s="46"/>
    </row>
    <row r="2" spans="1:1017" s="47" customFormat="1" ht="44.25" customHeight="1" x14ac:dyDescent="0.25">
      <c r="A2" s="3"/>
      <c r="C2" s="60" t="s">
        <v>61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L2" s="45"/>
      <c r="JM2" s="45"/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T2" s="45"/>
      <c r="KU2" s="45"/>
      <c r="KV2" s="45"/>
      <c r="KW2" s="45"/>
      <c r="KX2" s="45"/>
      <c r="KY2" s="45"/>
      <c r="KZ2" s="45"/>
      <c r="LA2" s="45"/>
      <c r="LB2" s="45"/>
      <c r="LC2" s="45"/>
      <c r="LD2" s="45"/>
      <c r="LE2" s="45"/>
      <c r="LF2" s="45"/>
      <c r="LG2" s="45"/>
      <c r="LH2" s="45"/>
      <c r="LI2" s="45"/>
      <c r="LJ2" s="45"/>
      <c r="LK2" s="45"/>
      <c r="LL2" s="45"/>
      <c r="LM2" s="45"/>
      <c r="LN2" s="45"/>
      <c r="LO2" s="45"/>
      <c r="LP2" s="45"/>
      <c r="LQ2" s="45"/>
      <c r="LR2" s="45"/>
      <c r="LS2" s="45"/>
      <c r="LT2" s="45"/>
      <c r="LU2" s="45"/>
      <c r="LV2" s="45"/>
      <c r="LW2" s="45"/>
      <c r="LX2" s="45"/>
      <c r="LY2" s="45"/>
      <c r="LZ2" s="45"/>
      <c r="MA2" s="45"/>
      <c r="MB2" s="45"/>
      <c r="MC2" s="45"/>
      <c r="MD2" s="45"/>
      <c r="ME2" s="45"/>
      <c r="MF2" s="45"/>
      <c r="MG2" s="45"/>
      <c r="MH2" s="45"/>
      <c r="MI2" s="45"/>
      <c r="MJ2" s="45"/>
      <c r="MK2" s="45"/>
      <c r="ML2" s="45"/>
      <c r="MM2" s="45"/>
      <c r="MN2" s="45"/>
      <c r="MO2" s="45"/>
      <c r="MP2" s="45"/>
      <c r="MQ2" s="45"/>
      <c r="MR2" s="45"/>
      <c r="MS2" s="45"/>
      <c r="MT2" s="45"/>
      <c r="MU2" s="45"/>
      <c r="MV2" s="45"/>
      <c r="MW2" s="45"/>
      <c r="MX2" s="45"/>
      <c r="MY2" s="45"/>
      <c r="MZ2" s="45"/>
      <c r="NA2" s="45"/>
      <c r="NB2" s="45"/>
      <c r="NC2" s="45"/>
      <c r="ND2" s="45"/>
      <c r="NE2" s="45"/>
      <c r="NF2" s="45"/>
      <c r="NG2" s="45"/>
      <c r="NH2" s="45"/>
      <c r="NI2" s="45"/>
      <c r="NJ2" s="45"/>
      <c r="NK2" s="45"/>
      <c r="NL2" s="45"/>
      <c r="NM2" s="45"/>
      <c r="NN2" s="45"/>
      <c r="NO2" s="45"/>
      <c r="NP2" s="45"/>
      <c r="NQ2" s="45"/>
      <c r="NR2" s="45"/>
      <c r="NS2" s="45"/>
      <c r="NT2" s="45"/>
      <c r="NU2" s="45"/>
      <c r="NV2" s="45"/>
      <c r="NW2" s="45"/>
      <c r="NX2" s="45"/>
      <c r="NY2" s="45"/>
      <c r="NZ2" s="45"/>
      <c r="OA2" s="45"/>
      <c r="OB2" s="45"/>
      <c r="OC2" s="45"/>
      <c r="OD2" s="45"/>
      <c r="OE2" s="45"/>
      <c r="OF2" s="45"/>
      <c r="OG2" s="45"/>
      <c r="OH2" s="45"/>
      <c r="OI2" s="45"/>
      <c r="OJ2" s="45"/>
      <c r="OK2" s="45"/>
      <c r="OL2" s="45"/>
      <c r="OM2" s="45"/>
      <c r="ON2" s="45"/>
      <c r="OO2" s="45"/>
      <c r="OP2" s="45"/>
      <c r="OQ2" s="45"/>
      <c r="OR2" s="45"/>
      <c r="OS2" s="45"/>
      <c r="OT2" s="45"/>
      <c r="OU2" s="45"/>
      <c r="OV2" s="45"/>
      <c r="OW2" s="45"/>
      <c r="OX2" s="45"/>
      <c r="OY2" s="45"/>
      <c r="OZ2" s="45"/>
      <c r="PA2" s="45"/>
      <c r="PB2" s="45"/>
      <c r="PC2" s="45"/>
      <c r="PD2" s="45"/>
      <c r="PE2" s="45"/>
      <c r="PF2" s="45"/>
      <c r="PG2" s="45"/>
      <c r="PH2" s="45"/>
      <c r="PI2" s="45"/>
      <c r="PJ2" s="45"/>
      <c r="PK2" s="45"/>
      <c r="PL2" s="45"/>
      <c r="PM2" s="45"/>
      <c r="PN2" s="45"/>
      <c r="PO2" s="45"/>
      <c r="PP2" s="45"/>
      <c r="PQ2" s="45"/>
      <c r="PR2" s="45"/>
      <c r="PS2" s="45"/>
      <c r="PT2" s="45"/>
      <c r="PU2" s="45"/>
      <c r="PV2" s="45"/>
      <c r="PW2" s="45"/>
      <c r="PX2" s="45"/>
      <c r="PY2" s="45"/>
      <c r="PZ2" s="45"/>
      <c r="QA2" s="45"/>
      <c r="QB2" s="45"/>
      <c r="QC2" s="45"/>
      <c r="QD2" s="45"/>
      <c r="QE2" s="45"/>
      <c r="QF2" s="45"/>
      <c r="QG2" s="45"/>
      <c r="QH2" s="45"/>
      <c r="QI2" s="45"/>
      <c r="QJ2" s="45"/>
      <c r="QK2" s="45"/>
      <c r="QL2" s="45"/>
      <c r="QM2" s="45"/>
      <c r="QN2" s="45"/>
      <c r="QO2" s="45"/>
      <c r="QP2" s="45"/>
      <c r="QQ2" s="45"/>
      <c r="QR2" s="45"/>
      <c r="QS2" s="45"/>
      <c r="QT2" s="45"/>
      <c r="QU2" s="45"/>
      <c r="QV2" s="45"/>
      <c r="QW2" s="45"/>
      <c r="QX2" s="45"/>
      <c r="QY2" s="45"/>
      <c r="QZ2" s="45"/>
      <c r="RA2" s="45"/>
      <c r="RB2" s="45"/>
      <c r="RC2" s="45"/>
      <c r="RD2" s="45"/>
      <c r="RE2" s="45"/>
      <c r="RF2" s="45"/>
      <c r="RG2" s="45"/>
      <c r="RH2" s="45"/>
      <c r="RI2" s="45"/>
      <c r="RJ2" s="45"/>
      <c r="RK2" s="45"/>
      <c r="RL2" s="45"/>
      <c r="RM2" s="45"/>
      <c r="RN2" s="45"/>
      <c r="RO2" s="45"/>
      <c r="RP2" s="45"/>
      <c r="RQ2" s="45"/>
      <c r="RR2" s="45"/>
      <c r="RS2" s="45"/>
      <c r="RT2" s="45"/>
      <c r="RU2" s="45"/>
      <c r="RV2" s="45"/>
      <c r="RW2" s="45"/>
      <c r="RX2" s="45"/>
      <c r="RY2" s="45"/>
      <c r="RZ2" s="45"/>
      <c r="SA2" s="45"/>
      <c r="SB2" s="45"/>
      <c r="SC2" s="45"/>
      <c r="SD2" s="45"/>
      <c r="SE2" s="45"/>
      <c r="SF2" s="45"/>
      <c r="SG2" s="45"/>
      <c r="SH2" s="45"/>
      <c r="SI2" s="45"/>
      <c r="SJ2" s="45"/>
      <c r="SK2" s="45"/>
      <c r="SL2" s="45"/>
      <c r="SM2" s="45"/>
      <c r="SN2" s="45"/>
      <c r="SO2" s="45"/>
      <c r="SP2" s="45"/>
      <c r="SQ2" s="45"/>
      <c r="SR2" s="45"/>
      <c r="SS2" s="45"/>
      <c r="ST2" s="45"/>
      <c r="SU2" s="45"/>
      <c r="SV2" s="45"/>
      <c r="SW2" s="45"/>
      <c r="SX2" s="45"/>
      <c r="SY2" s="45"/>
      <c r="SZ2" s="45"/>
      <c r="TA2" s="45"/>
      <c r="TB2" s="45"/>
      <c r="TC2" s="45"/>
      <c r="TD2" s="45"/>
      <c r="TE2" s="45"/>
      <c r="TF2" s="45"/>
      <c r="TG2" s="45"/>
      <c r="TH2" s="45"/>
      <c r="TI2" s="45"/>
      <c r="TJ2" s="45"/>
      <c r="TK2" s="45"/>
      <c r="TL2" s="45"/>
      <c r="TM2" s="45"/>
      <c r="TN2" s="45"/>
      <c r="TO2" s="45"/>
      <c r="TP2" s="45"/>
      <c r="TQ2" s="45"/>
      <c r="TR2" s="45"/>
      <c r="TS2" s="45"/>
      <c r="TT2" s="45"/>
      <c r="TU2" s="45"/>
      <c r="TV2" s="45"/>
      <c r="TW2" s="45"/>
      <c r="TX2" s="45"/>
      <c r="TY2" s="45"/>
      <c r="TZ2" s="45"/>
      <c r="UA2" s="45"/>
      <c r="UB2" s="45"/>
      <c r="UC2" s="45"/>
      <c r="UD2" s="45"/>
      <c r="UE2" s="45"/>
      <c r="UF2" s="45"/>
      <c r="UG2" s="45"/>
      <c r="UH2" s="45"/>
      <c r="UI2" s="45"/>
      <c r="UJ2" s="45"/>
      <c r="UK2" s="45"/>
      <c r="UL2" s="45"/>
      <c r="UM2" s="45"/>
      <c r="UN2" s="45"/>
      <c r="UO2" s="45"/>
      <c r="UP2" s="45"/>
      <c r="UQ2" s="45"/>
      <c r="UR2" s="45"/>
      <c r="US2" s="45"/>
      <c r="UT2" s="45"/>
      <c r="UU2" s="45"/>
      <c r="UV2" s="45"/>
      <c r="UW2" s="45"/>
      <c r="UX2" s="45"/>
      <c r="UY2" s="45"/>
      <c r="UZ2" s="45"/>
      <c r="VA2" s="45"/>
      <c r="VB2" s="45"/>
      <c r="VC2" s="45"/>
      <c r="VD2" s="45"/>
      <c r="VE2" s="45"/>
      <c r="VF2" s="45"/>
      <c r="VG2" s="45"/>
      <c r="VH2" s="45"/>
      <c r="VI2" s="45"/>
      <c r="VJ2" s="45"/>
      <c r="VK2" s="45"/>
      <c r="VL2" s="45"/>
      <c r="VM2" s="45"/>
      <c r="VN2" s="45"/>
      <c r="VO2" s="45"/>
      <c r="VP2" s="45"/>
      <c r="VQ2" s="45"/>
      <c r="VR2" s="45"/>
      <c r="VS2" s="45"/>
      <c r="VT2" s="45"/>
      <c r="VU2" s="45"/>
      <c r="VV2" s="45"/>
      <c r="VW2" s="45"/>
      <c r="VX2" s="45"/>
      <c r="VY2" s="45"/>
      <c r="VZ2" s="45"/>
      <c r="WA2" s="45"/>
      <c r="WB2" s="45"/>
      <c r="WC2" s="45"/>
      <c r="WD2" s="45"/>
      <c r="WE2" s="45"/>
      <c r="WF2" s="45"/>
      <c r="WG2" s="45"/>
      <c r="WH2" s="45"/>
      <c r="WI2" s="45"/>
      <c r="WJ2" s="45"/>
      <c r="WK2" s="45"/>
      <c r="WL2" s="45"/>
      <c r="WM2" s="45"/>
      <c r="WN2" s="45"/>
      <c r="WO2" s="45"/>
      <c r="WP2" s="45"/>
      <c r="WQ2" s="45"/>
      <c r="WR2" s="45"/>
      <c r="WS2" s="45"/>
      <c r="WT2" s="45"/>
      <c r="WU2" s="45"/>
      <c r="WV2" s="45"/>
      <c r="WW2" s="45"/>
      <c r="WX2" s="45"/>
      <c r="WY2" s="45"/>
      <c r="WZ2" s="45"/>
      <c r="XA2" s="45"/>
      <c r="XB2" s="45"/>
      <c r="XC2" s="45"/>
      <c r="XD2" s="45"/>
      <c r="XE2" s="45"/>
      <c r="XF2" s="45"/>
      <c r="XG2" s="45"/>
      <c r="XH2" s="45"/>
      <c r="XI2" s="45"/>
      <c r="XJ2" s="45"/>
      <c r="XK2" s="45"/>
      <c r="XL2" s="45"/>
      <c r="XM2" s="45"/>
      <c r="XN2" s="45"/>
      <c r="XO2" s="45"/>
      <c r="XP2" s="45"/>
      <c r="XQ2" s="45"/>
      <c r="XR2" s="45"/>
      <c r="XS2" s="45"/>
      <c r="XT2" s="45"/>
      <c r="XU2" s="45"/>
      <c r="XV2" s="45"/>
      <c r="XW2" s="45"/>
      <c r="XX2" s="45"/>
      <c r="XY2" s="45"/>
      <c r="XZ2" s="45"/>
      <c r="YA2" s="45"/>
      <c r="YB2" s="45"/>
      <c r="YC2" s="45"/>
      <c r="YD2" s="45"/>
      <c r="YE2" s="45"/>
      <c r="YF2" s="45"/>
      <c r="YG2" s="45"/>
      <c r="YH2" s="45"/>
      <c r="YI2" s="45"/>
      <c r="YJ2" s="45"/>
      <c r="YK2" s="45"/>
      <c r="YL2" s="45"/>
      <c r="YM2" s="45"/>
      <c r="YN2" s="45"/>
      <c r="YO2" s="45"/>
      <c r="YP2" s="45"/>
      <c r="YQ2" s="45"/>
      <c r="YR2" s="45"/>
      <c r="YS2" s="45"/>
      <c r="YT2" s="45"/>
      <c r="YU2" s="45"/>
      <c r="YV2" s="45"/>
      <c r="YW2" s="45"/>
      <c r="YX2" s="45"/>
      <c r="YY2" s="45"/>
      <c r="YZ2" s="45"/>
      <c r="ZA2" s="45"/>
      <c r="ZB2" s="45"/>
      <c r="ZC2" s="45"/>
      <c r="ZD2" s="45"/>
      <c r="ZE2" s="45"/>
      <c r="ZF2" s="45"/>
      <c r="ZG2" s="45"/>
      <c r="ZH2" s="45"/>
      <c r="ZI2" s="45"/>
      <c r="ZJ2" s="45"/>
      <c r="ZK2" s="45"/>
      <c r="ZL2" s="45"/>
      <c r="ZM2" s="45"/>
      <c r="ZN2" s="45"/>
      <c r="ZO2" s="45"/>
      <c r="ZP2" s="45"/>
      <c r="ZQ2" s="45"/>
      <c r="ZR2" s="45"/>
      <c r="ZS2" s="45"/>
      <c r="ZT2" s="45"/>
      <c r="ZU2" s="45"/>
      <c r="ZV2" s="45"/>
      <c r="ZW2" s="45"/>
      <c r="ZX2" s="45"/>
      <c r="ZY2" s="45"/>
      <c r="ZZ2" s="45"/>
      <c r="AAA2" s="45"/>
      <c r="AAB2" s="45"/>
      <c r="AAC2" s="45"/>
      <c r="AAD2" s="45"/>
      <c r="AAE2" s="45"/>
      <c r="AAF2" s="45"/>
      <c r="AAG2" s="45"/>
      <c r="AAH2" s="45"/>
      <c r="AAI2" s="45"/>
      <c r="AAJ2" s="45"/>
      <c r="AAK2" s="45"/>
      <c r="AAL2" s="45"/>
      <c r="AAM2" s="45"/>
      <c r="AAN2" s="45"/>
      <c r="AAO2" s="45"/>
      <c r="AAP2" s="45"/>
      <c r="AAQ2" s="45"/>
      <c r="AAR2" s="45"/>
      <c r="AAS2" s="45"/>
      <c r="AAT2" s="45"/>
      <c r="AAU2" s="45"/>
      <c r="AAV2" s="45"/>
      <c r="AAW2" s="45"/>
      <c r="AAX2" s="45"/>
      <c r="AAY2" s="45"/>
      <c r="AAZ2" s="45"/>
      <c r="ABA2" s="45"/>
      <c r="ABB2" s="45"/>
      <c r="ABC2" s="45"/>
      <c r="ABD2" s="45"/>
      <c r="ABE2" s="45"/>
      <c r="ABF2" s="45"/>
      <c r="ABG2" s="45"/>
      <c r="ABH2" s="45"/>
      <c r="ABI2" s="45"/>
      <c r="ABJ2" s="45"/>
      <c r="ABK2" s="45"/>
      <c r="ABL2" s="45"/>
      <c r="ABM2" s="45"/>
      <c r="ABN2" s="45"/>
      <c r="ABO2" s="45"/>
      <c r="ABP2" s="45"/>
      <c r="ABQ2" s="45"/>
      <c r="ABR2" s="45"/>
      <c r="ABS2" s="45"/>
      <c r="ABT2" s="45"/>
      <c r="ABU2" s="45"/>
      <c r="ABV2" s="45"/>
      <c r="ABW2" s="45"/>
      <c r="ABX2" s="45"/>
      <c r="ABY2" s="45"/>
      <c r="ABZ2" s="45"/>
      <c r="ACA2" s="45"/>
      <c r="ACB2" s="45"/>
      <c r="ACC2" s="45"/>
      <c r="ACD2" s="45"/>
      <c r="ACE2" s="45"/>
      <c r="ACF2" s="45"/>
      <c r="ACG2" s="45"/>
      <c r="ACH2" s="45"/>
      <c r="ACI2" s="45"/>
      <c r="ACJ2" s="45"/>
      <c r="ACK2" s="45"/>
      <c r="ACL2" s="45"/>
      <c r="ACM2" s="45"/>
      <c r="ACN2" s="45"/>
      <c r="ACO2" s="45"/>
      <c r="ACP2" s="45"/>
      <c r="ACQ2" s="45"/>
      <c r="ACR2" s="45"/>
      <c r="ACS2" s="45"/>
      <c r="ACT2" s="45"/>
      <c r="ACU2" s="45"/>
      <c r="ACV2" s="45"/>
      <c r="ACW2" s="45"/>
      <c r="ACX2" s="45"/>
      <c r="ACY2" s="45"/>
      <c r="ACZ2" s="45"/>
      <c r="ADA2" s="45"/>
      <c r="ADB2" s="45"/>
      <c r="ADC2" s="45"/>
      <c r="ADD2" s="45"/>
      <c r="ADE2" s="45"/>
      <c r="ADF2" s="45"/>
      <c r="ADG2" s="45"/>
      <c r="ADH2" s="45"/>
      <c r="ADI2" s="45"/>
      <c r="ADJ2" s="45"/>
      <c r="ADK2" s="45"/>
      <c r="ADL2" s="45"/>
      <c r="ADM2" s="45"/>
      <c r="ADN2" s="45"/>
      <c r="ADO2" s="45"/>
      <c r="ADP2" s="45"/>
      <c r="ADQ2" s="45"/>
      <c r="ADR2" s="45"/>
      <c r="ADS2" s="45"/>
      <c r="ADT2" s="45"/>
      <c r="ADU2" s="45"/>
      <c r="ADV2" s="45"/>
      <c r="ADW2" s="45"/>
      <c r="ADX2" s="45"/>
      <c r="ADY2" s="45"/>
      <c r="ADZ2" s="45"/>
      <c r="AEA2" s="45"/>
      <c r="AEB2" s="45"/>
      <c r="AEC2" s="45"/>
      <c r="AED2" s="45"/>
      <c r="AEE2" s="45"/>
      <c r="AEF2" s="45"/>
      <c r="AEG2" s="45"/>
      <c r="AEH2" s="45"/>
      <c r="AEI2" s="45"/>
      <c r="AEJ2" s="45"/>
      <c r="AEK2" s="45"/>
      <c r="AEL2" s="45"/>
      <c r="AEM2" s="45"/>
      <c r="AEN2" s="45"/>
      <c r="AEO2" s="45"/>
      <c r="AEP2" s="45"/>
      <c r="AEQ2" s="45"/>
      <c r="AER2" s="45"/>
      <c r="AES2" s="45"/>
      <c r="AET2" s="45"/>
      <c r="AEU2" s="45"/>
      <c r="AEV2" s="45"/>
      <c r="AEW2" s="45"/>
      <c r="AEX2" s="45"/>
      <c r="AEY2" s="45"/>
      <c r="AEZ2" s="45"/>
      <c r="AFA2" s="45"/>
      <c r="AFB2" s="45"/>
      <c r="AFC2" s="45"/>
      <c r="AFD2" s="45"/>
      <c r="AFE2" s="45"/>
      <c r="AFF2" s="45"/>
      <c r="AFG2" s="45"/>
      <c r="AFH2" s="45"/>
      <c r="AFI2" s="45"/>
      <c r="AFJ2" s="45"/>
      <c r="AFK2" s="45"/>
      <c r="AFL2" s="45"/>
      <c r="AFM2" s="45"/>
      <c r="AFN2" s="45"/>
      <c r="AFO2" s="45"/>
      <c r="AFP2" s="45"/>
      <c r="AFQ2" s="45"/>
      <c r="AFR2" s="45"/>
      <c r="AFS2" s="45"/>
      <c r="AFT2" s="45"/>
      <c r="AFU2" s="45"/>
      <c r="AFV2" s="45"/>
      <c r="AFW2" s="45"/>
      <c r="AFX2" s="45"/>
      <c r="AFY2" s="45"/>
      <c r="AFZ2" s="45"/>
      <c r="AGA2" s="45"/>
      <c r="AGB2" s="45"/>
      <c r="AGC2" s="45"/>
      <c r="AGD2" s="45"/>
      <c r="AGE2" s="45"/>
      <c r="AGF2" s="45"/>
      <c r="AGG2" s="45"/>
      <c r="AGH2" s="45"/>
      <c r="AGI2" s="45"/>
      <c r="AGJ2" s="45"/>
      <c r="AGK2" s="45"/>
      <c r="AGL2" s="45"/>
      <c r="AGM2" s="45"/>
      <c r="AGN2" s="45"/>
      <c r="AGO2" s="45"/>
      <c r="AGP2" s="45"/>
      <c r="AGQ2" s="45"/>
      <c r="AGR2" s="45"/>
      <c r="AGS2" s="45"/>
      <c r="AGT2" s="45"/>
      <c r="AGU2" s="45"/>
      <c r="AGV2" s="45"/>
      <c r="AGW2" s="45"/>
      <c r="AGX2" s="45"/>
      <c r="AGY2" s="45"/>
      <c r="AGZ2" s="45"/>
      <c r="AHA2" s="45"/>
      <c r="AHB2" s="45"/>
      <c r="AHC2" s="45"/>
      <c r="AHD2" s="45"/>
      <c r="AHE2" s="45"/>
      <c r="AHF2" s="45"/>
      <c r="AHG2" s="45"/>
      <c r="AHH2" s="45"/>
      <c r="AHI2" s="45"/>
      <c r="AHJ2" s="45"/>
      <c r="AHK2" s="45"/>
      <c r="AHL2" s="45"/>
      <c r="AHM2" s="45"/>
      <c r="AHN2" s="45"/>
      <c r="AHO2" s="45"/>
      <c r="AHP2" s="45"/>
      <c r="AHQ2" s="45"/>
      <c r="AHR2" s="45"/>
      <c r="AHS2" s="45"/>
      <c r="AHT2" s="45"/>
      <c r="AHU2" s="45"/>
      <c r="AHV2" s="45"/>
      <c r="AHW2" s="45"/>
      <c r="AHX2" s="45"/>
      <c r="AHY2" s="45"/>
      <c r="AHZ2" s="45"/>
      <c r="AIA2" s="45"/>
      <c r="AIB2" s="45"/>
      <c r="AIC2" s="45"/>
      <c r="AID2" s="45"/>
      <c r="AIE2" s="45"/>
      <c r="AIF2" s="45"/>
      <c r="AIG2" s="45"/>
      <c r="AIH2" s="45"/>
      <c r="AII2" s="45"/>
      <c r="AIJ2" s="45"/>
      <c r="AIK2" s="45"/>
      <c r="AIL2" s="45"/>
      <c r="AIM2" s="45"/>
      <c r="AIN2" s="45"/>
      <c r="AIO2" s="45"/>
      <c r="AIP2" s="45"/>
      <c r="AIQ2" s="45"/>
      <c r="AIR2" s="45"/>
      <c r="AIS2" s="45"/>
      <c r="AIT2" s="45"/>
      <c r="AIU2" s="45"/>
      <c r="AIV2" s="45"/>
      <c r="AIW2" s="45"/>
      <c r="AIX2" s="45"/>
      <c r="AIY2" s="45"/>
      <c r="AIZ2" s="45"/>
      <c r="AJA2" s="45"/>
      <c r="AJB2" s="45"/>
      <c r="AJC2" s="45"/>
      <c r="AJD2" s="45"/>
      <c r="AJE2" s="45"/>
      <c r="AJF2" s="45"/>
      <c r="AJG2" s="45"/>
      <c r="AJH2" s="45"/>
      <c r="AJI2" s="45"/>
      <c r="AJJ2" s="45"/>
      <c r="AJK2" s="45"/>
      <c r="AJL2" s="45"/>
      <c r="AJM2" s="45"/>
      <c r="AJN2" s="45"/>
      <c r="AJO2" s="45"/>
      <c r="AJP2" s="45"/>
      <c r="AJQ2" s="45"/>
      <c r="AJR2" s="45"/>
      <c r="AJS2" s="45"/>
      <c r="AJT2" s="45"/>
      <c r="AJU2" s="45"/>
      <c r="AJV2" s="45"/>
      <c r="AJW2" s="45"/>
      <c r="AJX2" s="45"/>
      <c r="AJY2" s="45"/>
      <c r="AJZ2" s="45"/>
      <c r="AKA2" s="45"/>
      <c r="AKB2" s="45"/>
      <c r="AKC2" s="45"/>
      <c r="AKD2" s="45"/>
      <c r="AKE2" s="45"/>
      <c r="AKF2" s="45"/>
      <c r="AKG2" s="45"/>
      <c r="AKH2" s="45"/>
      <c r="AKI2" s="45"/>
      <c r="AKJ2" s="45"/>
      <c r="AKK2" s="45"/>
      <c r="AKL2" s="45"/>
      <c r="AKM2" s="45"/>
      <c r="AKN2" s="45"/>
      <c r="AKO2" s="45"/>
      <c r="AKP2" s="45"/>
      <c r="AKQ2" s="45"/>
      <c r="AKR2" s="45"/>
      <c r="AKS2" s="45"/>
      <c r="AKT2" s="45"/>
      <c r="AKU2" s="45"/>
      <c r="AKV2" s="45"/>
      <c r="AKW2" s="45"/>
      <c r="AKX2" s="45"/>
      <c r="AKY2" s="45"/>
      <c r="AKZ2" s="45"/>
      <c r="ALA2" s="45"/>
      <c r="ALB2" s="45"/>
      <c r="ALC2" s="45"/>
      <c r="ALD2" s="45"/>
      <c r="ALE2" s="45"/>
      <c r="ALF2" s="45"/>
      <c r="ALG2" s="45"/>
      <c r="ALH2" s="45"/>
      <c r="ALI2" s="45"/>
      <c r="ALJ2" s="45"/>
      <c r="ALK2" s="45"/>
      <c r="ALL2" s="45"/>
      <c r="ALM2" s="45"/>
      <c r="ALN2" s="46"/>
      <c r="ALO2" s="46"/>
      <c r="ALP2" s="46"/>
    </row>
    <row r="3" spans="1:1017" s="3" customFormat="1" ht="64.5" customHeight="1" x14ac:dyDescent="0.25">
      <c r="A3" s="107" t="s">
        <v>105</v>
      </c>
      <c r="B3" s="107"/>
      <c r="C3" s="107"/>
    </row>
    <row r="4" spans="1:1017" s="57" customFormat="1" x14ac:dyDescent="0.25">
      <c r="A4" s="105" t="s">
        <v>59</v>
      </c>
      <c r="B4" s="105"/>
      <c r="C4" s="105"/>
    </row>
    <row r="5" spans="1:1017" s="57" customFormat="1" x14ac:dyDescent="0.25">
      <c r="A5" s="106" t="s">
        <v>60</v>
      </c>
      <c r="B5" s="106"/>
      <c r="C5" s="106"/>
    </row>
    <row r="6" spans="1:1017" s="57" customFormat="1" ht="15" x14ac:dyDescent="0.25"/>
    <row r="7" spans="1:1017" s="49" customFormat="1" ht="20.100000000000001" customHeight="1" x14ac:dyDescent="0.2">
      <c r="A7" s="3"/>
      <c r="B7" s="3"/>
      <c r="C7" s="48"/>
      <c r="ALV7" s="50"/>
      <c r="ALW7" s="50"/>
      <c r="ALX7" s="50"/>
      <c r="ALY7" s="50"/>
      <c r="ALZ7" s="50"/>
    </row>
    <row r="8" spans="1:1017" s="49" customFormat="1" x14ac:dyDescent="0.2">
      <c r="A8" s="14" t="s">
        <v>9</v>
      </c>
      <c r="B8" s="102" t="s">
        <v>8</v>
      </c>
      <c r="C8" s="102"/>
      <c r="ALY8" s="50"/>
      <c r="ALZ8" s="50"/>
      <c r="AMA8" s="50"/>
      <c r="AMB8" s="50"/>
      <c r="AMC8" s="50"/>
    </row>
    <row r="9" spans="1:1017" s="49" customFormat="1" ht="17.25" customHeight="1" x14ac:dyDescent="0.2">
      <c r="A9" s="54" t="s">
        <v>53</v>
      </c>
      <c r="B9" s="103" t="s">
        <v>54</v>
      </c>
      <c r="C9" s="103"/>
      <c r="ALY9" s="50"/>
      <c r="ALZ9" s="50"/>
      <c r="AMA9" s="50"/>
      <c r="AMB9" s="50"/>
      <c r="AMC9" s="50"/>
    </row>
    <row r="10" spans="1:1017" s="49" customFormat="1" x14ac:dyDescent="0.2">
      <c r="A10" s="17"/>
      <c r="B10" s="17"/>
      <c r="C10" s="17"/>
      <c r="ALY10" s="50"/>
      <c r="ALZ10" s="50"/>
      <c r="AMA10" s="50"/>
      <c r="AMB10" s="50"/>
      <c r="AMC10" s="50"/>
    </row>
    <row r="11" spans="1:1017" s="49" customFormat="1" ht="19.5" customHeight="1" x14ac:dyDescent="0.2">
      <c r="A11" s="102" t="s">
        <v>7</v>
      </c>
      <c r="B11" s="102"/>
      <c r="C11" s="102"/>
      <c r="ALY11" s="50"/>
      <c r="ALZ11" s="50"/>
      <c r="AMA11" s="50"/>
      <c r="AMB11" s="50"/>
      <c r="AMC11" s="50"/>
    </row>
    <row r="12" spans="1:1017" s="49" customFormat="1" ht="18" customHeight="1" x14ac:dyDescent="0.2">
      <c r="A12" s="17"/>
      <c r="B12" s="17"/>
      <c r="C12" s="17"/>
      <c r="ALY12" s="50"/>
      <c r="ALZ12" s="50"/>
      <c r="AMA12" s="50"/>
      <c r="AMB12" s="50"/>
      <c r="AMC12" s="50"/>
    </row>
    <row r="13" spans="1:1017" s="49" customFormat="1" ht="49.5" x14ac:dyDescent="0.2">
      <c r="A13" s="17" t="s">
        <v>6</v>
      </c>
      <c r="B13" s="54" t="s">
        <v>53</v>
      </c>
      <c r="C13" s="10" t="s">
        <v>21</v>
      </c>
      <c r="ALY13" s="50"/>
      <c r="ALZ13" s="50"/>
      <c r="AMA13" s="50"/>
      <c r="AMB13" s="50"/>
      <c r="AMC13" s="50"/>
    </row>
    <row r="14" spans="1:1017" s="49" customFormat="1" x14ac:dyDescent="0.2">
      <c r="A14" s="17" t="s">
        <v>5</v>
      </c>
      <c r="B14" s="54" t="s">
        <v>55</v>
      </c>
      <c r="C14" s="10" t="s">
        <v>56</v>
      </c>
      <c r="ALY14" s="50"/>
      <c r="ALZ14" s="50"/>
      <c r="AMA14" s="50"/>
      <c r="AMB14" s="50"/>
      <c r="AMC14" s="50"/>
    </row>
    <row r="15" spans="1:1017" s="49" customFormat="1" x14ac:dyDescent="0.2">
      <c r="A15" s="17" t="s">
        <v>4</v>
      </c>
      <c r="B15" s="54" t="s">
        <v>54</v>
      </c>
      <c r="C15" s="54"/>
      <c r="ALY15" s="50"/>
      <c r="ALZ15" s="50"/>
      <c r="AMA15" s="50"/>
      <c r="AMB15" s="50"/>
      <c r="AMC15" s="50"/>
    </row>
    <row r="16" spans="1:1017" s="49" customFormat="1" ht="66" x14ac:dyDescent="0.2">
      <c r="A16" s="17" t="s">
        <v>3</v>
      </c>
      <c r="B16" s="54" t="s">
        <v>57</v>
      </c>
      <c r="C16" s="54"/>
      <c r="ALY16" s="50"/>
      <c r="ALZ16" s="50"/>
      <c r="AMA16" s="50"/>
      <c r="AMB16" s="50"/>
      <c r="AMC16" s="50"/>
    </row>
    <row r="17" spans="1:1017" s="49" customFormat="1" x14ac:dyDescent="0.2">
      <c r="A17" s="17" t="s">
        <v>2</v>
      </c>
      <c r="B17" s="54" t="s">
        <v>58</v>
      </c>
      <c r="C17" s="54"/>
      <c r="ALY17" s="50"/>
      <c r="ALZ17" s="50"/>
      <c r="AMA17" s="50"/>
      <c r="AMB17" s="50"/>
      <c r="AMC17" s="50"/>
    </row>
    <row r="18" spans="1:1017" s="49" customFormat="1" x14ac:dyDescent="0.2">
      <c r="A18" s="96" t="s">
        <v>1</v>
      </c>
      <c r="B18" s="96"/>
      <c r="C18" s="55"/>
      <c r="ALY18" s="50"/>
      <c r="ALZ18" s="50"/>
      <c r="AMA18" s="50"/>
      <c r="AMB18" s="50"/>
      <c r="AMC18" s="50"/>
    </row>
    <row r="19" spans="1:1017" s="49" customFormat="1" x14ac:dyDescent="0.2">
      <c r="A19" s="104" t="s">
        <v>0</v>
      </c>
      <c r="B19" s="104"/>
      <c r="C19" s="56">
        <f>'1.'!D18</f>
        <v>6650000</v>
      </c>
      <c r="ALY19" s="50"/>
      <c r="ALZ19" s="50"/>
      <c r="AMA19" s="50"/>
      <c r="AMB19" s="50"/>
      <c r="AMC19" s="50"/>
    </row>
    <row r="20" spans="1:1017" x14ac:dyDescent="0.2">
      <c r="A20" s="65"/>
      <c r="B20" s="65"/>
      <c r="C20" s="73"/>
    </row>
    <row r="21" spans="1:1017" x14ac:dyDescent="0.2">
      <c r="A21" s="108" t="s">
        <v>77</v>
      </c>
      <c r="B21" s="108"/>
      <c r="C21" s="108"/>
    </row>
    <row r="22" spans="1:1017" ht="24.95" customHeight="1" x14ac:dyDescent="0.2">
      <c r="A22" s="102" t="s">
        <v>60</v>
      </c>
      <c r="B22" s="102"/>
      <c r="C22" s="102"/>
    </row>
    <row r="23" spans="1:1017" ht="24.95" customHeight="1" x14ac:dyDescent="0.2">
      <c r="A23" s="65"/>
      <c r="B23" s="65"/>
      <c r="C23" s="73"/>
    </row>
    <row r="24" spans="1:1017" ht="24.95" customHeight="1" x14ac:dyDescent="0.2">
      <c r="A24" s="66" t="s">
        <v>9</v>
      </c>
      <c r="B24" s="102" t="s">
        <v>8</v>
      </c>
      <c r="C24" s="102"/>
    </row>
    <row r="25" spans="1:1017" ht="26.25" customHeight="1" x14ac:dyDescent="0.2">
      <c r="A25" s="67" t="s">
        <v>78</v>
      </c>
      <c r="B25" s="103" t="s">
        <v>79</v>
      </c>
      <c r="C25" s="103"/>
    </row>
    <row r="26" spans="1:1017" x14ac:dyDescent="0.2">
      <c r="A26" s="65"/>
      <c r="B26" s="65"/>
      <c r="C26" s="73"/>
    </row>
    <row r="27" spans="1:1017" x14ac:dyDescent="0.2">
      <c r="A27" s="102" t="s">
        <v>7</v>
      </c>
      <c r="B27" s="102"/>
      <c r="C27" s="102"/>
    </row>
    <row r="28" spans="1:1017" x14ac:dyDescent="0.2">
      <c r="A28" s="65"/>
      <c r="B28" s="65"/>
      <c r="C28" s="73"/>
    </row>
    <row r="29" spans="1:1017" ht="49.5" x14ac:dyDescent="0.2">
      <c r="A29" s="65" t="s">
        <v>6</v>
      </c>
      <c r="B29" s="67" t="s">
        <v>78</v>
      </c>
      <c r="C29" s="74" t="s">
        <v>108</v>
      </c>
    </row>
    <row r="30" spans="1:1017" x14ac:dyDescent="0.2">
      <c r="A30" s="65" t="s">
        <v>5</v>
      </c>
      <c r="B30" s="67" t="s">
        <v>81</v>
      </c>
      <c r="C30" s="74" t="s">
        <v>56</v>
      </c>
    </row>
    <row r="31" spans="1:1017" x14ac:dyDescent="0.2">
      <c r="A31" s="65" t="s">
        <v>4</v>
      </c>
      <c r="B31" s="67" t="s">
        <v>82</v>
      </c>
      <c r="C31" s="73"/>
    </row>
    <row r="32" spans="1:1017" ht="33" x14ac:dyDescent="0.2">
      <c r="A32" s="65" t="s">
        <v>3</v>
      </c>
      <c r="B32" s="67" t="s">
        <v>83</v>
      </c>
      <c r="C32" s="73"/>
    </row>
    <row r="33" spans="1:3" x14ac:dyDescent="0.2">
      <c r="A33" s="65" t="s">
        <v>2</v>
      </c>
      <c r="B33" s="67" t="s">
        <v>84</v>
      </c>
      <c r="C33" s="73"/>
    </row>
    <row r="34" spans="1:3" x14ac:dyDescent="0.2">
      <c r="A34" s="65" t="s">
        <v>80</v>
      </c>
      <c r="B34" s="67" t="s">
        <v>85</v>
      </c>
      <c r="C34" s="73"/>
    </row>
    <row r="35" spans="1:3" x14ac:dyDescent="0.2">
      <c r="A35" s="96" t="s">
        <v>1</v>
      </c>
      <c r="B35" s="96"/>
      <c r="C35" s="73"/>
    </row>
    <row r="36" spans="1:3" x14ac:dyDescent="0.2">
      <c r="A36" s="104" t="s">
        <v>0</v>
      </c>
      <c r="B36" s="104"/>
      <c r="C36" s="75">
        <f>'2.'!G50</f>
        <v>-6500000</v>
      </c>
    </row>
    <row r="37" spans="1:3" x14ac:dyDescent="0.2">
      <c r="A37" s="68"/>
      <c r="B37" s="68"/>
      <c r="C37" s="75"/>
    </row>
    <row r="38" spans="1:3" ht="69" customHeight="1" x14ac:dyDescent="0.2">
      <c r="A38" s="69" t="s">
        <v>6</v>
      </c>
      <c r="B38" s="94">
        <v>1108</v>
      </c>
      <c r="C38" s="74" t="s">
        <v>109</v>
      </c>
    </row>
    <row r="39" spans="1:3" ht="30.75" customHeight="1" x14ac:dyDescent="0.2">
      <c r="A39" s="70" t="s">
        <v>5</v>
      </c>
      <c r="B39" s="94">
        <v>11011</v>
      </c>
      <c r="C39" s="74" t="s">
        <v>110</v>
      </c>
    </row>
    <row r="40" spans="1:3" x14ac:dyDescent="0.2">
      <c r="A40" s="68" t="s">
        <v>4</v>
      </c>
      <c r="B40" s="68" t="s">
        <v>101</v>
      </c>
      <c r="C40" s="73"/>
    </row>
    <row r="41" spans="1:3" ht="36.75" customHeight="1" x14ac:dyDescent="0.2">
      <c r="A41" s="89" t="s">
        <v>3</v>
      </c>
      <c r="B41" s="90" t="s">
        <v>102</v>
      </c>
      <c r="C41" s="91"/>
    </row>
    <row r="42" spans="1:3" x14ac:dyDescent="0.2">
      <c r="A42" s="68" t="s">
        <v>2</v>
      </c>
      <c r="B42" s="68" t="s">
        <v>58</v>
      </c>
      <c r="C42" s="73"/>
    </row>
    <row r="43" spans="1:3" ht="33" x14ac:dyDescent="0.2">
      <c r="A43" s="68" t="s">
        <v>103</v>
      </c>
      <c r="B43" s="70" t="s">
        <v>85</v>
      </c>
      <c r="C43" s="74"/>
    </row>
    <row r="44" spans="1:3" x14ac:dyDescent="0.2">
      <c r="A44" s="96" t="s">
        <v>1</v>
      </c>
      <c r="B44" s="96"/>
      <c r="C44" s="74"/>
    </row>
    <row r="45" spans="1:3" x14ac:dyDescent="0.2">
      <c r="A45" s="68" t="s">
        <v>104</v>
      </c>
      <c r="B45" s="70"/>
      <c r="C45" s="92">
        <v>-2</v>
      </c>
    </row>
    <row r="46" spans="1:3" ht="16.5" customHeight="1" x14ac:dyDescent="0.2">
      <c r="A46" s="68" t="s">
        <v>0</v>
      </c>
      <c r="B46" s="70"/>
      <c r="C46" s="75">
        <f>'1.'!D45</f>
        <v>-150000</v>
      </c>
    </row>
    <row r="47" spans="1:3" x14ac:dyDescent="0.2">
      <c r="B47" s="88"/>
    </row>
    <row r="48" spans="1:3" x14ac:dyDescent="0.2">
      <c r="B48" s="88"/>
    </row>
    <row r="49" spans="2:2" x14ac:dyDescent="0.2">
      <c r="B49" s="88"/>
    </row>
    <row r="50" spans="2:2" x14ac:dyDescent="0.2">
      <c r="B50" s="88"/>
    </row>
  </sheetData>
  <mergeCells count="16">
    <mergeCell ref="A11:C11"/>
    <mergeCell ref="A35:B35"/>
    <mergeCell ref="A36:B36"/>
    <mergeCell ref="A21:C21"/>
    <mergeCell ref="A22:C22"/>
    <mergeCell ref="B24:C24"/>
    <mergeCell ref="B25:C25"/>
    <mergeCell ref="A27:C27"/>
    <mergeCell ref="A4:C4"/>
    <mergeCell ref="A5:C5"/>
    <mergeCell ref="A3:C3"/>
    <mergeCell ref="B8:C8"/>
    <mergeCell ref="B9:C9"/>
    <mergeCell ref="A44:B44"/>
    <mergeCell ref="A18:B18"/>
    <mergeCell ref="A19:B19"/>
  </mergeCells>
  <printOptions horizontalCentered="1"/>
  <pageMargins left="0.25" right="0.25" top="0.5" bottom="0.25" header="0.25" footer="0.2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1.</vt:lpstr>
      <vt:lpstr>2.</vt:lpstr>
      <vt:lpstr>3.</vt:lpstr>
      <vt:lpstr>Sheet1</vt:lpstr>
      <vt:lpstr>'2.'!Print_Area</vt:lpstr>
      <vt:lpstr>'3.'!Print_Area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https://mul2.gov.am/tasks/889965/oneclick/2.Havelvacner.xlsx?token=cfe4f4343c645fe981a4a9814f8fe265</cp:keywords>
  <cp:lastModifiedBy>Susanna Arzumanyan</cp:lastModifiedBy>
  <cp:lastPrinted>2023-05-31T07:29:41Z</cp:lastPrinted>
  <dcterms:created xsi:type="dcterms:W3CDTF">2019-11-26T09:27:58Z</dcterms:created>
  <dcterms:modified xsi:type="dcterms:W3CDTF">2023-11-30T06:24:37Z</dcterms:modified>
</cp:coreProperties>
</file>