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0" yWindow="0" windowWidth="14445" windowHeight="9990"/>
  </bookViews>
  <sheets>
    <sheet name="1" sheetId="11" r:id="rId1"/>
    <sheet name="2" sheetId="8" r:id="rId2"/>
    <sheet name="3" sheetId="9" r:id="rId3"/>
    <sheet name="4" sheetId="5" r:id="rId4"/>
    <sheet name="5" sheetId="6" r:id="rId5"/>
    <sheet name="6" sheetId="7" r:id="rId6"/>
  </sheets>
  <externalReferences>
    <externalReference r:id="rId7"/>
  </externalReferences>
  <definedNames>
    <definedName name="GO">'[1]BONUS SCALING'!$B$3:$B$14</definedName>
    <definedName name="GS">'[1]BONUS SCALING'!$B$16:$B$28</definedName>
    <definedName name="_xlnm.Print_Titles" localSheetId="0">#REF!</definedName>
    <definedName name="_xlnm.Print_Titles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5" i="5" l="1"/>
  <c r="C26" i="5"/>
  <c r="G37" i="11" l="1"/>
  <c r="G36" i="11" s="1"/>
  <c r="G35" i="11" s="1"/>
  <c r="G34" i="11" s="1"/>
  <c r="G32" i="11" s="1"/>
  <c r="G29" i="11"/>
  <c r="G28" i="11" s="1"/>
  <c r="G27" i="11" s="1"/>
  <c r="G26" i="11" s="1"/>
  <c r="G24" i="11" s="1"/>
  <c r="G22" i="11" l="1"/>
  <c r="G20" i="11" s="1"/>
  <c r="G18" i="11" s="1"/>
  <c r="G16" i="11" s="1"/>
  <c r="G14" i="11" s="1"/>
  <c r="G12" i="11" s="1"/>
  <c r="D14" i="9"/>
  <c r="D12" i="9" s="1"/>
  <c r="D10" i="9" s="1"/>
  <c r="D14" i="8" l="1"/>
  <c r="D12" i="8" s="1"/>
  <c r="D10" i="8" s="1"/>
  <c r="H12" i="8"/>
  <c r="G12" i="8"/>
  <c r="G10" i="8" s="1"/>
  <c r="F12" i="8"/>
  <c r="F10" i="8" s="1"/>
  <c r="E12" i="8"/>
  <c r="E10" i="8" s="1"/>
  <c r="H10" i="8"/>
</calcChain>
</file>

<file path=xl/sharedStrings.xml><?xml version="1.0" encoding="utf-8"?>
<sst xmlns="http://schemas.openxmlformats.org/spreadsheetml/2006/main" count="196" uniqueCount="119">
  <si>
    <t xml:space="preserve">ՀՀ կառավարության  2023 թվականի </t>
  </si>
  <si>
    <t>______________ ի    ___Ն որոշման</t>
  </si>
  <si>
    <t xml:space="preserve"> Գիտական և գիտատեխնիկական հետազոտությունների ծրագիր</t>
  </si>
  <si>
    <t xml:space="preserve"> այդ թվում` ըստ կատարողների</t>
  </si>
  <si>
    <t xml:space="preserve"> ՀՀ կրթության, գիտության, մշակույթի և սպորտի  նախարարության բարձրագույն կրթության և գիտության կոմիտե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</si>
  <si>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</si>
  <si>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</si>
  <si>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</si>
  <si>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</si>
  <si>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>այդ թվում` ըստ կատարողների</t>
  </si>
  <si>
    <t>Ծրագրային դասիչը</t>
  </si>
  <si>
    <t>ԸՆԴԱՄԵՆԸ</t>
  </si>
  <si>
    <t>ՀՀ կրթության, գիտության, մշակույթի և սպորտի նախարարություն</t>
  </si>
  <si>
    <t>Աղյուսակ 9․13</t>
  </si>
  <si>
    <t xml:space="preserve"> ՀՀ  կրթության , գիտության, մշակույթի և սպորտի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</si>
  <si>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</si>
  <si>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</si>
  <si>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</si>
  <si>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1162 </t>
  </si>
  <si>
    <t xml:space="preserve"> Գիտական և գիտատեխնիկական հետազոտությունների ծրագիր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</si>
  <si>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</si>
  <si>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</si>
  <si>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</si>
  <si>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</si>
  <si>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</si>
  <si>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</si>
  <si>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</si>
  <si>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</si>
  <si>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Միջոցառումն իրականացնողի անվանումը </t>
  </si>
  <si>
    <t xml:space="preserve"> «Գնումների մասին» ՀՀ օրենքի համաձայն ընտրված կազմակերպություններ, մրցույթով ընտրված կազմակերպություններ, մասնագիտացված կազմակերպություններ </t>
  </si>
  <si>
    <t xml:space="preserve"> Արդյունքի չափորոշիչներ </t>
  </si>
  <si>
    <t xml:space="preserve"> Միջոցառման վրա կատարվող ծախսը (հազար դրամ) </t>
  </si>
  <si>
    <t xml:space="preserve"> ՀՀ կրթության, գիտության, մշակույթի և սպորտի  նախարարության բարձրագույն կրթության և գիտության կոմիտե </t>
  </si>
  <si>
    <t xml:space="preserve"> ՄԱՍ 1. ՊԵՏԱԿԱՆ ՄԱՐՄՆԻ ԳԾՈՎ ԱՐԴՅՈՒՆՔԱՅԻՆ (ԿԱՏԱՐՈՂԱԿԱՆ) ՑՈՒՑԱՆԻՇՆԵՐԸ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</si>
  <si>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</si>
  <si>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</si>
  <si>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</si>
  <si>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</si>
  <si>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</si>
  <si>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</si>
  <si>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</si>
  <si>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Դաս N 01</t>
  </si>
  <si>
    <t xml:space="preserve"> Ընդհանուր բնույթի հետազոտական աշխատանք</t>
  </si>
  <si>
    <t xml:space="preserve"> </t>
  </si>
  <si>
    <t xml:space="preserve"> Կրթություն (այլ դասերին չպատկանող)</t>
  </si>
  <si>
    <t xml:space="preserve"> ԸՆԴՀԱՆՈՒՐ ԲՆՈՒՅԹԻ ՀԱՆՐԱՅԻՆ ԾԱՌԱՅՈՒԹՅՈՒՆՆԵՐ</t>
  </si>
  <si>
    <t xml:space="preserve"> ՀՀ կառավարություն</t>
  </si>
  <si>
    <t xml:space="preserve"> Գիտական կենտրոնների վերանորոգում</t>
  </si>
  <si>
    <t xml:space="preserve"> ՇԵՆՔԵՐ ԵՎ ՇԻՆՈՒԹՅՈՒՆՆԵՐ</t>
  </si>
  <si>
    <t xml:space="preserve"> - Շենքերի և շինությունների կապիտալ վերանորոգում</t>
  </si>
  <si>
    <t>ՀՀ կառավարություն</t>
  </si>
  <si>
    <t>Գիտական կենտրոնների վերանորոգում</t>
  </si>
  <si>
    <t xml:space="preserve"> 32003 </t>
  </si>
  <si>
    <t xml:space="preserve"> Գիտական կենտրոնների վերանորոգում </t>
  </si>
  <si>
    <t xml:space="preserve"> ՄԱՍ III. ԾԱՌԱՅՈՒԹՅՈՒՆՆԵՐ</t>
  </si>
  <si>
    <t xml:space="preserve">  նախագծերի պատրաստում, ծախսերի գնահատում</t>
  </si>
  <si>
    <t xml:space="preserve"> դրամ</t>
  </si>
  <si>
    <t>ՄԱ</t>
  </si>
  <si>
    <t>71241200</t>
  </si>
  <si>
    <t>ՀՀ ԿՐԹՈՒԹՅԱՆ, ԳԻՏՈՒԹՅԱՆ, ՄՇԱԿՈՒՅԹԻ ԵՎ ՍՊՈՐՏԻ ՆԱԽԱՐԱՐՈՒԹՅՈՒՆ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</si>
  <si>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</si>
  <si>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տարի</t>
  </si>
  <si>
    <t>ծրագիրը</t>
  </si>
  <si>
    <t>միջոցա- ռումը</t>
  </si>
  <si>
    <t>այդ թվում՝</t>
  </si>
  <si>
    <t>այդ թվում`</t>
  </si>
  <si>
    <t>ՀՀ կրթության, գիտության, մշակույթի և սպորտի  նախարարության բարձրագույն կրթության և գիտության կոմիտե</t>
  </si>
  <si>
    <t xml:space="preserve"> ՀՀ  կրթության , գիտության, մշակույթի և սպորտի նախարարություն</t>
  </si>
  <si>
    <t xml:space="preserve"> 32003</t>
  </si>
  <si>
    <t>ՀԻՄՆԱԿԱՆ ՄԻՋՈՑՆԵՐ</t>
  </si>
  <si>
    <t>ԱՅԼ ՀԻՄՆԱԿԱՆ ՄԻՋՈՑՆԵՐ</t>
  </si>
  <si>
    <t xml:space="preserve"> - Նախագծահետազոտական ծախսեր</t>
  </si>
  <si>
    <t xml:space="preserve"> ՀԱՅԱՍՏԱՆԻ ՀԱՆՐԱՊԵՏՈՒԹՅԱՆ ԿԱՌԱՎԱՐՈՒԹՅԱՆ 2022 ԹՎԱԿԱՆԻ ԴԵԿՏԵՄԲԵՐԻ 29-Ի N 2111-Ն ՈՐՈՇՄԱՆ N 9 ՀԱՎԵԼՎԱԾԻ  N 9.13  ԱՂՅՈՒՍԱԿՆԵՐՈՒՄ ԿԱՏԱՐՎՈՂ ՓՈՓՈԽՈՒԹՅՈՒՆՆԵՐԸ </t>
  </si>
  <si>
    <t xml:space="preserve">ՀԱՅԱՍՏԱՆԻ ՀԱՆՐԱՊԵՏՈՒԹՅԱՆ ԿԱՌԱՎԱՐՈՒԹՅԱՆ 2022 ԹՎԱԿԱՆԻ ԴԵԿՏԵՄԲԵՐԻ 29-Ի N 2111-Ն ՈՐՈՇՄԱՆ N 10 ՀԱՎԵԼՎԱԾՈՒՄ ԿԱՏԱՐՎՈՂ  ՓՈՓՈԽՈՒԹՅՈՒՆԸ </t>
  </si>
  <si>
    <t>Ցուցանիշների փոփոխությունը (ավելացումները նշված են դրական նշանով, իսկ նվազեցումները՝ փակագծերում)</t>
  </si>
  <si>
    <t>Աղյուսակ 9․1.28</t>
  </si>
  <si>
    <t xml:space="preserve">ՀԱՅԱՍՏԱՆԻ ՀԱՆՐԱՊԵՏՈՒԹՅԱՆ ԿԱՌԱՎԱՐՈՒԹՅԱՆ 2022 ԹՎԱԿԱՆԻ ԴԵԿՏԵՄԲԵՐԻ 29-Ի N 2111-Ն ՈՐՈՇՄԱՆ N 9.1 ՀԱՎԵԼՎԱԾԻ  N 9.1.28  ԵՎ 9.1.58 ԱՂՅՈՒՍԱԿՆԵՐՈՒՄ ԿԱՏԱՐՎՈՂ ՓՈՓՈԽՈՒԹՅՈՒՆՆԵՐԸ </t>
  </si>
  <si>
    <t>Աղյուսակ 9․1.58</t>
  </si>
  <si>
    <t xml:space="preserve"> ՀՀ կառավարություն </t>
  </si>
  <si>
    <t xml:space="preserve">Վերանորոգված գիտական կենտրոնների թիվ, հատ </t>
  </si>
  <si>
    <t xml:space="preserve"> Հավելված N 6</t>
  </si>
  <si>
    <t>Հավելված N 5</t>
  </si>
  <si>
    <t>Հավելված N 4</t>
  </si>
  <si>
    <r>
      <rPr>
        <sz val="11"/>
        <rFont val="DejaVu Serif"/>
        <family val="1"/>
      </rPr>
      <t>(հազ. դրամ)</t>
    </r>
  </si>
  <si>
    <r>
      <rPr>
        <sz val="11"/>
        <rFont val="DejaVu Serif"/>
        <family val="1"/>
      </rPr>
      <t>Ծրագրային դասիչը</t>
    </r>
  </si>
  <si>
    <r>
      <rPr>
        <sz val="11"/>
        <rFont val="DejaVu Serif"/>
        <family val="1"/>
      </rPr>
      <t>Բյուջետային գլխավոր կարգադրիչների, ծրագրերի, միջոցառումների և ուղղությունների անվանումները</t>
    </r>
  </si>
  <si>
    <r>
      <rPr>
        <sz val="11"/>
        <rFont val="DejaVu Serif"/>
        <family val="1"/>
      </rPr>
      <t>Ցուցանիշների փոփոխությունը
(ավելացումները նշված են դրական նշանով, իսկ նվազեցումները՝ փակագծերում)</t>
    </r>
  </si>
  <si>
    <r>
      <rPr>
        <sz val="11"/>
        <rFont val="DejaVu Serif"/>
        <family val="1"/>
      </rPr>
      <t>ընդամենը</t>
    </r>
  </si>
  <si>
    <r>
      <rPr>
        <sz val="11"/>
        <rFont val="DejaVu Serif"/>
        <family val="1"/>
      </rPr>
      <t>այդ թվում՝</t>
    </r>
  </si>
  <si>
    <r>
      <rPr>
        <sz val="11"/>
        <rFont val="DejaVu Serif"/>
        <family val="1"/>
      </rPr>
      <t>ծրագիրը</t>
    </r>
  </si>
  <si>
    <r>
      <rPr>
        <sz val="11"/>
        <rFont val="DejaVu Serif"/>
        <family val="1"/>
      </rPr>
      <t>միջոցառումը</t>
    </r>
  </si>
  <si>
    <r>
      <rPr>
        <sz val="11"/>
        <rFont val="DejaVu Serif"/>
        <family val="1"/>
      </rPr>
      <t>կառուցման աշխատանքներ</t>
    </r>
  </si>
  <si>
    <r>
      <rPr>
        <sz val="11"/>
        <rFont val="DejaVu Serif"/>
        <family val="1"/>
      </rPr>
      <t>վերակառուցման, վերանորոգման և վերականգնման աշխատանքներ</t>
    </r>
  </si>
  <si>
    <r>
      <rPr>
        <sz val="11"/>
        <rFont val="DejaVu Serif"/>
        <family val="1"/>
      </rPr>
      <t>նախագծահե- տազոտական, գեոդեզիա- քարտեզագրա- կան աշխա-
տանքներ</t>
    </r>
  </si>
  <si>
    <r>
      <rPr>
        <sz val="11"/>
        <rFont val="DejaVu Serif"/>
        <family val="1"/>
      </rPr>
      <t>ոչ ֆինան- սական այլ ակտիվների ձեռքբերում</t>
    </r>
  </si>
  <si>
    <r>
      <rPr>
        <sz val="11"/>
        <rFont val="FreeSans"/>
        <family val="2"/>
      </rPr>
      <t>ԸՆԴԱՄԵՆԸ</t>
    </r>
  </si>
  <si>
    <r>
      <rPr>
        <sz val="11"/>
        <rFont val="FreeSans"/>
        <family val="2"/>
      </rPr>
      <t>այդ թվում՝</t>
    </r>
  </si>
  <si>
    <r>
      <rPr>
        <sz val="11"/>
        <rFont val="DejaVu Serif"/>
        <family val="1"/>
      </rPr>
      <t>այդ թվում`</t>
    </r>
  </si>
  <si>
    <t>(հազ. դրամ)</t>
  </si>
  <si>
    <t>Գործառական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</si>
  <si>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</si>
  <si>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բաժինը</t>
  </si>
  <si>
    <t>խումբը</t>
  </si>
  <si>
    <t>դասը</t>
  </si>
  <si>
    <t>ԸՆԴԱՄԵՆԸ՝ ԾԱԽՍԵՐ</t>
  </si>
  <si>
    <t>-</t>
  </si>
  <si>
    <r>
      <rPr>
        <sz val="11"/>
        <rFont val="Times New Roman"/>
        <family val="1"/>
      </rPr>
      <t>այդ թվում` բյուջետային ծախսերի տնտեսագիտական դասակարգման
հոդվածներ</t>
    </r>
  </si>
  <si>
    <t>ՈՉ ՖԻՆԱՆՍԱԿԱՆ ԱԿՏԻՎՆԵՐԻ ԳԾՈՎ ԾԱԽՍԵՐ</t>
  </si>
  <si>
    <t>Ակադեմիական քաղաքի նախագծահետազոտական աշխատանքներ</t>
  </si>
  <si>
    <t xml:space="preserve"> Բաժին N 01</t>
  </si>
  <si>
    <t xml:space="preserve"> Խումբ N 04</t>
  </si>
  <si>
    <t xml:space="preserve"> 1162  32003</t>
  </si>
  <si>
    <t xml:space="preserve">
ՀԱՅԱՍՏԱՆԻ ՀԱՆՐԱՊԵՏՈՒԹՅԱՆ ԿԱՌԱՎԱՐՈՒԹՅԱՆ 2022 ԹՎԱԿԱՆԻ ԴԵԿՏԵՄԲԵՐԻ 29-Ի N 2111-Ն ՈՐՈՇՄԱՆ NN 3 և 4  ՀԱՎԵԼՎԱԾՆԵՐՈՒՄ ԿԱՏԱՐՎՈՂ ՓՈՓՈԽՈՒԹՅՈՒՆՆԵՐԸ </t>
  </si>
  <si>
    <t>Հավելված N 1</t>
  </si>
  <si>
    <t>Հավելված N 2</t>
  </si>
  <si>
    <t xml:space="preserve">
«ՀԱՅԱՍՏԱՆԻ ՀԱՆՐԱՊԵՏՈՒԹՅԱՆ 2023 ԹՎԱԿԱՆԻ ՊԵՏԱԿԱՆ ԲՅՈՒՋԵԻ ՄԱՍԻՆ»  ՀԱՅԱՍՏԱՆԻ ՀԱՆՐԱՊԵՏՈՒԹՅԱՆ ՕՐԵՆՔԻ N 1 ՀԱՎԵԼՎԱԾԻ N 3 ԱՂՅՈՒՍԱԿՈՒՄ ԿԱՏԱՐՎՈՂ ՓՈՓՈԽՈՒԹՅՈՒՆՆԵՐԸ</t>
  </si>
  <si>
    <t>Հավելված N 3</t>
  </si>
  <si>
    <t xml:space="preserve"> 
ՀԱՅԱՍՏԱՆԻ ՀԱՆՐԱՊԵՏՈՒԹՅԱՆ ԿԱՌԱՎԱՐՈՒԹՅԱՆ 2022 ԹՎԱԿԱՆԻ ԴԵԿՏԵՄԲԵՐԻ 29-Ի  N 2111-Ն ՈՐՈՇՄԱՆ N 5 ՀԱՎԵԼՎԱԾԻ  N 2 ԱՂՅՈՒՍԱԿՈՒՄ ԿԱՏԱՐՎՈՂ ՓՈՓՈԽՈՒԹՅՈՒՆՆԵՐԸ</t>
  </si>
  <si>
    <t>ՀՀ կրթության, գիտության, մշակույթի և սպորտի նախարարության բարձրագույն կրթության և գիտության կոմիտե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</si>
</sst>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##,##0.0;\(##,##0.0\);\-"/>
    <numFmt numFmtId="165" formatCode="#,##0.0_);\(#,##0.0\)"/>
    <numFmt numFmtId="166" formatCode="#,##0.0"/>
    <numFmt numFmtId="167" formatCode="00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9"/>
      <name val="GHEA Grapalat"/>
      <family val="2"/>
    </font>
    <font>
      <sz val="12"/>
      <name val="GHEA Grapalat"/>
      <family val="3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12"/>
      <name val="GHEA Grapalat"/>
      <family val="2"/>
    </font>
    <font>
      <b/>
      <sz val="10"/>
      <name val="GHEA Grapalat"/>
      <family val="3"/>
    </font>
    <font>
      <sz val="10"/>
      <name val="Arial Armenian"/>
      <family val="2"/>
    </font>
    <font>
      <b/>
      <sz val="14"/>
      <name val="GHEA Grapalat"/>
      <family val="2"/>
    </font>
    <font>
      <sz val="9"/>
      <name val="GHEA Grapalat"/>
      <family val="3"/>
    </font>
    <font>
      <b/>
      <sz val="10"/>
      <name val="GHEA Grapalat"/>
      <family val="2"/>
    </font>
    <font>
      <sz val="11"/>
      <name val="Calibri"/>
      <family val="2"/>
    </font>
    <font>
      <sz val="11"/>
      <name val="DejaVu Serif"/>
    </font>
    <font>
      <i/>
      <sz val="8"/>
      <name val="GHEA Grapalat"/>
      <family val="3"/>
    </font>
    <font>
      <sz val="11"/>
      <name val="Times New Roman"/>
      <family val="1"/>
    </font>
    <font>
      <b/>
      <sz val="11"/>
      <name val="Cambria"/>
      <family val="1"/>
    </font>
    <font>
      <i/>
      <sz val="11"/>
      <name val="Times New Roman"/>
      <family val="1"/>
    </font>
    <font>
      <sz val="11"/>
      <name val="Times New Roman"/>
      <family val="2"/>
    </font>
    <font>
      <b/>
      <sz val="12"/>
      <name val="GHEA Grapalat"/>
      <family val="3"/>
    </font>
    <font>
      <sz val="11"/>
      <name val="Calibri"/>
      <family val="2"/>
      <scheme val="minor"/>
    </font>
    <font>
      <b/>
      <i/>
      <sz val="12"/>
      <name val="GHEA Grapalat"/>
      <family val="3"/>
    </font>
    <font>
      <sz val="11"/>
      <name val="DejaVu Serif"/>
      <family val="1"/>
    </font>
    <font>
      <b/>
      <sz val="11"/>
      <name val="Cambria"/>
      <family val="2"/>
    </font>
    <font>
      <b/>
      <i/>
      <u/>
      <sz val="12"/>
      <name val="GHEA Grapalat"/>
      <family val="3"/>
    </font>
    <font>
      <b/>
      <sz val="10"/>
      <name val="Cambria"/>
      <family val="2"/>
    </font>
    <font>
      <i/>
      <sz val="10"/>
      <name val="GHEA Grapalat"/>
      <family val="3"/>
    </font>
    <font>
      <sz val="10"/>
      <name val="Calibri"/>
      <family val="2"/>
      <scheme val="minor"/>
    </font>
    <font>
      <b/>
      <i/>
      <sz val="10"/>
      <name val="GHEA Grapalat"/>
      <family val="3"/>
    </font>
    <font>
      <b/>
      <sz val="11"/>
      <name val="FreeSans"/>
    </font>
    <font>
      <sz val="11"/>
      <name val="FreeSans"/>
      <family val="2"/>
    </font>
    <font>
      <b/>
      <sz val="11"/>
      <name val="FreeSans"/>
      <family val="2"/>
    </font>
    <font>
      <b/>
      <u/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164" fontId="5" fillId="0" borderId="0" applyFill="0" applyBorder="0" applyProtection="0">
      <alignment horizontal="right" vertical="top"/>
    </xf>
    <xf numFmtId="0" fontId="9" fillId="0" borderId="0"/>
    <xf numFmtId="43" fontId="1" fillId="0" borderId="0" applyFont="0" applyFill="0" applyBorder="0" applyAlignment="0" applyProtection="0"/>
    <xf numFmtId="0" fontId="1" fillId="0" borderId="0"/>
  </cellStyleXfs>
  <cellXfs count="127">
    <xf numFmtId="0" fontId="0" fillId="0" borderId="0" xfId="0"/>
    <xf numFmtId="0" fontId="2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6" fillId="0" borderId="3" xfId="0" applyFont="1" applyBorder="1" applyAlignment="1">
      <alignment horizontal="right" vertical="top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right" vertical="top" wrapText="1"/>
    </xf>
    <xf numFmtId="164" fontId="11" fillId="0" borderId="3" xfId="3" applyFont="1" applyBorder="1">
      <alignment horizontal="right" vertical="top"/>
    </xf>
    <xf numFmtId="0" fontId="11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left" vertical="top" wrapText="1"/>
    </xf>
    <xf numFmtId="49" fontId="13" fillId="0" borderId="3" xfId="0" applyNumberFormat="1" applyFont="1" applyBorder="1" applyAlignment="1">
      <alignment horizontal="left"/>
    </xf>
    <xf numFmtId="0" fontId="14" fillId="0" borderId="0" xfId="0" applyFont="1" applyAlignment="1">
      <alignment vertical="top" wrapText="1"/>
    </xf>
    <xf numFmtId="0" fontId="3" fillId="0" borderId="0" xfId="1" applyFont="1" applyAlignment="1">
      <alignment horizontal="right"/>
    </xf>
    <xf numFmtId="0" fontId="4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top" wrapText="1"/>
    </xf>
    <xf numFmtId="0" fontId="16" fillId="0" borderId="0" xfId="0" applyFont="1" applyAlignment="1">
      <alignment vertical="top" wrapText="1"/>
    </xf>
    <xf numFmtId="0" fontId="16" fillId="0" borderId="16" xfId="0" applyFont="1" applyBorder="1" applyAlignment="1">
      <alignment horizontal="center" vertical="top" wrapText="1"/>
    </xf>
    <xf numFmtId="0" fontId="16" fillId="0" borderId="16" xfId="0" applyFont="1" applyBorder="1" applyAlignment="1">
      <alignment horizontal="left" textRotation="90" wrapText="1"/>
    </xf>
    <xf numFmtId="0" fontId="17" fillId="0" borderId="16" xfId="0" applyFont="1" applyBorder="1" applyAlignment="1">
      <alignment horizontal="left" vertical="top" wrapText="1"/>
    </xf>
    <xf numFmtId="0" fontId="17" fillId="0" borderId="16" xfId="0" applyFont="1" applyBorder="1" applyAlignment="1">
      <alignment horizontal="center" vertical="top" wrapText="1"/>
    </xf>
    <xf numFmtId="0" fontId="16" fillId="0" borderId="16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18" fillId="0" borderId="16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9" fillId="0" borderId="0" xfId="0" applyFont="1"/>
    <xf numFmtId="0" fontId="21" fillId="0" borderId="0" xfId="0" applyFont="1" applyAlignment="1">
      <alignment horizontal="left" vertical="top" wrapText="1"/>
    </xf>
    <xf numFmtId="0" fontId="20" fillId="0" borderId="0" xfId="2" applyFont="1" applyAlignment="1">
      <alignment horizontal="center" wrapText="1"/>
    </xf>
    <xf numFmtId="0" fontId="22" fillId="0" borderId="0" xfId="1" applyFont="1" applyAlignment="1">
      <alignment horizontal="right" vertical="top" wrapText="1"/>
    </xf>
    <xf numFmtId="0" fontId="21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top" wrapText="1"/>
    </xf>
    <xf numFmtId="0" fontId="20" fillId="0" borderId="0" xfId="1" applyFont="1" applyAlignment="1">
      <alignment horizontal="center" wrapText="1"/>
    </xf>
    <xf numFmtId="0" fontId="22" fillId="0" borderId="0" xfId="1" applyFont="1" applyAlignment="1">
      <alignment vertical="top" wrapText="1"/>
    </xf>
    <xf numFmtId="0" fontId="21" fillId="0" borderId="0" xfId="0" applyFont="1" applyAlignment="1">
      <alignment vertical="top" wrapText="1"/>
    </xf>
    <xf numFmtId="0" fontId="21" fillId="0" borderId="0" xfId="0" applyFont="1" applyAlignment="1">
      <alignment horizontal="left" vertical="top"/>
    </xf>
    <xf numFmtId="0" fontId="21" fillId="0" borderId="16" xfId="0" applyFont="1" applyBorder="1" applyAlignment="1">
      <alignment horizontal="left" vertical="top" wrapText="1"/>
    </xf>
    <xf numFmtId="0" fontId="21" fillId="0" borderId="16" xfId="0" applyFont="1" applyBorder="1" applyAlignment="1">
      <alignment horizontal="left" wrapText="1"/>
    </xf>
    <xf numFmtId="165" fontId="24" fillId="0" borderId="16" xfId="0" applyNumberFormat="1" applyFont="1" applyBorder="1" applyAlignment="1">
      <alignment horizontal="center" vertical="top" shrinkToFit="1"/>
    </xf>
    <xf numFmtId="0" fontId="21" fillId="0" borderId="16" xfId="0" applyFont="1" applyBorder="1" applyAlignment="1">
      <alignment horizontal="left" vertical="center" wrapText="1"/>
    </xf>
    <xf numFmtId="0" fontId="25" fillId="2" borderId="3" xfId="4" applyFont="1" applyFill="1" applyBorder="1" applyAlignment="1">
      <alignment horizontal="left" vertical="center" wrapText="1"/>
    </xf>
    <xf numFmtId="0" fontId="8" fillId="2" borderId="3" xfId="4" applyFont="1" applyFill="1" applyBorder="1" applyAlignment="1">
      <alignment horizontal="center" vertical="center" wrapText="1"/>
    </xf>
    <xf numFmtId="0" fontId="8" fillId="2" borderId="3" xfId="4" applyFont="1" applyFill="1" applyBorder="1" applyAlignment="1">
      <alignment horizontal="left" vertical="center" wrapText="1"/>
    </xf>
    <xf numFmtId="165" fontId="26" fillId="0" borderId="16" xfId="0" applyNumberFormat="1" applyFont="1" applyBorder="1" applyAlignment="1">
      <alignment horizontal="center" vertical="top" shrinkToFit="1"/>
    </xf>
    <xf numFmtId="0" fontId="27" fillId="2" borderId="3" xfId="4" applyFont="1" applyFill="1" applyBorder="1" applyAlignment="1">
      <alignment horizontal="center" vertical="center" wrapText="1"/>
    </xf>
    <xf numFmtId="0" fontId="28" fillId="0" borderId="16" xfId="0" applyFont="1" applyBorder="1" applyAlignment="1">
      <alignment horizontal="left" wrapText="1"/>
    </xf>
    <xf numFmtId="0" fontId="29" fillId="2" borderId="3" xfId="4" applyFont="1" applyFill="1" applyBorder="1" applyAlignment="1">
      <alignment horizontal="left" vertical="center" wrapText="1"/>
    </xf>
    <xf numFmtId="166" fontId="26" fillId="0" borderId="16" xfId="0" applyNumberFormat="1" applyFont="1" applyBorder="1" applyAlignment="1">
      <alignment horizontal="center" vertical="top" shrinkToFit="1"/>
    </xf>
    <xf numFmtId="0" fontId="21" fillId="0" borderId="0" xfId="0" applyFont="1" applyAlignment="1">
      <alignment vertical="center" wrapText="1"/>
    </xf>
    <xf numFmtId="0" fontId="14" fillId="0" borderId="16" xfId="0" applyFont="1" applyBorder="1" applyAlignment="1">
      <alignment horizontal="left" textRotation="90" wrapText="1"/>
    </xf>
    <xf numFmtId="0" fontId="14" fillId="0" borderId="16" xfId="0" applyFont="1" applyBorder="1" applyAlignment="1">
      <alignment horizontal="left" vertical="center" wrapText="1" indent="1"/>
    </xf>
    <xf numFmtId="0" fontId="14" fillId="0" borderId="16" xfId="0" applyFont="1" applyBorder="1" applyAlignment="1">
      <alignment horizontal="center" vertical="top" wrapText="1"/>
    </xf>
    <xf numFmtId="0" fontId="21" fillId="0" borderId="16" xfId="0" applyFont="1" applyBorder="1" applyAlignment="1">
      <alignment horizontal="center" vertical="top" wrapText="1"/>
    </xf>
    <xf numFmtId="0" fontId="30" fillId="0" borderId="16" xfId="0" applyFont="1" applyBorder="1" applyAlignment="1">
      <alignment horizontal="center" vertical="top" wrapText="1"/>
    </xf>
    <xf numFmtId="165" fontId="32" fillId="0" borderId="16" xfId="0" applyNumberFormat="1" applyFont="1" applyBorder="1" applyAlignment="1">
      <alignment horizontal="left" vertical="top" indent="2" shrinkToFit="1"/>
    </xf>
    <xf numFmtId="0" fontId="33" fillId="2" borderId="3" xfId="4" applyFont="1" applyFill="1" applyBorder="1" applyAlignment="1">
      <alignment horizontal="center" vertical="center" wrapText="1"/>
    </xf>
    <xf numFmtId="165" fontId="32" fillId="0" borderId="16" xfId="0" applyNumberFormat="1" applyFont="1" applyBorder="1" applyAlignment="1">
      <alignment horizontal="left" vertical="center" indent="2" shrinkToFit="1"/>
    </xf>
    <xf numFmtId="165" fontId="8" fillId="2" borderId="3" xfId="4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wrapText="1"/>
    </xf>
    <xf numFmtId="167" fontId="24" fillId="0" borderId="16" xfId="0" applyNumberFormat="1" applyFont="1" applyBorder="1" applyAlignment="1">
      <alignment horizontal="left" vertical="top" shrinkToFit="1"/>
    </xf>
    <xf numFmtId="166" fontId="24" fillId="0" borderId="16" xfId="0" applyNumberFormat="1" applyFont="1" applyBorder="1" applyAlignment="1">
      <alignment horizontal="center" vertical="top" shrinkToFit="1"/>
    </xf>
    <xf numFmtId="1" fontId="19" fillId="0" borderId="16" xfId="0" applyNumberFormat="1" applyFont="1" applyBorder="1" applyAlignment="1">
      <alignment horizontal="left" vertical="top" shrinkToFit="1"/>
    </xf>
    <xf numFmtId="166" fontId="19" fillId="0" borderId="16" xfId="0" applyNumberFormat="1" applyFont="1" applyBorder="1" applyAlignment="1">
      <alignment horizontal="center" vertical="top" shrinkToFit="1"/>
    </xf>
    <xf numFmtId="165" fontId="19" fillId="0" borderId="16" xfId="0" applyNumberFormat="1" applyFont="1" applyBorder="1" applyAlignment="1">
      <alignment horizontal="center" vertical="top" shrinkToFit="1"/>
    </xf>
    <xf numFmtId="0" fontId="21" fillId="0" borderId="0" xfId="0" applyFont="1" applyAlignment="1">
      <alignment horizontal="center" vertical="top" wrapText="1"/>
    </xf>
    <xf numFmtId="0" fontId="21" fillId="0" borderId="17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center" vertical="top" wrapText="1"/>
    </xf>
    <xf numFmtId="0" fontId="21" fillId="0" borderId="3" xfId="0" applyFont="1" applyBorder="1" applyAlignment="1">
      <alignment vertical="top" wrapText="1"/>
    </xf>
    <xf numFmtId="0" fontId="16" fillId="0" borderId="18" xfId="0" applyFont="1" applyBorder="1" applyAlignment="1">
      <alignment horizontal="left" vertical="center" wrapText="1" indent="1"/>
    </xf>
    <xf numFmtId="0" fontId="16" fillId="0" borderId="0" xfId="0" applyFont="1" applyAlignment="1">
      <alignment horizontal="left" vertical="center" wrapText="1" indent="1"/>
    </xf>
    <xf numFmtId="0" fontId="16" fillId="0" borderId="19" xfId="0" applyFont="1" applyBorder="1" applyAlignment="1">
      <alignment horizontal="left" vertical="center" wrapText="1" indent="1"/>
    </xf>
    <xf numFmtId="0" fontId="16" fillId="0" borderId="13" xfId="0" applyFont="1" applyBorder="1" applyAlignment="1">
      <alignment horizontal="left" vertical="center" wrapText="1" indent="1"/>
    </xf>
    <xf numFmtId="0" fontId="16" fillId="0" borderId="6" xfId="0" applyFont="1" applyBorder="1" applyAlignment="1">
      <alignment horizontal="left" vertical="center" wrapText="1" indent="1"/>
    </xf>
    <xf numFmtId="0" fontId="16" fillId="0" borderId="14" xfId="0" applyFont="1" applyBorder="1" applyAlignment="1">
      <alignment horizontal="left" vertical="center" wrapText="1" indent="1"/>
    </xf>
    <xf numFmtId="0" fontId="16" fillId="0" borderId="18" xfId="0" applyFont="1" applyBorder="1" applyAlignment="1">
      <alignment horizontal="center" vertical="top" wrapText="1"/>
    </xf>
    <xf numFmtId="0" fontId="16" fillId="0" borderId="13" xfId="0" applyFont="1" applyBorder="1" applyAlignment="1">
      <alignment horizontal="center" vertical="top" wrapText="1"/>
    </xf>
    <xf numFmtId="0" fontId="3" fillId="0" borderId="0" xfId="1" applyFont="1" applyAlignment="1">
      <alignment horizontal="right"/>
    </xf>
    <xf numFmtId="0" fontId="16" fillId="0" borderId="1" xfId="0" applyFont="1" applyBorder="1" applyAlignment="1">
      <alignment horizontal="right" vertical="center" wrapText="1"/>
    </xf>
    <xf numFmtId="0" fontId="16" fillId="0" borderId="5" xfId="0" applyFont="1" applyBorder="1" applyAlignment="1">
      <alignment horizontal="right" vertical="center" wrapText="1"/>
    </xf>
    <xf numFmtId="0" fontId="16" fillId="0" borderId="2" xfId="0" applyFont="1" applyBorder="1" applyAlignment="1">
      <alignment horizontal="right" vertical="center" wrapText="1"/>
    </xf>
    <xf numFmtId="0" fontId="16" fillId="0" borderId="1" xfId="0" applyFont="1" applyBorder="1" applyAlignment="1">
      <alignment horizontal="right" vertical="top" wrapText="1"/>
    </xf>
    <xf numFmtId="0" fontId="16" fillId="0" borderId="5" xfId="0" applyFont="1" applyBorder="1" applyAlignment="1">
      <alignment horizontal="right" vertical="top" wrapText="1"/>
    </xf>
    <xf numFmtId="0" fontId="16" fillId="0" borderId="0" xfId="0" applyFont="1" applyAlignment="1">
      <alignment horizontal="right" vertical="center" wrapText="1"/>
    </xf>
    <xf numFmtId="0" fontId="14" fillId="0" borderId="6" xfId="0" applyFont="1" applyBorder="1" applyAlignment="1">
      <alignment horizontal="right" vertical="top" wrapText="1"/>
    </xf>
    <xf numFmtId="0" fontId="14" fillId="0" borderId="7" xfId="0" applyFont="1" applyBorder="1" applyAlignment="1">
      <alignment horizontal="left" vertical="top" wrapText="1" indent="1"/>
    </xf>
    <xf numFmtId="0" fontId="14" fillId="0" borderId="8" xfId="0" applyFont="1" applyBorder="1" applyAlignment="1">
      <alignment horizontal="left" vertical="top" wrapText="1" indent="1"/>
    </xf>
    <xf numFmtId="0" fontId="14" fillId="0" borderId="13" xfId="0" applyFont="1" applyBorder="1" applyAlignment="1">
      <alignment horizontal="left" vertical="top" wrapText="1" indent="1"/>
    </xf>
    <xf numFmtId="0" fontId="14" fillId="0" borderId="14" xfId="0" applyFont="1" applyBorder="1" applyAlignment="1">
      <alignment horizontal="left" vertical="top" wrapText="1" indent="1"/>
    </xf>
    <xf numFmtId="0" fontId="14" fillId="0" borderId="9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left" vertical="center" wrapText="1" indent="1"/>
    </xf>
    <xf numFmtId="0" fontId="14" fillId="0" borderId="17" xfId="0" applyFont="1" applyBorder="1" applyAlignment="1">
      <alignment horizontal="left" vertical="center" wrapText="1" indent="1"/>
    </xf>
    <xf numFmtId="0" fontId="14" fillId="0" borderId="10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16" fillId="0" borderId="22" xfId="0" applyFont="1" applyBorder="1" applyAlignment="1">
      <alignment vertical="center" wrapText="1"/>
    </xf>
    <xf numFmtId="0" fontId="16" fillId="0" borderId="23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right" vertical="top" wrapText="1"/>
    </xf>
    <xf numFmtId="0" fontId="21" fillId="0" borderId="3" xfId="0" applyFont="1" applyBorder="1" applyAlignment="1">
      <alignment horizontal="center" vertical="top" wrapText="1"/>
    </xf>
    <xf numFmtId="0" fontId="21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center" vertical="top"/>
    </xf>
    <xf numFmtId="0" fontId="4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20" fillId="0" borderId="0" xfId="1" applyFont="1" applyAlignment="1">
      <alignment horizontal="center" wrapText="1"/>
    </xf>
    <xf numFmtId="0" fontId="10" fillId="0" borderId="3" xfId="0" applyFont="1" applyBorder="1" applyAlignment="1">
      <alignment horizontal="center" vertical="top" wrapText="1"/>
    </xf>
    <xf numFmtId="0" fontId="20" fillId="0" borderId="0" xfId="2" applyFont="1" applyAlignment="1">
      <alignment horizontal="center" wrapText="1"/>
    </xf>
    <xf numFmtId="0" fontId="11" fillId="0" borderId="1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right" vertical="top" wrapText="1"/>
    </xf>
    <xf numFmtId="0" fontId="20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</cellXfs>
  <cellStyles count="7">
    <cellStyle name="Comma 19" xfId="5"/>
    <cellStyle name="Normal" xfId="0" builtinId="0"/>
    <cellStyle name="Normal 10 3" xfId="6"/>
    <cellStyle name="Normal 2 4" xfId="4"/>
    <cellStyle name="SN_241" xfId="3"/>
    <cellStyle name="Обычный 13" xfId="1"/>
    <cellStyle name="Обычный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247649</xdr:colOff>
      <xdr:row>11</xdr:row>
      <xdr:rowOff>379475</xdr:rowOff>
    </xdr:from>
    <xdr:ext cx="33655" cy="10795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04849" y="4141850"/>
          <a:ext cx="33655" cy="10795"/>
        </a:xfrm>
        <a:custGeom>
          <a:avLst/>
          <a:gdLst/>
          <a:ahLst/>
          <a:cxnLst/>
          <a:rect l="0" t="0" r="0" b="0"/>
          <a:pathLst>
            <a:path w="33655" h="10795">
              <a:moveTo>
                <a:pt x="33527" y="10667"/>
              </a:moveTo>
              <a:lnTo>
                <a:pt x="0" y="10667"/>
              </a:lnTo>
              <a:lnTo>
                <a:pt x="0" y="0"/>
              </a:lnTo>
              <a:lnTo>
                <a:pt x="33527" y="0"/>
              </a:lnTo>
              <a:lnTo>
                <a:pt x="33527" y="10667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256793</xdr:colOff>
      <xdr:row>11</xdr:row>
      <xdr:rowOff>277367</xdr:rowOff>
    </xdr:from>
    <xdr:ext cx="33655" cy="9525"/>
    <xdr:sp macro="" textlink="">
      <xdr:nvSpPr>
        <xdr:cNvPr id="2" name="Shape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628268" y="3868292"/>
          <a:ext cx="33655" cy="9525"/>
        </a:xfrm>
        <a:custGeom>
          <a:avLst/>
          <a:gdLst/>
          <a:ahLst/>
          <a:cxnLst/>
          <a:rect l="0" t="0" r="0" b="0"/>
          <a:pathLst>
            <a:path w="33655" h="9525">
              <a:moveTo>
                <a:pt x="33528" y="9144"/>
              </a:moveTo>
              <a:lnTo>
                <a:pt x="0" y="9144"/>
              </a:lnTo>
              <a:lnTo>
                <a:pt x="0" y="0"/>
              </a:lnTo>
              <a:lnTo>
                <a:pt x="33528" y="0"/>
              </a:lnTo>
              <a:lnTo>
                <a:pt x="33528" y="9144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%20Services\Operational%20MAS\2015\Projects\Civil%20Service\Civil%20Service%20Training\BLANK%20SUMMARIZED%20TABLE%20OF%20EVALUATION%2028.12.10%20AL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 OFFICE"/>
      <sheetName val="SAS-AMIRYAN"/>
      <sheetName val="SAS-TUMANYAN"/>
      <sheetName val="SAS-BAGHRAMYAN"/>
      <sheetName val="SAS-KOMITAS"/>
      <sheetName val="SAS-ISAHAKYAN"/>
      <sheetName val="SAS-HOME1"/>
      <sheetName val="SAS-HOME2"/>
      <sheetName val="SAS-KAJAZNUNI"/>
      <sheetName val="SAS-KIEVYAN"/>
      <sheetName val="BONUS SCALING"/>
      <sheetName val="GRADING SCALES"/>
      <sheetName val="DESCRIPTION OF GRADES"/>
      <sheetName val="SALARY REVISION 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B3" t="str">
            <v>MO3</v>
          </cell>
        </row>
        <row r="4">
          <cell r="B4" t="str">
            <v>MO2</v>
          </cell>
        </row>
        <row r="5">
          <cell r="B5" t="str">
            <v>MO1</v>
          </cell>
        </row>
        <row r="6">
          <cell r="B6" t="str">
            <v>OO3</v>
          </cell>
        </row>
        <row r="7">
          <cell r="B7" t="str">
            <v>OO2</v>
          </cell>
        </row>
        <row r="8">
          <cell r="B8" t="str">
            <v>OO1</v>
          </cell>
        </row>
        <row r="9">
          <cell r="B9" t="str">
            <v>SO3</v>
          </cell>
        </row>
        <row r="10">
          <cell r="B10" t="str">
            <v>SO2</v>
          </cell>
        </row>
        <row r="11">
          <cell r="B11" t="str">
            <v>SO1</v>
          </cell>
        </row>
        <row r="12">
          <cell r="B12" t="str">
            <v>TO3</v>
          </cell>
        </row>
        <row r="13">
          <cell r="B13" t="str">
            <v>TO2</v>
          </cell>
        </row>
        <row r="14">
          <cell r="B14" t="str">
            <v>TO1</v>
          </cell>
        </row>
        <row r="16">
          <cell r="B16" t="str">
            <v>MS5</v>
          </cell>
        </row>
        <row r="17">
          <cell r="B17" t="str">
            <v>MS4</v>
          </cell>
        </row>
        <row r="18">
          <cell r="B18" t="str">
            <v>MS3</v>
          </cell>
        </row>
        <row r="19">
          <cell r="B19" t="str">
            <v>MS2</v>
          </cell>
        </row>
        <row r="20">
          <cell r="B20" t="str">
            <v>MS1</v>
          </cell>
        </row>
        <row r="21">
          <cell r="B21" t="str">
            <v>SS5</v>
          </cell>
        </row>
        <row r="22">
          <cell r="B22" t="str">
            <v>SS4</v>
          </cell>
        </row>
        <row r="23">
          <cell r="B23" t="str">
            <v>SS3</v>
          </cell>
        </row>
        <row r="24">
          <cell r="B24" t="str">
            <v>SS2</v>
          </cell>
        </row>
        <row r="25">
          <cell r="B25" t="str">
            <v>SS1</v>
          </cell>
        </row>
        <row r="26">
          <cell r="B26" t="str">
            <v>TS3</v>
          </cell>
        </row>
        <row r="27">
          <cell r="B27" t="str">
            <v>TS2</v>
          </cell>
        </row>
        <row r="28">
          <cell r="B28" t="str">
            <v>TS1</v>
          </cell>
        </row>
      </sheetData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topLeftCell="A10" workbookViewId="0">
      <selection activeCell="F32" sqref="F32"/>
    </sheetView>
  </sheetViews>
  <sheetFormatPr defaultColWidth="9.140625" defaultRowHeight="15"/>
  <cols>
    <col min="1" max="3" width="5.85546875" style="37" customWidth="1"/>
    <col min="4" max="5" width="6.85546875" style="37" customWidth="1"/>
    <col min="6" max="6" width="77" style="37" customWidth="1"/>
    <col min="7" max="7" width="21" style="37" customWidth="1"/>
    <col min="8" max="8" width="11" style="37" customWidth="1"/>
    <col min="9" max="16384" width="9.140625" style="37"/>
  </cols>
  <sheetData>
    <row r="1" spans="1:11" ht="17.25">
      <c r="E1" s="1"/>
      <c r="F1" s="79" t="s">
        <v>113</v>
      </c>
      <c r="G1" s="79"/>
    </row>
    <row r="2" spans="1:11" ht="17.25">
      <c r="E2" s="79" t="s">
        <v>0</v>
      </c>
      <c r="F2" s="79"/>
      <c r="G2" s="79"/>
    </row>
    <row r="3" spans="1:11" ht="17.25">
      <c r="E3" s="12"/>
      <c r="F3" s="79" t="s">
        <v>1</v>
      </c>
      <c r="G3" s="79"/>
    </row>
    <row r="5" spans="1:11" ht="58.5" customHeight="1">
      <c r="A5" s="80" t="s">
        <v>112</v>
      </c>
      <c r="B5" s="81"/>
      <c r="C5" s="81"/>
      <c r="D5" s="81"/>
      <c r="E5" s="81"/>
      <c r="F5" s="81"/>
      <c r="G5" s="82"/>
      <c r="H5" s="50"/>
    </row>
    <row r="6" spans="1:11" ht="25.5" customHeight="1">
      <c r="A6" s="83" t="s">
        <v>98</v>
      </c>
      <c r="B6" s="84"/>
      <c r="C6" s="84"/>
      <c r="D6" s="84"/>
      <c r="E6" s="84"/>
      <c r="F6" s="84"/>
      <c r="G6" s="84"/>
      <c r="H6" s="17"/>
    </row>
    <row r="7" spans="1:11" ht="114" customHeight="1">
      <c r="A7" s="71" t="s">
        <v>99</v>
      </c>
      <c r="B7" s="72"/>
      <c r="C7" s="73"/>
      <c r="D7" s="71" t="s">
        <v>10</v>
      </c>
      <c r="E7" s="73"/>
      <c r="F7" s="77" t="s">
        <v>100</v>
      </c>
      <c r="G7" s="33" t="s">
        <v>86</v>
      </c>
      <c r="H7" s="67"/>
      <c r="I7" s="67"/>
      <c r="J7" s="67"/>
      <c r="K7" s="67"/>
    </row>
    <row r="8" spans="1:11" ht="29.25" customHeight="1">
      <c r="A8" s="74"/>
      <c r="B8" s="75"/>
      <c r="C8" s="76"/>
      <c r="D8" s="74"/>
      <c r="E8" s="76"/>
      <c r="F8" s="78"/>
      <c r="G8" s="69" t="s">
        <v>61</v>
      </c>
      <c r="H8" s="60"/>
    </row>
    <row r="9" spans="1:11" ht="59.1" customHeight="1">
      <c r="A9" s="19" t="s">
        <v>101</v>
      </c>
      <c r="B9" s="19" t="s">
        <v>102</v>
      </c>
      <c r="C9" s="19" t="s">
        <v>103</v>
      </c>
      <c r="D9" s="19" t="s">
        <v>62</v>
      </c>
      <c r="E9" s="19" t="s">
        <v>63</v>
      </c>
      <c r="F9" s="38"/>
      <c r="G9" s="68"/>
      <c r="H9" s="28"/>
    </row>
    <row r="10" spans="1:11" ht="17.100000000000001" customHeight="1">
      <c r="A10" s="39"/>
      <c r="B10" s="39"/>
      <c r="C10" s="39"/>
      <c r="D10" s="39"/>
      <c r="E10" s="39"/>
      <c r="F10" s="20" t="s">
        <v>104</v>
      </c>
      <c r="G10" s="21" t="s">
        <v>105</v>
      </c>
      <c r="H10" s="61"/>
    </row>
    <row r="11" spans="1:11" ht="15.95" customHeight="1">
      <c r="A11" s="39"/>
      <c r="B11" s="39"/>
      <c r="C11" s="39"/>
      <c r="D11" s="39"/>
      <c r="E11" s="39"/>
      <c r="F11" s="22" t="s">
        <v>65</v>
      </c>
      <c r="G11" s="39"/>
      <c r="H11" s="61"/>
    </row>
    <row r="12" spans="1:11" ht="18" customHeight="1">
      <c r="A12" s="62">
        <v>1</v>
      </c>
      <c r="B12" s="39"/>
      <c r="C12" s="39"/>
      <c r="D12" s="39"/>
      <c r="E12" s="39"/>
      <c r="F12" s="9" t="s">
        <v>45</v>
      </c>
      <c r="G12" s="63">
        <f>G14</f>
        <v>0</v>
      </c>
      <c r="H12" s="61"/>
    </row>
    <row r="13" spans="1:11" ht="17.100000000000001" customHeight="1">
      <c r="A13" s="39"/>
      <c r="B13" s="39"/>
      <c r="C13" s="39"/>
      <c r="D13" s="39"/>
      <c r="E13" s="39"/>
      <c r="F13" s="22" t="s">
        <v>65</v>
      </c>
      <c r="G13" s="39"/>
      <c r="H13" s="61"/>
    </row>
    <row r="14" spans="1:11" ht="30.95" customHeight="1">
      <c r="A14" s="41"/>
      <c r="B14" s="62">
        <v>4</v>
      </c>
      <c r="C14" s="41"/>
      <c r="D14" s="41"/>
      <c r="E14" s="41"/>
      <c r="F14" s="9" t="s">
        <v>42</v>
      </c>
      <c r="G14" s="63">
        <f>G16</f>
        <v>0</v>
      </c>
      <c r="H14" s="60"/>
    </row>
    <row r="15" spans="1:11" ht="17.100000000000001" customHeight="1">
      <c r="A15" s="39"/>
      <c r="B15" s="39"/>
      <c r="C15" s="39"/>
      <c r="D15" s="39"/>
      <c r="E15" s="39"/>
      <c r="F15" s="22" t="s">
        <v>65</v>
      </c>
      <c r="G15" s="39"/>
      <c r="H15" s="61"/>
    </row>
    <row r="16" spans="1:11" ht="17.45" customHeight="1">
      <c r="A16" s="39"/>
      <c r="B16" s="39"/>
      <c r="C16" s="62">
        <v>1</v>
      </c>
      <c r="D16" s="39"/>
      <c r="E16" s="39"/>
      <c r="F16" s="9" t="s">
        <v>42</v>
      </c>
      <c r="G16" s="63">
        <f>G18</f>
        <v>0</v>
      </c>
      <c r="H16" s="61"/>
    </row>
    <row r="17" spans="1:7" ht="17.100000000000001" customHeight="1">
      <c r="A17" s="39"/>
      <c r="B17" s="39"/>
      <c r="C17" s="39"/>
      <c r="D17" s="39"/>
      <c r="E17" s="39"/>
      <c r="F17" s="22" t="s">
        <v>65</v>
      </c>
      <c r="G17" s="39"/>
    </row>
    <row r="18" spans="1:7" ht="33" customHeight="1">
      <c r="A18" s="41"/>
      <c r="B18" s="41"/>
      <c r="C18" s="41"/>
      <c r="D18" s="41"/>
      <c r="E18" s="41"/>
      <c r="F18" s="23" t="s">
        <v>67</v>
      </c>
      <c r="G18" s="63">
        <f>G20</f>
        <v>0</v>
      </c>
    </row>
    <row r="19" spans="1:7" ht="17.100000000000001" customHeight="1">
      <c r="A19" s="39"/>
      <c r="B19" s="39"/>
      <c r="C19" s="39"/>
      <c r="D19" s="39"/>
      <c r="E19" s="39"/>
      <c r="F19" s="22" t="s">
        <v>65</v>
      </c>
      <c r="G19" s="39"/>
    </row>
    <row r="20" spans="1:7" ht="18.95" customHeight="1">
      <c r="A20" s="39"/>
      <c r="B20" s="39"/>
      <c r="C20" s="39"/>
      <c r="D20" s="64">
        <v>1162</v>
      </c>
      <c r="E20" s="39"/>
      <c r="F20" s="31" t="s">
        <v>2</v>
      </c>
      <c r="G20" s="65">
        <f>G22</f>
        <v>0</v>
      </c>
    </row>
    <row r="21" spans="1:7" ht="15.95" customHeight="1">
      <c r="A21" s="39"/>
      <c r="B21" s="39"/>
      <c r="C21" s="39"/>
      <c r="D21" s="39"/>
      <c r="E21" s="39"/>
      <c r="F21" s="22" t="s">
        <v>65</v>
      </c>
      <c r="G21" s="39"/>
    </row>
    <row r="22" spans="1:7" ht="17.100000000000001" customHeight="1">
      <c r="A22" s="39"/>
      <c r="B22" s="39"/>
      <c r="C22" s="39"/>
      <c r="D22" s="39"/>
      <c r="E22" s="31" t="s">
        <v>68</v>
      </c>
      <c r="F22" s="31" t="s">
        <v>47</v>
      </c>
      <c r="G22" s="40">
        <f>G24+G32</f>
        <v>0</v>
      </c>
    </row>
    <row r="23" spans="1:7" ht="15.95" customHeight="1">
      <c r="A23" s="39"/>
      <c r="B23" s="39"/>
      <c r="C23" s="39"/>
      <c r="D23" s="39"/>
      <c r="E23" s="31"/>
      <c r="F23" s="31" t="s">
        <v>3</v>
      </c>
      <c r="G23" s="39"/>
    </row>
    <row r="24" spans="1:7" ht="17.100000000000001" customHeight="1">
      <c r="A24" s="39"/>
      <c r="B24" s="39"/>
      <c r="C24" s="39"/>
      <c r="D24" s="39"/>
      <c r="E24" s="31"/>
      <c r="F24" s="24" t="s">
        <v>46</v>
      </c>
      <c r="G24" s="66">
        <f>G26</f>
        <v>-87696</v>
      </c>
    </row>
    <row r="25" spans="1:7" ht="33" customHeight="1">
      <c r="A25" s="41"/>
      <c r="B25" s="41"/>
      <c r="C25" s="41"/>
      <c r="D25" s="41"/>
      <c r="E25" s="31"/>
      <c r="F25" s="31" t="s">
        <v>5</v>
      </c>
      <c r="G25" s="41"/>
    </row>
    <row r="26" spans="1:7" ht="17.100000000000001" customHeight="1">
      <c r="A26" s="39"/>
      <c r="B26" s="39"/>
      <c r="C26" s="39"/>
      <c r="D26" s="39"/>
      <c r="E26" s="31"/>
      <c r="F26" s="31" t="s">
        <v>6</v>
      </c>
      <c r="G26" s="66">
        <f>G27</f>
        <v>-87696</v>
      </c>
    </row>
    <row r="27" spans="1:7" ht="15.95" customHeight="1">
      <c r="A27" s="39"/>
      <c r="B27" s="39"/>
      <c r="C27" s="39"/>
      <c r="D27" s="39"/>
      <c r="E27" s="31"/>
      <c r="F27" s="31" t="s">
        <v>7</v>
      </c>
      <c r="G27" s="66">
        <f>G28</f>
        <v>-87696</v>
      </c>
    </row>
    <row r="28" spans="1:7" ht="15.95" customHeight="1">
      <c r="A28" s="39"/>
      <c r="B28" s="39"/>
      <c r="C28" s="39"/>
      <c r="D28" s="39"/>
      <c r="E28" s="31"/>
      <c r="F28" s="31" t="s">
        <v>8</v>
      </c>
      <c r="G28" s="66">
        <f>G29</f>
        <v>-87696</v>
      </c>
    </row>
    <row r="29" spans="1:7" ht="15.95" customHeight="1">
      <c r="A29" s="39"/>
      <c r="B29" s="39"/>
      <c r="C29" s="39"/>
      <c r="D29" s="39"/>
      <c r="E29" s="31"/>
      <c r="F29" s="31" t="s">
        <v>48</v>
      </c>
      <c r="G29" s="66">
        <f>G30</f>
        <v>-87696</v>
      </c>
    </row>
    <row r="30" spans="1:7" ht="15.95" customHeight="1">
      <c r="A30" s="39"/>
      <c r="B30" s="39"/>
      <c r="C30" s="39"/>
      <c r="D30" s="39"/>
      <c r="E30" s="31"/>
      <c r="F30" s="31" t="s">
        <v>49</v>
      </c>
      <c r="G30" s="66">
        <v>-87696</v>
      </c>
    </row>
    <row r="31" spans="1:7" ht="17.100000000000001" customHeight="1">
      <c r="A31" s="39"/>
      <c r="B31" s="39"/>
      <c r="C31" s="39"/>
      <c r="D31" s="39"/>
      <c r="E31" s="39"/>
      <c r="F31" s="22" t="s">
        <v>9</v>
      </c>
      <c r="G31" s="39"/>
    </row>
    <row r="32" spans="1:7" ht="39" customHeight="1">
      <c r="A32" s="41"/>
      <c r="B32" s="41"/>
      <c r="C32" s="41"/>
      <c r="D32" s="41"/>
      <c r="E32" s="41"/>
      <c r="F32" s="24" t="s">
        <v>118</v>
      </c>
      <c r="G32" s="65">
        <f>G34</f>
        <v>87696</v>
      </c>
    </row>
    <row r="33" spans="1:7" ht="33" customHeight="1">
      <c r="A33" s="41"/>
      <c r="B33" s="41"/>
      <c r="C33" s="41"/>
      <c r="D33" s="41"/>
      <c r="E33" s="41"/>
      <c r="F33" s="38" t="s">
        <v>106</v>
      </c>
      <c r="G33" s="41"/>
    </row>
    <row r="34" spans="1:7" ht="15.95" customHeight="1">
      <c r="A34" s="39"/>
      <c r="B34" s="39"/>
      <c r="C34" s="39"/>
      <c r="D34" s="39"/>
      <c r="E34" s="39"/>
      <c r="F34" s="22" t="s">
        <v>104</v>
      </c>
      <c r="G34" s="66">
        <f>G35</f>
        <v>87696</v>
      </c>
    </row>
    <row r="35" spans="1:7" ht="17.100000000000001" customHeight="1">
      <c r="A35" s="39"/>
      <c r="B35" s="39"/>
      <c r="C35" s="39"/>
      <c r="D35" s="39"/>
      <c r="E35" s="39"/>
      <c r="F35" s="22" t="s">
        <v>107</v>
      </c>
      <c r="G35" s="66">
        <f>G36</f>
        <v>87696</v>
      </c>
    </row>
    <row r="36" spans="1:7" ht="15.95" customHeight="1">
      <c r="A36" s="39"/>
      <c r="B36" s="39"/>
      <c r="C36" s="39"/>
      <c r="D36" s="39"/>
      <c r="E36" s="39"/>
      <c r="F36" s="22" t="s">
        <v>69</v>
      </c>
      <c r="G36" s="66">
        <f>G37</f>
        <v>87696</v>
      </c>
    </row>
    <row r="37" spans="1:7" ht="15.95" customHeight="1">
      <c r="A37" s="39"/>
      <c r="B37" s="39"/>
      <c r="C37" s="39"/>
      <c r="D37" s="39"/>
      <c r="E37" s="39"/>
      <c r="F37" s="22" t="s">
        <v>70</v>
      </c>
      <c r="G37" s="66">
        <f>G38</f>
        <v>87696</v>
      </c>
    </row>
    <row r="38" spans="1:7" ht="18.95" customHeight="1">
      <c r="A38" s="39"/>
      <c r="B38" s="39"/>
      <c r="C38" s="39"/>
      <c r="D38" s="39"/>
      <c r="E38" s="39"/>
      <c r="F38" s="22" t="s">
        <v>71</v>
      </c>
      <c r="G38" s="66">
        <v>87696</v>
      </c>
    </row>
  </sheetData>
  <mergeCells count="8">
    <mergeCell ref="A7:C8"/>
    <mergeCell ref="D7:E8"/>
    <mergeCell ref="F7:F8"/>
    <mergeCell ref="F1:G1"/>
    <mergeCell ref="E2:G2"/>
    <mergeCell ref="F3:G3"/>
    <mergeCell ref="A5:G5"/>
    <mergeCell ref="A6:G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J13" sqref="J13"/>
    </sheetView>
  </sheetViews>
  <sheetFormatPr defaultColWidth="9.140625" defaultRowHeight="15"/>
  <cols>
    <col min="1" max="1" width="6.85546875" style="37" customWidth="1"/>
    <col min="2" max="2" width="8.42578125" style="37" customWidth="1"/>
    <col min="3" max="3" width="44.5703125" style="37" customWidth="1"/>
    <col min="4" max="4" width="14.28515625" style="37" customWidth="1"/>
    <col min="5" max="5" width="19.28515625" style="37" customWidth="1"/>
    <col min="6" max="6" width="22.140625" style="37" customWidth="1"/>
    <col min="7" max="7" width="18.85546875" style="37" customWidth="1"/>
    <col min="8" max="8" width="15.28515625" style="37" customWidth="1"/>
    <col min="9" max="9" width="10.28515625" style="37" customWidth="1"/>
    <col min="10" max="16384" width="9.140625" style="37"/>
  </cols>
  <sheetData>
    <row r="1" spans="1:10" ht="17.25">
      <c r="F1" s="1"/>
      <c r="G1" s="79" t="s">
        <v>114</v>
      </c>
      <c r="H1" s="79"/>
    </row>
    <row r="2" spans="1:10" ht="17.25">
      <c r="F2" s="79" t="s">
        <v>0</v>
      </c>
      <c r="G2" s="79"/>
      <c r="H2" s="79"/>
    </row>
    <row r="3" spans="1:10" ht="17.25">
      <c r="F3" s="12"/>
      <c r="G3" s="79" t="s">
        <v>1</v>
      </c>
      <c r="H3" s="79"/>
    </row>
    <row r="5" spans="1:10" ht="70.5" customHeight="1">
      <c r="A5" s="85" t="s">
        <v>115</v>
      </c>
      <c r="B5" s="85"/>
      <c r="C5" s="85"/>
      <c r="D5" s="85"/>
      <c r="E5" s="85"/>
      <c r="F5" s="85"/>
      <c r="G5" s="85"/>
      <c r="H5" s="85"/>
      <c r="I5" s="50"/>
      <c r="J5" s="50"/>
    </row>
    <row r="6" spans="1:10" ht="15" customHeight="1">
      <c r="A6" s="86" t="s">
        <v>83</v>
      </c>
      <c r="B6" s="86"/>
      <c r="C6" s="86"/>
      <c r="D6" s="86"/>
      <c r="E6" s="86"/>
      <c r="F6" s="86"/>
      <c r="G6" s="86"/>
      <c r="H6" s="86"/>
      <c r="I6" s="11"/>
    </row>
    <row r="7" spans="1:10" ht="33.75" customHeight="1">
      <c r="A7" s="87" t="s">
        <v>84</v>
      </c>
      <c r="B7" s="88"/>
      <c r="C7" s="91" t="s">
        <v>85</v>
      </c>
      <c r="D7" s="94" t="s">
        <v>86</v>
      </c>
      <c r="E7" s="95"/>
      <c r="F7" s="95"/>
      <c r="G7" s="95"/>
      <c r="H7" s="96"/>
    </row>
    <row r="8" spans="1:10">
      <c r="A8" s="89"/>
      <c r="B8" s="90"/>
      <c r="C8" s="92"/>
      <c r="D8" s="97" t="s">
        <v>87</v>
      </c>
      <c r="E8" s="99" t="s">
        <v>88</v>
      </c>
      <c r="F8" s="100"/>
      <c r="G8" s="100"/>
      <c r="H8" s="101"/>
    </row>
    <row r="9" spans="1:10" ht="90">
      <c r="A9" s="51" t="s">
        <v>89</v>
      </c>
      <c r="B9" s="51" t="s">
        <v>90</v>
      </c>
      <c r="C9" s="93"/>
      <c r="D9" s="98"/>
      <c r="E9" s="52" t="s">
        <v>91</v>
      </c>
      <c r="F9" s="53" t="s">
        <v>92</v>
      </c>
      <c r="G9" s="54" t="s">
        <v>93</v>
      </c>
      <c r="H9" s="53" t="s">
        <v>94</v>
      </c>
    </row>
    <row r="10" spans="1:10">
      <c r="A10" s="41"/>
      <c r="B10" s="41"/>
      <c r="C10" s="55" t="s">
        <v>95</v>
      </c>
      <c r="D10" s="56">
        <f>D12</f>
        <v>0</v>
      </c>
      <c r="E10" s="56">
        <f t="shared" ref="E10:H10" si="0">E12</f>
        <v>0</v>
      </c>
      <c r="F10" s="56">
        <f t="shared" si="0"/>
        <v>-87696</v>
      </c>
      <c r="G10" s="56">
        <f t="shared" si="0"/>
        <v>87696</v>
      </c>
      <c r="H10" s="56">
        <f t="shared" si="0"/>
        <v>0</v>
      </c>
    </row>
    <row r="11" spans="1:10">
      <c r="A11" s="39"/>
      <c r="B11" s="39"/>
      <c r="C11" s="55" t="s">
        <v>96</v>
      </c>
      <c r="D11" s="39"/>
      <c r="E11" s="39"/>
      <c r="F11" s="39"/>
      <c r="G11" s="39"/>
      <c r="H11" s="39"/>
    </row>
    <row r="12" spans="1:10" ht="51.75">
      <c r="A12" s="38"/>
      <c r="B12" s="38"/>
      <c r="C12" s="57" t="s">
        <v>59</v>
      </c>
      <c r="D12" s="58">
        <f>D14</f>
        <v>0</v>
      </c>
      <c r="E12" s="58">
        <f t="shared" ref="E12:H12" si="1">E14</f>
        <v>0</v>
      </c>
      <c r="F12" s="58">
        <f t="shared" si="1"/>
        <v>-87696</v>
      </c>
      <c r="G12" s="58">
        <f t="shared" si="1"/>
        <v>87696</v>
      </c>
      <c r="H12" s="58">
        <f t="shared" si="1"/>
        <v>0</v>
      </c>
    </row>
    <row r="13" spans="1:10">
      <c r="A13" s="39"/>
      <c r="B13" s="39"/>
      <c r="C13" s="53" t="s">
        <v>97</v>
      </c>
      <c r="D13" s="39"/>
      <c r="E13" s="39"/>
      <c r="F13" s="39"/>
      <c r="G13" s="39"/>
      <c r="H13" s="39"/>
    </row>
    <row r="14" spans="1:10" ht="22.5" customHeight="1">
      <c r="A14" s="43">
        <v>1162</v>
      </c>
      <c r="B14" s="43">
        <v>32003</v>
      </c>
      <c r="C14" s="44" t="s">
        <v>51</v>
      </c>
      <c r="D14" s="59">
        <f>SUM(E14:H14)</f>
        <v>0</v>
      </c>
      <c r="E14" s="59">
        <v>0</v>
      </c>
      <c r="F14" s="59">
        <v>-87696</v>
      </c>
      <c r="G14" s="59">
        <v>87696</v>
      </c>
      <c r="H14" s="59">
        <v>0</v>
      </c>
    </row>
  </sheetData>
  <mergeCells count="10">
    <mergeCell ref="A7:B8"/>
    <mergeCell ref="C7:C9"/>
    <mergeCell ref="D7:H7"/>
    <mergeCell ref="D8:D9"/>
    <mergeCell ref="E8:H8"/>
    <mergeCell ref="G1:H1"/>
    <mergeCell ref="F2:H2"/>
    <mergeCell ref="G3:H3"/>
    <mergeCell ref="A5:H5"/>
    <mergeCell ref="A6:H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C14" sqref="C14"/>
    </sheetView>
  </sheetViews>
  <sheetFormatPr defaultColWidth="9.140625" defaultRowHeight="15"/>
  <cols>
    <col min="1" max="1" width="5.5703125" style="37" customWidth="1"/>
    <col min="2" max="2" width="8.5703125" style="37" customWidth="1"/>
    <col min="3" max="3" width="96" style="37" customWidth="1"/>
    <col min="4" max="4" width="25.7109375" style="37" customWidth="1"/>
    <col min="5" max="16384" width="9.140625" style="37"/>
  </cols>
  <sheetData>
    <row r="1" spans="1:5" ht="17.25">
      <c r="B1" s="1"/>
      <c r="C1" s="79" t="s">
        <v>116</v>
      </c>
      <c r="D1" s="79"/>
    </row>
    <row r="2" spans="1:5" ht="17.25">
      <c r="B2" s="79" t="s">
        <v>0</v>
      </c>
      <c r="C2" s="79"/>
      <c r="D2" s="79"/>
    </row>
    <row r="3" spans="1:5" ht="17.25">
      <c r="B3" s="12"/>
      <c r="C3" s="79" t="s">
        <v>1</v>
      </c>
      <c r="D3" s="79"/>
    </row>
    <row r="5" spans="1:5" ht="62.25" customHeight="1">
      <c r="A5" s="109" t="s">
        <v>117</v>
      </c>
      <c r="B5" s="109"/>
      <c r="C5" s="109"/>
      <c r="D5" s="109"/>
      <c r="E5" s="36"/>
    </row>
    <row r="6" spans="1:5" ht="99" customHeight="1">
      <c r="A6" s="106" t="s">
        <v>10</v>
      </c>
      <c r="B6" s="106"/>
      <c r="C6" s="103" t="s">
        <v>60</v>
      </c>
      <c r="D6" s="70" t="s">
        <v>86</v>
      </c>
      <c r="E6" s="67"/>
    </row>
    <row r="7" spans="1:5" ht="27.75" customHeight="1">
      <c r="A7" s="107"/>
      <c r="B7" s="107"/>
      <c r="C7" s="104"/>
      <c r="D7" s="102" t="s">
        <v>61</v>
      </c>
    </row>
    <row r="8" spans="1:5" ht="24.75" customHeight="1">
      <c r="A8" s="108"/>
      <c r="B8" s="108"/>
      <c r="C8" s="105"/>
      <c r="D8" s="102"/>
    </row>
    <row r="9" spans="1:5" ht="57" customHeight="1">
      <c r="A9" s="19" t="s">
        <v>62</v>
      </c>
      <c r="B9" s="19" t="s">
        <v>63</v>
      </c>
      <c r="C9" s="38"/>
      <c r="D9" s="68"/>
    </row>
    <row r="10" spans="1:5">
      <c r="A10" s="39"/>
      <c r="B10" s="39"/>
      <c r="C10" s="21" t="s">
        <v>11</v>
      </c>
      <c r="D10" s="40">
        <f>D12</f>
        <v>0</v>
      </c>
    </row>
    <row r="11" spans="1:5">
      <c r="A11" s="39"/>
      <c r="B11" s="39"/>
      <c r="C11" s="21" t="s">
        <v>64</v>
      </c>
      <c r="D11" s="39"/>
    </row>
    <row r="12" spans="1:5" ht="32.25" customHeight="1">
      <c r="A12" s="41"/>
      <c r="B12" s="41"/>
      <c r="C12" s="42" t="s">
        <v>12</v>
      </c>
      <c r="D12" s="40">
        <f>D14</f>
        <v>0</v>
      </c>
    </row>
    <row r="13" spans="1:5">
      <c r="A13" s="39"/>
      <c r="B13" s="39"/>
      <c r="C13" s="18" t="s">
        <v>65</v>
      </c>
      <c r="D13" s="39"/>
    </row>
    <row r="14" spans="1:5">
      <c r="A14" s="43">
        <v>1162</v>
      </c>
      <c r="B14" s="43">
        <v>32003</v>
      </c>
      <c r="C14" s="44" t="s">
        <v>51</v>
      </c>
      <c r="D14" s="45">
        <f>D16+D17</f>
        <v>0</v>
      </c>
    </row>
    <row r="15" spans="1:5">
      <c r="A15" s="43"/>
      <c r="B15" s="43"/>
      <c r="C15" s="46" t="s">
        <v>9</v>
      </c>
      <c r="D15" s="47"/>
    </row>
    <row r="16" spans="1:5">
      <c r="A16" s="43"/>
      <c r="B16" s="43"/>
      <c r="C16" s="48" t="s">
        <v>50</v>
      </c>
      <c r="D16" s="45">
        <v>-87696</v>
      </c>
    </row>
    <row r="17" spans="1:4" ht="28.5">
      <c r="A17" s="39"/>
      <c r="B17" s="39"/>
      <c r="C17" s="48" t="s">
        <v>66</v>
      </c>
      <c r="D17" s="49">
        <v>87696</v>
      </c>
    </row>
  </sheetData>
  <mergeCells count="7">
    <mergeCell ref="D7:D8"/>
    <mergeCell ref="C6:C8"/>
    <mergeCell ref="A6:B8"/>
    <mergeCell ref="C1:D1"/>
    <mergeCell ref="B2:D2"/>
    <mergeCell ref="C3:D3"/>
    <mergeCell ref="A5:D5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activeCell="C25" sqref="C25"/>
    </sheetView>
  </sheetViews>
  <sheetFormatPr defaultColWidth="8.85546875" defaultRowHeight="15"/>
  <cols>
    <col min="1" max="1" width="25.42578125" style="28" customWidth="1"/>
    <col min="2" max="2" width="46" style="28" customWidth="1"/>
    <col min="3" max="3" width="21.5703125" style="28" customWidth="1"/>
    <col min="4" max="4" width="10.7109375" style="28" customWidth="1"/>
    <col min="5" max="5" width="10.5703125" style="28" customWidth="1"/>
    <col min="6" max="6" width="8.5703125" style="28" customWidth="1"/>
    <col min="7" max="7" width="11" style="28" customWidth="1"/>
    <col min="8" max="16384" width="8.85546875" style="28"/>
  </cols>
  <sheetData>
    <row r="1" spans="1:7" ht="17.25">
      <c r="B1" s="1"/>
      <c r="C1" s="79" t="s">
        <v>82</v>
      </c>
      <c r="D1" s="79"/>
    </row>
    <row r="2" spans="1:7" ht="17.25">
      <c r="B2" s="79" t="s">
        <v>0</v>
      </c>
      <c r="C2" s="79"/>
      <c r="D2" s="79"/>
    </row>
    <row r="3" spans="1:7" ht="17.25">
      <c r="B3" s="12"/>
      <c r="C3" s="79" t="s">
        <v>1</v>
      </c>
      <c r="D3" s="79"/>
    </row>
    <row r="5" spans="1:7" ht="79.150000000000006" customHeight="1">
      <c r="A5" s="116" t="s">
        <v>72</v>
      </c>
      <c r="B5" s="116"/>
      <c r="C5" s="116"/>
      <c r="D5" s="116"/>
      <c r="E5" s="116"/>
    </row>
    <row r="6" spans="1:7" ht="22.5" customHeight="1">
      <c r="A6" s="34"/>
      <c r="B6" s="34"/>
      <c r="C6" s="35" t="s">
        <v>13</v>
      </c>
      <c r="D6" s="35"/>
      <c r="E6" s="35"/>
      <c r="F6" s="35"/>
      <c r="G6" s="35"/>
    </row>
    <row r="7" spans="1:7" ht="29.25" customHeight="1">
      <c r="A7" s="115"/>
      <c r="B7" s="115"/>
    </row>
    <row r="8" spans="1:7" ht="34.5" customHeight="1">
      <c r="A8" s="112" t="s">
        <v>14</v>
      </c>
      <c r="B8" s="112"/>
      <c r="C8" s="112"/>
      <c r="D8" s="2"/>
      <c r="E8" s="2"/>
      <c r="F8" s="2"/>
    </row>
    <row r="9" spans="1:7" ht="12.75" customHeight="1">
      <c r="A9" s="113" t="s">
        <v>15</v>
      </c>
      <c r="B9" s="113"/>
      <c r="C9" s="113"/>
      <c r="D9" s="3"/>
      <c r="E9" s="3"/>
      <c r="F9" s="3"/>
    </row>
    <row r="10" spans="1:7">
      <c r="A10" s="31"/>
      <c r="B10" s="31"/>
      <c r="C10" s="31"/>
    </row>
    <row r="11" spans="1:7">
      <c r="A11" s="31"/>
      <c r="B11" s="31"/>
      <c r="C11" s="31"/>
    </row>
    <row r="12" spans="1:7">
      <c r="A12" s="13" t="s">
        <v>16</v>
      </c>
      <c r="B12" s="113" t="s">
        <v>17</v>
      </c>
      <c r="C12" s="113"/>
    </row>
    <row r="13" spans="1:7">
      <c r="A13" s="14" t="s">
        <v>18</v>
      </c>
      <c r="B13" s="114" t="s">
        <v>19</v>
      </c>
      <c r="C13" s="114"/>
    </row>
    <row r="14" spans="1:7">
      <c r="A14" s="31"/>
      <c r="B14" s="31"/>
      <c r="C14" s="31"/>
    </row>
    <row r="15" spans="1:7">
      <c r="A15" s="113" t="s">
        <v>20</v>
      </c>
      <c r="B15" s="113"/>
      <c r="C15" s="113"/>
      <c r="D15" s="27"/>
    </row>
    <row r="16" spans="1:7">
      <c r="A16" s="31"/>
      <c r="B16" s="31"/>
      <c r="C16" s="31"/>
      <c r="D16" s="27"/>
    </row>
    <row r="17" spans="1:4">
      <c r="A17" s="31"/>
      <c r="B17" s="31"/>
      <c r="C17" s="31"/>
      <c r="D17" s="27"/>
    </row>
    <row r="18" spans="1:4" ht="105">
      <c r="A18" s="31" t="s">
        <v>21</v>
      </c>
      <c r="B18" s="14" t="s">
        <v>18</v>
      </c>
      <c r="C18" s="32" t="s">
        <v>74</v>
      </c>
      <c r="D18" s="27"/>
    </row>
    <row r="19" spans="1:4">
      <c r="A19" s="31" t="s">
        <v>22</v>
      </c>
      <c r="B19" s="14" t="s">
        <v>52</v>
      </c>
      <c r="C19" s="33" t="s">
        <v>23</v>
      </c>
    </row>
    <row r="20" spans="1:4" ht="30">
      <c r="A20" s="31" t="s">
        <v>24</v>
      </c>
      <c r="B20" s="14" t="s">
        <v>53</v>
      </c>
      <c r="C20" s="31"/>
    </row>
    <row r="21" spans="1:4">
      <c r="A21" s="31" t="s">
        <v>25</v>
      </c>
      <c r="B21" s="14" t="s">
        <v>53</v>
      </c>
      <c r="C21" s="31"/>
    </row>
    <row r="22" spans="1:4" ht="38.25">
      <c r="A22" s="31" t="s">
        <v>26</v>
      </c>
      <c r="B22" s="14" t="s">
        <v>27</v>
      </c>
      <c r="C22" s="31"/>
    </row>
    <row r="23" spans="1:4" ht="51">
      <c r="A23" s="31" t="s">
        <v>28</v>
      </c>
      <c r="B23" s="14" t="s">
        <v>29</v>
      </c>
      <c r="C23" s="31"/>
    </row>
    <row r="24" spans="1:4" ht="15" customHeight="1">
      <c r="A24" s="110" t="s">
        <v>30</v>
      </c>
      <c r="B24" s="110"/>
      <c r="C24" s="31"/>
    </row>
    <row r="25" spans="1:4" ht="39" customHeight="1">
      <c r="A25" s="26" t="s">
        <v>108</v>
      </c>
      <c r="B25" s="25"/>
      <c r="C25" s="4">
        <f>'5'!C51+'5'!C26</f>
        <v>1</v>
      </c>
    </row>
    <row r="26" spans="1:4" ht="15" customHeight="1">
      <c r="A26" s="111" t="s">
        <v>31</v>
      </c>
      <c r="B26" s="111"/>
      <c r="C26" s="4">
        <f>'5'!C52+'5'!C27</f>
        <v>0</v>
      </c>
    </row>
    <row r="27" spans="1:4">
      <c r="A27" s="31"/>
      <c r="B27" s="31"/>
      <c r="C27" s="31"/>
    </row>
  </sheetData>
  <mergeCells count="12">
    <mergeCell ref="A7:B7"/>
    <mergeCell ref="C1:D1"/>
    <mergeCell ref="B2:D2"/>
    <mergeCell ref="C3:D3"/>
    <mergeCell ref="A5:E5"/>
    <mergeCell ref="A24:B24"/>
    <mergeCell ref="A26:B26"/>
    <mergeCell ref="A8:C8"/>
    <mergeCell ref="A9:C9"/>
    <mergeCell ref="B12:C12"/>
    <mergeCell ref="B13:C13"/>
    <mergeCell ref="A15:C15"/>
  </mergeCells>
  <pageMargins left="0.27" right="0.21" top="0.2" bottom="0.26" header="0.17" footer="0.17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workbookViewId="0">
      <selection activeCell="E46" sqref="E46"/>
    </sheetView>
  </sheetViews>
  <sheetFormatPr defaultColWidth="8.85546875" defaultRowHeight="15"/>
  <cols>
    <col min="1" max="1" width="25.42578125" style="28" customWidth="1"/>
    <col min="2" max="2" width="51.42578125" style="28" customWidth="1"/>
    <col min="3" max="3" width="21.5703125" style="28" customWidth="1"/>
    <col min="4" max="16384" width="8.85546875" style="28"/>
  </cols>
  <sheetData>
    <row r="1" spans="1:5" ht="17.25">
      <c r="A1" s="1"/>
      <c r="B1" s="79" t="s">
        <v>81</v>
      </c>
      <c r="C1" s="79"/>
    </row>
    <row r="2" spans="1:5" ht="17.25">
      <c r="A2" s="79" t="s">
        <v>0</v>
      </c>
      <c r="B2" s="79"/>
      <c r="C2" s="79"/>
    </row>
    <row r="3" spans="1:5" ht="17.25">
      <c r="A3" s="12"/>
      <c r="B3" s="79" t="s">
        <v>1</v>
      </c>
      <c r="C3" s="79"/>
    </row>
    <row r="5" spans="1:5" ht="80.45" customHeight="1">
      <c r="A5" s="118" t="s">
        <v>76</v>
      </c>
      <c r="B5" s="118"/>
      <c r="C5" s="118"/>
      <c r="D5" s="29"/>
      <c r="E5" s="29"/>
    </row>
    <row r="7" spans="1:5" ht="16.5" customHeight="1">
      <c r="B7" s="30"/>
      <c r="C7" s="30" t="s">
        <v>75</v>
      </c>
      <c r="D7" s="30"/>
      <c r="E7" s="30"/>
    </row>
    <row r="11" spans="1:5" ht="54.75" customHeight="1">
      <c r="A11" s="117" t="s">
        <v>32</v>
      </c>
      <c r="B11" s="117"/>
      <c r="C11" s="117"/>
    </row>
    <row r="12" spans="1:5">
      <c r="A12" s="113" t="s">
        <v>33</v>
      </c>
      <c r="B12" s="113"/>
      <c r="C12" s="113"/>
    </row>
    <row r="13" spans="1:5">
      <c r="A13" s="31"/>
      <c r="B13" s="31"/>
      <c r="C13" s="31"/>
    </row>
    <row r="14" spans="1:5">
      <c r="A14" s="13" t="s">
        <v>16</v>
      </c>
      <c r="B14" s="113" t="s">
        <v>17</v>
      </c>
      <c r="C14" s="113"/>
    </row>
    <row r="15" spans="1:5">
      <c r="A15" s="14" t="s">
        <v>18</v>
      </c>
      <c r="B15" s="114" t="s">
        <v>19</v>
      </c>
      <c r="C15" s="114"/>
    </row>
    <row r="16" spans="1:5">
      <c r="A16" s="31"/>
      <c r="B16" s="31"/>
      <c r="C16" s="31"/>
    </row>
    <row r="17" spans="1:3">
      <c r="A17" s="113" t="s">
        <v>20</v>
      </c>
      <c r="B17" s="113"/>
      <c r="C17" s="113"/>
    </row>
    <row r="18" spans="1:3">
      <c r="A18" s="31"/>
      <c r="B18" s="31"/>
      <c r="C18" s="31"/>
    </row>
    <row r="19" spans="1:3" ht="105">
      <c r="A19" s="31" t="s">
        <v>21</v>
      </c>
      <c r="B19" s="14" t="s">
        <v>18</v>
      </c>
      <c r="C19" s="32" t="s">
        <v>74</v>
      </c>
    </row>
    <row r="20" spans="1:3">
      <c r="A20" s="31" t="s">
        <v>22</v>
      </c>
      <c r="B20" s="14" t="s">
        <v>52</v>
      </c>
      <c r="C20" s="33" t="s">
        <v>23</v>
      </c>
    </row>
    <row r="21" spans="1:3" ht="33.75" customHeight="1">
      <c r="A21" s="31" t="s">
        <v>24</v>
      </c>
      <c r="B21" s="14" t="s">
        <v>53</v>
      </c>
      <c r="C21" s="31"/>
    </row>
    <row r="22" spans="1:3" ht="33.75" customHeight="1">
      <c r="A22" s="31" t="s">
        <v>25</v>
      </c>
      <c r="B22" s="14" t="s">
        <v>53</v>
      </c>
      <c r="C22" s="31"/>
    </row>
    <row r="23" spans="1:3" ht="25.5">
      <c r="A23" s="31" t="s">
        <v>26</v>
      </c>
      <c r="B23" s="14" t="s">
        <v>27</v>
      </c>
      <c r="C23" s="31"/>
    </row>
    <row r="24" spans="1:3" ht="45">
      <c r="A24" s="31" t="s">
        <v>28</v>
      </c>
      <c r="B24" s="14" t="s">
        <v>29</v>
      </c>
      <c r="C24" s="31"/>
    </row>
    <row r="25" spans="1:3" ht="15" customHeight="1">
      <c r="A25" s="110" t="s">
        <v>30</v>
      </c>
      <c r="B25" s="110"/>
      <c r="C25" s="31"/>
    </row>
    <row r="26" spans="1:3" ht="19.5" customHeight="1">
      <c r="A26" s="114" t="s">
        <v>108</v>
      </c>
      <c r="B26" s="114"/>
      <c r="C26" s="4">
        <v>1</v>
      </c>
    </row>
    <row r="27" spans="1:3" ht="15" customHeight="1">
      <c r="A27" s="111" t="s">
        <v>31</v>
      </c>
      <c r="B27" s="111"/>
      <c r="C27" s="4">
        <v>87696</v>
      </c>
    </row>
    <row r="32" spans="1:3" ht="17.25">
      <c r="B32" s="30"/>
      <c r="C32" s="30" t="s">
        <v>77</v>
      </c>
    </row>
    <row r="36" spans="1:3" ht="20.25">
      <c r="A36" s="117" t="s">
        <v>78</v>
      </c>
      <c r="B36" s="117"/>
      <c r="C36" s="117"/>
    </row>
    <row r="37" spans="1:3">
      <c r="A37" s="113" t="s">
        <v>33</v>
      </c>
      <c r="B37" s="113"/>
      <c r="C37" s="113"/>
    </row>
    <row r="38" spans="1:3">
      <c r="A38" s="31"/>
      <c r="B38" s="31"/>
      <c r="C38" s="31"/>
    </row>
    <row r="39" spans="1:3">
      <c r="A39" s="13" t="s">
        <v>16</v>
      </c>
      <c r="B39" s="113" t="s">
        <v>17</v>
      </c>
      <c r="C39" s="113"/>
    </row>
    <row r="40" spans="1:3">
      <c r="A40" s="14" t="s">
        <v>18</v>
      </c>
      <c r="B40" s="114" t="s">
        <v>19</v>
      </c>
      <c r="C40" s="114"/>
    </row>
    <row r="41" spans="1:3">
      <c r="A41" s="31"/>
      <c r="B41" s="31"/>
      <c r="C41" s="31"/>
    </row>
    <row r="42" spans="1:3">
      <c r="A42" s="113" t="s">
        <v>20</v>
      </c>
      <c r="B42" s="113"/>
      <c r="C42" s="113"/>
    </row>
    <row r="43" spans="1:3">
      <c r="A43" s="31"/>
      <c r="B43" s="31"/>
      <c r="C43" s="31"/>
    </row>
    <row r="44" spans="1:3" ht="105">
      <c r="A44" s="31" t="s">
        <v>21</v>
      </c>
      <c r="B44" s="14" t="s">
        <v>18</v>
      </c>
      <c r="C44" s="32" t="s">
        <v>74</v>
      </c>
    </row>
    <row r="45" spans="1:3">
      <c r="A45" s="31" t="s">
        <v>22</v>
      </c>
      <c r="B45" s="14" t="s">
        <v>52</v>
      </c>
      <c r="C45" s="33" t="s">
        <v>23</v>
      </c>
    </row>
    <row r="46" spans="1:3" ht="30">
      <c r="A46" s="31" t="s">
        <v>24</v>
      </c>
      <c r="B46" s="14" t="s">
        <v>53</v>
      </c>
      <c r="C46" s="31"/>
    </row>
    <row r="47" spans="1:3">
      <c r="A47" s="31" t="s">
        <v>25</v>
      </c>
      <c r="B47" s="14" t="s">
        <v>53</v>
      </c>
      <c r="C47" s="31"/>
    </row>
    <row r="48" spans="1:3" ht="25.5">
      <c r="A48" s="31" t="s">
        <v>26</v>
      </c>
      <c r="B48" s="14" t="s">
        <v>27</v>
      </c>
      <c r="C48" s="31"/>
    </row>
    <row r="49" spans="1:3" ht="45">
      <c r="A49" s="31" t="s">
        <v>28</v>
      </c>
      <c r="B49" s="14" t="s">
        <v>29</v>
      </c>
      <c r="C49" s="31"/>
    </row>
    <row r="50" spans="1:3">
      <c r="A50" s="110" t="s">
        <v>30</v>
      </c>
      <c r="B50" s="110"/>
      <c r="C50" s="31"/>
    </row>
    <row r="51" spans="1:3">
      <c r="A51" s="114" t="s">
        <v>79</v>
      </c>
      <c r="B51" s="114"/>
      <c r="C51" s="4"/>
    </row>
    <row r="52" spans="1:3">
      <c r="A52" s="111" t="s">
        <v>31</v>
      </c>
      <c r="B52" s="111"/>
      <c r="C52" s="4">
        <v>-87696</v>
      </c>
    </row>
  </sheetData>
  <mergeCells count="20">
    <mergeCell ref="A12:C12"/>
    <mergeCell ref="B1:C1"/>
    <mergeCell ref="A2:C2"/>
    <mergeCell ref="B3:C3"/>
    <mergeCell ref="A5:C5"/>
    <mergeCell ref="A11:C11"/>
    <mergeCell ref="A25:B25"/>
    <mergeCell ref="A26:B26"/>
    <mergeCell ref="A27:B27"/>
    <mergeCell ref="B14:C14"/>
    <mergeCell ref="B15:C15"/>
    <mergeCell ref="A17:C17"/>
    <mergeCell ref="A50:B50"/>
    <mergeCell ref="A51:B51"/>
    <mergeCell ref="A52:B52"/>
    <mergeCell ref="A36:C36"/>
    <mergeCell ref="A37:C37"/>
    <mergeCell ref="B39:C39"/>
    <mergeCell ref="B40:C40"/>
    <mergeCell ref="A42:C42"/>
  </mergeCells>
  <pageMargins left="0.28000000000000003" right="0.23" top="0.28000000000000003" bottom="0.28000000000000003" header="0.17" footer="0.2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C16" sqref="C16"/>
    </sheetView>
  </sheetViews>
  <sheetFormatPr defaultColWidth="8.140625" defaultRowHeight="13.5"/>
  <cols>
    <col min="1" max="1" width="11" style="5" customWidth="1"/>
    <col min="2" max="3" width="13.5703125" style="5" customWidth="1"/>
    <col min="4" max="4" width="19.28515625" style="5" customWidth="1"/>
    <col min="5" max="5" width="7.7109375" style="5" customWidth="1"/>
    <col min="6" max="6" width="13.5703125" style="5" customWidth="1"/>
    <col min="7" max="7" width="19.7109375" style="5" customWidth="1"/>
    <col min="8" max="8" width="13.5703125" style="5" customWidth="1"/>
    <col min="9" max="9" width="11.7109375" style="5" customWidth="1"/>
    <col min="10" max="16384" width="8.140625" style="5"/>
  </cols>
  <sheetData>
    <row r="1" spans="1:9" ht="16.5" customHeight="1">
      <c r="A1" s="123" t="s">
        <v>80</v>
      </c>
      <c r="B1" s="123"/>
      <c r="C1" s="123"/>
      <c r="D1" s="123"/>
      <c r="E1" s="123"/>
      <c r="F1" s="123"/>
      <c r="G1" s="123"/>
      <c r="H1" s="123"/>
      <c r="I1" s="123"/>
    </row>
    <row r="2" spans="1:9" ht="20.25" customHeight="1">
      <c r="A2" s="6"/>
      <c r="B2" s="6"/>
      <c r="C2" s="6"/>
      <c r="D2" s="6"/>
      <c r="E2" s="6"/>
      <c r="F2" s="6"/>
      <c r="G2" s="79" t="s">
        <v>0</v>
      </c>
      <c r="H2" s="79"/>
      <c r="I2" s="79"/>
    </row>
    <row r="3" spans="1:9" ht="24.75" customHeight="1">
      <c r="A3" s="6"/>
      <c r="B3" s="6"/>
      <c r="C3" s="6"/>
      <c r="D3" s="6"/>
      <c r="E3" s="6"/>
      <c r="F3" s="6"/>
      <c r="G3" s="12"/>
      <c r="H3" s="79" t="s">
        <v>1</v>
      </c>
      <c r="I3" s="79"/>
    </row>
    <row r="4" spans="1:9" ht="15.75" customHeight="1">
      <c r="A4" s="6"/>
      <c r="B4" s="6"/>
      <c r="C4" s="6"/>
      <c r="D4" s="6"/>
      <c r="E4" s="6"/>
      <c r="F4" s="6"/>
      <c r="G4" s="12"/>
      <c r="H4" s="12"/>
      <c r="I4" s="12"/>
    </row>
    <row r="5" spans="1:9" ht="67.150000000000006" customHeight="1">
      <c r="A5" s="124" t="s">
        <v>73</v>
      </c>
      <c r="B5" s="125"/>
      <c r="C5" s="125"/>
      <c r="D5" s="125"/>
      <c r="E5" s="125"/>
      <c r="F5" s="125"/>
      <c r="G5" s="125"/>
      <c r="H5" s="125"/>
      <c r="I5" s="125"/>
    </row>
    <row r="6" spans="1:9" ht="41.25" customHeight="1">
      <c r="A6" s="15" t="s">
        <v>34</v>
      </c>
      <c r="B6" s="126" t="s">
        <v>35</v>
      </c>
      <c r="C6" s="126"/>
      <c r="D6" s="126"/>
      <c r="E6" s="15" t="s">
        <v>36</v>
      </c>
      <c r="F6" s="15" t="s">
        <v>37</v>
      </c>
      <c r="G6" s="15" t="s">
        <v>38</v>
      </c>
      <c r="H6" s="15" t="s">
        <v>39</v>
      </c>
      <c r="I6" s="15" t="s">
        <v>40</v>
      </c>
    </row>
    <row r="7" spans="1:9" ht="13.5" customHeight="1">
      <c r="A7" s="119" t="s">
        <v>4</v>
      </c>
      <c r="B7" s="120"/>
      <c r="C7" s="120"/>
      <c r="D7" s="120"/>
      <c r="E7" s="120"/>
      <c r="F7" s="120"/>
      <c r="G7" s="120"/>
      <c r="H7" s="121"/>
      <c r="I7" s="7">
        <v>87696</v>
      </c>
    </row>
    <row r="8" spans="1:9" ht="24.95" customHeight="1">
      <c r="A8" s="16" t="s">
        <v>109</v>
      </c>
      <c r="B8" s="16" t="s">
        <v>110</v>
      </c>
      <c r="C8" s="16" t="s">
        <v>41</v>
      </c>
      <c r="D8" s="119" t="s">
        <v>44</v>
      </c>
      <c r="E8" s="120"/>
      <c r="F8" s="120"/>
      <c r="G8" s="120"/>
      <c r="H8" s="121"/>
      <c r="I8" s="7">
        <v>87696</v>
      </c>
    </row>
    <row r="9" spans="1:9">
      <c r="A9" s="16" t="s">
        <v>111</v>
      </c>
      <c r="B9" s="122" t="s">
        <v>51</v>
      </c>
      <c r="C9" s="122"/>
      <c r="D9" s="122"/>
      <c r="E9" s="122"/>
      <c r="F9" s="122"/>
      <c r="G9" s="122"/>
      <c r="H9" s="122"/>
      <c r="I9" s="7">
        <v>87696</v>
      </c>
    </row>
    <row r="10" spans="1:9" ht="13.5" customHeight="1">
      <c r="A10" s="16" t="s">
        <v>43</v>
      </c>
      <c r="B10" s="122" t="s">
        <v>54</v>
      </c>
      <c r="C10" s="122"/>
      <c r="D10" s="122"/>
      <c r="E10" s="8" t="s">
        <v>43</v>
      </c>
      <c r="F10" s="8" t="s">
        <v>43</v>
      </c>
      <c r="G10" s="16" t="s">
        <v>43</v>
      </c>
      <c r="H10" s="16" t="s">
        <v>43</v>
      </c>
      <c r="I10" s="7">
        <v>87696</v>
      </c>
    </row>
    <row r="11" spans="1:9" ht="13.5" customHeight="1">
      <c r="A11" s="10" t="s">
        <v>58</v>
      </c>
      <c r="B11" s="122" t="s">
        <v>55</v>
      </c>
      <c r="C11" s="122"/>
      <c r="D11" s="122"/>
      <c r="E11" s="8" t="s">
        <v>57</v>
      </c>
      <c r="F11" s="8" t="s">
        <v>56</v>
      </c>
      <c r="G11" s="7">
        <v>87696000</v>
      </c>
      <c r="H11" s="7">
        <v>1</v>
      </c>
      <c r="I11" s="7">
        <v>87696</v>
      </c>
    </row>
  </sheetData>
  <mergeCells count="10">
    <mergeCell ref="A1:I1"/>
    <mergeCell ref="G2:I2"/>
    <mergeCell ref="H3:I3"/>
    <mergeCell ref="A5:I5"/>
    <mergeCell ref="B6:D6"/>
    <mergeCell ref="D8:H8"/>
    <mergeCell ref="B9:H9"/>
    <mergeCell ref="B10:D10"/>
    <mergeCell ref="B11:D11"/>
    <mergeCell ref="A7:H7"/>
  </mergeCells>
  <pageMargins left="0.2" right="0.17" top="0.41" bottom="0.43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https:/mul2-edu.gov.am/tasks/1388418/oneclick/Havelvacner_AkademQaxaq.xlsx?token=5c57e92487287941c4ec6624f29fc9ed</cp:keywords>
  <cp:lastModifiedBy>Hasmik Aperyan</cp:lastModifiedBy>
  <cp:lastPrinted>2023-11-08T05:07:04Z</cp:lastPrinted>
  <dcterms:created xsi:type="dcterms:W3CDTF">2015-06-05T18:19:34Z</dcterms:created>
  <dcterms:modified xsi:type="dcterms:W3CDTF">2023-11-22T10:42:02Z</dcterms:modified>
</cp:coreProperties>
</file>