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Ե-24132-24.10..2023 նախագիծ ՄԵԾ\"/>
    </mc:Choice>
  </mc:AlternateContent>
  <bookViews>
    <workbookView xWindow="0" yWindow="0" windowWidth="16140" windowHeight="11325" activeTab="13"/>
  </bookViews>
  <sheets>
    <sheet name="1" sheetId="65" r:id="rId1"/>
    <sheet name="2" sheetId="66" r:id="rId2"/>
    <sheet name="3" sheetId="67" r:id="rId3"/>
    <sheet name="4" sheetId="68" r:id="rId4"/>
    <sheet name="5" sheetId="61" r:id="rId5"/>
    <sheet name="6" sheetId="64" r:id="rId6"/>
    <sheet name="7" sheetId="60" r:id="rId7"/>
    <sheet name="8" sheetId="26" r:id="rId8"/>
    <sheet name="9" sheetId="59" r:id="rId9"/>
    <sheet name="10" sheetId="63" r:id="rId10"/>
    <sheet name="11" sheetId="27" r:id="rId11"/>
    <sheet name="12" sheetId="44" r:id="rId12"/>
    <sheet name="13" sheetId="72" r:id="rId13"/>
    <sheet name="14" sheetId="73" r:id="rId14"/>
  </sheets>
  <definedNames>
    <definedName name="_tab10" localSheetId="11">#REF!</definedName>
    <definedName name="_tab10">#REF!</definedName>
    <definedName name="_tab11" localSheetId="11">#REF!</definedName>
    <definedName name="_tab11">#REF!</definedName>
    <definedName name="_tab12" localSheetId="11">#REF!</definedName>
    <definedName name="_tab12">#REF!</definedName>
    <definedName name="_tab13" localSheetId="11">#REF!</definedName>
    <definedName name="_tab13">#REF!</definedName>
    <definedName name="_tab14" localSheetId="11">#REF!</definedName>
    <definedName name="_tab14">#REF!</definedName>
    <definedName name="_tab15" localSheetId="11">#REF!</definedName>
    <definedName name="_tab15">#REF!</definedName>
    <definedName name="_tab16" localSheetId="11">#REF!</definedName>
    <definedName name="_tab16">#REF!</definedName>
    <definedName name="_tab17" localSheetId="11">#REF!</definedName>
    <definedName name="_tab17">#REF!</definedName>
    <definedName name="_tab18" localSheetId="11">#REF!</definedName>
    <definedName name="_tab18">#REF!</definedName>
    <definedName name="_tab19" localSheetId="11">#REF!</definedName>
    <definedName name="_tab19">#REF!</definedName>
    <definedName name="_tab20" localSheetId="11">#REF!</definedName>
    <definedName name="_tab20">#REF!</definedName>
    <definedName name="_tab21" localSheetId="11">#REF!</definedName>
    <definedName name="_tab21">#REF!</definedName>
    <definedName name="_tab22" localSheetId="11">#REF!</definedName>
    <definedName name="_tab22">#REF!</definedName>
    <definedName name="_tab22222">#REF!</definedName>
    <definedName name="_tab23" localSheetId="11">#REF!</definedName>
    <definedName name="_tab23">#REF!</definedName>
    <definedName name="_tab24" localSheetId="11">#REF!</definedName>
    <definedName name="_tab24">#REF!</definedName>
    <definedName name="_tab5" localSheetId="11">#REF!</definedName>
    <definedName name="_tab5">#REF!</definedName>
    <definedName name="_tab6" localSheetId="11">#REF!</definedName>
    <definedName name="_tab6">#REF!</definedName>
    <definedName name="_tab7" localSheetId="11">#REF!</definedName>
    <definedName name="_tab7">#REF!</definedName>
    <definedName name="_tab8" localSheetId="11">#REF!</definedName>
    <definedName name="_tab8">#REF!</definedName>
    <definedName name="_tab9" localSheetId="11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 localSheetId="1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1">#REF!,#REF!,#REF!,#REF!,#REF!</definedName>
    <definedName name="par_qual">#REF!,#REF!,#REF!,#REF!,#REF!</definedName>
    <definedName name="par_time" localSheetId="11">#REF!,#REF!,#REF!,#REF!</definedName>
    <definedName name="par_time">#REF!,#REF!,#REF!,#REF!</definedName>
    <definedName name="par2.12s" localSheetId="11">#REF!</definedName>
    <definedName name="par2.12s">#REF!</definedName>
    <definedName name="par2.4s" localSheetId="1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1">#REF!,#REF!</definedName>
    <definedName name="par2.5s">#REF!,#REF!</definedName>
    <definedName name="par2.6s" localSheetId="11">#REF!,#REF!,#REF!,#REF!</definedName>
    <definedName name="par2.6s">#REF!,#REF!,#REF!,#REF!</definedName>
    <definedName name="par2.7s" localSheetId="11">#REF!,#REF!</definedName>
    <definedName name="par2.7s">#REF!,#REF!</definedName>
    <definedName name="par2.9s" localSheetId="1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1">#REF!,#REF!</definedName>
    <definedName name="par4.10s">#REF!,#REF!</definedName>
    <definedName name="par4.11d" localSheetId="11">#REF!,#REF!,#REF!,#REF!,#REF!</definedName>
    <definedName name="par4.11d">#REF!,#REF!,#REF!,#REF!,#REF!</definedName>
    <definedName name="par4.12d" localSheetId="11">#REF!</definedName>
    <definedName name="par4.12d">#REF!</definedName>
    <definedName name="par4.13s" localSheetId="11">#REF!</definedName>
    <definedName name="par4.13s">#REF!</definedName>
    <definedName name="par4.14" localSheetId="11">#REF!,#REF!,#REF!,#REF!,#REF!,#REF!</definedName>
    <definedName name="par4.14">#REF!,#REF!,#REF!,#REF!,#REF!,#REF!</definedName>
    <definedName name="par4.15" localSheetId="11">#REF!,#REF!,#REF!</definedName>
    <definedName name="par4.15">#REF!,#REF!,#REF!</definedName>
    <definedName name="par4.16" localSheetId="11">#REF!,#REF!,#REF!</definedName>
    <definedName name="par4.16">#REF!,#REF!,#REF!</definedName>
    <definedName name="par4.17" localSheetId="11">#REF!,#REF!,#REF!,#REF!</definedName>
    <definedName name="par4.17">#REF!,#REF!,#REF!,#REF!</definedName>
    <definedName name="par4.18d" localSheetId="11">#REF!,#REF!</definedName>
    <definedName name="par4.18d">#REF!,#REF!</definedName>
    <definedName name="par4.19s" localSheetId="11">#REF!</definedName>
    <definedName name="par4.19s">#REF!</definedName>
    <definedName name="par4.20f" localSheetId="11">#REF!</definedName>
    <definedName name="par4.20f">#REF!</definedName>
    <definedName name="par4.21f" localSheetId="11">#REF!</definedName>
    <definedName name="par4.21f">#REF!</definedName>
    <definedName name="par4.22" localSheetId="11">#REF!</definedName>
    <definedName name="par4.22">#REF!</definedName>
    <definedName name="par4.4" localSheetId="11">#REF!</definedName>
    <definedName name="par4.4">#REF!</definedName>
    <definedName name="par4.5" localSheetId="11">#REF!</definedName>
    <definedName name="par4.5">#REF!</definedName>
    <definedName name="par4.6s" localSheetId="11">#REF!</definedName>
    <definedName name="par4.6s">#REF!</definedName>
    <definedName name="par4.7s" localSheetId="11">#REF!</definedName>
    <definedName name="par4.7s">#REF!</definedName>
    <definedName name="par4.8" localSheetId="11">#REF!,#REF!,#REF!,#REF!,#REF!</definedName>
    <definedName name="par4.8">#REF!,#REF!,#REF!,#REF!,#REF!</definedName>
    <definedName name="par4.9" localSheetId="11">#REF!,#REF!,#REF!,#REF!,#REF!,#REF!</definedName>
    <definedName name="par4.9">#REF!,#REF!,#REF!,#REF!,#REF!,#REF!</definedName>
    <definedName name="par5.1" localSheetId="11">#REF!,#REF!</definedName>
    <definedName name="par5.1">#REF!,#REF!</definedName>
    <definedName name="par5.3" localSheetId="11">#REF!,#REF!,#REF!,#REF!,#REF!,#REF!</definedName>
    <definedName name="par5.3">#REF!,#REF!,#REF!,#REF!,#REF!,#REF!</definedName>
    <definedName name="par5.4" localSheetId="11">#REF!,#REF!,#REF!,#REF!,#REF!</definedName>
    <definedName name="par5.4">#REF!,#REF!,#REF!,#REF!,#REF!</definedName>
    <definedName name="par5.5" localSheetId="11">#REF!</definedName>
    <definedName name="par5.5">#REF!</definedName>
    <definedName name="par5.6" localSheetId="11">#REF!,#REF!</definedName>
    <definedName name="par5.6">#REF!,#REF!</definedName>
    <definedName name="_xlnm.Print_Titles" localSheetId="7">'8'!$7:$8</definedName>
    <definedName name="program" localSheetId="1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>#REF!</definedName>
  </definedNames>
  <calcPr calcId="162913"/>
</workbook>
</file>

<file path=xl/calcChain.xml><?xml version="1.0" encoding="utf-8"?>
<calcChain xmlns="http://schemas.openxmlformats.org/spreadsheetml/2006/main">
  <c r="H29" i="73" l="1"/>
  <c r="H27" i="73"/>
  <c r="H25" i="73" l="1"/>
  <c r="H26" i="73"/>
  <c r="J14" i="72"/>
  <c r="D74" i="44"/>
  <c r="D60" i="27"/>
  <c r="H80" i="26" l="1"/>
  <c r="H42" i="26" l="1"/>
  <c r="H44" i="26"/>
  <c r="E47" i="61"/>
  <c r="D44" i="68"/>
  <c r="D33" i="68"/>
  <c r="D22" i="68"/>
  <c r="E32" i="67"/>
  <c r="E25" i="67"/>
  <c r="E18" i="67"/>
  <c r="H48" i="73"/>
  <c r="H47" i="73" s="1"/>
  <c r="H46" i="73" s="1"/>
  <c r="H44" i="73" s="1"/>
  <c r="H42" i="73" s="1"/>
  <c r="H40" i="73" s="1"/>
  <c r="H38" i="73" s="1"/>
  <c r="H36" i="73" s="1"/>
  <c r="H34" i="73" s="1"/>
  <c r="H32" i="73" s="1"/>
  <c r="H24" i="73"/>
  <c r="H11" i="63"/>
  <c r="H22" i="73" l="1"/>
  <c r="H20" i="73"/>
  <c r="H18" i="73" s="1"/>
  <c r="H16" i="73" l="1"/>
  <c r="H14" i="73" s="1"/>
  <c r="H12" i="73" s="1"/>
  <c r="H10" i="73" s="1"/>
  <c r="H9" i="73" s="1"/>
  <c r="E12" i="61" l="1"/>
  <c r="E25" i="61"/>
  <c r="E11" i="61" l="1"/>
  <c r="E17" i="59"/>
  <c r="E18" i="59"/>
  <c r="D63" i="44" l="1"/>
  <c r="E20" i="59"/>
  <c r="E17" i="60"/>
  <c r="H54" i="26" l="1"/>
  <c r="D45" i="27" l="1"/>
  <c r="H95" i="26"/>
  <c r="H94" i="26" s="1"/>
  <c r="H93" i="26" s="1"/>
  <c r="H91" i="26" s="1"/>
  <c r="H89" i="26" s="1"/>
  <c r="H87" i="26" s="1"/>
  <c r="H85" i="26" s="1"/>
  <c r="H83" i="26" s="1"/>
  <c r="H81" i="26" s="1"/>
  <c r="H79" i="26"/>
  <c r="H78" i="26" s="1"/>
  <c r="H77" i="26" s="1"/>
  <c r="H75" i="26" s="1"/>
  <c r="H73" i="26" s="1"/>
  <c r="H71" i="26" s="1"/>
  <c r="H69" i="26" s="1"/>
  <c r="H67" i="26" s="1"/>
  <c r="H65" i="26" s="1"/>
  <c r="H63" i="26" l="1"/>
  <c r="J11" i="72" l="1"/>
  <c r="J10" i="72"/>
  <c r="J8" i="72" s="1"/>
  <c r="D36" i="44" l="1"/>
  <c r="E16" i="59"/>
  <c r="E14" i="59" s="1"/>
  <c r="E12" i="59" s="1"/>
  <c r="E10" i="59" s="1"/>
  <c r="D36" i="27" l="1"/>
  <c r="E61" i="61"/>
  <c r="E46" i="61" s="1"/>
  <c r="E10" i="61" s="1"/>
  <c r="H61" i="26" l="1"/>
  <c r="H60" i="26" s="1"/>
  <c r="H59" i="26" s="1"/>
  <c r="H58" i="26" s="1"/>
  <c r="H56" i="26" s="1"/>
  <c r="H41" i="26" l="1"/>
  <c r="J9" i="72" l="1"/>
  <c r="E16" i="60" l="1"/>
  <c r="E15" i="60"/>
  <c r="G14" i="60"/>
  <c r="G13" i="60" s="1"/>
  <c r="E13" i="60" s="1"/>
  <c r="D45" i="44" l="1"/>
  <c r="G11" i="60"/>
  <c r="E14" i="60"/>
  <c r="E11" i="60" l="1"/>
  <c r="E12" i="67" l="1"/>
  <c r="E10" i="67" s="1"/>
  <c r="E9" i="67" s="1"/>
  <c r="C16" i="66" l="1"/>
  <c r="C15" i="66" l="1"/>
  <c r="C13" i="66"/>
  <c r="C11" i="66" s="1"/>
  <c r="C9" i="66" s="1"/>
  <c r="G26" i="64" l="1"/>
  <c r="E26" i="64" s="1"/>
  <c r="E25" i="64" s="1"/>
  <c r="E24" i="64" s="1"/>
  <c r="E23" i="64" s="1"/>
  <c r="F25" i="64"/>
  <c r="F24" i="64" s="1"/>
  <c r="F23" i="64" s="1"/>
  <c r="F22" i="64" s="1"/>
  <c r="F20" i="64" s="1"/>
  <c r="F18" i="64" s="1"/>
  <c r="F16" i="64" s="1"/>
  <c r="F14" i="64" s="1"/>
  <c r="H28" i="26"/>
  <c r="H27" i="26" s="1"/>
  <c r="G25" i="64" l="1"/>
  <c r="G24" i="64" s="1"/>
  <c r="G23" i="64" s="1"/>
  <c r="G22" i="64" s="1"/>
  <c r="G20" i="64" s="1"/>
  <c r="G18" i="64" s="1"/>
  <c r="G16" i="64" s="1"/>
  <c r="G14" i="64" s="1"/>
  <c r="F13" i="64"/>
  <c r="F10" i="64" s="1"/>
  <c r="E22" i="64"/>
  <c r="E20" i="64" s="1"/>
  <c r="E18" i="64" s="1"/>
  <c r="E16" i="64" s="1"/>
  <c r="E14" i="64" s="1"/>
  <c r="E13" i="64"/>
  <c r="E10" i="64" s="1"/>
  <c r="G13" i="64"/>
  <c r="G10" i="64" s="1"/>
  <c r="H53" i="26"/>
  <c r="H52" i="26" s="1"/>
  <c r="H51" i="26" s="1"/>
  <c r="H49" i="26" s="1"/>
  <c r="H47" i="26" s="1"/>
  <c r="H40" i="26"/>
  <c r="H39" i="26" s="1"/>
  <c r="H35" i="26" l="1"/>
  <c r="H37" i="26"/>
  <c r="H33" i="26" l="1"/>
  <c r="H31" i="26" s="1"/>
  <c r="H29" i="26" s="1"/>
  <c r="H10" i="63"/>
  <c r="H9" i="63" s="1"/>
  <c r="H26" i="26" l="1"/>
  <c r="H25" i="26" s="1"/>
  <c r="H24" i="26" s="1"/>
  <c r="H20" i="26" s="1"/>
  <c r="H18" i="26" s="1"/>
  <c r="H16" i="26" s="1"/>
  <c r="H14" i="26" s="1"/>
  <c r="H12" i="26" s="1"/>
  <c r="H10" i="26" s="1"/>
  <c r="H9" i="26" s="1"/>
  <c r="H22" i="26" l="1"/>
</calcChain>
</file>

<file path=xl/sharedStrings.xml><?xml version="1.0" encoding="utf-8"?>
<sst xmlns="http://schemas.openxmlformats.org/spreadsheetml/2006/main" count="749" uniqueCount="263">
  <si>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</si>
  <si>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</si>
  <si>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</si>
  <si>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</si>
  <si>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</si>
  <si>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</si>
  <si>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</si>
  <si>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</si>
  <si>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</si>
  <si>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</si>
  <si>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</si>
  <si>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</si>
  <si>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</si>
  <si>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</si>
  <si>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</si>
  <si>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</si>
  <si>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</si>
  <si>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</si>
  <si>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</si>
  <si>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</si>
  <si>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</si>
  <si>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</si>
  <si>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</si>
  <si>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</si>
  <si>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</si>
  <si>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</si>
  <si>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</si>
  <si>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</si>
  <si>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</si>
  <si>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</si>
  <si>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</si>
  <si>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</si>
  <si>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</si>
  <si>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</si>
  <si>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</si>
  <si>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</si>
  <si>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</si>
  <si>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</si>
  <si>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</si>
  <si>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</si>
  <si>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</si>
  <si>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</si>
  <si>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</si>
  <si>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</si>
  <si>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</si>
  <si>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</si>
  <si>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</si>
  <si>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</si>
  <si>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</si>
  <si>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</si>
  <si>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</si>
  <si>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</si>
  <si>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>31003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</si>
  <si>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</si>
  <si>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</si>
  <si>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</si>
  <si>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</si>
  <si>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</si>
  <si>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</si>
  <si>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</si>
  <si>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</si>
  <si>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>Ցուցանիշների փոփոխությունները (նվազեցումները նշված են փակագծերում)</t>
  </si>
  <si>
    <t>Ցուցանիշների փոփոխությունները                                                                     (նվազեցումները նշված են փակագծերում)</t>
  </si>
  <si>
    <t>Ցուցանիշների փոփոխությունը
 (նվազեցումները նշված են փակագծերում)</t>
  </si>
  <si>
    <t>N_____  -Ն որոշման</t>
  </si>
  <si>
    <t>(հազ. դրամ)</t>
  </si>
  <si>
    <t xml:space="preserve"> ՀՀ կառավարության 2023 թվականի                                                                                     </t>
  </si>
  <si>
    <t xml:space="preserve">   __________ «____» -ի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</si>
  <si>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</si>
  <si>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</si>
  <si>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>Հավելված № 5</t>
  </si>
  <si>
    <t>Հավելված № 6</t>
  </si>
  <si>
    <t xml:space="preserve"> այդ թվում` բյուջետային ծախսերի տնտեսագիտական դասակարգման հոդվածներ</t>
  </si>
  <si>
    <t>Հավելված № 7</t>
  </si>
  <si>
    <t xml:space="preserve">ՀՀ գնումների մասին օրենսդրությանը համապատասխան ընտրված կազմակերպություններ </t>
  </si>
  <si>
    <t>Հավելված № 2</t>
  </si>
  <si>
    <t>Հավելված № 3</t>
  </si>
  <si>
    <t>ՀԱՅԱՍՏԱՆԻ ՀԱՆՐԱՊԵՏՈՒԹՅԱՆ ԿԱՌԱՎԱՐՈՒԹՅԱՆ 2022 ԹՎԱԿԱՆԻ ԴԵԿՏԵՄԲԵՐԻ 29-Ի № 2111-Ն ՈՐՈՇՄԱՆ №  9 ՀԱՎԵԼՎԱԾԻ № 9.8 ԱՂՅՈՒՍԱԿՈՒՄ ԿԱՏԱՐՎՈՂ ՓՈՓՈԽՈՒԹՅՈՒՆՆԵՐԸ ԵՎ ԼՐԱՑՈՒՄՆԵՐԸ</t>
  </si>
  <si>
    <t xml:space="preserve">«ՀԱՅԱՍՏԱՆԻ ՀԱՆՐԱՊԵՏՈՒԹՅԱՆ 2023 ԹՎԱԿԱՆԻ ՊԵՏԱԿԱՆ ԲՅՈՒՋԵԻ ՄԱՍԻՆ» ՀԱՅԱՍՏԱՆԻ ՀԱՆՐԱՊԵՏՈՒԹՅԱՆ ՕՐԵՆՔԻ № 1 ՀԱՎԵԼՎԱԾԻ № 3 ԱՂՅՈՒՍԱԿՈՒՄ ԿԱՏԱՐՎՈՂ ՓՈՓՈԽՈՒԹՅՈՒՆՆԵՐԸ  </t>
  </si>
  <si>
    <t xml:space="preserve"> - Շենքերի և շինությունների կապիտալ վերանորոգում</t>
  </si>
  <si>
    <t>Բնակչությանը որակյալ բժշկական օգնության և սպասարկման ծառայություններ մատուցելու նպատակով առողջապահական կազմակերպությունների վերազինում</t>
  </si>
  <si>
    <t>«Հոգեկան առողջության պահպանման ազգային կենտրոն» ՓԲԸ</t>
  </si>
  <si>
    <t xml:space="preserve"> ՀՀ  առողջապահության  նախարարություն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</si>
  <si>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</si>
  <si>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</si>
  <si>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</si>
  <si>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Առողջապահական կազմակերպություններ</t>
  </si>
  <si>
    <t>Տրանսֆերտի տրամադրում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</si>
  <si>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</si>
  <si>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</si>
  <si>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</si>
  <si>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ՀԱՅԱՍՏԱՆԻ ՀԱՆՐԱՊԵՏՈՒԹՅԱՆ ԿԱՌԱՎԱՐՈՒԹՅԱՆ 2022 ԹՎԱԿԱՆԻ ԴԵԿՏԵՄԲԵՐԻ 29-Ի № 2111-Ն ՈՐՈՇՄԱՆ №№ 3 և 4 ՀԱՎԵԼՎԱԾՆԵՐՈՒՄ ԿԱՏԱՐՎՈՂ ՓՈՓՈԽՈՒԹՅՈՒՆՆԵՐԸ ԵՎ ԼՐԱՑՈՒՄՆԵՐԸ</t>
  </si>
  <si>
    <t>Երևան քաղաք</t>
  </si>
  <si>
    <t xml:space="preserve"> ՀԱՅԱՍՏԱՆԻ ՀԱՆՐԱՊԵՏՈՒԹՅԱՆ ԿԱՌԱՎԱՐՈՒԹՅԱՆ 2022 ԹՎԱԿԱՆԻ ԴԵԿՏԵՄԲԵՐԻ 29-Ի  №  2111-Ն ՈՐՈՇՄԱՆ № 5 ՀԱՎԵԼՎԱԾԻ № 2 ԱՂՅՈՒՍԱԿՈՒՄ ԿԱՏԱՐՎՈՂ ՓՈՓՈԽՈՒԹՅՈՒՆՆԵՐԸ ԵՎ ԼՐԱՑՈՒՄՆԵՐԸ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</si>
  <si>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</si>
  <si>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(ավելացումները նշված են դրական նշանով)</t>
  </si>
  <si>
    <t>Հավելված № 1</t>
  </si>
  <si>
    <t xml:space="preserve"> Ծրագրի անվանումը`</t>
  </si>
  <si>
    <t xml:space="preserve"> Առողջապահության համակարգի արդիականացման և արդյունավետության բարձրացման ծրագիր</t>
  </si>
  <si>
    <t xml:space="preserve"> Ծրագրի նպատակը`</t>
  </si>
  <si>
    <t xml:space="preserve"> Առողջապահության համակարգի արդիականացում և զարգացում</t>
  </si>
  <si>
    <t xml:space="preserve"> Վերջնական արդյունքի նկարագրությունը`</t>
  </si>
  <si>
    <t xml:space="preserve"> Առողջապահական ենթակառուցվածքների բարելավում, կարողությունների զարգացում</t>
  </si>
  <si>
    <t xml:space="preserve"> Միջոցառման անվանումը`</t>
  </si>
  <si>
    <t xml:space="preserve"> Համաշխարհային բանկի աջակցությամբ իրականացվող ոչ վարակիչ հիվանդությունների կանխարգելման և վերահսկման ծրագրի լրացուցիչ ֆինանսավորման շրջանակներում շենքային պայմանների բարելավում</t>
  </si>
  <si>
    <t xml:space="preserve"> Միջոցառման նկարագրությունը`</t>
  </si>
  <si>
    <t xml:space="preserve"> Վայոց ձորի մարզային հիվանդանոցի նոր շենքի կառուցում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</si>
  <si>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</si>
  <si>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</si>
  <si>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«ՀԱՅԱՍՏԱՆԻ ՀԱՆՐԱՊԵՏՈՒԹՅԱՆ 2023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ՓՈՓՈԽՈՒԹՅՈՒՆՆԵՐԸ ԵՎ ԼՐԱՑՈՒՄՆԵՐԸ</t>
  </si>
  <si>
    <t xml:space="preserve"> Առողջապահական հարակից ծառայություններ և ծրագրեր</t>
  </si>
  <si>
    <t>01</t>
  </si>
  <si>
    <t>1053</t>
  </si>
  <si>
    <t>32005</t>
  </si>
  <si>
    <t xml:space="preserve"> այդ թվում` ըստ կատարողների</t>
  </si>
  <si>
    <t xml:space="preserve"> - Շենքերի և շինությունների շինարարություն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</si>
  <si>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</si>
  <si>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</si>
  <si>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</si>
  <si>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</si>
  <si>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Ծրագիր</t>
  </si>
  <si>
    <t xml:space="preserve"> Վարկային միջոցներ</t>
  </si>
  <si>
    <t xml:space="preserve"> ԸՆԴԱՄԵՆԸ</t>
  </si>
  <si>
    <t xml:space="preserve"> 1053</t>
  </si>
  <si>
    <t xml:space="preserve"> 32005</t>
  </si>
  <si>
    <t xml:space="preserve"> Միջոցառում</t>
  </si>
  <si>
    <t xml:space="preserve">«ՀԱՅԱՍՏԱՆԻ ՀԱՆՐԱՊԵՏՈՒԹՅԱՆ 2023 ԹՎԱԿԱՆԻ ՊԵՏԱԿԱՆ ԲՅՈՒՋԵԻ
ՄԱՍԻՆ» ՕՐԵՆՔԻ N 2 ՀՈԴՎԱԾԻ ԱՂՅՈՒՍԱԿՈՒՄ ԿԱՏԱՐՎՈՂ ՓՈՓՈԽՈՒԹՅՈՒՆՆԵՐԸ </t>
  </si>
  <si>
    <t>1. Եկամուտների գծով</t>
  </si>
  <si>
    <t>2. Ծախսերի գծով</t>
  </si>
  <si>
    <t>3. Դեֆիցիտը (պակասուրդը)</t>
  </si>
  <si>
    <t xml:space="preserve"> «ՀԱՅԱՍՏԱՆԻ ՀԱՆՐԱՊԵՏՈՒԹՅԱՆ 2023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2022 ԹՎԱԿԱՆԻ ԴԵԿՏԵՄԲԵՐԻ 29-Ի N 2111-Ն ՈՐՈՇՄԱՆ N 1 ՀԱՎԵԼՎԱԾԻ N 1 ԱՂՅՈՒՍԱԿՈՒՄ ԿԱՏԱՐՎՈՂ ԼՐԱՑՈՒՄՆԵՐԸ ԵՎ ՓՈՓՈԽՈՒԹՅՈՒՆՆԵՐԸ</t>
  </si>
  <si>
    <t>հազ. դրամ</t>
  </si>
  <si>
    <t>Պետական  բյուջեի  դեֆիցիտի ֆինանսավորման աղբյուրներն ու դրանց տարրերի անվանումները</t>
  </si>
  <si>
    <t xml:space="preserve">  ԸՆԴԱՄԵՆԸ</t>
  </si>
  <si>
    <t xml:space="preserve">         այդ թվում`</t>
  </si>
  <si>
    <t>Ա.Ներքին աղբյուրներ-ընդամենը</t>
  </si>
  <si>
    <t xml:space="preserve">        այդ թվում`</t>
  </si>
  <si>
    <t>2.Ֆինանսական զուտ ակտիվներ</t>
  </si>
  <si>
    <t>2.2 Բաժնետոմսերի և կապիտալում այլ մասնակցության ձեռքբերում</t>
  </si>
  <si>
    <t xml:space="preserve">        որից`</t>
  </si>
  <si>
    <t>ՀԱՅԱՍՏԱՆԻ ՀԱՆՐԱՊԵՏՈՒԹՅԱՆ</t>
  </si>
  <si>
    <t>ՎԱՐՉԱՊԵՏԻ ԱՇԽԱՏԱԿԱԶՄԻ</t>
  </si>
  <si>
    <t>ՂԵԿԱՎԱՐ</t>
  </si>
  <si>
    <t>Ա. ՀԱՐՈՒԹՅՈՒՆՅԱՆ</t>
  </si>
  <si>
    <t xml:space="preserve"> «ՀԱՅԱՍՏԱՆԻ ՀԱՆՐԱՊԵՏՈՒԹՅԱՆ 2023 ԹՎԱԿԱՆԻ ՊԵՏԱԿԱՆ ԲՅՈՒՋԵԻ ՄԱՍԻՆ» ՀԱՅԱՍՏԱՆԻ ՀԱՆՐԱՊԵՏՈՒԹՅԱՆ ՕՐԵՆՔԻ N 3 ՀԱՎԵԼՎԱԾԻ N 1.1 ԱՂՅՈՒՍԱԿՈՒՄ ԵՎ ՀԱՅԱՍՏԱՆԻ ՀԱՆՐԱՊԵՏՈՒԹՅԱՆ ԿԱՌԱՎԱՐՈՒԹՅԱՆ 2022 ԹՎԱԿԱՆԻ ԴԵԿՏԵՄԲԵՐԻ 29-Ի N 2111-Ն ՈՐՈՇՄԱՆ N 1 ՀԱՎԵԼՎԱԾԻ N 2 ԱՂՅՈՒՍԱԿՈՒՄ ԿԱՏԱՐՎՈՂ ԼՐԱՑՈՒՄՆԵՐԸ ԵՎ ՓՈՓՈԽՈՒԹՅՈՒՆՆԵՐԸ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</si>
  <si>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</si>
  <si>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</si>
  <si>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Ներդրումների խթանում</t>
  </si>
  <si>
    <t>Բաժնեմասերի ձեռքբերում</t>
  </si>
  <si>
    <t>ՀԱՅԱՍՏԱՆԻ ՀԱՆՐԱՊԵՏՈՒԹՅԱՆ ԿԱՌԱՎԱՐՈՒԹՅԱՆ 2022 ԹՎԱԿԱՆԻ ԴԵԿՏԵՄԲԵՐԻ 29-Ի № 2111-Ն ՈՐՈՇՄԱՆ № 1 ՀԱՎԵԼՎԱԾԻ № 5 ԱՂՅՈՒՍԱԿՈՒՄ ԿԱՏԱՐՎՈՂ ԼՐԱՑՈՒՄԸ</t>
  </si>
  <si>
    <t>Ցուցանիշների փոփոխությունը
(ավելացումները նշված են դրական նշանով)</t>
  </si>
  <si>
    <t>Միջոցառումն իրականացնողի անվանումը</t>
  </si>
  <si>
    <t>Ներդրումային ֆոնդի ներդրումների քանակը (հատ)</t>
  </si>
  <si>
    <t>«ՀԱՅԱUՏԱՆԻ ՀԱՆՐԱՊԵՏՈՒԹՅԱՆ 2023 ԹՎԱԿԱՆԻ ՊԵՏԱԿԱՆ ԲՅՈՒՋԵԻ ՄԱUԻՆ» ՀԱՅԱUՏԱՆԻ ՀԱՆՐԱՊԵՏՈՒԹՅԱՆ OՐԵՆՔԻ N 1 ՀԱՎԵԼՎԱԾԻ N 4 ԱՂՅՈՒՍԱԿՈՒՄ ԵՎ ՀԱՅԱՍՏԱՆԻ ՀԱՆՐԱՊԵՏՈՒԹՅԱՆ ԿԱՌԱՎԱՐՈՒԹՅԱՆ 2022 ԹՎԱԿԱՆԻ ԴԵԿՏԵՄԲԵՐԻ 29-Ի N 2111-Ն ՈՐՈՇՄԱՆ N 5 ՀԱՎԵԼՎԱԾԻ N 3 ԱՂՅՈՒՍԱԿՈՒՄ ԿԱՏԱՐՎՈՂ ՓՈՓՈԽՈՒԹՅՈՒՆՆԵՐԸ</t>
  </si>
  <si>
    <t xml:space="preserve"> </t>
  </si>
  <si>
    <t>«Ավան» հոգեկան առողջության կենտրոն» ՓԲԸ</t>
  </si>
  <si>
    <t>«Սևան» հոգեկան առողջության կենտրոն ՓԲԸ</t>
  </si>
  <si>
    <t>«Ավան» հոգեկան առողջության կենտրոն» ՓԲԸ-ում տնտեսական երկարաժամկետ զարգացմանն ուղղված միջոցառում</t>
  </si>
  <si>
    <t>«Սևան» հոգեկան առողջության կենտրոն» ՓԲԸ-ում տնտեսական երկարաժամկետ զարգացմանն ուղղված միջոցառում</t>
  </si>
  <si>
    <t xml:space="preserve">Ցուցանիշների փոփոխությունները 
(ավելացումները նշված են դրական նշանով) </t>
  </si>
  <si>
    <t>««Ավան» հոգեկան առողջության կենտրոն» ՓԲԸ</t>
  </si>
  <si>
    <t>«Սևան» հոգեկան առողջության կենտրոն» ՓԲԸ</t>
  </si>
  <si>
    <t>«Ինֆեկցիոն հիվանդությունների ազգային կենտրոն» ՓԲԸ</t>
  </si>
  <si>
    <t>ՀՀ կառավարության պահուստային ֆոնդ</t>
  </si>
  <si>
    <t xml:space="preserve">ՀԱՅԱՍՏԱՆԻ ՀԱՆՐԱՊԵՏՈՒԹՅԱՆ ԿԱՌԱՎԱՐՈՒԹՅԱՆ 2022 ԹՎԱԿԱՆԻ ԴԵԿՏԵՄԲԵՐԻ 29-Ի  № 2111-Ն ՈՐՈՇՄԱՆ № 10 ՀԱՎԵԼՎԱԾՈՒՄ ԿԱՏԱՐՎՈՂ ՓՈՓՈԽՈՒԹՅՈՒՆՆԵՐԸ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</si>
  <si>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</si>
  <si>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</si>
  <si>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</si>
  <si>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</si>
  <si>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</si>
  <si>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</si>
  <si>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</si>
  <si>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</si>
  <si>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Խումբ N 06</t>
  </si>
  <si>
    <t xml:space="preserve"> Դաս N 02</t>
  </si>
  <si>
    <t xml:space="preserve"> 1126  31003</t>
  </si>
  <si>
    <t xml:space="preserve"> Առողջապահական կազմակերպությունների կառուցում, վերակառուցում</t>
  </si>
  <si>
    <t xml:space="preserve"> ՄԱՍ II.  ԱՇԽԱՏԱՆՔՆԵՐ</t>
  </si>
  <si>
    <t>45451700-3</t>
  </si>
  <si>
    <t>վերակառուցման աշխատանքներ</t>
  </si>
  <si>
    <t xml:space="preserve"> ԲՄ</t>
  </si>
  <si>
    <t xml:space="preserve"> դրամ</t>
  </si>
  <si>
    <t>45451700-1</t>
  </si>
  <si>
    <t>Հավելված № 8</t>
  </si>
  <si>
    <t>Հավելված № 10</t>
  </si>
  <si>
    <t>Հավելված № 11</t>
  </si>
  <si>
    <t>ՀԱՅԱՍՏԱՆԻ ՀԱՆՐԱՊԵՏՈՒԹՅԱՆ ԿԱՌԱՎԱՐՈՒԹՅԱՆ 2022 ԹՎԱԿԱՆԻ ԴԵԿՏԵՄԲԵՐԻ 29-Ի ԹԻՎ 2111-Ն ՈՐՈՇՄԱՆ N5 ՀԱՎԵԼՎԱԾԻ N 7 ԱՂՅՈՒՍԱԿՈՒՄ ԿԱՏԱՐՎՈՂ ՓՈՓՈԽՈՒԹՅՈՒՆՆԵՐԸ ԵՎ ԼՐԱՑՈՒՄՆԵՐԸ</t>
  </si>
  <si>
    <t xml:space="preserve"> - Ընթացիկ դրամաշնորհներ պետական և համայնքների  առևտրային կազմակերպություններին</t>
  </si>
  <si>
    <t>ՀՀ կառավարություն</t>
  </si>
  <si>
    <t xml:space="preserve"> 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</si>
  <si>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</si>
  <si>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</si>
  <si>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</si>
  <si>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</si>
  <si>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</si>
  <si>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</si>
  <si>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</si>
  <si>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</si>
  <si>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</si>
  <si>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</si>
  <si>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Հավելված № 12</t>
  </si>
  <si>
    <t>Հավելված № 13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</si>
  <si>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2021 ԹՎԱԿԱՆԻ ԴԵԿՏԵՄԲԵՐԻ 23-Ի N 2121-Ն ՈՐՈՇՄԱՆ N  9 ՀԱՎԵԼՎԱԾԻ 9.47 ԱՂՅՈՒՍԱԿՈՒՄ ԿԱՏԱՐՎՈՂ ՓՈՓՈԽՈՒԹՅՈՒՆԸ</t>
    </r>
  </si>
  <si>
    <t>Ցուցանիշների փոփոխությունը
 (նվազեցումը նշված է փակագծերում)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</si>
  <si>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</si>
  <si>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Ծառայությունների մատուցում</t>
  </si>
  <si>
    <t>Առողջապահական համակարգի պետական առևտրային և ոչ առևտրային կազմակերպություններին ֆինանսական աջակցության հատկացում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</si>
  <si>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</si>
  <si>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t>Հավելված № 4</t>
  </si>
  <si>
    <t>Ցուցանիշների փոփոխությունները 
(նվազեցումները նշված են փակագծերում)</t>
  </si>
  <si>
    <t>Հավելված № 9</t>
  </si>
  <si>
    <t xml:space="preserve"> Համաշխարհային բանկի աջակցությամբ իրականացվող ոչ վարակիչ հիվանդությունների կանխարգելման և վերահսկման ծրագրի լրացուցիչ ֆինանսավորման շրջանակներում շենքային պայմանների բարելավում </t>
  </si>
  <si>
    <t xml:space="preserve"> Վայոց ձորի մարզային հիվանդանոցի նոր շենքի կառուցում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</si>
  <si>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</si>
  <si>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Մասնագիտացված միավոր </t>
  </si>
  <si>
    <r>
      <rPr>
        <b/>
        <sz val="9"/>
        <rFont val="GHEA Grapalat"/>
        <family val="3"/>
      </rPr>
      <t>ՀԱՅԱՍՏԱՆԻ ՀԱՆՐԱՊԵՏՈՒԹՅԱՆ ԿԱՌԱՎԱՐՈՒԹՅԱՆ 2022 ԹՎԱԿԱՆԻ ԴԵԿՏԵՄԲԵՐԻ 29-Ի № 2111-Ն ՈՐՈՇՄԱՆ № 9.1 ՀԱՎԵԼՎԱԾԻ № 9.1.8 ԱՂՅՈՒՍԱԿՈՒՄ ԿԱՏԱՐՎՈՂ ՓՈՓՈԽՈՒԹՅՈՒՆՆԵՐԸ</t>
    </r>
    <r>
      <rPr>
        <sz val="9"/>
        <color indexed="8"/>
        <rFont val="GHEA Grapalat"/>
        <family val="3"/>
      </rPr>
      <t xml:space="preserve"> </t>
    </r>
  </si>
  <si>
    <t xml:space="preserve"> ՄԱՍ III. ԾԱՌԱՅՈՒԹՅՈՒՆՆԵՐ</t>
  </si>
  <si>
    <t xml:space="preserve"> 71351540-1</t>
  </si>
  <si>
    <t xml:space="preserve"> 71351540-3</t>
  </si>
  <si>
    <t xml:space="preserve"> 98111140-1</t>
  </si>
  <si>
    <t xml:space="preserve"> ՄԱ</t>
  </si>
  <si>
    <t xml:space="preserve"> 98111140-3</t>
  </si>
  <si>
    <t>ԳՀ</t>
  </si>
  <si>
    <t>տեխնիկական հսկողության ծառայություններ</t>
  </si>
  <si>
    <t>հեղինակային հսկողության ծառայություններ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</si>
  <si>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</si>
  <si>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</si>
  <si>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</si>
  <si>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թվում` 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</si>
  <si>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</si>
  <si>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</si>
  <si>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</si>
  <si>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</si>
  <si>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</si>
  <si>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>««Յոլյան» արյունաբանության և ուռուցքաբանության կենտրոն» ՓԲԸ</t>
  </si>
  <si>
    <t>Ֆինանսական աջակցություն ստացող բժշկական հաստատությունների թիվ, հատ</t>
  </si>
  <si>
    <t>ՀԱՅԱՍՏԱՆԻ ՀԱՆՐԱՊԵՏՈՒԹՅԱՆ ԿԱՌԱՎԱՐՈՒԹՅԱՆ 2022 ԹՎԱԿԱՆԻ ԴԵԿՏԵՄԲԵՐԻ 29-Ի № 2111-Ն ՈՐՈՇՄԱՆ № 9.1 ՀԱՎԵԼՎԱԾԻ № 9.1.58 ԱՂՅՈՒՍԱԿՈՒՄ ԿԱՏԱՐՎՈՂ ՓՈՓՈԽՈՒԹՅՈՒՆՆԵՐԸ ԵՎ ԼՐԱՑՈՒՄՆԵՐԸ</t>
  </si>
  <si>
    <t xml:space="preserve">ՀՀ կառավարություն </t>
  </si>
  <si>
    <t xml:space="preserve"> 1126 </t>
  </si>
  <si>
    <t xml:space="preserve"> 31003 </t>
  </si>
  <si>
    <t xml:space="preserve"> Առողջապահական կազմակերպությունների կառուցում, վերակառուցում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</si>
  <si>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</si>
  <si>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</si>
  <si>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</si>
  <si>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Միջոցառումն իրականացնողի անվանումը </t>
  </si>
  <si>
    <t xml:space="preserve">  ՀՀ գնումների մասին օրենսդրությանը համապատասխան ընտրված կազմակերպություններ </t>
  </si>
  <si>
    <t xml:space="preserve"> Համաֆինանսավորում</t>
  </si>
  <si>
    <t>այդ թվում՝ ըստ կատարողների</t>
  </si>
  <si>
    <t xml:space="preserve">այդ թվում՝ ըստ ուղղությունների </t>
  </si>
  <si>
    <t>Տարի
Ցուցանիշների փոփոխությունները (ավելացումները նշված են դրական նշանով)</t>
  </si>
  <si>
    <t>«Դատաբժշկական գիտագործնական կենտրոն» ՊՈԱԿ</t>
  </si>
  <si>
    <t>«Քրեկատարողական բժշկական կենտրոն» ՊՈԱԿ</t>
  </si>
  <si>
    <t>«Թոքաբանության ազգային կենտրոն» ՊՈԱԿ</t>
  </si>
  <si>
    <t>«Վայոց Ձորի մարզային հիվանդանոց» ՓԲԸ</t>
  </si>
  <si>
    <t>Հավելված № 14</t>
  </si>
  <si>
    <t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</si>
  <si>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</si>
  <si>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</si>
  <si>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-  Կապիտալ դրամաշնորհներ պետական և համայնքային  առևտրային կազմակերպություններին</t>
  </si>
  <si>
    <t>Ցուցանիշների փոփոխությունները
 (նվազեցումները նշված են փակագծերում)</t>
  </si>
  <si>
    <t xml:space="preserve">««Յոլյան» արյունաբանության և ուռուցքաբանության կենտրոն» ՓԲԸ-ում տնտեսական երկարաժամկետ զարգացմանն ուղղված միջոցառում </t>
  </si>
  <si>
    <t>12006</t>
  </si>
  <si>
    <t>«Կախվածությունների բուժման ազգային կենտրոն» ՓԲԸ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</si>
</sst>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_(* #,##0.0_);_(* \(#,##0.0\);_(* &quot;-&quot;??_);_(@_)"/>
    <numFmt numFmtId="170" formatCode="_ * #,##0.00_)_ _ ;_ * \(#,##0.00\)_ _ ;_ * &quot;-&quot;??_)_ _ ;_ @_ "/>
    <numFmt numFmtId="171" formatCode="#,##0.00;\ \(#,##0.00\)"/>
    <numFmt numFmtId="172" formatCode="_(* #,##0.000_);_(* \(#,##0.000\);_(* &quot;-&quot;??_);_(@_)"/>
    <numFmt numFmtId="173" formatCode="#,##0.00000"/>
    <numFmt numFmtId="174" formatCode="_-* #,##0.00\ _A_M_D_-;\-* #,##0.00\ _A_M_D_-;_-* &quot;-&quot;??\ _A_M_D_-;_-@_-"/>
    <numFmt numFmtId="175" formatCode="_-* #,##0.0_-;\-* #,##0.0_-;_-* &quot;-&quot;??_-;_-@_-"/>
    <numFmt numFmtId="176" formatCode="_(* #,##0.0_);_(* \(#,##0.0\);_(* &quot;-&quot;?_);_(@_)"/>
  </numFmts>
  <fonts count="6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8"/>
      <name val="GHEA Grapalat"/>
      <family val="3"/>
    </font>
    <font>
      <i/>
      <sz val="9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sz val="9"/>
      <color indexed="8"/>
      <name val="GHEA Grapalat"/>
      <family val="3"/>
    </font>
    <font>
      <b/>
      <sz val="9"/>
      <color indexed="8"/>
      <name val="GHEA Grapalat"/>
      <family val="3"/>
    </font>
    <font>
      <sz val="9"/>
      <color rgb="FFFF0000"/>
      <name val="GHEA Grapalat"/>
      <family val="3"/>
    </font>
    <font>
      <b/>
      <sz val="9"/>
      <color rgb="FFFF0000"/>
      <name val="GHEA Grapalat"/>
      <family val="3"/>
    </font>
    <font>
      <sz val="9"/>
      <color rgb="FF000000"/>
      <name val="GHEA Grapalat"/>
      <family val="3"/>
    </font>
    <font>
      <i/>
      <sz val="8"/>
      <name val="GHEA Grapalat"/>
      <family val="2"/>
    </font>
    <font>
      <i/>
      <sz val="9"/>
      <color indexed="8"/>
      <name val="GHEA Grapalat"/>
      <family val="3"/>
    </font>
    <font>
      <b/>
      <sz val="8"/>
      <name val="GHEA Grapalat"/>
      <family val="2"/>
    </font>
    <font>
      <sz val="10"/>
      <name val="Arial"/>
      <family val="2"/>
    </font>
    <font>
      <b/>
      <sz val="9"/>
      <color rgb="FF000000"/>
      <name val="GHEA Grapalat"/>
      <family val="3"/>
    </font>
    <font>
      <i/>
      <sz val="9"/>
      <color rgb="FFFF0000"/>
      <name val="GHEA Grapalat"/>
      <family val="3"/>
    </font>
    <font>
      <b/>
      <i/>
      <sz val="9"/>
      <color rgb="FFFF0000"/>
      <name val="GHEA Grapalat"/>
      <family val="3"/>
    </font>
    <font>
      <i/>
      <sz val="9"/>
      <color rgb="FF000000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2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43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164" fontId="41" fillId="0" borderId="0" applyFont="0" applyFill="0" applyBorder="0" applyAlignment="0" applyProtection="0"/>
    <xf numFmtId="168" fontId="43" fillId="0" borderId="0" applyFill="0" applyBorder="0" applyProtection="0">
      <alignment horizontal="right" vertical="top"/>
    </xf>
    <xf numFmtId="164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164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168" fontId="62" fillId="0" borderId="0" applyFill="0" applyBorder="0" applyProtection="0">
      <alignment horizontal="right" vertical="top"/>
    </xf>
    <xf numFmtId="168" fontId="60" fillId="0" borderId="0" applyFill="0" applyBorder="0" applyProtection="0">
      <alignment horizontal="right" vertical="top"/>
    </xf>
    <xf numFmtId="43" fontId="63" fillId="0" borderId="0" applyFont="0" applyFill="0" applyBorder="0" applyAlignment="0" applyProtection="0"/>
    <xf numFmtId="164" fontId="43" fillId="0" borderId="0" applyFont="0" applyFill="0" applyBorder="0" applyAlignment="0" applyProtection="0"/>
  </cellStyleXfs>
  <cellXfs count="427">
    <xf numFmtId="0" fontId="0" fillId="0" borderId="0" xfId="0"/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Alignment="1">
      <alignment vertical="center"/>
    </xf>
    <xf numFmtId="0" fontId="46" fillId="0" borderId="0" xfId="0" applyFont="1" applyFill="1" applyBorder="1" applyAlignment="1">
      <alignment vertical="center" wrapText="1"/>
    </xf>
    <xf numFmtId="0" fontId="48" fillId="0" borderId="0" xfId="0" applyFont="1" applyAlignment="1">
      <alignment vertical="center"/>
    </xf>
    <xf numFmtId="0" fontId="48" fillId="24" borderId="10" xfId="0" applyFont="1" applyFill="1" applyBorder="1" applyAlignment="1">
      <alignment horizontal="center" vertical="center"/>
    </xf>
    <xf numFmtId="0" fontId="53" fillId="24" borderId="10" xfId="0" applyFont="1" applyFill="1" applyBorder="1" applyAlignment="1">
      <alignment horizontal="left" vertical="center" wrapText="1"/>
    </xf>
    <xf numFmtId="0" fontId="50" fillId="24" borderId="10" xfId="0" applyFont="1" applyFill="1" applyBorder="1" applyAlignment="1">
      <alignment horizontal="left" vertical="center" wrapText="1"/>
    </xf>
    <xf numFmtId="0" fontId="52" fillId="0" borderId="0" xfId="0" applyFont="1" applyFill="1" applyAlignment="1">
      <alignment horizontal="center" vertical="center"/>
    </xf>
    <xf numFmtId="0" fontId="52" fillId="0" borderId="0" xfId="0" applyFont="1" applyFill="1" applyAlignment="1">
      <alignment vertical="center"/>
    </xf>
    <xf numFmtId="0" fontId="50" fillId="24" borderId="10" xfId="0" applyFont="1" applyFill="1" applyBorder="1" applyAlignment="1">
      <alignment horizontal="center" vertical="center" wrapText="1"/>
    </xf>
    <xf numFmtId="0" fontId="48" fillId="0" borderId="0" xfId="0" applyFont="1"/>
    <xf numFmtId="0" fontId="50" fillId="0" borderId="0" xfId="113" applyFont="1" applyAlignment="1">
      <alignment vertical="center" wrapText="1"/>
    </xf>
    <xf numFmtId="0" fontId="50" fillId="0" borderId="0" xfId="0" applyFont="1" applyFill="1" applyBorder="1" applyAlignment="1">
      <alignment vertical="center" wrapText="1"/>
    </xf>
    <xf numFmtId="0" fontId="50" fillId="0" borderId="0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vertical="center"/>
    </xf>
    <xf numFmtId="0" fontId="54" fillId="24" borderId="10" xfId="0" applyFont="1" applyFill="1" applyBorder="1" applyAlignment="1">
      <alignment horizontal="center" vertical="center" wrapText="1"/>
    </xf>
    <xf numFmtId="0" fontId="49" fillId="0" borderId="0" xfId="0" applyFont="1"/>
    <xf numFmtId="0" fontId="53" fillId="24" borderId="10" xfId="115" applyFont="1" applyFill="1" applyBorder="1" applyAlignment="1">
      <alignment horizontal="left" vertical="center" wrapText="1"/>
    </xf>
    <xf numFmtId="0" fontId="50" fillId="24" borderId="10" xfId="118" applyFont="1" applyFill="1" applyBorder="1" applyAlignment="1">
      <alignment vertical="center" wrapText="1"/>
    </xf>
    <xf numFmtId="4" fontId="49" fillId="24" borderId="10" xfId="0" applyNumberFormat="1" applyFont="1" applyFill="1" applyBorder="1" applyAlignment="1">
      <alignment horizontal="center" vertical="center"/>
    </xf>
    <xf numFmtId="171" fontId="48" fillId="24" borderId="10" xfId="0" applyNumberFormat="1" applyFont="1" applyFill="1" applyBorder="1" applyAlignment="1">
      <alignment horizontal="center" vertical="center"/>
    </xf>
    <xf numFmtId="4" fontId="49" fillId="25" borderId="10" xfId="0" applyNumberFormat="1" applyFont="1" applyFill="1" applyBorder="1" applyAlignment="1">
      <alignment horizontal="center" vertical="center"/>
    </xf>
    <xf numFmtId="171" fontId="49" fillId="24" borderId="10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171" fontId="49" fillId="0" borderId="10" xfId="99" applyNumberFormat="1" applyFont="1" applyFill="1" applyBorder="1" applyAlignment="1">
      <alignment horizontal="center" vertical="center" wrapText="1"/>
    </xf>
    <xf numFmtId="171" fontId="48" fillId="0" borderId="10" xfId="99" applyNumberFormat="1" applyFont="1" applyFill="1" applyBorder="1" applyAlignment="1">
      <alignment horizontal="center" vertical="center" wrapText="1"/>
    </xf>
    <xf numFmtId="171" fontId="52" fillId="0" borderId="10" xfId="99" applyNumberFormat="1" applyFont="1" applyFill="1" applyBorder="1" applyAlignment="1">
      <alignment horizontal="center" vertical="center" wrapText="1"/>
    </xf>
    <xf numFmtId="171" fontId="48" fillId="0" borderId="0" xfId="0" applyNumberFormat="1" applyFont="1" applyAlignment="1">
      <alignment horizontal="center" vertical="center"/>
    </xf>
    <xf numFmtId="0" fontId="48" fillId="0" borderId="0" xfId="113" applyFont="1" applyAlignment="1">
      <alignment horizontal="center" vertical="center"/>
    </xf>
    <xf numFmtId="169" fontId="55" fillId="0" borderId="20" xfId="113" applyNumberFormat="1" applyFont="1" applyBorder="1" applyAlignment="1">
      <alignment horizontal="center" vertical="center" wrapText="1"/>
    </xf>
    <xf numFmtId="0" fontId="49" fillId="0" borderId="2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8" fillId="0" borderId="0" xfId="113" applyFont="1" applyAlignment="1">
      <alignment vertical="center" wrapText="1"/>
    </xf>
    <xf numFmtId="0" fontId="59" fillId="0" borderId="0" xfId="114" applyFont="1" applyAlignment="1">
      <alignment horizontal="left" vertical="center"/>
    </xf>
    <xf numFmtId="169" fontId="48" fillId="0" borderId="0" xfId="113" applyNumberFormat="1" applyFont="1" applyAlignment="1">
      <alignment vertical="center"/>
    </xf>
    <xf numFmtId="0" fontId="48" fillId="0" borderId="0" xfId="113" applyFont="1" applyAlignment="1">
      <alignment vertical="center"/>
    </xf>
    <xf numFmtId="0" fontId="52" fillId="0" borderId="0" xfId="0" applyFont="1" applyAlignment="1">
      <alignment horizontal="left" vertical="center" wrapText="1"/>
    </xf>
    <xf numFmtId="0" fontId="48" fillId="0" borderId="0" xfId="22" applyFont="1" applyFill="1" applyBorder="1" applyAlignment="1">
      <alignment vertical="center"/>
    </xf>
    <xf numFmtId="0" fontId="48" fillId="24" borderId="20" xfId="0" applyFont="1" applyFill="1" applyBorder="1" applyAlignment="1">
      <alignment horizontal="center" vertical="center"/>
    </xf>
    <xf numFmtId="0" fontId="50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20" xfId="0" applyFont="1" applyBorder="1" applyAlignment="1">
      <alignment horizontal="left" vertical="center" wrapText="1"/>
    </xf>
    <xf numFmtId="0" fontId="57" fillId="0" borderId="0" xfId="113" applyFont="1" applyAlignment="1">
      <alignment vertical="center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Alignment="1">
      <alignment vertical="center"/>
    </xf>
    <xf numFmtId="0" fontId="49" fillId="0" borderId="10" xfId="99" applyFont="1" applyBorder="1" applyAlignment="1">
      <alignment vertical="center"/>
    </xf>
    <xf numFmtId="0" fontId="48" fillId="0" borderId="10" xfId="99" applyFont="1" applyBorder="1" applyAlignment="1">
      <alignment vertical="center"/>
    </xf>
    <xf numFmtId="0" fontId="56" fillId="0" borderId="10" xfId="0" applyFont="1" applyFill="1" applyBorder="1" applyAlignment="1">
      <alignment horizontal="left" vertical="center" wrapText="1"/>
    </xf>
    <xf numFmtId="0" fontId="55" fillId="24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61" fillId="0" borderId="10" xfId="0" applyFont="1" applyFill="1" applyBorder="1" applyAlignment="1">
      <alignment horizontal="left" vertical="center" wrapText="1"/>
    </xf>
    <xf numFmtId="0" fontId="48" fillId="0" borderId="0" xfId="0" applyFont="1" applyFill="1" applyAlignment="1">
      <alignment horizontal="center" vertical="center"/>
    </xf>
    <xf numFmtId="0" fontId="51" fillId="0" borderId="0" xfId="0" applyFont="1" applyFill="1" applyAlignment="1">
      <alignment vertical="center" wrapText="1"/>
    </xf>
    <xf numFmtId="0" fontId="52" fillId="0" borderId="0" xfId="0" applyFont="1" applyAlignment="1">
      <alignment horizontal="center" vertical="center"/>
    </xf>
    <xf numFmtId="0" fontId="52" fillId="0" borderId="10" xfId="0" applyFont="1" applyFill="1" applyBorder="1" applyAlignment="1">
      <alignment vertical="center"/>
    </xf>
    <xf numFmtId="0" fontId="48" fillId="0" borderId="0" xfId="113" applyFont="1" applyFill="1" applyAlignment="1">
      <alignment horizontal="center" vertical="center"/>
    </xf>
    <xf numFmtId="169" fontId="55" fillId="0" borderId="10" xfId="113" applyNumberFormat="1" applyFont="1" applyFill="1" applyBorder="1" applyAlignment="1">
      <alignment horizontal="center" vertical="center" wrapText="1"/>
    </xf>
    <xf numFmtId="0" fontId="48" fillId="0" borderId="10" xfId="113" applyFont="1" applyFill="1" applyBorder="1" applyAlignment="1">
      <alignment horizontal="left" vertical="center" wrapText="1"/>
    </xf>
    <xf numFmtId="0" fontId="48" fillId="0" borderId="10" xfId="113" applyFont="1" applyFill="1" applyBorder="1" applyAlignment="1">
      <alignment vertical="center" wrapText="1"/>
    </xf>
    <xf numFmtId="0" fontId="49" fillId="0" borderId="10" xfId="0" applyFont="1" applyFill="1" applyBorder="1" applyAlignment="1">
      <alignment horizontal="center" wrapText="1"/>
    </xf>
    <xf numFmtId="0" fontId="48" fillId="0" borderId="0" xfId="113" applyFont="1" applyFill="1" applyBorder="1" applyAlignment="1">
      <alignment vertical="center" wrapText="1"/>
    </xf>
    <xf numFmtId="0" fontId="64" fillId="0" borderId="0" xfId="0" applyFont="1" applyFill="1" applyBorder="1" applyAlignment="1">
      <alignment vertical="center"/>
    </xf>
    <xf numFmtId="0" fontId="49" fillId="0" borderId="0" xfId="0" applyFont="1" applyFill="1" applyBorder="1" applyAlignment="1">
      <alignment vertical="center"/>
    </xf>
    <xf numFmtId="0" fontId="48" fillId="0" borderId="0" xfId="113" applyFont="1" applyFill="1" applyAlignment="1">
      <alignment vertical="center"/>
    </xf>
    <xf numFmtId="0" fontId="48" fillId="0" borderId="0" xfId="113" applyFont="1" applyFill="1" applyAlignment="1">
      <alignment horizontal="center" vertical="center" wrapText="1"/>
    </xf>
    <xf numFmtId="170" fontId="48" fillId="0" borderId="0" xfId="113" applyNumberFormat="1" applyFont="1" applyFill="1" applyAlignment="1">
      <alignment vertical="center"/>
    </xf>
    <xf numFmtId="0" fontId="64" fillId="0" borderId="0" xfId="0" applyFont="1" applyFill="1" applyBorder="1" applyAlignment="1">
      <alignment horizontal="left" vertical="center"/>
    </xf>
    <xf numFmtId="0" fontId="49" fillId="0" borderId="0" xfId="114" applyFont="1" applyFill="1" applyAlignment="1">
      <alignment horizontal="center" vertical="center"/>
    </xf>
    <xf numFmtId="0" fontId="49" fillId="0" borderId="0" xfId="0" applyFont="1" applyFill="1" applyBorder="1" applyAlignment="1">
      <alignment horizontal="center" vertical="center"/>
    </xf>
    <xf numFmtId="0" fontId="64" fillId="0" borderId="0" xfId="114" applyFont="1" applyFill="1" applyAlignment="1">
      <alignment horizontal="left" vertical="center"/>
    </xf>
    <xf numFmtId="0" fontId="49" fillId="0" borderId="0" xfId="113" applyFont="1" applyFill="1" applyAlignment="1">
      <alignment vertical="center"/>
    </xf>
    <xf numFmtId="0" fontId="49" fillId="0" borderId="0" xfId="113" applyFont="1" applyFill="1" applyAlignment="1">
      <alignment vertical="center" wrapText="1"/>
    </xf>
    <xf numFmtId="0" fontId="48" fillId="0" borderId="0" xfId="113" applyFont="1" applyFill="1" applyAlignment="1">
      <alignment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49" fillId="0" borderId="10" xfId="113" applyFont="1" applyFill="1" applyBorder="1" applyAlignment="1">
      <alignment horizontal="center" vertical="center" wrapText="1"/>
    </xf>
    <xf numFmtId="169" fontId="49" fillId="0" borderId="0" xfId="113" applyNumberFormat="1" applyFont="1" applyFill="1" applyAlignment="1">
      <alignment vertical="center"/>
    </xf>
    <xf numFmtId="167" fontId="48" fillId="0" borderId="10" xfId="22" applyNumberFormat="1" applyFont="1" applyFill="1" applyBorder="1" applyAlignment="1" applyProtection="1">
      <alignment horizontal="center" vertical="center" wrapText="1"/>
      <protection locked="0"/>
    </xf>
    <xf numFmtId="167" fontId="48" fillId="0" borderId="10" xfId="113" applyNumberFormat="1" applyFont="1" applyFill="1" applyBorder="1" applyAlignment="1">
      <alignment horizontal="center" vertical="center"/>
    </xf>
    <xf numFmtId="0" fontId="48" fillId="0" borderId="0" xfId="113" applyFont="1" applyFill="1" applyBorder="1" applyAlignment="1">
      <alignment horizontal="center" vertical="center" wrapText="1"/>
    </xf>
    <xf numFmtId="0" fontId="48" fillId="0" borderId="0" xfId="0" applyFont="1" applyFill="1"/>
    <xf numFmtId="0" fontId="49" fillId="0" borderId="10" xfId="0" applyFont="1" applyFill="1" applyBorder="1" applyAlignment="1">
      <alignment horizontal="center" vertical="center"/>
    </xf>
    <xf numFmtId="0" fontId="48" fillId="0" borderId="10" xfId="0" applyFont="1" applyFill="1" applyBorder="1" applyAlignment="1">
      <alignment horizontal="center"/>
    </xf>
    <xf numFmtId="0" fontId="48" fillId="0" borderId="21" xfId="0" applyFont="1" applyFill="1" applyBorder="1" applyAlignment="1">
      <alignment horizontal="center"/>
    </xf>
    <xf numFmtId="0" fontId="48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center" wrapText="1"/>
    </xf>
    <xf numFmtId="0" fontId="49" fillId="24" borderId="20" xfId="0" applyFont="1" applyFill="1" applyBorder="1" applyAlignment="1">
      <alignment horizontal="center" vertical="center" wrapText="1"/>
    </xf>
    <xf numFmtId="0" fontId="49" fillId="24" borderId="20" xfId="0" applyFont="1" applyFill="1" applyBorder="1" applyAlignment="1">
      <alignment horizontal="center" vertical="center"/>
    </xf>
    <xf numFmtId="0" fontId="49" fillId="24" borderId="12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 wrapText="1"/>
    </xf>
    <xf numFmtId="49" fontId="49" fillId="24" borderId="10" xfId="0" applyNumberFormat="1" applyFont="1" applyFill="1" applyBorder="1" applyAlignment="1">
      <alignment horizontal="center" vertical="center" wrapText="1"/>
    </xf>
    <xf numFmtId="171" fontId="49" fillId="24" borderId="10" xfId="0" applyNumberFormat="1" applyFont="1" applyFill="1" applyBorder="1" applyAlignment="1">
      <alignment horizontal="center" vertical="center" wrapText="1"/>
    </xf>
    <xf numFmtId="166" fontId="49" fillId="24" borderId="10" xfId="0" applyNumberFormat="1" applyFont="1" applyFill="1" applyBorder="1" applyAlignment="1">
      <alignment horizontal="center" vertical="center" wrapText="1"/>
    </xf>
    <xf numFmtId="0" fontId="48" fillId="24" borderId="10" xfId="113" applyFont="1" applyFill="1" applyBorder="1" applyAlignment="1">
      <alignment vertical="center" wrapText="1"/>
    </xf>
    <xf numFmtId="0" fontId="48" fillId="24" borderId="0" xfId="0" applyFont="1" applyFill="1" applyAlignment="1">
      <alignment vertical="center"/>
    </xf>
    <xf numFmtId="0" fontId="49" fillId="0" borderId="0" xfId="0" applyFont="1" applyAlignment="1">
      <alignment vertical="center"/>
    </xf>
    <xf numFmtId="0" fontId="48" fillId="0" borderId="10" xfId="0" applyFont="1" applyBorder="1" applyAlignment="1">
      <alignment vertical="center"/>
    </xf>
    <xf numFmtId="0" fontId="49" fillId="0" borderId="0" xfId="0" applyFont="1" applyAlignment="1">
      <alignment horizontal="center" vertical="center" wrapText="1"/>
    </xf>
    <xf numFmtId="0" fontId="48" fillId="0" borderId="13" xfId="0" applyFont="1" applyFill="1" applyBorder="1" applyAlignment="1">
      <alignment horizontal="left" vertical="center" wrapText="1"/>
    </xf>
    <xf numFmtId="0" fontId="49" fillId="0" borderId="13" xfId="0" applyFont="1" applyFill="1" applyBorder="1" applyAlignment="1">
      <alignment horizontal="left" vertical="center" wrapText="1"/>
    </xf>
    <xf numFmtId="0" fontId="48" fillId="0" borderId="0" xfId="0" applyFont="1" applyFill="1" applyAlignment="1">
      <alignment horizontal="center"/>
    </xf>
    <xf numFmtId="0" fontId="49" fillId="0" borderId="13" xfId="0" applyFont="1" applyBorder="1" applyAlignment="1">
      <alignment horizontal="left" vertical="center" wrapText="1"/>
    </xf>
    <xf numFmtId="0" fontId="49" fillId="0" borderId="15" xfId="0" applyFont="1" applyBorder="1" applyAlignment="1">
      <alignment horizontal="left" vertical="center" wrapText="1"/>
    </xf>
    <xf numFmtId="0" fontId="52" fillId="0" borderId="21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164" fontId="49" fillId="0" borderId="10" xfId="0" applyNumberFormat="1" applyFont="1" applyFill="1" applyBorder="1" applyAlignment="1">
      <alignment horizontal="center" vertical="center"/>
    </xf>
    <xf numFmtId="0" fontId="53" fillId="0" borderId="13" xfId="0" applyFont="1" applyFill="1" applyBorder="1" applyAlignment="1">
      <alignment horizontal="left" vertical="center" wrapText="1"/>
    </xf>
    <xf numFmtId="0" fontId="53" fillId="0" borderId="25" xfId="0" applyFont="1" applyFill="1" applyBorder="1" applyAlignment="1">
      <alignment horizontal="left" vertical="center" wrapText="1"/>
    </xf>
    <xf numFmtId="0" fontId="52" fillId="0" borderId="22" xfId="0" applyFont="1" applyBorder="1" applyAlignment="1">
      <alignment horizontal="left" vertical="center" wrapText="1"/>
    </xf>
    <xf numFmtId="0" fontId="52" fillId="0" borderId="13" xfId="0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right" vertical="center" wrapText="1"/>
    </xf>
    <xf numFmtId="0" fontId="48" fillId="0" borderId="13" xfId="0" applyFont="1" applyBorder="1" applyAlignment="1">
      <alignment horizontal="left" vertical="center" wrapText="1"/>
    </xf>
    <xf numFmtId="166" fontId="48" fillId="0" borderId="10" xfId="0" applyNumberFormat="1" applyFont="1" applyFill="1" applyBorder="1" applyAlignment="1">
      <alignment horizontal="right" vertical="center" wrapText="1"/>
    </xf>
    <xf numFmtId="0" fontId="50" fillId="0" borderId="13" xfId="0" applyFont="1" applyFill="1" applyBorder="1" applyAlignment="1">
      <alignment horizontal="left" vertical="center" wrapText="1"/>
    </xf>
    <xf numFmtId="0" fontId="50" fillId="0" borderId="25" xfId="0" applyFont="1" applyFill="1" applyBorder="1" applyAlignment="1">
      <alignment horizontal="left" vertical="center" wrapText="1"/>
    </xf>
    <xf numFmtId="164" fontId="48" fillId="0" borderId="15" xfId="0" applyNumberFormat="1" applyFont="1" applyFill="1" applyBorder="1" applyAlignment="1">
      <alignment horizontal="center" vertical="center"/>
    </xf>
    <xf numFmtId="0" fontId="52" fillId="24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center" vertical="top" wrapText="1"/>
    </xf>
    <xf numFmtId="0" fontId="48" fillId="0" borderId="10" xfId="0" applyFont="1" applyFill="1" applyBorder="1" applyAlignment="1">
      <alignment horizontal="center" vertical="top" wrapText="1"/>
    </xf>
    <xf numFmtId="4" fontId="48" fillId="0" borderId="0" xfId="0" applyNumberFormat="1" applyFont="1" applyFill="1" applyAlignment="1">
      <alignment horizontal="center"/>
    </xf>
    <xf numFmtId="168" fontId="49" fillId="0" borderId="10" xfId="107" applyNumberFormat="1" applyFont="1" applyFill="1" applyBorder="1" applyAlignment="1">
      <alignment horizontal="center" vertical="top"/>
    </xf>
    <xf numFmtId="166" fontId="48" fillId="0" borderId="0" xfId="0" applyNumberFormat="1" applyFont="1" applyFill="1" applyAlignment="1">
      <alignment horizontal="center"/>
    </xf>
    <xf numFmtId="173" fontId="48" fillId="0" borderId="0" xfId="0" applyNumberFormat="1" applyFont="1" applyFill="1" applyAlignment="1">
      <alignment horizontal="center"/>
    </xf>
    <xf numFmtId="167" fontId="48" fillId="0" borderId="0" xfId="113" applyNumberFormat="1" applyFont="1" applyFill="1" applyAlignment="1">
      <alignment vertical="center"/>
    </xf>
    <xf numFmtId="0" fontId="48" fillId="24" borderId="13" xfId="0" applyFont="1" applyFill="1" applyBorder="1" applyAlignment="1">
      <alignment horizontal="left" vertical="center" wrapText="1"/>
    </xf>
    <xf numFmtId="171" fontId="48" fillId="0" borderId="10" xfId="22" applyNumberFormat="1" applyFont="1" applyBorder="1" applyAlignment="1">
      <alignment horizontal="center" vertical="center"/>
    </xf>
    <xf numFmtId="164" fontId="53" fillId="0" borderId="10" xfId="0" applyNumberFormat="1" applyFont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50" fillId="0" borderId="10" xfId="0" applyFont="1" applyFill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53" fillId="0" borderId="10" xfId="0" applyFont="1" applyBorder="1" applyAlignment="1">
      <alignment horizontal="left" vertical="center" wrapText="1"/>
    </xf>
    <xf numFmtId="0" fontId="48" fillId="24" borderId="0" xfId="0" applyFont="1" applyFill="1" applyAlignment="1">
      <alignment horizontal="center" vertical="center"/>
    </xf>
    <xf numFmtId="0" fontId="58" fillId="24" borderId="12" xfId="0" applyFont="1" applyFill="1" applyBorder="1" applyAlignment="1">
      <alignment horizontal="center" vertical="center" wrapText="1"/>
    </xf>
    <xf numFmtId="0" fontId="48" fillId="24" borderId="0" xfId="0" applyFont="1" applyFill="1" applyBorder="1" applyAlignment="1">
      <alignment horizontal="center" vertical="center"/>
    </xf>
    <xf numFmtId="0" fontId="48" fillId="24" borderId="10" xfId="0" applyFont="1" applyFill="1" applyBorder="1" applyAlignment="1">
      <alignment horizontal="center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2" fillId="24" borderId="10" xfId="0" applyFont="1" applyFill="1" applyBorder="1" applyAlignment="1">
      <alignment horizontal="center" vertical="center" wrapText="1"/>
    </xf>
    <xf numFmtId="0" fontId="49" fillId="24" borderId="13" xfId="0" applyFont="1" applyFill="1" applyBorder="1" applyAlignment="1">
      <alignment horizontal="left" vertical="center" wrapText="1"/>
    </xf>
    <xf numFmtId="0" fontId="52" fillId="24" borderId="13" xfId="0" applyFont="1" applyFill="1" applyBorder="1" applyAlignment="1">
      <alignment horizontal="left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52" fillId="0" borderId="0" xfId="0" applyFont="1" applyFill="1" applyAlignment="1">
      <alignment horizontal="left" vertical="center" wrapText="1"/>
    </xf>
    <xf numFmtId="0" fontId="50" fillId="0" borderId="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49" fillId="0" borderId="25" xfId="0" applyFont="1" applyFill="1" applyBorder="1" applyAlignment="1">
      <alignment horizontal="left" vertical="center" wrapText="1"/>
    </xf>
    <xf numFmtId="0" fontId="49" fillId="0" borderId="15" xfId="0" applyFont="1" applyFill="1" applyBorder="1" applyAlignment="1">
      <alignment horizontal="left" vertical="center" wrapText="1"/>
    </xf>
    <xf numFmtId="171" fontId="48" fillId="24" borderId="10" xfId="0" applyNumberFormat="1" applyFont="1" applyFill="1" applyBorder="1" applyAlignment="1">
      <alignment horizontal="right" vertical="center"/>
    </xf>
    <xf numFmtId="0" fontId="52" fillId="0" borderId="0" xfId="0" applyFont="1" applyAlignment="1">
      <alignment vertical="center"/>
    </xf>
    <xf numFmtId="43" fontId="52" fillId="0" borderId="0" xfId="121" applyFont="1" applyAlignment="1">
      <alignment vertical="center"/>
    </xf>
    <xf numFmtId="169" fontId="52" fillId="0" borderId="0" xfId="0" applyNumberFormat="1" applyFont="1" applyAlignment="1">
      <alignment vertical="center"/>
    </xf>
    <xf numFmtId="0" fontId="48" fillId="0" borderId="0" xfId="0" applyFont="1" applyAlignment="1">
      <alignment horizontal="left" vertical="center" wrapText="1"/>
    </xf>
    <xf numFmtId="0" fontId="50" fillId="0" borderId="10" xfId="113" applyFont="1" applyFill="1" applyBorder="1" applyAlignment="1">
      <alignment horizontal="right" vertical="center" wrapText="1"/>
    </xf>
    <xf numFmtId="0" fontId="56" fillId="24" borderId="10" xfId="0" applyFont="1" applyFill="1" applyBorder="1" applyAlignment="1">
      <alignment horizontal="left" vertical="center" wrapText="1"/>
    </xf>
    <xf numFmtId="0" fontId="50" fillId="0" borderId="20" xfId="0" applyFont="1" applyFill="1" applyBorder="1" applyAlignment="1">
      <alignment horizontal="left" vertical="center" wrapText="1"/>
    </xf>
    <xf numFmtId="0" fontId="50" fillId="24" borderId="20" xfId="0" applyFont="1" applyFill="1" applyBorder="1" applyAlignment="1">
      <alignment horizontal="left" vertical="center" wrapText="1"/>
    </xf>
    <xf numFmtId="0" fontId="50" fillId="0" borderId="22" xfId="0" applyFont="1" applyFill="1" applyBorder="1" applyAlignment="1">
      <alignment horizontal="left" vertical="center" wrapText="1"/>
    </xf>
    <xf numFmtId="171" fontId="49" fillId="0" borderId="10" xfId="22" applyNumberFormat="1" applyFont="1" applyFill="1" applyBorder="1" applyAlignment="1" applyProtection="1">
      <alignment horizontal="center" vertical="center" wrapText="1"/>
      <protection locked="0"/>
    </xf>
    <xf numFmtId="171" fontId="49" fillId="0" borderId="10" xfId="22" applyNumberFormat="1" applyFont="1" applyBorder="1" applyAlignment="1">
      <alignment horizontal="center" vertical="center"/>
    </xf>
    <xf numFmtId="171" fontId="48" fillId="0" borderId="10" xfId="113" applyNumberFormat="1" applyFont="1" applyBorder="1" applyAlignment="1">
      <alignment horizontal="center" vertical="center"/>
    </xf>
    <xf numFmtId="0" fontId="48" fillId="0" borderId="10" xfId="113" applyFont="1" applyBorder="1" applyAlignment="1">
      <alignment vertical="center"/>
    </xf>
    <xf numFmtId="0" fontId="57" fillId="0" borderId="10" xfId="113" applyFont="1" applyBorder="1" applyAlignment="1">
      <alignment vertical="center"/>
    </xf>
    <xf numFmtId="171" fontId="49" fillId="0" borderId="10" xfId="0" applyNumberFormat="1" applyFont="1" applyFill="1" applyBorder="1" applyAlignment="1">
      <alignment horizontal="center" vertical="top" wrapText="1"/>
    </xf>
    <xf numFmtId="171" fontId="48" fillId="0" borderId="10" xfId="0" applyNumberFormat="1" applyFont="1" applyFill="1" applyBorder="1" applyAlignment="1">
      <alignment horizontal="center" vertical="top" wrapText="1"/>
    </xf>
    <xf numFmtId="171" fontId="48" fillId="0" borderId="10" xfId="0" applyNumberFormat="1" applyFont="1" applyFill="1" applyBorder="1" applyAlignment="1">
      <alignment horizontal="center" vertical="center" wrapText="1"/>
    </xf>
    <xf numFmtId="171" fontId="48" fillId="24" borderId="10" xfId="0" applyNumberFormat="1" applyFont="1" applyFill="1" applyBorder="1" applyAlignment="1">
      <alignment horizontal="center" vertical="center" wrapText="1"/>
    </xf>
    <xf numFmtId="171" fontId="49" fillId="0" borderId="10" xfId="0" applyNumberFormat="1" applyFont="1" applyFill="1" applyBorder="1" applyAlignment="1">
      <alignment horizontal="center" vertical="center" wrapText="1"/>
    </xf>
    <xf numFmtId="0" fontId="49" fillId="26" borderId="13" xfId="0" applyFont="1" applyFill="1" applyBorder="1" applyAlignment="1">
      <alignment vertical="center" wrapText="1"/>
    </xf>
    <xf numFmtId="0" fontId="49" fillId="26" borderId="25" xfId="0" applyFont="1" applyFill="1" applyBorder="1" applyAlignment="1">
      <alignment vertical="center" wrapText="1"/>
    </xf>
    <xf numFmtId="174" fontId="53" fillId="0" borderId="0" xfId="0" applyNumberFormat="1" applyFont="1" applyAlignment="1">
      <alignment vertical="center"/>
    </xf>
    <xf numFmtId="171" fontId="49" fillId="0" borderId="10" xfId="99" applyNumberFormat="1" applyFont="1" applyBorder="1" applyAlignment="1">
      <alignment horizontal="center" vertical="center" wrapText="1"/>
    </xf>
    <xf numFmtId="171" fontId="49" fillId="0" borderId="10" xfId="0" applyNumberFormat="1" applyFont="1" applyFill="1" applyBorder="1" applyAlignment="1">
      <alignment horizontal="center" vertical="center"/>
    </xf>
    <xf numFmtId="171" fontId="48" fillId="0" borderId="10" xfId="99" applyNumberFormat="1" applyFont="1" applyBorder="1" applyAlignment="1">
      <alignment horizontal="center" vertical="center" wrapText="1"/>
    </xf>
    <xf numFmtId="171" fontId="50" fillId="0" borderId="10" xfId="99" applyNumberFormat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vertical="center"/>
    </xf>
    <xf numFmtId="0" fontId="48" fillId="0" borderId="10" xfId="113" applyFont="1" applyBorder="1" applyAlignment="1">
      <alignment vertical="center" wrapText="1"/>
    </xf>
    <xf numFmtId="0" fontId="59" fillId="0" borderId="0" xfId="114" applyFont="1" applyAlignment="1">
      <alignment horizontal="center" vertical="center"/>
    </xf>
    <xf numFmtId="0" fontId="48" fillId="0" borderId="0" xfId="0" applyNumberFormat="1" applyFont="1" applyFill="1" applyBorder="1" applyAlignment="1" applyProtection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172" fontId="48" fillId="0" borderId="10" xfId="0" applyNumberFormat="1" applyFont="1" applyBorder="1" applyAlignment="1">
      <alignment horizontal="center" vertical="center" wrapText="1"/>
    </xf>
    <xf numFmtId="170" fontId="49" fillId="0" borderId="10" xfId="119" applyNumberFormat="1" applyFont="1" applyBorder="1" applyAlignment="1">
      <alignment horizontal="center" vertical="center"/>
    </xf>
    <xf numFmtId="170" fontId="48" fillId="0" borderId="10" xfId="0" applyNumberFormat="1" applyFont="1" applyBorder="1" applyAlignment="1">
      <alignment horizontal="center" vertical="center" wrapText="1"/>
    </xf>
    <xf numFmtId="170" fontId="49" fillId="0" borderId="10" xfId="107" applyNumberFormat="1" applyFont="1" applyBorder="1" applyAlignment="1">
      <alignment horizontal="center" vertical="center"/>
    </xf>
    <xf numFmtId="170" fontId="49" fillId="0" borderId="10" xfId="0" applyNumberFormat="1" applyFont="1" applyBorder="1" applyAlignment="1">
      <alignment horizontal="center" vertical="center" wrapText="1"/>
    </xf>
    <xf numFmtId="170" fontId="50" fillId="0" borderId="10" xfId="120" applyNumberFormat="1" applyFont="1" applyBorder="1" applyAlignment="1">
      <alignment horizontal="center" vertical="center"/>
    </xf>
    <xf numFmtId="170" fontId="48" fillId="0" borderId="10" xfId="107" applyNumberFormat="1" applyFont="1" applyBorder="1" applyAlignment="1">
      <alignment horizontal="center" vertical="center"/>
    </xf>
    <xf numFmtId="0" fontId="57" fillId="0" borderId="0" xfId="0" applyFont="1" applyAlignment="1">
      <alignment vertical="center"/>
    </xf>
    <xf numFmtId="0" fontId="49" fillId="26" borderId="10" xfId="0" applyFont="1" applyFill="1" applyBorder="1" applyAlignment="1">
      <alignment horizontal="left" vertical="center" wrapText="1"/>
    </xf>
    <xf numFmtId="0" fontId="58" fillId="0" borderId="13" xfId="0" applyFont="1" applyBorder="1" applyAlignment="1">
      <alignment horizontal="left" vertical="center" wrapText="1"/>
    </xf>
    <xf numFmtId="0" fontId="58" fillId="0" borderId="14" xfId="0" applyFont="1" applyBorder="1" applyAlignment="1">
      <alignment horizontal="left" vertical="center" wrapText="1"/>
    </xf>
    <xf numFmtId="0" fontId="58" fillId="0" borderId="15" xfId="0" applyFont="1" applyBorder="1" applyAlignment="1">
      <alignment horizontal="left" vertical="center" wrapText="1"/>
    </xf>
    <xf numFmtId="0" fontId="48" fillId="0" borderId="16" xfId="0" applyFont="1" applyBorder="1" applyAlignment="1">
      <alignment horizontal="left" vertical="center" wrapText="1"/>
    </xf>
    <xf numFmtId="0" fontId="57" fillId="0" borderId="10" xfId="0" applyFont="1" applyBorder="1" applyAlignment="1">
      <alignment vertical="center"/>
    </xf>
    <xf numFmtId="0" fontId="66" fillId="0" borderId="0" xfId="0" applyFont="1" applyAlignment="1">
      <alignment vertical="center"/>
    </xf>
    <xf numFmtId="0" fontId="49" fillId="0" borderId="14" xfId="0" applyFont="1" applyBorder="1" applyAlignment="1">
      <alignment horizontal="left" vertical="center" wrapText="1"/>
    </xf>
    <xf numFmtId="0" fontId="52" fillId="0" borderId="16" xfId="0" applyFont="1" applyBorder="1" applyAlignment="1">
      <alignment horizontal="left" vertical="center" wrapText="1"/>
    </xf>
    <xf numFmtId="164" fontId="53" fillId="24" borderId="12" xfId="0" applyNumberFormat="1" applyFont="1" applyFill="1" applyBorder="1" applyAlignment="1">
      <alignment horizontal="center" vertical="center"/>
    </xf>
    <xf numFmtId="0" fontId="50" fillId="0" borderId="22" xfId="0" applyFont="1" applyBorder="1" applyAlignment="1">
      <alignment horizontal="left" vertical="center" wrapText="1"/>
    </xf>
    <xf numFmtId="0" fontId="50" fillId="0" borderId="23" xfId="0" applyFont="1" applyBorder="1" applyAlignment="1">
      <alignment horizontal="left" vertical="center" wrapText="1"/>
    </xf>
    <xf numFmtId="0" fontId="67" fillId="0" borderId="15" xfId="0" applyFont="1" applyBorder="1" applyAlignment="1">
      <alignment horizontal="center" vertical="center" wrapText="1"/>
    </xf>
    <xf numFmtId="164" fontId="66" fillId="24" borderId="10" xfId="0" applyNumberFormat="1" applyFont="1" applyFill="1" applyBorder="1" applyAlignment="1">
      <alignment horizontal="center" vertical="center"/>
    </xf>
    <xf numFmtId="0" fontId="66" fillId="0" borderId="10" xfId="0" applyFont="1" applyFill="1" applyBorder="1" applyAlignment="1">
      <alignment horizontal="left" vertical="center" wrapText="1"/>
    </xf>
    <xf numFmtId="0" fontId="65" fillId="24" borderId="10" xfId="0" applyFont="1" applyFill="1" applyBorder="1" applyAlignment="1">
      <alignment horizontal="center" vertical="center" wrapText="1"/>
    </xf>
    <xf numFmtId="164" fontId="53" fillId="24" borderId="10" xfId="0" applyNumberFormat="1" applyFont="1" applyFill="1" applyBorder="1" applyAlignment="1">
      <alignment horizontal="center" vertical="center"/>
    </xf>
    <xf numFmtId="0" fontId="48" fillId="26" borderId="10" xfId="0" applyFont="1" applyFill="1" applyBorder="1" applyAlignment="1">
      <alignment horizontal="center" vertical="center"/>
    </xf>
    <xf numFmtId="0" fontId="50" fillId="0" borderId="18" xfId="0" applyFont="1" applyFill="1" applyBorder="1" applyAlignment="1">
      <alignment vertical="center" wrapText="1"/>
    </xf>
    <xf numFmtId="0" fontId="48" fillId="0" borderId="21" xfId="0" applyFont="1" applyBorder="1" applyAlignment="1">
      <alignment vertical="center"/>
    </xf>
    <xf numFmtId="171" fontId="48" fillId="0" borderId="10" xfId="107" applyNumberFormat="1" applyFont="1" applyFill="1" applyBorder="1" applyAlignment="1">
      <alignment horizontal="center" vertical="top"/>
    </xf>
    <xf numFmtId="171" fontId="48" fillId="0" borderId="10" xfId="107" applyNumberFormat="1" applyFont="1" applyFill="1" applyBorder="1" applyAlignment="1">
      <alignment horizontal="center" vertical="center"/>
    </xf>
    <xf numFmtId="171" fontId="48" fillId="0" borderId="10" xfId="0" applyNumberFormat="1" applyFont="1" applyFill="1" applyBorder="1" applyAlignment="1">
      <alignment horizontal="center"/>
    </xf>
    <xf numFmtId="0" fontId="49" fillId="0" borderId="10" xfId="0" applyFont="1" applyFill="1" applyBorder="1" applyAlignment="1">
      <alignment horizontal="center"/>
    </xf>
    <xf numFmtId="171" fontId="49" fillId="0" borderId="10" xfId="0" applyNumberFormat="1" applyFont="1" applyFill="1" applyBorder="1" applyAlignment="1">
      <alignment horizontal="center"/>
    </xf>
    <xf numFmtId="171" fontId="49" fillId="0" borderId="10" xfId="107" applyNumberFormat="1" applyFont="1" applyFill="1" applyBorder="1" applyAlignment="1">
      <alignment horizontal="center" vertical="center"/>
    </xf>
    <xf numFmtId="0" fontId="49" fillId="0" borderId="0" xfId="0" applyFont="1" applyFill="1" applyAlignment="1">
      <alignment horizontal="center"/>
    </xf>
    <xf numFmtId="0" fontId="49" fillId="0" borderId="0" xfId="0" applyFont="1" applyFill="1" applyAlignment="1">
      <alignment vertical="center"/>
    </xf>
    <xf numFmtId="4" fontId="48" fillId="0" borderId="10" xfId="0" applyNumberFormat="1" applyFont="1" applyFill="1" applyBorder="1" applyAlignment="1">
      <alignment vertical="center"/>
    </xf>
    <xf numFmtId="0" fontId="48" fillId="0" borderId="21" xfId="99" applyFont="1" applyBorder="1" applyAlignment="1">
      <alignment vertical="center"/>
    </xf>
    <xf numFmtId="171" fontId="48" fillId="0" borderId="10" xfId="0" applyNumberFormat="1" applyFont="1" applyFill="1" applyBorder="1" applyAlignment="1">
      <alignment vertical="center"/>
    </xf>
    <xf numFmtId="49" fontId="50" fillId="0" borderId="10" xfId="0" applyNumberFormat="1" applyFont="1" applyFill="1" applyBorder="1" applyAlignment="1">
      <alignment horizontal="left" vertical="center" wrapText="1"/>
    </xf>
    <xf numFmtId="171" fontId="50" fillId="24" borderId="10" xfId="99" applyNumberFormat="1" applyFont="1" applyFill="1" applyBorder="1" applyAlignment="1">
      <alignment horizontal="right" vertical="center" wrapText="1"/>
    </xf>
    <xf numFmtId="174" fontId="48" fillId="0" borderId="0" xfId="0" applyNumberFormat="1" applyFont="1" applyAlignment="1">
      <alignment vertical="center"/>
    </xf>
    <xf numFmtId="0" fontId="67" fillId="0" borderId="10" xfId="0" applyFont="1" applyFill="1" applyBorder="1" applyAlignment="1">
      <alignment horizontal="center" vertical="center" wrapText="1"/>
    </xf>
    <xf numFmtId="0" fontId="48" fillId="0" borderId="10" xfId="113" applyFont="1" applyFill="1" applyBorder="1" applyAlignment="1">
      <alignment horizontal="center" vertical="center" wrapText="1"/>
    </xf>
    <xf numFmtId="0" fontId="50" fillId="0" borderId="18" xfId="113" applyFont="1" applyFill="1" applyBorder="1" applyAlignment="1">
      <alignment horizontal="right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0" fillId="26" borderId="15" xfId="114" applyFont="1" applyFill="1" applyBorder="1" applyAlignment="1">
      <alignment horizontal="center" vertical="center"/>
    </xf>
    <xf numFmtId="0" fontId="49" fillId="0" borderId="10" xfId="0" applyFont="1" applyBorder="1" applyAlignment="1">
      <alignment horizontal="left" vertical="center" wrapText="1"/>
    </xf>
    <xf numFmtId="4" fontId="50" fillId="0" borderId="18" xfId="0" applyNumberFormat="1" applyFont="1" applyFill="1" applyBorder="1" applyAlignment="1">
      <alignment horizontal="right" vertical="center"/>
    </xf>
    <xf numFmtId="171" fontId="49" fillId="24" borderId="10" xfId="0" applyNumberFormat="1" applyFont="1" applyFill="1" applyBorder="1" applyAlignment="1">
      <alignment horizontal="center" vertical="center" wrapText="1"/>
    </xf>
    <xf numFmtId="0" fontId="49" fillId="0" borderId="13" xfId="0" applyFont="1" applyBorder="1" applyAlignment="1">
      <alignment horizontal="left" vertical="center" wrapText="1"/>
    </xf>
    <xf numFmtId="0" fontId="49" fillId="0" borderId="14" xfId="0" applyFont="1" applyBorder="1" applyAlignment="1">
      <alignment horizontal="left" vertical="center" wrapText="1"/>
    </xf>
    <xf numFmtId="0" fontId="49" fillId="0" borderId="15" xfId="0" applyFont="1" applyBorder="1" applyAlignment="1">
      <alignment horizontal="left" vertical="center" wrapText="1"/>
    </xf>
    <xf numFmtId="0" fontId="50" fillId="0" borderId="18" xfId="0" applyFont="1" applyFill="1" applyBorder="1" applyAlignment="1">
      <alignment horizontal="right" vertical="center" wrapText="1"/>
    </xf>
    <xf numFmtId="0" fontId="52" fillId="0" borderId="10" xfId="0" applyFont="1" applyBorder="1" applyAlignment="1">
      <alignment horizontal="center" vertical="center" wrapText="1"/>
    </xf>
    <xf numFmtId="0" fontId="49" fillId="26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right" vertical="center" wrapText="1"/>
    </xf>
    <xf numFmtId="0" fontId="52" fillId="24" borderId="10" xfId="0" applyFont="1" applyFill="1" applyBorder="1" applyAlignment="1">
      <alignment horizontal="center" vertical="center" wrapText="1"/>
    </xf>
    <xf numFmtId="174" fontId="66" fillId="0" borderId="0" xfId="0" applyNumberFormat="1" applyFont="1" applyAlignment="1">
      <alignment vertical="center"/>
    </xf>
    <xf numFmtId="0" fontId="51" fillId="0" borderId="10" xfId="0" applyFont="1" applyBorder="1" applyAlignment="1">
      <alignment horizontal="center" vertical="center" wrapText="1"/>
    </xf>
    <xf numFmtId="169" fontId="47" fillId="0" borderId="0" xfId="108" applyNumberFormat="1" applyFont="1" applyFill="1" applyAlignment="1">
      <alignment horizontal="right"/>
    </xf>
    <xf numFmtId="169" fontId="48" fillId="0" borderId="10" xfId="113" applyNumberFormat="1" applyFont="1" applyBorder="1" applyAlignment="1">
      <alignment horizontal="center" vertical="center" wrapText="1"/>
    </xf>
    <xf numFmtId="0" fontId="50" fillId="0" borderId="0" xfId="0" applyFont="1"/>
    <xf numFmtId="171" fontId="50" fillId="0" borderId="10" xfId="0" applyNumberFormat="1" applyFont="1" applyBorder="1" applyAlignment="1">
      <alignment horizontal="center" vertical="center"/>
    </xf>
    <xf numFmtId="0" fontId="48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3" fontId="48" fillId="0" borderId="0" xfId="113" applyNumberFormat="1" applyFont="1" applyFill="1" applyAlignment="1">
      <alignment vertical="center"/>
    </xf>
    <xf numFmtId="4" fontId="48" fillId="0" borderId="0" xfId="113" applyNumberFormat="1" applyFont="1" applyAlignment="1">
      <alignment vertical="center"/>
    </xf>
    <xf numFmtId="4" fontId="48" fillId="0" borderId="0" xfId="113" applyNumberFormat="1" applyFont="1" applyFill="1" applyAlignment="1">
      <alignment vertical="center"/>
    </xf>
    <xf numFmtId="4" fontId="48" fillId="0" borderId="0" xfId="0" applyNumberFormat="1" applyFont="1" applyFill="1" applyAlignment="1">
      <alignment horizontal="center" vertical="center"/>
    </xf>
    <xf numFmtId="171" fontId="48" fillId="24" borderId="10" xfId="22" applyNumberFormat="1" applyFont="1" applyFill="1" applyBorder="1" applyAlignment="1">
      <alignment horizontal="center" vertical="center"/>
    </xf>
    <xf numFmtId="0" fontId="49" fillId="0" borderId="10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171" fontId="49" fillId="0" borderId="10" xfId="0" applyNumberFormat="1" applyFont="1" applyFill="1" applyBorder="1" applyAlignment="1">
      <alignment vertical="center"/>
    </xf>
    <xf numFmtId="164" fontId="48" fillId="0" borderId="0" xfId="0" applyNumberFormat="1" applyFont="1" applyAlignment="1">
      <alignment vertical="center"/>
    </xf>
    <xf numFmtId="0" fontId="49" fillId="24" borderId="10" xfId="0" applyFont="1" applyFill="1" applyBorder="1" applyAlignment="1">
      <alignment horizontal="center" vertical="center" wrapText="1"/>
    </xf>
    <xf numFmtId="166" fontId="50" fillId="0" borderId="0" xfId="112" applyNumberFormat="1" applyFont="1" applyFill="1" applyAlignment="1">
      <alignment horizontal="right" vertical="center"/>
    </xf>
    <xf numFmtId="0" fontId="51" fillId="0" borderId="10" xfId="0" applyFont="1" applyFill="1" applyBorder="1" applyAlignment="1">
      <alignment horizontal="center" vertical="center" wrapText="1"/>
    </xf>
    <xf numFmtId="4" fontId="48" fillId="24" borderId="10" xfId="0" applyNumberFormat="1" applyFont="1" applyFill="1" applyBorder="1" applyAlignment="1">
      <alignment vertical="center"/>
    </xf>
    <xf numFmtId="4" fontId="50" fillId="24" borderId="10" xfId="99" applyNumberFormat="1" applyFont="1" applyFill="1" applyBorder="1" applyAlignment="1">
      <alignment horizontal="right" vertical="center" wrapText="1"/>
    </xf>
    <xf numFmtId="171" fontId="53" fillId="24" borderId="10" xfId="0" applyNumberFormat="1" applyFont="1" applyFill="1" applyBorder="1" applyAlignment="1">
      <alignment horizontal="center" vertical="center"/>
    </xf>
    <xf numFmtId="0" fontId="59" fillId="0" borderId="0" xfId="114" applyFont="1" applyAlignment="1">
      <alignment horizontal="left" vertical="top"/>
    </xf>
    <xf numFmtId="0" fontId="50" fillId="24" borderId="10" xfId="0" applyFont="1" applyFill="1" applyBorder="1" applyAlignment="1">
      <alignment vertical="center"/>
    </xf>
    <xf numFmtId="175" fontId="50" fillId="24" borderId="10" xfId="121" applyNumberFormat="1" applyFont="1" applyFill="1" applyBorder="1"/>
    <xf numFmtId="164" fontId="48" fillId="0" borderId="0" xfId="0" applyNumberFormat="1" applyFont="1"/>
    <xf numFmtId="0" fontId="50" fillId="24" borderId="10" xfId="0" applyFont="1" applyFill="1" applyBorder="1" applyAlignment="1">
      <alignment horizontal="left" vertical="center"/>
    </xf>
    <xf numFmtId="176" fontId="48" fillId="0" borderId="0" xfId="0" applyNumberFormat="1" applyFont="1"/>
    <xf numFmtId="174" fontId="57" fillId="0" borderId="0" xfId="0" applyNumberFormat="1" applyFont="1" applyAlignment="1">
      <alignment vertical="center"/>
    </xf>
    <xf numFmtId="0" fontId="49" fillId="24" borderId="10" xfId="0" applyFont="1" applyFill="1" applyBorder="1"/>
    <xf numFmtId="0" fontId="50" fillId="0" borderId="0" xfId="113" applyFont="1" applyAlignment="1">
      <alignment horizontal="right" vertical="center" wrapText="1"/>
    </xf>
    <xf numFmtId="0" fontId="51" fillId="0" borderId="0" xfId="0" quotePrefix="1" applyFont="1" applyFill="1" applyAlignment="1">
      <alignment horizontal="center" vertical="center" wrapText="1"/>
    </xf>
    <xf numFmtId="0" fontId="51" fillId="0" borderId="0" xfId="0" applyFont="1" applyFill="1" applyAlignment="1">
      <alignment horizontal="center" vertical="center" wrapText="1"/>
    </xf>
    <xf numFmtId="0" fontId="48" fillId="0" borderId="10" xfId="113" applyFont="1" applyFill="1" applyBorder="1" applyAlignment="1">
      <alignment horizontal="center" vertical="center" wrapText="1"/>
    </xf>
    <xf numFmtId="0" fontId="49" fillId="0" borderId="0" xfId="113" applyFont="1" applyFill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49" fillId="0" borderId="11" xfId="0" applyFont="1" applyFill="1" applyBorder="1" applyAlignment="1">
      <alignment horizontal="center" vertical="center" wrapText="1"/>
    </xf>
    <xf numFmtId="0" fontId="49" fillId="0" borderId="12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top" wrapText="1"/>
    </xf>
    <xf numFmtId="0" fontId="49" fillId="0" borderId="11" xfId="0" applyFont="1" applyFill="1" applyBorder="1" applyAlignment="1">
      <alignment horizontal="center" vertical="top" wrapText="1"/>
    </xf>
    <xf numFmtId="0" fontId="49" fillId="0" borderId="12" xfId="0" applyFont="1" applyFill="1" applyBorder="1" applyAlignment="1">
      <alignment horizontal="center" vertical="top" wrapText="1"/>
    </xf>
    <xf numFmtId="0" fontId="49" fillId="0" borderId="13" xfId="0" applyFont="1" applyFill="1" applyBorder="1" applyAlignment="1">
      <alignment horizontal="center" vertical="center"/>
    </xf>
    <xf numFmtId="0" fontId="49" fillId="0" borderId="15" xfId="0" applyFont="1" applyFill="1" applyBorder="1" applyAlignment="1">
      <alignment horizontal="center" vertical="center"/>
    </xf>
    <xf numFmtId="0" fontId="50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48" fillId="0" borderId="13" xfId="0" applyFont="1" applyFill="1" applyBorder="1" applyAlignment="1">
      <alignment horizontal="center" vertical="center" wrapText="1"/>
    </xf>
    <xf numFmtId="0" fontId="50" fillId="0" borderId="13" xfId="0" applyFont="1" applyFill="1" applyBorder="1" applyAlignment="1">
      <alignment horizontal="left" vertical="center" wrapText="1"/>
    </xf>
    <xf numFmtId="0" fontId="53" fillId="0" borderId="13" xfId="0" applyFont="1" applyFill="1" applyBorder="1" applyAlignment="1">
      <alignment horizontal="left" vertical="center" wrapText="1"/>
    </xf>
    <xf numFmtId="0" fontId="49" fillId="26" borderId="13" xfId="0" applyFont="1" applyFill="1" applyBorder="1" applyAlignment="1">
      <alignment horizontal="left" vertical="center" wrapText="1"/>
    </xf>
    <xf numFmtId="0" fontId="49" fillId="26" borderId="25" xfId="0" applyFont="1" applyFill="1" applyBorder="1" applyAlignment="1">
      <alignment horizontal="left" vertical="center" wrapText="1"/>
    </xf>
    <xf numFmtId="0" fontId="49" fillId="26" borderId="15" xfId="0" applyFont="1" applyFill="1" applyBorder="1" applyAlignment="1">
      <alignment horizontal="left" vertical="center" wrapText="1"/>
    </xf>
    <xf numFmtId="0" fontId="52" fillId="0" borderId="21" xfId="0" applyFont="1" applyBorder="1" applyAlignment="1">
      <alignment horizontal="center" vertical="center" wrapText="1"/>
    </xf>
    <xf numFmtId="0" fontId="52" fillId="0" borderId="11" xfId="0" applyFont="1" applyBorder="1" applyAlignment="1">
      <alignment horizontal="center" vertical="center" wrapText="1"/>
    </xf>
    <xf numFmtId="0" fontId="52" fillId="0" borderId="12" xfId="0" applyFont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/>
    </xf>
    <xf numFmtId="0" fontId="49" fillId="0" borderId="0" xfId="0" applyFont="1" applyFill="1" applyBorder="1" applyAlignment="1">
      <alignment horizontal="left" vertical="center" wrapText="1"/>
    </xf>
    <xf numFmtId="0" fontId="49" fillId="24" borderId="21" xfId="0" applyFont="1" applyFill="1" applyBorder="1" applyAlignment="1">
      <alignment horizontal="center" vertical="center" wrapText="1"/>
    </xf>
    <xf numFmtId="0" fontId="49" fillId="24" borderId="11" xfId="0" applyFont="1" applyFill="1" applyBorder="1" applyAlignment="1">
      <alignment horizontal="center" vertical="center" wrapText="1"/>
    </xf>
    <xf numFmtId="0" fontId="49" fillId="24" borderId="12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 wrapText="1"/>
    </xf>
    <xf numFmtId="0" fontId="58" fillId="24" borderId="11" xfId="0" applyFont="1" applyFill="1" applyBorder="1" applyAlignment="1">
      <alignment horizontal="center" vertical="center" wrapText="1"/>
    </xf>
    <xf numFmtId="0" fontId="58" fillId="24" borderId="12" xfId="0" applyFont="1" applyFill="1" applyBorder="1" applyAlignment="1">
      <alignment horizontal="center" vertical="center" wrapText="1"/>
    </xf>
    <xf numFmtId="0" fontId="49" fillId="0" borderId="13" xfId="0" applyFont="1" applyFill="1" applyBorder="1" applyAlignment="1">
      <alignment horizontal="center" vertical="center" wrapText="1"/>
    </xf>
    <xf numFmtId="0" fontId="49" fillId="0" borderId="25" xfId="0" applyFont="1" applyFill="1" applyBorder="1" applyAlignment="1">
      <alignment horizontal="center" vertical="center" wrapText="1"/>
    </xf>
    <xf numFmtId="0" fontId="49" fillId="0" borderId="15" xfId="0" applyFont="1" applyFill="1" applyBorder="1" applyAlignment="1">
      <alignment horizontal="center" vertical="center" wrapText="1"/>
    </xf>
    <xf numFmtId="0" fontId="49" fillId="0" borderId="20" xfId="0" applyFont="1" applyFill="1" applyBorder="1" applyAlignment="1">
      <alignment horizontal="center" vertical="center" wrapText="1"/>
    </xf>
    <xf numFmtId="0" fontId="49" fillId="24" borderId="20" xfId="0" applyFont="1" applyFill="1" applyBorder="1" applyAlignment="1">
      <alignment horizontal="center" vertical="center" wrapText="1"/>
    </xf>
    <xf numFmtId="0" fontId="48" fillId="0" borderId="0" xfId="113" applyFont="1" applyAlignment="1">
      <alignment horizontal="right" vertical="center" wrapText="1"/>
    </xf>
    <xf numFmtId="0" fontId="50" fillId="0" borderId="20" xfId="113" applyFont="1" applyBorder="1" applyAlignment="1">
      <alignment horizontal="right" vertical="center"/>
    </xf>
    <xf numFmtId="0" fontId="49" fillId="24" borderId="20" xfId="0" applyFont="1" applyFill="1" applyBorder="1" applyAlignment="1">
      <alignment horizontal="center" vertical="center"/>
    </xf>
    <xf numFmtId="166" fontId="50" fillId="0" borderId="0" xfId="112" applyNumberFormat="1" applyFont="1" applyFill="1" applyAlignment="1">
      <alignment horizontal="right" vertical="center"/>
    </xf>
    <xf numFmtId="172" fontId="48" fillId="0" borderId="21" xfId="0" applyNumberFormat="1" applyFont="1" applyBorder="1" applyAlignment="1">
      <alignment horizontal="center" vertical="center" wrapText="1"/>
    </xf>
    <xf numFmtId="172" fontId="48" fillId="0" borderId="12" xfId="0" applyNumberFormat="1" applyFont="1" applyBorder="1" applyAlignment="1">
      <alignment horizontal="center" vertical="center" wrapText="1"/>
    </xf>
    <xf numFmtId="172" fontId="48" fillId="0" borderId="13" xfId="0" applyNumberFormat="1" applyFont="1" applyBorder="1" applyAlignment="1">
      <alignment horizontal="center" vertical="center" wrapText="1"/>
    </xf>
    <xf numFmtId="172" fontId="48" fillId="0" borderId="15" xfId="0" applyNumberFormat="1" applyFont="1" applyBorder="1" applyAlignment="1">
      <alignment horizontal="center" vertical="center" wrapText="1"/>
    </xf>
    <xf numFmtId="0" fontId="48" fillId="0" borderId="22" xfId="0" applyFont="1" applyBorder="1" applyAlignment="1">
      <alignment horizontal="center" vertical="center" wrapText="1"/>
    </xf>
    <xf numFmtId="0" fontId="48" fillId="0" borderId="26" xfId="0" applyFont="1" applyBorder="1" applyAlignment="1">
      <alignment horizontal="center" vertical="center" wrapText="1"/>
    </xf>
    <xf numFmtId="0" fontId="48" fillId="0" borderId="24" xfId="0" applyFont="1" applyBorder="1" applyAlignment="1">
      <alignment horizontal="center" vertical="center" wrapText="1"/>
    </xf>
    <xf numFmtId="0" fontId="48" fillId="0" borderId="17" xfId="0" applyFont="1" applyBorder="1" applyAlignment="1">
      <alignment horizontal="center" vertical="center" wrapText="1"/>
    </xf>
    <xf numFmtId="0" fontId="48" fillId="0" borderId="21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172" fontId="48" fillId="0" borderId="25" xfId="0" applyNumberFormat="1" applyFont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 wrapText="1"/>
    </xf>
    <xf numFmtId="0" fontId="49" fillId="0" borderId="21" xfId="0" applyFont="1" applyBorder="1" applyAlignment="1">
      <alignment horizontal="center" vertical="top" wrapText="1"/>
    </xf>
    <xf numFmtId="0" fontId="49" fillId="0" borderId="11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0" fontId="49" fillId="0" borderId="21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49" fillId="24" borderId="21" xfId="0" applyFont="1" applyFill="1" applyBorder="1" applyAlignment="1">
      <alignment horizontal="center" vertical="top"/>
    </xf>
    <xf numFmtId="0" fontId="49" fillId="24" borderId="11" xfId="0" applyFont="1" applyFill="1" applyBorder="1" applyAlignment="1">
      <alignment horizontal="center" vertical="top"/>
    </xf>
    <xf numFmtId="0" fontId="49" fillId="24" borderId="12" xfId="0" applyFont="1" applyFill="1" applyBorder="1" applyAlignment="1">
      <alignment horizontal="center" vertical="top"/>
    </xf>
    <xf numFmtId="169" fontId="47" fillId="0" borderId="18" xfId="108" applyNumberFormat="1" applyFont="1" applyFill="1" applyBorder="1" applyAlignment="1">
      <alignment horizontal="right" vertical="center"/>
    </xf>
    <xf numFmtId="0" fontId="50" fillId="0" borderId="0" xfId="113" applyFont="1" applyAlignment="1">
      <alignment horizontal="center" vertical="center" wrapText="1"/>
    </xf>
    <xf numFmtId="49" fontId="49" fillId="24" borderId="10" xfId="0" applyNumberFormat="1" applyFont="1" applyFill="1" applyBorder="1" applyAlignment="1">
      <alignment horizontal="center" vertical="center" wrapText="1"/>
    </xf>
    <xf numFmtId="0" fontId="49" fillId="24" borderId="10" xfId="0" applyNumberFormat="1" applyFont="1" applyFill="1" applyBorder="1" applyAlignment="1">
      <alignment horizontal="center" vertical="center" wrapText="1"/>
    </xf>
    <xf numFmtId="166" fontId="49" fillId="24" borderId="10" xfId="0" applyNumberFormat="1" applyFont="1" applyFill="1" applyBorder="1" applyAlignment="1">
      <alignment horizontal="center" vertical="center" wrapText="1"/>
    </xf>
    <xf numFmtId="49" fontId="49" fillId="0" borderId="21" xfId="99" applyNumberFormat="1" applyFont="1" applyBorder="1" applyAlignment="1">
      <alignment horizontal="center" vertical="top"/>
    </xf>
    <xf numFmtId="49" fontId="49" fillId="0" borderId="11" xfId="99" applyNumberFormat="1" applyFont="1" applyBorder="1" applyAlignment="1">
      <alignment horizontal="center" vertical="top"/>
    </xf>
    <xf numFmtId="49" fontId="49" fillId="0" borderId="12" xfId="99" applyNumberFormat="1" applyFont="1" applyBorder="1" applyAlignment="1">
      <alignment horizontal="center" vertical="top"/>
    </xf>
    <xf numFmtId="0" fontId="49" fillId="0" borderId="21" xfId="99" applyFont="1" applyBorder="1" applyAlignment="1">
      <alignment horizontal="center" vertical="top"/>
    </xf>
    <xf numFmtId="0" fontId="49" fillId="0" borderId="11" xfId="99" applyFont="1" applyBorder="1" applyAlignment="1">
      <alignment horizontal="center" vertical="top"/>
    </xf>
    <xf numFmtId="0" fontId="49" fillId="0" borderId="12" xfId="99" applyFont="1" applyBorder="1" applyAlignment="1">
      <alignment horizontal="center" vertical="top"/>
    </xf>
    <xf numFmtId="49" fontId="49" fillId="0" borderId="10" xfId="99" applyNumberFormat="1" applyFont="1" applyBorder="1" applyAlignment="1">
      <alignment horizontal="center" vertical="top"/>
    </xf>
    <xf numFmtId="0" fontId="49" fillId="0" borderId="10" xfId="99" applyFont="1" applyBorder="1" applyAlignment="1">
      <alignment horizontal="center" vertical="top"/>
    </xf>
    <xf numFmtId="0" fontId="49" fillId="0" borderId="14" xfId="0" applyFont="1" applyFill="1" applyBorder="1" applyAlignment="1">
      <alignment horizontal="center" vertical="center" wrapText="1"/>
    </xf>
    <xf numFmtId="49" fontId="49" fillId="24" borderId="21" xfId="99" applyNumberFormat="1" applyFont="1" applyFill="1" applyBorder="1" applyAlignment="1">
      <alignment horizontal="center" vertical="top"/>
    </xf>
    <xf numFmtId="49" fontId="49" fillId="24" borderId="11" xfId="99" applyNumberFormat="1" applyFont="1" applyFill="1" applyBorder="1" applyAlignment="1">
      <alignment horizontal="center" vertical="top"/>
    </xf>
    <xf numFmtId="49" fontId="49" fillId="24" borderId="12" xfId="99" applyNumberFormat="1" applyFont="1" applyFill="1" applyBorder="1" applyAlignment="1">
      <alignment horizontal="center" vertical="top"/>
    </xf>
    <xf numFmtId="0" fontId="49" fillId="0" borderId="14" xfId="0" applyFont="1" applyFill="1" applyBorder="1" applyAlignment="1">
      <alignment horizontal="center" vertical="center"/>
    </xf>
    <xf numFmtId="0" fontId="49" fillId="0" borderId="16" xfId="0" applyFont="1" applyFill="1" applyBorder="1" applyAlignment="1">
      <alignment horizontal="center" vertical="center" wrapText="1"/>
    </xf>
    <xf numFmtId="49" fontId="49" fillId="24" borderId="10" xfId="99" applyNumberFormat="1" applyFont="1" applyFill="1" applyBorder="1" applyAlignment="1">
      <alignment horizontal="center" vertical="top"/>
    </xf>
    <xf numFmtId="169" fontId="47" fillId="0" borderId="20" xfId="108" applyNumberFormat="1" applyFont="1" applyFill="1" applyBorder="1" applyAlignment="1">
      <alignment horizontal="right" vertical="center"/>
    </xf>
    <xf numFmtId="0" fontId="49" fillId="25" borderId="13" xfId="0" applyFont="1" applyFill="1" applyBorder="1" applyAlignment="1">
      <alignment horizontal="center" vertical="center"/>
    </xf>
    <xf numFmtId="0" fontId="49" fillId="25" borderId="25" xfId="0" applyFont="1" applyFill="1" applyBorder="1" applyAlignment="1">
      <alignment horizontal="center" vertical="center"/>
    </xf>
    <xf numFmtId="0" fontId="49" fillId="25" borderId="19" xfId="0" applyFont="1" applyFill="1" applyBorder="1" applyAlignment="1">
      <alignment horizontal="center" vertical="center"/>
    </xf>
    <xf numFmtId="0" fontId="51" fillId="0" borderId="13" xfId="0" applyFont="1" applyFill="1" applyBorder="1" applyAlignment="1">
      <alignment horizontal="center" vertical="center" wrapText="1"/>
    </xf>
    <xf numFmtId="0" fontId="51" fillId="0" borderId="19" xfId="0" applyFont="1" applyFill="1" applyBorder="1" applyAlignment="1">
      <alignment horizontal="center" vertical="center" wrapText="1"/>
    </xf>
    <xf numFmtId="0" fontId="51" fillId="0" borderId="10" xfId="0" applyFont="1" applyFill="1" applyBorder="1" applyAlignment="1">
      <alignment horizontal="center" vertical="center" wrapText="1"/>
    </xf>
    <xf numFmtId="166" fontId="51" fillId="0" borderId="10" xfId="0" applyNumberFormat="1" applyFont="1" applyFill="1" applyBorder="1" applyAlignment="1">
      <alignment horizontal="center" vertical="center" wrapText="1"/>
    </xf>
    <xf numFmtId="0" fontId="51" fillId="24" borderId="21" xfId="0" applyFont="1" applyFill="1" applyBorder="1" applyAlignment="1">
      <alignment horizontal="center" vertical="top"/>
    </xf>
    <xf numFmtId="0" fontId="51" fillId="24" borderId="11" xfId="0" applyFont="1" applyFill="1" applyBorder="1" applyAlignment="1">
      <alignment horizontal="center" vertical="top"/>
    </xf>
    <xf numFmtId="0" fontId="51" fillId="24" borderId="12" xfId="0" applyFont="1" applyFill="1" applyBorder="1" applyAlignment="1">
      <alignment horizontal="center" vertical="top"/>
    </xf>
    <xf numFmtId="0" fontId="49" fillId="24" borderId="22" xfId="0" applyFont="1" applyFill="1" applyBorder="1" applyAlignment="1">
      <alignment horizontal="center" vertical="center" wrapText="1"/>
    </xf>
    <xf numFmtId="0" fontId="49" fillId="24" borderId="23" xfId="0" applyFont="1" applyFill="1" applyBorder="1" applyAlignment="1">
      <alignment horizontal="center" vertical="center" wrapText="1"/>
    </xf>
    <xf numFmtId="0" fontId="49" fillId="24" borderId="26" xfId="0" applyFont="1" applyFill="1" applyBorder="1" applyAlignment="1">
      <alignment horizontal="center" vertical="center" wrapText="1"/>
    </xf>
    <xf numFmtId="0" fontId="49" fillId="24" borderId="27" xfId="0" applyFont="1" applyFill="1" applyBorder="1" applyAlignment="1">
      <alignment horizontal="center" vertical="center" wrapText="1"/>
    </xf>
    <xf numFmtId="0" fontId="49" fillId="24" borderId="0" xfId="0" applyFont="1" applyFill="1" applyBorder="1" applyAlignment="1">
      <alignment horizontal="center" vertical="center" wrapText="1"/>
    </xf>
    <xf numFmtId="0" fontId="49" fillId="24" borderId="28" xfId="0" applyFont="1" applyFill="1" applyBorder="1" applyAlignment="1">
      <alignment horizontal="center" vertical="center" wrapText="1"/>
    </xf>
    <xf numFmtId="0" fontId="49" fillId="24" borderId="24" xfId="0" applyFont="1" applyFill="1" applyBorder="1" applyAlignment="1">
      <alignment horizontal="center" vertical="center" wrapText="1"/>
    </xf>
    <xf numFmtId="0" fontId="49" fillId="24" borderId="18" xfId="0" applyFont="1" applyFill="1" applyBorder="1" applyAlignment="1">
      <alignment horizontal="center" vertical="center" wrapText="1"/>
    </xf>
    <xf numFmtId="0" fontId="49" fillId="24" borderId="17" xfId="0" applyFont="1" applyFill="1" applyBorder="1" applyAlignment="1">
      <alignment horizontal="center" vertical="center" wrapText="1"/>
    </xf>
    <xf numFmtId="0" fontId="49" fillId="24" borderId="21" xfId="0" applyFont="1" applyFill="1" applyBorder="1" applyAlignment="1">
      <alignment horizontal="center" vertical="center"/>
    </xf>
    <xf numFmtId="0" fontId="49" fillId="24" borderId="11" xfId="0" applyFont="1" applyFill="1" applyBorder="1" applyAlignment="1">
      <alignment horizontal="center" vertical="center"/>
    </xf>
    <xf numFmtId="0" fontId="49" fillId="24" borderId="12" xfId="0" applyFont="1" applyFill="1" applyBorder="1" applyAlignment="1">
      <alignment horizontal="center" vertical="center"/>
    </xf>
    <xf numFmtId="0" fontId="52" fillId="0" borderId="16" xfId="0" applyFont="1" applyBorder="1" applyAlignment="1">
      <alignment horizontal="center" vertical="center" wrapText="1"/>
    </xf>
    <xf numFmtId="0" fontId="65" fillId="24" borderId="10" xfId="0" applyFont="1" applyFill="1" applyBorder="1" applyAlignment="1">
      <alignment horizontal="left" vertical="center" wrapText="1"/>
    </xf>
    <xf numFmtId="0" fontId="49" fillId="0" borderId="13" xfId="0" applyFont="1" applyBorder="1" applyAlignment="1">
      <alignment horizontal="left" vertical="center" wrapText="1"/>
    </xf>
    <xf numFmtId="0" fontId="49" fillId="0" borderId="14" xfId="0" applyFont="1" applyBorder="1" applyAlignment="1">
      <alignment horizontal="left" vertical="center" wrapText="1"/>
    </xf>
    <xf numFmtId="0" fontId="49" fillId="0" borderId="15" xfId="0" applyFont="1" applyBorder="1" applyAlignment="1">
      <alignment horizontal="left" vertical="center" wrapText="1"/>
    </xf>
    <xf numFmtId="0" fontId="50" fillId="0" borderId="18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left" vertical="center" wrapText="1"/>
    </xf>
    <xf numFmtId="0" fontId="49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49" fillId="0" borderId="0" xfId="0" applyFont="1" applyBorder="1" applyAlignment="1">
      <alignment horizontal="left" vertical="center" wrapText="1"/>
    </xf>
    <xf numFmtId="0" fontId="48" fillId="0" borderId="21" xfId="0" applyFont="1" applyFill="1" applyBorder="1" applyAlignment="1">
      <alignment horizontal="center" vertical="center" wrapText="1"/>
    </xf>
    <xf numFmtId="0" fontId="50" fillId="0" borderId="14" xfId="0" applyFont="1" applyFill="1" applyBorder="1" applyAlignment="1">
      <alignment horizontal="left" vertical="center" wrapText="1"/>
    </xf>
    <xf numFmtId="0" fontId="53" fillId="0" borderId="24" xfId="0" applyFont="1" applyFill="1" applyBorder="1" applyAlignment="1">
      <alignment horizontal="left" vertical="center" wrapText="1"/>
    </xf>
    <xf numFmtId="0" fontId="53" fillId="0" borderId="17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4" borderId="13" xfId="0" applyFont="1" applyFill="1" applyBorder="1" applyAlignment="1">
      <alignment horizontal="left" vertical="center" wrapText="1"/>
    </xf>
    <xf numFmtId="0" fontId="53" fillId="0" borderId="15" xfId="0" applyFont="1" applyFill="1" applyBorder="1" applyAlignment="1">
      <alignment horizontal="left" vertical="center" wrapText="1"/>
    </xf>
    <xf numFmtId="0" fontId="52" fillId="24" borderId="13" xfId="0" applyFont="1" applyFill="1" applyBorder="1" applyAlignment="1">
      <alignment horizontal="center" vertical="center" wrapText="1"/>
    </xf>
    <xf numFmtId="0" fontId="52" fillId="24" borderId="25" xfId="0" applyFont="1" applyFill="1" applyBorder="1" applyAlignment="1">
      <alignment horizontal="center" vertical="center" wrapText="1"/>
    </xf>
    <xf numFmtId="0" fontId="52" fillId="24" borderId="15" xfId="0" applyFont="1" applyFill="1" applyBorder="1" applyAlignment="1">
      <alignment horizontal="center" vertical="center" wrapText="1"/>
    </xf>
    <xf numFmtId="0" fontId="49" fillId="24" borderId="13" xfId="0" applyFont="1" applyFill="1" applyBorder="1" applyAlignment="1">
      <alignment horizontal="center" vertical="center" wrapText="1"/>
    </xf>
    <xf numFmtId="0" fontId="49" fillId="24" borderId="25" xfId="0" applyFont="1" applyFill="1" applyBorder="1" applyAlignment="1">
      <alignment horizontal="center" vertical="center" wrapText="1"/>
    </xf>
    <xf numFmtId="0" fontId="49" fillId="24" borderId="15" xfId="0" applyFont="1" applyFill="1" applyBorder="1" applyAlignment="1">
      <alignment horizontal="center" vertical="center" wrapText="1"/>
    </xf>
    <xf numFmtId="0" fontId="50" fillId="24" borderId="13" xfId="0" applyFont="1" applyFill="1" applyBorder="1" applyAlignment="1">
      <alignment horizontal="right" vertical="center" wrapText="1"/>
    </xf>
    <xf numFmtId="0" fontId="50" fillId="24" borderId="25" xfId="0" applyFont="1" applyFill="1" applyBorder="1" applyAlignment="1">
      <alignment horizontal="right" vertical="center" wrapText="1"/>
    </xf>
    <xf numFmtId="0" fontId="50" fillId="24" borderId="15" xfId="0" applyFont="1" applyFill="1" applyBorder="1" applyAlignment="1">
      <alignment horizontal="right" vertical="center" wrapText="1"/>
    </xf>
    <xf numFmtId="0" fontId="52" fillId="24" borderId="10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left" vertical="top" wrapText="1"/>
    </xf>
    <xf numFmtId="0" fontId="46" fillId="0" borderId="0" xfId="113" applyFont="1" applyAlignment="1">
      <alignment horizontal="right" vertical="center" wrapText="1"/>
    </xf>
    <xf numFmtId="0" fontId="49" fillId="0" borderId="10" xfId="0" applyFont="1" applyFill="1" applyBorder="1" applyAlignment="1">
      <alignment horizontal="center" vertical="top" wrapText="1"/>
    </xf>
    <xf numFmtId="0" fontId="48" fillId="0" borderId="10" xfId="0" applyFont="1" applyFill="1" applyBorder="1" applyAlignment="1">
      <alignment horizontal="left" vertical="top" wrapText="1"/>
    </xf>
    <xf numFmtId="0" fontId="48" fillId="0" borderId="10" xfId="0" applyFont="1" applyBorder="1" applyAlignment="1">
      <alignment horizontal="left" vertical="center" wrapText="1"/>
    </xf>
  </cellXfs>
  <cellStyles count="123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" xfId="121" builtinId="3"/>
    <cellStyle name="Comma 10" xfId="112"/>
    <cellStyle name="Comma 11" xfId="122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1" xfId="113"/>
    <cellStyle name="Normal 11 3" xfId="117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N_b" xfId="119"/>
    <cellStyle name="SN_it" xfId="120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3"/>
  <sheetViews>
    <sheetView workbookViewId="0">
      <selection activeCell="C26" sqref="C26"/>
    </sheetView>
  </sheetViews>
  <sheetFormatPr defaultColWidth="38.85546875" defaultRowHeight="13.5" x14ac:dyDescent="0.2"/>
  <cols>
    <col min="1" max="1" width="2.85546875" style="156" customWidth="1"/>
    <col min="2" max="3" width="38.85546875" style="156"/>
    <col min="4" max="27" width="7.85546875" style="156" customWidth="1"/>
    <col min="28" max="30" width="38.85546875" style="156"/>
    <col min="31" max="31" width="10.5703125" style="156" customWidth="1"/>
    <col min="32" max="16384" width="38.85546875" style="156"/>
  </cols>
  <sheetData>
    <row r="1" spans="2:7" s="34" customFormat="1" ht="15.95" customHeight="1" x14ac:dyDescent="0.2">
      <c r="B1" s="279" t="s">
        <v>96</v>
      </c>
      <c r="C1" s="279"/>
      <c r="D1" s="12"/>
      <c r="E1" s="12"/>
    </row>
    <row r="2" spans="2:7" s="34" customFormat="1" x14ac:dyDescent="0.2">
      <c r="B2" s="279" t="s">
        <v>66</v>
      </c>
      <c r="C2" s="279"/>
      <c r="D2" s="12"/>
      <c r="E2" s="12"/>
      <c r="F2" s="33"/>
      <c r="G2" s="33"/>
    </row>
    <row r="3" spans="2:7" s="34" customFormat="1" x14ac:dyDescent="0.2">
      <c r="B3" s="279" t="s">
        <v>67</v>
      </c>
      <c r="C3" s="279"/>
      <c r="D3" s="12"/>
      <c r="E3" s="12"/>
      <c r="F3" s="33"/>
      <c r="G3" s="33"/>
    </row>
    <row r="4" spans="2:7" s="34" customFormat="1" x14ac:dyDescent="0.2">
      <c r="B4" s="279" t="s">
        <v>64</v>
      </c>
      <c r="C4" s="279"/>
      <c r="D4" s="12"/>
      <c r="E4" s="12"/>
      <c r="F4" s="35"/>
      <c r="G4" s="33"/>
    </row>
    <row r="5" spans="2:7" s="36" customFormat="1" x14ac:dyDescent="0.2">
      <c r="B5" s="33"/>
      <c r="C5" s="33"/>
      <c r="D5" s="33"/>
      <c r="E5" s="33"/>
    </row>
    <row r="6" spans="2:7" s="153" customFormat="1" ht="34.5" customHeight="1" x14ac:dyDescent="0.2">
      <c r="B6" s="280" t="s">
        <v>126</v>
      </c>
      <c r="C6" s="281"/>
      <c r="D6" s="55"/>
      <c r="E6" s="55"/>
    </row>
    <row r="7" spans="2:7" s="153" customFormat="1" x14ac:dyDescent="0.2">
      <c r="B7" s="9"/>
      <c r="C7" s="9"/>
      <c r="E7" s="56"/>
    </row>
    <row r="8" spans="2:7" s="153" customFormat="1" ht="18.75" customHeight="1" x14ac:dyDescent="0.2">
      <c r="B8" s="57"/>
      <c r="C8" s="157" t="s">
        <v>131</v>
      </c>
      <c r="E8" s="56"/>
    </row>
    <row r="9" spans="2:7" s="153" customFormat="1" ht="21" customHeight="1" x14ac:dyDescent="0.2">
      <c r="B9" s="57" t="s">
        <v>127</v>
      </c>
      <c r="C9" s="152"/>
      <c r="D9" s="154"/>
      <c r="E9" s="56"/>
    </row>
    <row r="10" spans="2:7" s="153" customFormat="1" ht="21" customHeight="1" x14ac:dyDescent="0.2">
      <c r="B10" s="57" t="s">
        <v>128</v>
      </c>
      <c r="C10" s="152">
        <v>-170704.53</v>
      </c>
      <c r="D10" s="154"/>
      <c r="E10" s="56"/>
    </row>
    <row r="11" spans="2:7" s="153" customFormat="1" ht="21" customHeight="1" x14ac:dyDescent="0.2">
      <c r="B11" s="57" t="s">
        <v>129</v>
      </c>
      <c r="C11" s="152">
        <v>-170704.53</v>
      </c>
      <c r="D11" s="154"/>
      <c r="F11" s="56"/>
    </row>
    <row r="12" spans="2:7" s="153" customFormat="1" x14ac:dyDescent="0.2">
      <c r="E12" s="56"/>
    </row>
    <row r="13" spans="2:7" s="153" customFormat="1" x14ac:dyDescent="0.2">
      <c r="C13" s="155"/>
      <c r="E13" s="56"/>
    </row>
    <row r="14" spans="2:7" s="153" customFormat="1" x14ac:dyDescent="0.2">
      <c r="E14" s="56"/>
    </row>
    <row r="15" spans="2:7" s="153" customFormat="1" x14ac:dyDescent="0.2">
      <c r="E15" s="56"/>
    </row>
    <row r="16" spans="2:7" s="153" customFormat="1" x14ac:dyDescent="0.2">
      <c r="E16" s="56"/>
    </row>
    <row r="17" spans="5:5" s="153" customFormat="1" x14ac:dyDescent="0.2">
      <c r="E17" s="56"/>
    </row>
    <row r="18" spans="5:5" s="153" customFormat="1" x14ac:dyDescent="0.2">
      <c r="E18" s="56"/>
    </row>
    <row r="19" spans="5:5" s="153" customFormat="1" x14ac:dyDescent="0.2">
      <c r="E19" s="56"/>
    </row>
    <row r="20" spans="5:5" s="153" customFormat="1" x14ac:dyDescent="0.2">
      <c r="E20" s="56"/>
    </row>
    <row r="21" spans="5:5" s="153" customFormat="1" x14ac:dyDescent="0.2">
      <c r="E21" s="56"/>
    </row>
    <row r="22" spans="5:5" s="153" customFormat="1" x14ac:dyDescent="0.2">
      <c r="E22" s="56"/>
    </row>
    <row r="23" spans="5:5" s="153" customFormat="1" x14ac:dyDescent="0.2">
      <c r="E23" s="56"/>
    </row>
  </sheetData>
  <mergeCells count="5">
    <mergeCell ref="B1:C1"/>
    <mergeCell ref="B2:C2"/>
    <mergeCell ref="B3:C3"/>
    <mergeCell ref="B4:C4"/>
    <mergeCell ref="B6:C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7"/>
  <sheetViews>
    <sheetView workbookViewId="0">
      <selection activeCell="C18" sqref="C18:C20"/>
    </sheetView>
  </sheetViews>
  <sheetFormatPr defaultColWidth="10" defaultRowHeight="13.5" x14ac:dyDescent="0.2"/>
  <cols>
    <col min="1" max="1" width="3.5703125" style="66" customWidth="1"/>
    <col min="2" max="2" width="61.5703125" style="66" customWidth="1"/>
    <col min="3" max="3" width="30" style="66" customWidth="1"/>
    <col min="4" max="4" width="10.85546875" style="66" customWidth="1"/>
    <col min="5" max="5" width="11.7109375" style="66" customWidth="1"/>
    <col min="6" max="254" width="10" style="66"/>
    <col min="255" max="255" width="45" style="66" customWidth="1"/>
    <col min="256" max="256" width="17.42578125" style="66" customWidth="1"/>
    <col min="257" max="259" width="16.42578125" style="66" customWidth="1"/>
    <col min="260" max="260" width="10.85546875" style="66" customWidth="1"/>
    <col min="261" max="261" width="11.7109375" style="66" customWidth="1"/>
    <col min="262" max="510" width="10" style="66"/>
    <col min="511" max="511" width="45" style="66" customWidth="1"/>
    <col min="512" max="512" width="17.42578125" style="66" customWidth="1"/>
    <col min="513" max="515" width="16.42578125" style="66" customWidth="1"/>
    <col min="516" max="516" width="10.85546875" style="66" customWidth="1"/>
    <col min="517" max="517" width="11.7109375" style="66" customWidth="1"/>
    <col min="518" max="766" width="10" style="66"/>
    <col min="767" max="767" width="45" style="66" customWidth="1"/>
    <col min="768" max="768" width="17.42578125" style="66" customWidth="1"/>
    <col min="769" max="771" width="16.42578125" style="66" customWidth="1"/>
    <col min="772" max="772" width="10.85546875" style="66" customWidth="1"/>
    <col min="773" max="773" width="11.7109375" style="66" customWidth="1"/>
    <col min="774" max="1022" width="10" style="66"/>
    <col min="1023" max="1023" width="45" style="66" customWidth="1"/>
    <col min="1024" max="1024" width="17.42578125" style="66" customWidth="1"/>
    <col min="1025" max="1027" width="16.42578125" style="66" customWidth="1"/>
    <col min="1028" max="1028" width="10.85546875" style="66" customWidth="1"/>
    <col min="1029" max="1029" width="11.7109375" style="66" customWidth="1"/>
    <col min="1030" max="1278" width="10" style="66"/>
    <col min="1279" max="1279" width="45" style="66" customWidth="1"/>
    <col min="1280" max="1280" width="17.42578125" style="66" customWidth="1"/>
    <col min="1281" max="1283" width="16.42578125" style="66" customWidth="1"/>
    <col min="1284" max="1284" width="10.85546875" style="66" customWidth="1"/>
    <col min="1285" max="1285" width="11.7109375" style="66" customWidth="1"/>
    <col min="1286" max="1534" width="10" style="66"/>
    <col min="1535" max="1535" width="45" style="66" customWidth="1"/>
    <col min="1536" max="1536" width="17.42578125" style="66" customWidth="1"/>
    <col min="1537" max="1539" width="16.42578125" style="66" customWidth="1"/>
    <col min="1540" max="1540" width="10.85546875" style="66" customWidth="1"/>
    <col min="1541" max="1541" width="11.7109375" style="66" customWidth="1"/>
    <col min="1542" max="1790" width="10" style="66"/>
    <col min="1791" max="1791" width="45" style="66" customWidth="1"/>
    <col min="1792" max="1792" width="17.42578125" style="66" customWidth="1"/>
    <col min="1793" max="1795" width="16.42578125" style="66" customWidth="1"/>
    <col min="1796" max="1796" width="10.85546875" style="66" customWidth="1"/>
    <col min="1797" max="1797" width="11.7109375" style="66" customWidth="1"/>
    <col min="1798" max="2046" width="10" style="66"/>
    <col min="2047" max="2047" width="45" style="66" customWidth="1"/>
    <col min="2048" max="2048" width="17.42578125" style="66" customWidth="1"/>
    <col min="2049" max="2051" width="16.42578125" style="66" customWidth="1"/>
    <col min="2052" max="2052" width="10.85546875" style="66" customWidth="1"/>
    <col min="2053" max="2053" width="11.7109375" style="66" customWidth="1"/>
    <col min="2054" max="2302" width="10" style="66"/>
    <col min="2303" max="2303" width="45" style="66" customWidth="1"/>
    <col min="2304" max="2304" width="17.42578125" style="66" customWidth="1"/>
    <col min="2305" max="2307" width="16.42578125" style="66" customWidth="1"/>
    <col min="2308" max="2308" width="10.85546875" style="66" customWidth="1"/>
    <col min="2309" max="2309" width="11.7109375" style="66" customWidth="1"/>
    <col min="2310" max="2558" width="10" style="66"/>
    <col min="2559" max="2559" width="45" style="66" customWidth="1"/>
    <col min="2560" max="2560" width="17.42578125" style="66" customWidth="1"/>
    <col min="2561" max="2563" width="16.42578125" style="66" customWidth="1"/>
    <col min="2564" max="2564" width="10.85546875" style="66" customWidth="1"/>
    <col min="2565" max="2565" width="11.7109375" style="66" customWidth="1"/>
    <col min="2566" max="2814" width="10" style="66"/>
    <col min="2815" max="2815" width="45" style="66" customWidth="1"/>
    <col min="2816" max="2816" width="17.42578125" style="66" customWidth="1"/>
    <col min="2817" max="2819" width="16.42578125" style="66" customWidth="1"/>
    <col min="2820" max="2820" width="10.85546875" style="66" customWidth="1"/>
    <col min="2821" max="2821" width="11.7109375" style="66" customWidth="1"/>
    <col min="2822" max="3070" width="10" style="66"/>
    <col min="3071" max="3071" width="45" style="66" customWidth="1"/>
    <col min="3072" max="3072" width="17.42578125" style="66" customWidth="1"/>
    <col min="3073" max="3075" width="16.42578125" style="66" customWidth="1"/>
    <col min="3076" max="3076" width="10.85546875" style="66" customWidth="1"/>
    <col min="3077" max="3077" width="11.7109375" style="66" customWidth="1"/>
    <col min="3078" max="3326" width="10" style="66"/>
    <col min="3327" max="3327" width="45" style="66" customWidth="1"/>
    <col min="3328" max="3328" width="17.42578125" style="66" customWidth="1"/>
    <col min="3329" max="3331" width="16.42578125" style="66" customWidth="1"/>
    <col min="3332" max="3332" width="10.85546875" style="66" customWidth="1"/>
    <col min="3333" max="3333" width="11.7109375" style="66" customWidth="1"/>
    <col min="3334" max="3582" width="10" style="66"/>
    <col min="3583" max="3583" width="45" style="66" customWidth="1"/>
    <col min="3584" max="3584" width="17.42578125" style="66" customWidth="1"/>
    <col min="3585" max="3587" width="16.42578125" style="66" customWidth="1"/>
    <col min="3588" max="3588" width="10.85546875" style="66" customWidth="1"/>
    <col min="3589" max="3589" width="11.7109375" style="66" customWidth="1"/>
    <col min="3590" max="3838" width="10" style="66"/>
    <col min="3839" max="3839" width="45" style="66" customWidth="1"/>
    <col min="3840" max="3840" width="17.42578125" style="66" customWidth="1"/>
    <col min="3841" max="3843" width="16.42578125" style="66" customWidth="1"/>
    <col min="3844" max="3844" width="10.85546875" style="66" customWidth="1"/>
    <col min="3845" max="3845" width="11.7109375" style="66" customWidth="1"/>
    <col min="3846" max="4094" width="10" style="66"/>
    <col min="4095" max="4095" width="45" style="66" customWidth="1"/>
    <col min="4096" max="4096" width="17.42578125" style="66" customWidth="1"/>
    <col min="4097" max="4099" width="16.42578125" style="66" customWidth="1"/>
    <col min="4100" max="4100" width="10.85546875" style="66" customWidth="1"/>
    <col min="4101" max="4101" width="11.7109375" style="66" customWidth="1"/>
    <col min="4102" max="4350" width="10" style="66"/>
    <col min="4351" max="4351" width="45" style="66" customWidth="1"/>
    <col min="4352" max="4352" width="17.42578125" style="66" customWidth="1"/>
    <col min="4353" max="4355" width="16.42578125" style="66" customWidth="1"/>
    <col min="4356" max="4356" width="10.85546875" style="66" customWidth="1"/>
    <col min="4357" max="4357" width="11.7109375" style="66" customWidth="1"/>
    <col min="4358" max="4606" width="10" style="66"/>
    <col min="4607" max="4607" width="45" style="66" customWidth="1"/>
    <col min="4608" max="4608" width="17.42578125" style="66" customWidth="1"/>
    <col min="4609" max="4611" width="16.42578125" style="66" customWidth="1"/>
    <col min="4612" max="4612" width="10.85546875" style="66" customWidth="1"/>
    <col min="4613" max="4613" width="11.7109375" style="66" customWidth="1"/>
    <col min="4614" max="4862" width="10" style="66"/>
    <col min="4863" max="4863" width="45" style="66" customWidth="1"/>
    <col min="4864" max="4864" width="17.42578125" style="66" customWidth="1"/>
    <col min="4865" max="4867" width="16.42578125" style="66" customWidth="1"/>
    <col min="4868" max="4868" width="10.85546875" style="66" customWidth="1"/>
    <col min="4869" max="4869" width="11.7109375" style="66" customWidth="1"/>
    <col min="4870" max="5118" width="10" style="66"/>
    <col min="5119" max="5119" width="45" style="66" customWidth="1"/>
    <col min="5120" max="5120" width="17.42578125" style="66" customWidth="1"/>
    <col min="5121" max="5123" width="16.42578125" style="66" customWidth="1"/>
    <col min="5124" max="5124" width="10.85546875" style="66" customWidth="1"/>
    <col min="5125" max="5125" width="11.7109375" style="66" customWidth="1"/>
    <col min="5126" max="5374" width="10" style="66"/>
    <col min="5375" max="5375" width="45" style="66" customWidth="1"/>
    <col min="5376" max="5376" width="17.42578125" style="66" customWidth="1"/>
    <col min="5377" max="5379" width="16.42578125" style="66" customWidth="1"/>
    <col min="5380" max="5380" width="10.85546875" style="66" customWidth="1"/>
    <col min="5381" max="5381" width="11.7109375" style="66" customWidth="1"/>
    <col min="5382" max="5630" width="10" style="66"/>
    <col min="5631" max="5631" width="45" style="66" customWidth="1"/>
    <col min="5632" max="5632" width="17.42578125" style="66" customWidth="1"/>
    <col min="5633" max="5635" width="16.42578125" style="66" customWidth="1"/>
    <col min="5636" max="5636" width="10.85546875" style="66" customWidth="1"/>
    <col min="5637" max="5637" width="11.7109375" style="66" customWidth="1"/>
    <col min="5638" max="5886" width="10" style="66"/>
    <col min="5887" max="5887" width="45" style="66" customWidth="1"/>
    <col min="5888" max="5888" width="17.42578125" style="66" customWidth="1"/>
    <col min="5889" max="5891" width="16.42578125" style="66" customWidth="1"/>
    <col min="5892" max="5892" width="10.85546875" style="66" customWidth="1"/>
    <col min="5893" max="5893" width="11.7109375" style="66" customWidth="1"/>
    <col min="5894" max="6142" width="10" style="66"/>
    <col min="6143" max="6143" width="45" style="66" customWidth="1"/>
    <col min="6144" max="6144" width="17.42578125" style="66" customWidth="1"/>
    <col min="6145" max="6147" width="16.42578125" style="66" customWidth="1"/>
    <col min="6148" max="6148" width="10.85546875" style="66" customWidth="1"/>
    <col min="6149" max="6149" width="11.7109375" style="66" customWidth="1"/>
    <col min="6150" max="6398" width="10" style="66"/>
    <col min="6399" max="6399" width="45" style="66" customWidth="1"/>
    <col min="6400" max="6400" width="17.42578125" style="66" customWidth="1"/>
    <col min="6401" max="6403" width="16.42578125" style="66" customWidth="1"/>
    <col min="6404" max="6404" width="10.85546875" style="66" customWidth="1"/>
    <col min="6405" max="6405" width="11.7109375" style="66" customWidth="1"/>
    <col min="6406" max="6654" width="10" style="66"/>
    <col min="6655" max="6655" width="45" style="66" customWidth="1"/>
    <col min="6656" max="6656" width="17.42578125" style="66" customWidth="1"/>
    <col min="6657" max="6659" width="16.42578125" style="66" customWidth="1"/>
    <col min="6660" max="6660" width="10.85546875" style="66" customWidth="1"/>
    <col min="6661" max="6661" width="11.7109375" style="66" customWidth="1"/>
    <col min="6662" max="6910" width="10" style="66"/>
    <col min="6911" max="6911" width="45" style="66" customWidth="1"/>
    <col min="6912" max="6912" width="17.42578125" style="66" customWidth="1"/>
    <col min="6913" max="6915" width="16.42578125" style="66" customWidth="1"/>
    <col min="6916" max="6916" width="10.85546875" style="66" customWidth="1"/>
    <col min="6917" max="6917" width="11.7109375" style="66" customWidth="1"/>
    <col min="6918" max="7166" width="10" style="66"/>
    <col min="7167" max="7167" width="45" style="66" customWidth="1"/>
    <col min="7168" max="7168" width="17.42578125" style="66" customWidth="1"/>
    <col min="7169" max="7171" width="16.42578125" style="66" customWidth="1"/>
    <col min="7172" max="7172" width="10.85546875" style="66" customWidth="1"/>
    <col min="7173" max="7173" width="11.7109375" style="66" customWidth="1"/>
    <col min="7174" max="7422" width="10" style="66"/>
    <col min="7423" max="7423" width="45" style="66" customWidth="1"/>
    <col min="7424" max="7424" width="17.42578125" style="66" customWidth="1"/>
    <col min="7425" max="7427" width="16.42578125" style="66" customWidth="1"/>
    <col min="7428" max="7428" width="10.85546875" style="66" customWidth="1"/>
    <col min="7429" max="7429" width="11.7109375" style="66" customWidth="1"/>
    <col min="7430" max="7678" width="10" style="66"/>
    <col min="7679" max="7679" width="45" style="66" customWidth="1"/>
    <col min="7680" max="7680" width="17.42578125" style="66" customWidth="1"/>
    <col min="7681" max="7683" width="16.42578125" style="66" customWidth="1"/>
    <col min="7684" max="7684" width="10.85546875" style="66" customWidth="1"/>
    <col min="7685" max="7685" width="11.7109375" style="66" customWidth="1"/>
    <col min="7686" max="7934" width="10" style="66"/>
    <col min="7935" max="7935" width="45" style="66" customWidth="1"/>
    <col min="7936" max="7936" width="17.42578125" style="66" customWidth="1"/>
    <col min="7937" max="7939" width="16.42578125" style="66" customWidth="1"/>
    <col min="7940" max="7940" width="10.85546875" style="66" customWidth="1"/>
    <col min="7941" max="7941" width="11.7109375" style="66" customWidth="1"/>
    <col min="7942" max="8190" width="10" style="66"/>
    <col min="8191" max="8191" width="45" style="66" customWidth="1"/>
    <col min="8192" max="8192" width="17.42578125" style="66" customWidth="1"/>
    <col min="8193" max="8195" width="16.42578125" style="66" customWidth="1"/>
    <col min="8196" max="8196" width="10.85546875" style="66" customWidth="1"/>
    <col min="8197" max="8197" width="11.7109375" style="66" customWidth="1"/>
    <col min="8198" max="8446" width="10" style="66"/>
    <col min="8447" max="8447" width="45" style="66" customWidth="1"/>
    <col min="8448" max="8448" width="17.42578125" style="66" customWidth="1"/>
    <col min="8449" max="8451" width="16.42578125" style="66" customWidth="1"/>
    <col min="8452" max="8452" width="10.85546875" style="66" customWidth="1"/>
    <col min="8453" max="8453" width="11.7109375" style="66" customWidth="1"/>
    <col min="8454" max="8702" width="10" style="66"/>
    <col min="8703" max="8703" width="45" style="66" customWidth="1"/>
    <col min="8704" max="8704" width="17.42578125" style="66" customWidth="1"/>
    <col min="8705" max="8707" width="16.42578125" style="66" customWidth="1"/>
    <col min="8708" max="8708" width="10.85546875" style="66" customWidth="1"/>
    <col min="8709" max="8709" width="11.7109375" style="66" customWidth="1"/>
    <col min="8710" max="8958" width="10" style="66"/>
    <col min="8959" max="8959" width="45" style="66" customWidth="1"/>
    <col min="8960" max="8960" width="17.42578125" style="66" customWidth="1"/>
    <col min="8961" max="8963" width="16.42578125" style="66" customWidth="1"/>
    <col min="8964" max="8964" width="10.85546875" style="66" customWidth="1"/>
    <col min="8965" max="8965" width="11.7109375" style="66" customWidth="1"/>
    <col min="8966" max="9214" width="10" style="66"/>
    <col min="9215" max="9215" width="45" style="66" customWidth="1"/>
    <col min="9216" max="9216" width="17.42578125" style="66" customWidth="1"/>
    <col min="9217" max="9219" width="16.42578125" style="66" customWidth="1"/>
    <col min="9220" max="9220" width="10.85546875" style="66" customWidth="1"/>
    <col min="9221" max="9221" width="11.7109375" style="66" customWidth="1"/>
    <col min="9222" max="9470" width="10" style="66"/>
    <col min="9471" max="9471" width="45" style="66" customWidth="1"/>
    <col min="9472" max="9472" width="17.42578125" style="66" customWidth="1"/>
    <col min="9473" max="9475" width="16.42578125" style="66" customWidth="1"/>
    <col min="9476" max="9476" width="10.85546875" style="66" customWidth="1"/>
    <col min="9477" max="9477" width="11.7109375" style="66" customWidth="1"/>
    <col min="9478" max="9726" width="10" style="66"/>
    <col min="9727" max="9727" width="45" style="66" customWidth="1"/>
    <col min="9728" max="9728" width="17.42578125" style="66" customWidth="1"/>
    <col min="9729" max="9731" width="16.42578125" style="66" customWidth="1"/>
    <col min="9732" max="9732" width="10.85546875" style="66" customWidth="1"/>
    <col min="9733" max="9733" width="11.7109375" style="66" customWidth="1"/>
    <col min="9734" max="9982" width="10" style="66"/>
    <col min="9983" max="9983" width="45" style="66" customWidth="1"/>
    <col min="9984" max="9984" width="17.42578125" style="66" customWidth="1"/>
    <col min="9985" max="9987" width="16.42578125" style="66" customWidth="1"/>
    <col min="9988" max="9988" width="10.85546875" style="66" customWidth="1"/>
    <col min="9989" max="9989" width="11.7109375" style="66" customWidth="1"/>
    <col min="9990" max="10238" width="10" style="66"/>
    <col min="10239" max="10239" width="45" style="66" customWidth="1"/>
    <col min="10240" max="10240" width="17.42578125" style="66" customWidth="1"/>
    <col min="10241" max="10243" width="16.42578125" style="66" customWidth="1"/>
    <col min="10244" max="10244" width="10.85546875" style="66" customWidth="1"/>
    <col min="10245" max="10245" width="11.7109375" style="66" customWidth="1"/>
    <col min="10246" max="10494" width="10" style="66"/>
    <col min="10495" max="10495" width="45" style="66" customWidth="1"/>
    <col min="10496" max="10496" width="17.42578125" style="66" customWidth="1"/>
    <col min="10497" max="10499" width="16.42578125" style="66" customWidth="1"/>
    <col min="10500" max="10500" width="10.85546875" style="66" customWidth="1"/>
    <col min="10501" max="10501" width="11.7109375" style="66" customWidth="1"/>
    <col min="10502" max="10750" width="10" style="66"/>
    <col min="10751" max="10751" width="45" style="66" customWidth="1"/>
    <col min="10752" max="10752" width="17.42578125" style="66" customWidth="1"/>
    <col min="10753" max="10755" width="16.42578125" style="66" customWidth="1"/>
    <col min="10756" max="10756" width="10.85546875" style="66" customWidth="1"/>
    <col min="10757" max="10757" width="11.7109375" style="66" customWidth="1"/>
    <col min="10758" max="11006" width="10" style="66"/>
    <col min="11007" max="11007" width="45" style="66" customWidth="1"/>
    <col min="11008" max="11008" width="17.42578125" style="66" customWidth="1"/>
    <col min="11009" max="11011" width="16.42578125" style="66" customWidth="1"/>
    <col min="11012" max="11012" width="10.85546875" style="66" customWidth="1"/>
    <col min="11013" max="11013" width="11.7109375" style="66" customWidth="1"/>
    <col min="11014" max="11262" width="10" style="66"/>
    <col min="11263" max="11263" width="45" style="66" customWidth="1"/>
    <col min="11264" max="11264" width="17.42578125" style="66" customWidth="1"/>
    <col min="11265" max="11267" width="16.42578125" style="66" customWidth="1"/>
    <col min="11268" max="11268" width="10.85546875" style="66" customWidth="1"/>
    <col min="11269" max="11269" width="11.7109375" style="66" customWidth="1"/>
    <col min="11270" max="11518" width="10" style="66"/>
    <col min="11519" max="11519" width="45" style="66" customWidth="1"/>
    <col min="11520" max="11520" width="17.42578125" style="66" customWidth="1"/>
    <col min="11521" max="11523" width="16.42578125" style="66" customWidth="1"/>
    <col min="11524" max="11524" width="10.85546875" style="66" customWidth="1"/>
    <col min="11525" max="11525" width="11.7109375" style="66" customWidth="1"/>
    <col min="11526" max="11774" width="10" style="66"/>
    <col min="11775" max="11775" width="45" style="66" customWidth="1"/>
    <col min="11776" max="11776" width="17.42578125" style="66" customWidth="1"/>
    <col min="11777" max="11779" width="16.42578125" style="66" customWidth="1"/>
    <col min="11780" max="11780" width="10.85546875" style="66" customWidth="1"/>
    <col min="11781" max="11781" width="11.7109375" style="66" customWidth="1"/>
    <col min="11782" max="12030" width="10" style="66"/>
    <col min="12031" max="12031" width="45" style="66" customWidth="1"/>
    <col min="12032" max="12032" width="17.42578125" style="66" customWidth="1"/>
    <col min="12033" max="12035" width="16.42578125" style="66" customWidth="1"/>
    <col min="12036" max="12036" width="10.85546875" style="66" customWidth="1"/>
    <col min="12037" max="12037" width="11.7109375" style="66" customWidth="1"/>
    <col min="12038" max="12286" width="10" style="66"/>
    <col min="12287" max="12287" width="45" style="66" customWidth="1"/>
    <col min="12288" max="12288" width="17.42578125" style="66" customWidth="1"/>
    <col min="12289" max="12291" width="16.42578125" style="66" customWidth="1"/>
    <col min="12292" max="12292" width="10.85546875" style="66" customWidth="1"/>
    <col min="12293" max="12293" width="11.7109375" style="66" customWidth="1"/>
    <col min="12294" max="12542" width="10" style="66"/>
    <col min="12543" max="12543" width="45" style="66" customWidth="1"/>
    <col min="12544" max="12544" width="17.42578125" style="66" customWidth="1"/>
    <col min="12545" max="12547" width="16.42578125" style="66" customWidth="1"/>
    <col min="12548" max="12548" width="10.85546875" style="66" customWidth="1"/>
    <col min="12549" max="12549" width="11.7109375" style="66" customWidth="1"/>
    <col min="12550" max="12798" width="10" style="66"/>
    <col min="12799" max="12799" width="45" style="66" customWidth="1"/>
    <col min="12800" max="12800" width="17.42578125" style="66" customWidth="1"/>
    <col min="12801" max="12803" width="16.42578125" style="66" customWidth="1"/>
    <col min="12804" max="12804" width="10.85546875" style="66" customWidth="1"/>
    <col min="12805" max="12805" width="11.7109375" style="66" customWidth="1"/>
    <col min="12806" max="13054" width="10" style="66"/>
    <col min="13055" max="13055" width="45" style="66" customWidth="1"/>
    <col min="13056" max="13056" width="17.42578125" style="66" customWidth="1"/>
    <col min="13057" max="13059" width="16.42578125" style="66" customWidth="1"/>
    <col min="13060" max="13060" width="10.85546875" style="66" customWidth="1"/>
    <col min="13061" max="13061" width="11.7109375" style="66" customWidth="1"/>
    <col min="13062" max="13310" width="10" style="66"/>
    <col min="13311" max="13311" width="45" style="66" customWidth="1"/>
    <col min="13312" max="13312" width="17.42578125" style="66" customWidth="1"/>
    <col min="13313" max="13315" width="16.42578125" style="66" customWidth="1"/>
    <col min="13316" max="13316" width="10.85546875" style="66" customWidth="1"/>
    <col min="13317" max="13317" width="11.7109375" style="66" customWidth="1"/>
    <col min="13318" max="13566" width="10" style="66"/>
    <col min="13567" max="13567" width="45" style="66" customWidth="1"/>
    <col min="13568" max="13568" width="17.42578125" style="66" customWidth="1"/>
    <col min="13569" max="13571" width="16.42578125" style="66" customWidth="1"/>
    <col min="13572" max="13572" width="10.85546875" style="66" customWidth="1"/>
    <col min="13573" max="13573" width="11.7109375" style="66" customWidth="1"/>
    <col min="13574" max="13822" width="10" style="66"/>
    <col min="13823" max="13823" width="45" style="66" customWidth="1"/>
    <col min="13824" max="13824" width="17.42578125" style="66" customWidth="1"/>
    <col min="13825" max="13827" width="16.42578125" style="66" customWidth="1"/>
    <col min="13828" max="13828" width="10.85546875" style="66" customWidth="1"/>
    <col min="13829" max="13829" width="11.7109375" style="66" customWidth="1"/>
    <col min="13830" max="14078" width="10" style="66"/>
    <col min="14079" max="14079" width="45" style="66" customWidth="1"/>
    <col min="14080" max="14080" width="17.42578125" style="66" customWidth="1"/>
    <col min="14081" max="14083" width="16.42578125" style="66" customWidth="1"/>
    <col min="14084" max="14084" width="10.85546875" style="66" customWidth="1"/>
    <col min="14085" max="14085" width="11.7109375" style="66" customWidth="1"/>
    <col min="14086" max="14334" width="10" style="66"/>
    <col min="14335" max="14335" width="45" style="66" customWidth="1"/>
    <col min="14336" max="14336" width="17.42578125" style="66" customWidth="1"/>
    <col min="14337" max="14339" width="16.42578125" style="66" customWidth="1"/>
    <col min="14340" max="14340" width="10.85546875" style="66" customWidth="1"/>
    <col min="14341" max="14341" width="11.7109375" style="66" customWidth="1"/>
    <col min="14342" max="14590" width="10" style="66"/>
    <col min="14591" max="14591" width="45" style="66" customWidth="1"/>
    <col min="14592" max="14592" width="17.42578125" style="66" customWidth="1"/>
    <col min="14593" max="14595" width="16.42578125" style="66" customWidth="1"/>
    <col min="14596" max="14596" width="10.85546875" style="66" customWidth="1"/>
    <col min="14597" max="14597" width="11.7109375" style="66" customWidth="1"/>
    <col min="14598" max="14846" width="10" style="66"/>
    <col min="14847" max="14847" width="45" style="66" customWidth="1"/>
    <col min="14848" max="14848" width="17.42578125" style="66" customWidth="1"/>
    <col min="14849" max="14851" width="16.42578125" style="66" customWidth="1"/>
    <col min="14852" max="14852" width="10.85546875" style="66" customWidth="1"/>
    <col min="14853" max="14853" width="11.7109375" style="66" customWidth="1"/>
    <col min="14854" max="15102" width="10" style="66"/>
    <col min="15103" max="15103" width="45" style="66" customWidth="1"/>
    <col min="15104" max="15104" width="17.42578125" style="66" customWidth="1"/>
    <col min="15105" max="15107" width="16.42578125" style="66" customWidth="1"/>
    <col min="15108" max="15108" width="10.85546875" style="66" customWidth="1"/>
    <col min="15109" max="15109" width="11.7109375" style="66" customWidth="1"/>
    <col min="15110" max="15358" width="10" style="66"/>
    <col min="15359" max="15359" width="45" style="66" customWidth="1"/>
    <col min="15360" max="15360" width="17.42578125" style="66" customWidth="1"/>
    <col min="15361" max="15363" width="16.42578125" style="66" customWidth="1"/>
    <col min="15364" max="15364" width="10.85546875" style="66" customWidth="1"/>
    <col min="15365" max="15365" width="11.7109375" style="66" customWidth="1"/>
    <col min="15366" max="15614" width="10" style="66"/>
    <col min="15615" max="15615" width="45" style="66" customWidth="1"/>
    <col min="15616" max="15616" width="17.42578125" style="66" customWidth="1"/>
    <col min="15617" max="15619" width="16.42578125" style="66" customWidth="1"/>
    <col min="15620" max="15620" width="10.85546875" style="66" customWidth="1"/>
    <col min="15621" max="15621" width="11.7109375" style="66" customWidth="1"/>
    <col min="15622" max="15870" width="10" style="66"/>
    <col min="15871" max="15871" width="45" style="66" customWidth="1"/>
    <col min="15872" max="15872" width="17.42578125" style="66" customWidth="1"/>
    <col min="15873" max="15875" width="16.42578125" style="66" customWidth="1"/>
    <col min="15876" max="15876" width="10.85546875" style="66" customWidth="1"/>
    <col min="15877" max="15877" width="11.7109375" style="66" customWidth="1"/>
    <col min="15878" max="16126" width="10" style="66"/>
    <col min="16127" max="16127" width="45" style="66" customWidth="1"/>
    <col min="16128" max="16128" width="17.42578125" style="66" customWidth="1"/>
    <col min="16129" max="16131" width="16.42578125" style="66" customWidth="1"/>
    <col min="16132" max="16132" width="10.85546875" style="66" customWidth="1"/>
    <col min="16133" max="16133" width="11.7109375" style="66" customWidth="1"/>
    <col min="16134" max="16384" width="10" style="66"/>
  </cols>
  <sheetData>
    <row r="1" spans="2:7" s="34" customFormat="1" ht="15.95" customHeight="1" x14ac:dyDescent="0.2">
      <c r="B1" s="279" t="s">
        <v>75</v>
      </c>
      <c r="C1" s="279"/>
      <c r="D1" s="12"/>
      <c r="E1" s="12"/>
    </row>
    <row r="2" spans="2:7" s="34" customFormat="1" x14ac:dyDescent="0.2">
      <c r="B2" s="279" t="s">
        <v>66</v>
      </c>
      <c r="C2" s="279"/>
      <c r="D2" s="12"/>
      <c r="E2" s="12"/>
      <c r="F2" s="33"/>
      <c r="G2" s="33"/>
    </row>
    <row r="3" spans="2:7" s="34" customFormat="1" x14ac:dyDescent="0.2">
      <c r="B3" s="279" t="s">
        <v>67</v>
      </c>
      <c r="C3" s="279"/>
      <c r="D3" s="12"/>
      <c r="E3" s="12"/>
      <c r="F3" s="33"/>
      <c r="G3" s="33"/>
    </row>
    <row r="4" spans="2:7" s="34" customFormat="1" x14ac:dyDescent="0.2">
      <c r="B4" s="279" t="s">
        <v>64</v>
      </c>
      <c r="C4" s="279"/>
      <c r="D4" s="12"/>
      <c r="E4" s="12"/>
      <c r="F4" s="35"/>
      <c r="G4" s="33"/>
    </row>
    <row r="5" spans="2:7" ht="75.75" customHeight="1" x14ac:dyDescent="0.2">
      <c r="B5" s="283" t="s">
        <v>130</v>
      </c>
      <c r="C5" s="283"/>
    </row>
    <row r="6" spans="2:7" s="58" customFormat="1" ht="18" customHeight="1" x14ac:dyDescent="0.2">
      <c r="B6" s="67"/>
      <c r="C6" s="229" t="s">
        <v>88</v>
      </c>
    </row>
    <row r="7" spans="2:7" s="58" customFormat="1" ht="51.75" customHeight="1" x14ac:dyDescent="0.2">
      <c r="B7" s="282" t="s">
        <v>132</v>
      </c>
      <c r="C7" s="228" t="s">
        <v>259</v>
      </c>
    </row>
    <row r="8" spans="2:7" s="58" customFormat="1" ht="18.75" customHeight="1" x14ac:dyDescent="0.2">
      <c r="B8" s="282"/>
      <c r="C8" s="59" t="s">
        <v>8</v>
      </c>
    </row>
    <row r="9" spans="2:7" s="73" customFormat="1" ht="17.25" customHeight="1" x14ac:dyDescent="0.2">
      <c r="B9" s="77" t="s">
        <v>133</v>
      </c>
      <c r="C9" s="23">
        <f t="shared" ref="C9" si="0">C11</f>
        <v>-170704.53</v>
      </c>
      <c r="E9" s="78"/>
    </row>
    <row r="10" spans="2:7" x14ac:dyDescent="0.2">
      <c r="B10" s="60" t="s">
        <v>134</v>
      </c>
      <c r="C10" s="79"/>
    </row>
    <row r="11" spans="2:7" ht="18" customHeight="1" x14ac:dyDescent="0.2">
      <c r="B11" s="61" t="s">
        <v>135</v>
      </c>
      <c r="C11" s="21">
        <f>C13</f>
        <v>-170704.53</v>
      </c>
    </row>
    <row r="12" spans="2:7" ht="18" customHeight="1" x14ac:dyDescent="0.2">
      <c r="B12" s="61" t="s">
        <v>136</v>
      </c>
      <c r="C12" s="21"/>
      <c r="E12" s="38"/>
    </row>
    <row r="13" spans="2:7" ht="18" customHeight="1" x14ac:dyDescent="0.2">
      <c r="B13" s="61" t="s">
        <v>137</v>
      </c>
      <c r="C13" s="21">
        <f>C16</f>
        <v>-170704.53</v>
      </c>
      <c r="E13" s="68"/>
    </row>
    <row r="14" spans="2:7" ht="18" customHeight="1" x14ac:dyDescent="0.2">
      <c r="B14" s="61" t="s">
        <v>136</v>
      </c>
      <c r="C14" s="21"/>
      <c r="E14" s="68"/>
    </row>
    <row r="15" spans="2:7" ht="18" customHeight="1" x14ac:dyDescent="0.2">
      <c r="B15" s="96" t="s">
        <v>138</v>
      </c>
      <c r="C15" s="21">
        <f>C16</f>
        <v>-170704.53</v>
      </c>
      <c r="F15" s="58"/>
    </row>
    <row r="16" spans="2:7" s="73" customFormat="1" ht="23.25" customHeight="1" x14ac:dyDescent="0.2">
      <c r="B16" s="111" t="s">
        <v>20</v>
      </c>
      <c r="C16" s="23">
        <f>+C18+C20+C19</f>
        <v>-170704.53</v>
      </c>
    </row>
    <row r="17" spans="2:9" ht="17.25" customHeight="1" x14ac:dyDescent="0.2">
      <c r="B17" s="61" t="s">
        <v>139</v>
      </c>
      <c r="C17" s="80"/>
    </row>
    <row r="18" spans="2:9" s="36" customFormat="1" ht="23.25" customHeight="1" x14ac:dyDescent="0.2">
      <c r="B18" s="96" t="s">
        <v>155</v>
      </c>
      <c r="C18" s="21">
        <v>-99915.13</v>
      </c>
      <c r="E18" s="179"/>
      <c r="I18" s="255"/>
    </row>
    <row r="19" spans="2:9" ht="34.5" customHeight="1" x14ac:dyDescent="0.2">
      <c r="B19" s="101" t="s">
        <v>260</v>
      </c>
      <c r="C19" s="21">
        <v>-40004.400000000001</v>
      </c>
      <c r="G19" s="36"/>
      <c r="I19" s="255"/>
    </row>
    <row r="20" spans="2:9" s="36" customFormat="1" ht="23.25" customHeight="1" x14ac:dyDescent="0.2">
      <c r="B20" s="180" t="s">
        <v>156</v>
      </c>
      <c r="C20" s="21">
        <v>-30785</v>
      </c>
      <c r="E20" s="66"/>
      <c r="I20" s="255"/>
    </row>
    <row r="21" spans="2:9" ht="18" customHeight="1" x14ac:dyDescent="0.2">
      <c r="B21" s="63"/>
      <c r="C21" s="81"/>
      <c r="E21" s="130"/>
      <c r="G21" s="36"/>
    </row>
    <row r="22" spans="2:9" ht="18.75" customHeight="1" x14ac:dyDescent="0.2">
      <c r="B22" s="63"/>
      <c r="C22" s="63"/>
      <c r="E22" s="254"/>
      <c r="G22" s="36"/>
      <c r="I22" s="256"/>
    </row>
    <row r="23" spans="2:9" s="69" customFormat="1" x14ac:dyDescent="0.2">
      <c r="B23" s="70" t="s">
        <v>140</v>
      </c>
      <c r="C23" s="71"/>
      <c r="D23" s="64"/>
      <c r="E23" s="64"/>
    </row>
    <row r="24" spans="2:9" s="69" customFormat="1" x14ac:dyDescent="0.2">
      <c r="B24" s="70" t="s">
        <v>141</v>
      </c>
      <c r="C24" s="65"/>
      <c r="D24" s="65"/>
      <c r="E24" s="64"/>
    </row>
    <row r="25" spans="2:9" s="69" customFormat="1" x14ac:dyDescent="0.2">
      <c r="B25" s="70" t="s">
        <v>142</v>
      </c>
      <c r="C25" s="72" t="s">
        <v>143</v>
      </c>
      <c r="D25" s="64"/>
      <c r="E25" s="64"/>
    </row>
    <row r="26" spans="2:9" s="73" customFormat="1" x14ac:dyDescent="0.2">
      <c r="B26" s="74"/>
    </row>
    <row r="27" spans="2:9" x14ac:dyDescent="0.2">
      <c r="B27" s="75"/>
    </row>
    <row r="28" spans="2:9" x14ac:dyDescent="0.2">
      <c r="B28" s="75"/>
    </row>
    <row r="30" spans="2:9" x14ac:dyDescent="0.2">
      <c r="B30" s="75"/>
    </row>
    <row r="31" spans="2:9" x14ac:dyDescent="0.2">
      <c r="B31" s="75"/>
    </row>
    <row r="32" spans="2:9" x14ac:dyDescent="0.2">
      <c r="B32" s="75"/>
    </row>
    <row r="33" spans="2:2" x14ac:dyDescent="0.2">
      <c r="B33" s="75"/>
    </row>
    <row r="34" spans="2:2" x14ac:dyDescent="0.2">
      <c r="B34" s="75"/>
    </row>
    <row r="35" spans="2:2" x14ac:dyDescent="0.2">
      <c r="B35" s="75"/>
    </row>
    <row r="36" spans="2:2" x14ac:dyDescent="0.2">
      <c r="B36" s="75"/>
    </row>
    <row r="37" spans="2:2" x14ac:dyDescent="0.2">
      <c r="B37" s="75"/>
    </row>
    <row r="38" spans="2:2" x14ac:dyDescent="0.2">
      <c r="B38" s="75"/>
    </row>
    <row r="39" spans="2:2" x14ac:dyDescent="0.2">
      <c r="B39" s="75"/>
    </row>
    <row r="40" spans="2:2" x14ac:dyDescent="0.2">
      <c r="B40" s="75"/>
    </row>
    <row r="41" spans="2:2" x14ac:dyDescent="0.2">
      <c r="B41" s="75"/>
    </row>
    <row r="42" spans="2:2" x14ac:dyDescent="0.2">
      <c r="B42" s="75"/>
    </row>
    <row r="43" spans="2:2" x14ac:dyDescent="0.2">
      <c r="B43" s="75"/>
    </row>
    <row r="44" spans="2:2" x14ac:dyDescent="0.2">
      <c r="B44" s="75"/>
    </row>
    <row r="45" spans="2:2" x14ac:dyDescent="0.2">
      <c r="B45" s="75"/>
    </row>
    <row r="46" spans="2:2" x14ac:dyDescent="0.2">
      <c r="B46" s="75"/>
    </row>
    <row r="47" spans="2:2" x14ac:dyDescent="0.2">
      <c r="B47" s="75"/>
    </row>
    <row r="48" spans="2:2" x14ac:dyDescent="0.2">
      <c r="B48" s="75"/>
    </row>
    <row r="49" spans="2:2" x14ac:dyDescent="0.2">
      <c r="B49" s="75"/>
    </row>
    <row r="50" spans="2:2" x14ac:dyDescent="0.2">
      <c r="B50" s="75"/>
    </row>
    <row r="51" spans="2:2" x14ac:dyDescent="0.2">
      <c r="B51" s="75"/>
    </row>
    <row r="52" spans="2:2" x14ac:dyDescent="0.2">
      <c r="B52" s="75"/>
    </row>
    <row r="53" spans="2:2" x14ac:dyDescent="0.2">
      <c r="B53" s="75"/>
    </row>
    <row r="54" spans="2:2" x14ac:dyDescent="0.2">
      <c r="B54" s="75"/>
    </row>
    <row r="55" spans="2:2" x14ac:dyDescent="0.2">
      <c r="B55" s="75"/>
    </row>
    <row r="56" spans="2:2" x14ac:dyDescent="0.2">
      <c r="B56" s="75"/>
    </row>
    <row r="57" spans="2:2" x14ac:dyDescent="0.2">
      <c r="B57" s="75"/>
    </row>
    <row r="58" spans="2:2" x14ac:dyDescent="0.2">
      <c r="B58" s="75"/>
    </row>
    <row r="59" spans="2:2" x14ac:dyDescent="0.2">
      <c r="B59" s="75"/>
    </row>
    <row r="60" spans="2:2" x14ac:dyDescent="0.2">
      <c r="B60" s="75"/>
    </row>
    <row r="61" spans="2:2" x14ac:dyDescent="0.2">
      <c r="B61" s="75"/>
    </row>
    <row r="62" spans="2:2" x14ac:dyDescent="0.2">
      <c r="B62" s="75"/>
    </row>
    <row r="63" spans="2:2" x14ac:dyDescent="0.2">
      <c r="B63" s="75"/>
    </row>
    <row r="64" spans="2:2" x14ac:dyDescent="0.2">
      <c r="B64" s="75"/>
    </row>
    <row r="65" spans="2:2" x14ac:dyDescent="0.2">
      <c r="B65" s="75"/>
    </row>
    <row r="66" spans="2:2" x14ac:dyDescent="0.2">
      <c r="B66" s="75"/>
    </row>
    <row r="67" spans="2:2" x14ac:dyDescent="0.2">
      <c r="B67" s="75"/>
    </row>
  </sheetData>
  <mergeCells count="6">
    <mergeCell ref="B7:B8"/>
    <mergeCell ref="B1:C1"/>
    <mergeCell ref="B2:C2"/>
    <mergeCell ref="B3:C3"/>
    <mergeCell ref="B4:C4"/>
    <mergeCell ref="B5:C5"/>
  </mergeCells>
  <pageMargins left="0.7" right="0.7" top="0.75" bottom="0.75" header="0.3" footer="0.3"/>
  <ignoredErrors>
    <ignoredError sqref="C9:C15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W37"/>
  <sheetViews>
    <sheetView workbookViewId="0">
      <selection activeCell="D26" sqref="D26"/>
    </sheetView>
  </sheetViews>
  <sheetFormatPr defaultColWidth="9.140625" defaultRowHeight="13.5" x14ac:dyDescent="0.25"/>
  <cols>
    <col min="1" max="1" width="3" style="82" customWidth="1"/>
    <col min="2" max="2" width="10.28515625" style="82" customWidth="1"/>
    <col min="3" max="3" width="12.85546875" style="82" bestFit="1" customWidth="1"/>
    <col min="4" max="4" width="87.42578125" style="82" customWidth="1"/>
    <col min="5" max="5" width="34.5703125" style="103" customWidth="1"/>
    <col min="6" max="16384" width="9.140625" style="82"/>
  </cols>
  <sheetData>
    <row r="1" spans="2:7" s="34" customFormat="1" ht="15.95" customHeight="1" x14ac:dyDescent="0.2">
      <c r="B1" s="279" t="s">
        <v>76</v>
      </c>
      <c r="C1" s="279"/>
      <c r="D1" s="279"/>
      <c r="E1" s="279"/>
    </row>
    <row r="2" spans="2:7" s="34" customFormat="1" ht="13.5" customHeight="1" x14ac:dyDescent="0.2">
      <c r="B2" s="279" t="s">
        <v>66</v>
      </c>
      <c r="C2" s="279"/>
      <c r="D2" s="279"/>
      <c r="E2" s="279"/>
      <c r="F2" s="33"/>
      <c r="G2" s="33"/>
    </row>
    <row r="3" spans="2:7" s="34" customFormat="1" ht="13.5" customHeight="1" x14ac:dyDescent="0.2">
      <c r="B3" s="279" t="s">
        <v>67</v>
      </c>
      <c r="C3" s="279"/>
      <c r="D3" s="279"/>
      <c r="E3" s="279"/>
      <c r="F3" s="33"/>
      <c r="G3" s="33"/>
    </row>
    <row r="4" spans="2:7" s="34" customFormat="1" ht="13.5" customHeight="1" x14ac:dyDescent="0.2">
      <c r="B4" s="279" t="s">
        <v>64</v>
      </c>
      <c r="C4" s="279"/>
      <c r="D4" s="279"/>
      <c r="E4" s="279"/>
      <c r="F4" s="35"/>
      <c r="G4" s="33"/>
    </row>
    <row r="5" spans="2:7" ht="54" customHeight="1" x14ac:dyDescent="0.25">
      <c r="B5" s="283" t="s">
        <v>144</v>
      </c>
      <c r="C5" s="283"/>
      <c r="D5" s="283"/>
      <c r="E5" s="283"/>
      <c r="F5" s="75"/>
      <c r="G5" s="75"/>
    </row>
    <row r="6" spans="2:7" x14ac:dyDescent="0.25">
      <c r="E6" s="247" t="s">
        <v>88</v>
      </c>
    </row>
    <row r="7" spans="2:7" ht="51" customHeight="1" x14ac:dyDescent="0.25">
      <c r="B7" s="291" t="s">
        <v>1</v>
      </c>
      <c r="C7" s="292"/>
      <c r="D7" s="284" t="s">
        <v>53</v>
      </c>
      <c r="E7" s="230" t="s">
        <v>95</v>
      </c>
    </row>
    <row r="8" spans="2:7" ht="24.75" customHeight="1" x14ac:dyDescent="0.25">
      <c r="B8" s="83" t="s">
        <v>17</v>
      </c>
      <c r="C8" s="83" t="s">
        <v>18</v>
      </c>
      <c r="D8" s="286"/>
      <c r="E8" s="109" t="s">
        <v>0</v>
      </c>
    </row>
    <row r="9" spans="2:7" x14ac:dyDescent="0.25">
      <c r="B9" s="84"/>
      <c r="C9" s="84"/>
      <c r="D9" s="62" t="s">
        <v>19</v>
      </c>
      <c r="E9" s="167">
        <f>+E10</f>
        <v>170704.53</v>
      </c>
    </row>
    <row r="10" spans="2:7" x14ac:dyDescent="0.25">
      <c r="B10" s="84"/>
      <c r="C10" s="85"/>
      <c r="D10" s="62" t="s">
        <v>20</v>
      </c>
      <c r="E10" s="167">
        <f>+E12</f>
        <v>170704.53</v>
      </c>
    </row>
    <row r="11" spans="2:7" x14ac:dyDescent="0.25">
      <c r="B11" s="288">
        <v>1126</v>
      </c>
      <c r="C11" s="284"/>
      <c r="D11" s="110" t="s">
        <v>54</v>
      </c>
      <c r="E11" s="168"/>
    </row>
    <row r="12" spans="2:7" ht="27" x14ac:dyDescent="0.25">
      <c r="B12" s="289"/>
      <c r="C12" s="285"/>
      <c r="D12" s="76" t="s">
        <v>36</v>
      </c>
      <c r="E12" s="169">
        <f>+E18+E25+E32</f>
        <v>170704.53</v>
      </c>
    </row>
    <row r="13" spans="2:7" x14ac:dyDescent="0.25">
      <c r="B13" s="289"/>
      <c r="C13" s="285"/>
      <c r="D13" s="110" t="s">
        <v>55</v>
      </c>
      <c r="E13" s="169"/>
    </row>
    <row r="14" spans="2:7" ht="27" x14ac:dyDescent="0.25">
      <c r="B14" s="289"/>
      <c r="C14" s="285"/>
      <c r="D14" s="86" t="s">
        <v>145</v>
      </c>
      <c r="E14" s="169"/>
    </row>
    <row r="15" spans="2:7" ht="15.95" customHeight="1" x14ac:dyDescent="0.25">
      <c r="B15" s="289"/>
      <c r="C15" s="285"/>
      <c r="D15" s="110" t="s">
        <v>56</v>
      </c>
      <c r="E15" s="169"/>
    </row>
    <row r="16" spans="2:7" ht="15.95" customHeight="1" x14ac:dyDescent="0.25">
      <c r="B16" s="290"/>
      <c r="C16" s="286"/>
      <c r="D16" s="86" t="s">
        <v>146</v>
      </c>
      <c r="E16" s="169"/>
    </row>
    <row r="17" spans="2:49" s="36" customFormat="1" ht="20.100000000000001" customHeight="1" x14ac:dyDescent="0.2">
      <c r="B17" s="287" t="s">
        <v>57</v>
      </c>
      <c r="C17" s="287"/>
      <c r="D17" s="287"/>
      <c r="E17" s="164"/>
    </row>
    <row r="18" spans="2:49" s="97" customFormat="1" ht="21.75" customHeight="1" x14ac:dyDescent="0.2">
      <c r="B18" s="284"/>
      <c r="C18" s="284">
        <v>44001</v>
      </c>
      <c r="D18" s="110" t="s">
        <v>58</v>
      </c>
      <c r="E18" s="170">
        <f>-'2'!C18</f>
        <v>99915.13</v>
      </c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</row>
    <row r="19" spans="2:49" s="97" customFormat="1" ht="27" x14ac:dyDescent="0.2">
      <c r="B19" s="285"/>
      <c r="C19" s="285"/>
      <c r="D19" s="76" t="s">
        <v>157</v>
      </c>
      <c r="E19" s="170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</row>
    <row r="20" spans="2:49" s="97" customFormat="1" ht="14.25" customHeight="1" x14ac:dyDescent="0.2">
      <c r="B20" s="285"/>
      <c r="C20" s="285"/>
      <c r="D20" s="110" t="s">
        <v>59</v>
      </c>
      <c r="E20" s="170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</row>
    <row r="21" spans="2:49" s="97" customFormat="1" ht="16.5" customHeight="1" x14ac:dyDescent="0.2">
      <c r="B21" s="285"/>
      <c r="C21" s="285"/>
      <c r="D21" s="86" t="s">
        <v>147</v>
      </c>
      <c r="E21" s="170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</row>
    <row r="22" spans="2:49" s="97" customFormat="1" ht="15.95" customHeight="1" x14ac:dyDescent="0.25">
      <c r="B22" s="285"/>
      <c r="C22" s="285"/>
      <c r="D22" s="110" t="s">
        <v>60</v>
      </c>
      <c r="E22" s="170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</row>
    <row r="23" spans="2:49" s="97" customFormat="1" ht="15.95" customHeight="1" x14ac:dyDescent="0.2">
      <c r="B23" s="286"/>
      <c r="C23" s="286"/>
      <c r="D23" s="86" t="s">
        <v>148</v>
      </c>
      <c r="E23" s="170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</row>
    <row r="24" spans="2:49" x14ac:dyDescent="0.25">
      <c r="B24" s="287"/>
      <c r="C24" s="287"/>
      <c r="D24" s="287"/>
      <c r="E24" s="171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</row>
    <row r="25" spans="2:49" ht="18" customHeight="1" x14ac:dyDescent="0.25">
      <c r="B25" s="284"/>
      <c r="C25" s="284">
        <v>44003</v>
      </c>
      <c r="D25" s="120" t="s">
        <v>58</v>
      </c>
      <c r="E25" s="168">
        <f>-'2'!C19</f>
        <v>40004.400000000001</v>
      </c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</row>
    <row r="26" spans="2:49" ht="32.25" customHeight="1" x14ac:dyDescent="0.25">
      <c r="B26" s="285"/>
      <c r="C26" s="285"/>
      <c r="D26" s="102" t="s">
        <v>260</v>
      </c>
      <c r="E26" s="169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</row>
    <row r="27" spans="2:49" x14ac:dyDescent="0.25">
      <c r="B27" s="285"/>
      <c r="C27" s="285"/>
      <c r="D27" s="120" t="s">
        <v>59</v>
      </c>
      <c r="E27" s="169"/>
    </row>
    <row r="28" spans="2:49" x14ac:dyDescent="0.25">
      <c r="B28" s="285"/>
      <c r="C28" s="285"/>
      <c r="D28" s="101" t="s">
        <v>147</v>
      </c>
      <c r="E28" s="169"/>
    </row>
    <row r="29" spans="2:49" x14ac:dyDescent="0.25">
      <c r="B29" s="285"/>
      <c r="C29" s="285"/>
      <c r="D29" s="120" t="s">
        <v>60</v>
      </c>
      <c r="E29" s="169"/>
    </row>
    <row r="30" spans="2:49" x14ac:dyDescent="0.25">
      <c r="B30" s="286"/>
      <c r="C30" s="286"/>
      <c r="D30" s="101" t="s">
        <v>148</v>
      </c>
      <c r="E30" s="169"/>
    </row>
    <row r="31" spans="2:49" s="36" customFormat="1" ht="20.100000000000001" customHeight="1" x14ac:dyDescent="0.2">
      <c r="B31" s="287"/>
      <c r="C31" s="287"/>
      <c r="D31" s="287"/>
      <c r="E31" s="164"/>
    </row>
    <row r="32" spans="2:49" s="36" customFormat="1" ht="20.100000000000001" customHeight="1" x14ac:dyDescent="0.2">
      <c r="B32" s="284"/>
      <c r="C32" s="284">
        <v>44006</v>
      </c>
      <c r="D32" s="110" t="s">
        <v>58</v>
      </c>
      <c r="E32" s="132">
        <f>-'2'!C20</f>
        <v>30785</v>
      </c>
    </row>
    <row r="33" spans="2:5" s="36" customFormat="1" ht="32.25" customHeight="1" x14ac:dyDescent="0.2">
      <c r="B33" s="285"/>
      <c r="C33" s="285"/>
      <c r="D33" s="76" t="s">
        <v>158</v>
      </c>
      <c r="E33" s="132"/>
    </row>
    <row r="34" spans="2:5" s="36" customFormat="1" ht="15.95" customHeight="1" x14ac:dyDescent="0.2">
      <c r="B34" s="285"/>
      <c r="C34" s="285"/>
      <c r="D34" s="110" t="s">
        <v>59</v>
      </c>
      <c r="E34" s="132"/>
    </row>
    <row r="35" spans="2:5" s="36" customFormat="1" ht="15.95" customHeight="1" x14ac:dyDescent="0.2">
      <c r="B35" s="285"/>
      <c r="C35" s="285"/>
      <c r="D35" s="86" t="s">
        <v>147</v>
      </c>
      <c r="E35" s="132"/>
    </row>
    <row r="36" spans="2:5" s="36" customFormat="1" ht="15.95" customHeight="1" x14ac:dyDescent="0.2">
      <c r="B36" s="285"/>
      <c r="C36" s="285"/>
      <c r="D36" s="110" t="s">
        <v>60</v>
      </c>
      <c r="E36" s="132"/>
    </row>
    <row r="37" spans="2:5" s="36" customFormat="1" ht="15.95" customHeight="1" x14ac:dyDescent="0.2">
      <c r="B37" s="286"/>
      <c r="C37" s="286"/>
      <c r="D37" s="86" t="s">
        <v>148</v>
      </c>
      <c r="E37" s="132"/>
    </row>
  </sheetData>
  <mergeCells count="18">
    <mergeCell ref="B11:B16"/>
    <mergeCell ref="C11:C16"/>
    <mergeCell ref="B1:E1"/>
    <mergeCell ref="B3:E3"/>
    <mergeCell ref="B4:E4"/>
    <mergeCell ref="B5:E5"/>
    <mergeCell ref="B7:C7"/>
    <mergeCell ref="D7:D8"/>
    <mergeCell ref="B2:E2"/>
    <mergeCell ref="B32:B37"/>
    <mergeCell ref="C32:C37"/>
    <mergeCell ref="B17:D17"/>
    <mergeCell ref="B31:D31"/>
    <mergeCell ref="B24:D24"/>
    <mergeCell ref="C25:C30"/>
    <mergeCell ref="B25:B30"/>
    <mergeCell ref="B18:B23"/>
    <mergeCell ref="C18:C2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4"/>
  <sheetViews>
    <sheetView topLeftCell="A22" workbookViewId="0">
      <selection activeCell="F27" sqref="F27"/>
    </sheetView>
  </sheetViews>
  <sheetFormatPr defaultColWidth="9.140625" defaultRowHeight="13.5" x14ac:dyDescent="0.2"/>
  <cols>
    <col min="1" max="1" width="4.28515625" style="47" customWidth="1"/>
    <col min="2" max="2" width="49.28515625" style="47" customWidth="1"/>
    <col min="3" max="3" width="59.7109375" style="47" customWidth="1"/>
    <col min="4" max="4" width="32.5703125" style="47" customWidth="1"/>
    <col min="5" max="5" width="9.140625" style="47"/>
    <col min="6" max="6" width="15.140625" style="47" bestFit="1" customWidth="1"/>
    <col min="7" max="16384" width="9.140625" style="47"/>
  </cols>
  <sheetData>
    <row r="1" spans="2:6" s="34" customFormat="1" ht="15.95" customHeight="1" x14ac:dyDescent="0.2">
      <c r="B1" s="279" t="s">
        <v>208</v>
      </c>
      <c r="C1" s="279"/>
      <c r="D1" s="279"/>
      <c r="E1" s="12"/>
    </row>
    <row r="2" spans="2:6" s="34" customFormat="1" ht="13.5" customHeight="1" x14ac:dyDescent="0.2">
      <c r="B2" s="279" t="s">
        <v>66</v>
      </c>
      <c r="C2" s="279"/>
      <c r="D2" s="279"/>
      <c r="E2" s="12"/>
      <c r="F2" s="33"/>
    </row>
    <row r="3" spans="2:6" s="34" customFormat="1" ht="13.5" customHeight="1" x14ac:dyDescent="0.2">
      <c r="B3" s="279" t="s">
        <v>67</v>
      </c>
      <c r="C3" s="279"/>
      <c r="D3" s="279"/>
      <c r="E3" s="12"/>
      <c r="F3" s="33"/>
    </row>
    <row r="4" spans="2:6" s="34" customFormat="1" ht="13.5" customHeight="1" x14ac:dyDescent="0.2">
      <c r="B4" s="279" t="s">
        <v>64</v>
      </c>
      <c r="C4" s="279"/>
      <c r="D4" s="279"/>
      <c r="E4" s="12"/>
      <c r="F4" s="35"/>
    </row>
    <row r="6" spans="2:6" s="147" customFormat="1" ht="40.5" customHeight="1" x14ac:dyDescent="0.2">
      <c r="B6" s="307" t="s">
        <v>149</v>
      </c>
      <c r="C6" s="308"/>
      <c r="D6" s="308"/>
    </row>
    <row r="7" spans="2:6" s="147" customFormat="1" x14ac:dyDescent="0.2">
      <c r="B7" s="309" t="s">
        <v>21</v>
      </c>
      <c r="C7" s="309"/>
      <c r="D7" s="309"/>
    </row>
    <row r="8" spans="2:6" s="147" customFormat="1" ht="24" customHeight="1" x14ac:dyDescent="0.2">
      <c r="B8" s="310" t="s">
        <v>22</v>
      </c>
      <c r="C8" s="310"/>
      <c r="D8" s="310"/>
    </row>
    <row r="9" spans="2:6" x14ac:dyDescent="0.2">
      <c r="B9" s="148"/>
      <c r="C9" s="148"/>
      <c r="D9" s="234"/>
    </row>
    <row r="10" spans="2:6" x14ac:dyDescent="0.2">
      <c r="B10" s="76" t="s">
        <v>28</v>
      </c>
      <c r="C10" s="305" t="s">
        <v>4</v>
      </c>
      <c r="D10" s="305"/>
    </row>
    <row r="11" spans="2:6" x14ac:dyDescent="0.2">
      <c r="B11" s="41">
        <v>1126</v>
      </c>
      <c r="C11" s="306" t="s">
        <v>36</v>
      </c>
      <c r="D11" s="306"/>
    </row>
    <row r="12" spans="2:6" x14ac:dyDescent="0.2">
      <c r="B12" s="102"/>
      <c r="C12" s="150"/>
      <c r="D12" s="151"/>
    </row>
    <row r="13" spans="2:6" s="4" customFormat="1" ht="17.25" customHeight="1" x14ac:dyDescent="0.2">
      <c r="B13" s="299" t="s">
        <v>5</v>
      </c>
      <c r="C13" s="300"/>
      <c r="D13" s="301"/>
    </row>
    <row r="14" spans="2:6" s="4" customFormat="1" ht="59.25" customHeight="1" x14ac:dyDescent="0.2">
      <c r="B14" s="106" t="s">
        <v>6</v>
      </c>
      <c r="C14" s="106">
        <v>1126</v>
      </c>
      <c r="D14" s="248" t="s">
        <v>159</v>
      </c>
      <c r="F14" s="264"/>
    </row>
    <row r="15" spans="2:6" s="4" customFormat="1" ht="20.25" customHeight="1" x14ac:dyDescent="0.2">
      <c r="B15" s="107" t="s">
        <v>7</v>
      </c>
      <c r="C15" s="107">
        <v>44001</v>
      </c>
      <c r="D15" s="302" t="s">
        <v>8</v>
      </c>
    </row>
    <row r="16" spans="2:6" s="4" customFormat="1" ht="45" customHeight="1" x14ac:dyDescent="0.2">
      <c r="B16" s="108" t="s">
        <v>9</v>
      </c>
      <c r="C16" s="76" t="s">
        <v>157</v>
      </c>
      <c r="D16" s="303"/>
    </row>
    <row r="17" spans="2:6" s="4" customFormat="1" ht="16.5" customHeight="1" x14ac:dyDescent="0.2">
      <c r="B17" s="108" t="s">
        <v>10</v>
      </c>
      <c r="C17" s="86" t="s">
        <v>147</v>
      </c>
      <c r="D17" s="303"/>
    </row>
    <row r="18" spans="2:6" s="4" customFormat="1" ht="16.5" customHeight="1" x14ac:dyDescent="0.2">
      <c r="B18" s="86" t="s">
        <v>23</v>
      </c>
      <c r="C18" s="86" t="s">
        <v>148</v>
      </c>
      <c r="D18" s="303"/>
    </row>
    <row r="19" spans="2:6" s="4" customFormat="1" ht="16.5" customHeight="1" x14ac:dyDescent="0.2">
      <c r="B19" s="86" t="s">
        <v>151</v>
      </c>
      <c r="C19" s="42" t="s">
        <v>160</v>
      </c>
      <c r="D19" s="304"/>
    </row>
    <row r="20" spans="2:6" s="4" customFormat="1" x14ac:dyDescent="0.2">
      <c r="B20" s="294" t="s">
        <v>11</v>
      </c>
      <c r="C20" s="294"/>
      <c r="D20" s="99"/>
    </row>
    <row r="21" spans="2:6" s="136" customFormat="1" x14ac:dyDescent="0.2">
      <c r="B21" s="293" t="s">
        <v>152</v>
      </c>
      <c r="C21" s="293"/>
      <c r="D21" s="135">
        <v>1</v>
      </c>
    </row>
    <row r="22" spans="2:6" s="134" customFormat="1" x14ac:dyDescent="0.2">
      <c r="B22" s="295" t="s">
        <v>12</v>
      </c>
      <c r="C22" s="298"/>
      <c r="D22" s="209">
        <f>-'2'!C18</f>
        <v>99915.13</v>
      </c>
    </row>
    <row r="23" spans="2:6" s="98" customFormat="1" x14ac:dyDescent="0.2">
      <c r="B23" s="113"/>
      <c r="C23" s="114"/>
      <c r="D23" s="112"/>
    </row>
    <row r="24" spans="2:6" s="4" customFormat="1" ht="18.75" customHeight="1" x14ac:dyDescent="0.2">
      <c r="B24" s="172" t="s">
        <v>5</v>
      </c>
      <c r="C24" s="173"/>
      <c r="D24" s="232"/>
    </row>
    <row r="25" spans="2:6" s="4" customFormat="1" ht="39.75" customHeight="1" x14ac:dyDescent="0.2">
      <c r="B25" s="106" t="s">
        <v>6</v>
      </c>
      <c r="C25" s="115">
        <v>1126</v>
      </c>
      <c r="D25" s="248" t="s">
        <v>150</v>
      </c>
    </row>
    <row r="26" spans="2:6" s="4" customFormat="1" ht="19.5" customHeight="1" x14ac:dyDescent="0.2">
      <c r="B26" s="107" t="s">
        <v>7</v>
      </c>
      <c r="C26" s="116">
        <v>44003</v>
      </c>
      <c r="D26" s="302" t="s">
        <v>8</v>
      </c>
    </row>
    <row r="27" spans="2:6" s="4" customFormat="1" ht="38.25" customHeight="1" x14ac:dyDescent="0.2">
      <c r="B27" s="108" t="s">
        <v>9</v>
      </c>
      <c r="C27" s="102" t="s">
        <v>260</v>
      </c>
      <c r="D27" s="303"/>
      <c r="F27" s="226"/>
    </row>
    <row r="28" spans="2:6" s="4" customFormat="1" ht="16.5" customHeight="1" x14ac:dyDescent="0.2">
      <c r="B28" s="108" t="s">
        <v>10</v>
      </c>
      <c r="C28" s="101" t="s">
        <v>147</v>
      </c>
      <c r="D28" s="303"/>
    </row>
    <row r="29" spans="2:6" s="4" customFormat="1" ht="16.5" customHeight="1" x14ac:dyDescent="0.2">
      <c r="B29" s="86" t="s">
        <v>23</v>
      </c>
      <c r="C29" s="101" t="s">
        <v>148</v>
      </c>
      <c r="D29" s="303"/>
    </row>
    <row r="30" spans="2:6" s="4" customFormat="1" ht="19.5" customHeight="1" x14ac:dyDescent="0.2">
      <c r="B30" s="86" t="s">
        <v>151</v>
      </c>
      <c r="C30" s="101" t="s">
        <v>234</v>
      </c>
      <c r="D30" s="304"/>
    </row>
    <row r="31" spans="2:6" s="4" customFormat="1" x14ac:dyDescent="0.2">
      <c r="B31" s="294" t="s">
        <v>11</v>
      </c>
      <c r="C31" s="296"/>
      <c r="D31" s="99"/>
    </row>
    <row r="32" spans="2:6" s="4" customFormat="1" x14ac:dyDescent="0.2">
      <c r="B32" s="293" t="s">
        <v>152</v>
      </c>
      <c r="C32" s="297"/>
      <c r="D32" s="135">
        <v>1</v>
      </c>
    </row>
    <row r="33" spans="2:4" s="134" customFormat="1" x14ac:dyDescent="0.2">
      <c r="B33" s="295" t="s">
        <v>12</v>
      </c>
      <c r="C33" s="298"/>
      <c r="D33" s="209">
        <f>-'2'!C19</f>
        <v>40004.400000000001</v>
      </c>
    </row>
    <row r="34" spans="2:4" s="4" customFormat="1" x14ac:dyDescent="0.2">
      <c r="B34" s="120"/>
      <c r="C34" s="121"/>
      <c r="D34" s="122"/>
    </row>
    <row r="35" spans="2:4" s="4" customFormat="1" ht="17.25" customHeight="1" x14ac:dyDescent="0.2">
      <c r="B35" s="299" t="s">
        <v>5</v>
      </c>
      <c r="C35" s="300"/>
      <c r="D35" s="301"/>
    </row>
    <row r="36" spans="2:4" s="4" customFormat="1" ht="42" customHeight="1" x14ac:dyDescent="0.2">
      <c r="B36" s="106" t="s">
        <v>6</v>
      </c>
      <c r="C36" s="106">
        <v>1126</v>
      </c>
      <c r="D36" s="248" t="s">
        <v>159</v>
      </c>
    </row>
    <row r="37" spans="2:4" s="4" customFormat="1" ht="21" customHeight="1" x14ac:dyDescent="0.2">
      <c r="B37" s="107" t="s">
        <v>7</v>
      </c>
      <c r="C37" s="123">
        <v>44006</v>
      </c>
      <c r="D37" s="302" t="s">
        <v>8</v>
      </c>
    </row>
    <row r="38" spans="2:4" s="4" customFormat="1" ht="39.75" customHeight="1" x14ac:dyDescent="0.2">
      <c r="B38" s="108" t="s">
        <v>9</v>
      </c>
      <c r="C38" s="76" t="s">
        <v>158</v>
      </c>
      <c r="D38" s="303"/>
    </row>
    <row r="39" spans="2:4" s="4" customFormat="1" ht="20.25" customHeight="1" x14ac:dyDescent="0.2">
      <c r="B39" s="108" t="s">
        <v>10</v>
      </c>
      <c r="C39" s="86" t="s">
        <v>147</v>
      </c>
      <c r="D39" s="303"/>
    </row>
    <row r="40" spans="2:4" s="4" customFormat="1" ht="20.25" customHeight="1" x14ac:dyDescent="0.2">
      <c r="B40" s="86" t="s">
        <v>23</v>
      </c>
      <c r="C40" s="86" t="s">
        <v>148</v>
      </c>
      <c r="D40" s="303"/>
    </row>
    <row r="41" spans="2:4" s="4" customFormat="1" ht="20.25" customHeight="1" x14ac:dyDescent="0.2">
      <c r="B41" s="86" t="s">
        <v>151</v>
      </c>
      <c r="C41" s="42" t="s">
        <v>161</v>
      </c>
      <c r="D41" s="304"/>
    </row>
    <row r="42" spans="2:4" s="4" customFormat="1" x14ac:dyDescent="0.2">
      <c r="B42" s="294" t="s">
        <v>11</v>
      </c>
      <c r="C42" s="294"/>
      <c r="D42" s="99"/>
    </row>
    <row r="43" spans="2:4" s="136" customFormat="1" x14ac:dyDescent="0.2">
      <c r="B43" s="293" t="s">
        <v>152</v>
      </c>
      <c r="C43" s="293"/>
      <c r="D43" s="135">
        <v>1</v>
      </c>
    </row>
    <row r="44" spans="2:4" s="134" customFormat="1" ht="14.25" customHeight="1" x14ac:dyDescent="0.2">
      <c r="B44" s="295" t="s">
        <v>12</v>
      </c>
      <c r="C44" s="295"/>
      <c r="D44" s="209">
        <f>-'2'!C20</f>
        <v>30785</v>
      </c>
    </row>
  </sheetData>
  <mergeCells count="23">
    <mergeCell ref="B20:C20"/>
    <mergeCell ref="B4:D4"/>
    <mergeCell ref="B1:D1"/>
    <mergeCell ref="B2:D2"/>
    <mergeCell ref="B3:D3"/>
    <mergeCell ref="C10:D10"/>
    <mergeCell ref="C11:D11"/>
    <mergeCell ref="B6:D6"/>
    <mergeCell ref="B7:D7"/>
    <mergeCell ref="B8:D8"/>
    <mergeCell ref="B13:D13"/>
    <mergeCell ref="D15:D19"/>
    <mergeCell ref="B21:C21"/>
    <mergeCell ref="B42:C42"/>
    <mergeCell ref="B43:C43"/>
    <mergeCell ref="B44:C44"/>
    <mergeCell ref="B31:C31"/>
    <mergeCell ref="B32:C32"/>
    <mergeCell ref="B33:C33"/>
    <mergeCell ref="B22:C22"/>
    <mergeCell ref="B35:D35"/>
    <mergeCell ref="D37:D41"/>
    <mergeCell ref="D26:D3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74"/>
  <sheetViews>
    <sheetView topLeftCell="A55" workbookViewId="0">
      <selection activeCell="B38" sqref="B38:D38"/>
    </sheetView>
  </sheetViews>
  <sheetFormatPr defaultColWidth="10" defaultRowHeight="13.5" x14ac:dyDescent="0.2"/>
  <cols>
    <col min="1" max="1" width="3.85546875" style="36" customWidth="1"/>
    <col min="2" max="3" width="13.28515625" style="36" customWidth="1"/>
    <col min="4" max="4" width="70.42578125" style="36" customWidth="1"/>
    <col min="5" max="5" width="33.42578125" style="35" customWidth="1"/>
    <col min="6" max="245" width="10" style="36"/>
    <col min="246" max="246" width="45" style="36" customWidth="1"/>
    <col min="247" max="247" width="17.42578125" style="36" customWidth="1"/>
    <col min="248" max="250" width="16.42578125" style="36" customWidth="1"/>
    <col min="251" max="251" width="10.85546875" style="36" customWidth="1"/>
    <col min="252" max="252" width="11.7109375" style="36" customWidth="1"/>
    <col min="253" max="501" width="10" style="36"/>
    <col min="502" max="502" width="45" style="36" customWidth="1"/>
    <col min="503" max="503" width="17.42578125" style="36" customWidth="1"/>
    <col min="504" max="506" width="16.42578125" style="36" customWidth="1"/>
    <col min="507" max="507" width="10.85546875" style="36" customWidth="1"/>
    <col min="508" max="508" width="11.7109375" style="36" customWidth="1"/>
    <col min="509" max="757" width="10" style="36"/>
    <col min="758" max="758" width="45" style="36" customWidth="1"/>
    <col min="759" max="759" width="17.42578125" style="36" customWidth="1"/>
    <col min="760" max="762" width="16.42578125" style="36" customWidth="1"/>
    <col min="763" max="763" width="10.85546875" style="36" customWidth="1"/>
    <col min="764" max="764" width="11.7109375" style="36" customWidth="1"/>
    <col min="765" max="1013" width="10" style="36"/>
    <col min="1014" max="1014" width="45" style="36" customWidth="1"/>
    <col min="1015" max="1015" width="17.42578125" style="36" customWidth="1"/>
    <col min="1016" max="1018" width="16.42578125" style="36" customWidth="1"/>
    <col min="1019" max="1019" width="10.85546875" style="36" customWidth="1"/>
    <col min="1020" max="1020" width="11.7109375" style="36" customWidth="1"/>
    <col min="1021" max="1269" width="10" style="36"/>
    <col min="1270" max="1270" width="45" style="36" customWidth="1"/>
    <col min="1271" max="1271" width="17.42578125" style="36" customWidth="1"/>
    <col min="1272" max="1274" width="16.42578125" style="36" customWidth="1"/>
    <col min="1275" max="1275" width="10.85546875" style="36" customWidth="1"/>
    <col min="1276" max="1276" width="11.7109375" style="36" customWidth="1"/>
    <col min="1277" max="1525" width="10" style="36"/>
    <col min="1526" max="1526" width="45" style="36" customWidth="1"/>
    <col min="1527" max="1527" width="17.42578125" style="36" customWidth="1"/>
    <col min="1528" max="1530" width="16.42578125" style="36" customWidth="1"/>
    <col min="1531" max="1531" width="10.85546875" style="36" customWidth="1"/>
    <col min="1532" max="1532" width="11.7109375" style="36" customWidth="1"/>
    <col min="1533" max="1781" width="10" style="36"/>
    <col min="1782" max="1782" width="45" style="36" customWidth="1"/>
    <col min="1783" max="1783" width="17.42578125" style="36" customWidth="1"/>
    <col min="1784" max="1786" width="16.42578125" style="36" customWidth="1"/>
    <col min="1787" max="1787" width="10.85546875" style="36" customWidth="1"/>
    <col min="1788" max="1788" width="11.7109375" style="36" customWidth="1"/>
    <col min="1789" max="2037" width="10" style="36"/>
    <col min="2038" max="2038" width="45" style="36" customWidth="1"/>
    <col min="2039" max="2039" width="17.42578125" style="36" customWidth="1"/>
    <col min="2040" max="2042" width="16.42578125" style="36" customWidth="1"/>
    <col min="2043" max="2043" width="10.85546875" style="36" customWidth="1"/>
    <col min="2044" max="2044" width="11.7109375" style="36" customWidth="1"/>
    <col min="2045" max="2293" width="10" style="36"/>
    <col min="2294" max="2294" width="45" style="36" customWidth="1"/>
    <col min="2295" max="2295" width="17.42578125" style="36" customWidth="1"/>
    <col min="2296" max="2298" width="16.42578125" style="36" customWidth="1"/>
    <col min="2299" max="2299" width="10.85546875" style="36" customWidth="1"/>
    <col min="2300" max="2300" width="11.7109375" style="36" customWidth="1"/>
    <col min="2301" max="2549" width="10" style="36"/>
    <col min="2550" max="2550" width="45" style="36" customWidth="1"/>
    <col min="2551" max="2551" width="17.42578125" style="36" customWidth="1"/>
    <col min="2552" max="2554" width="16.42578125" style="36" customWidth="1"/>
    <col min="2555" max="2555" width="10.85546875" style="36" customWidth="1"/>
    <col min="2556" max="2556" width="11.7109375" style="36" customWidth="1"/>
    <col min="2557" max="2805" width="10" style="36"/>
    <col min="2806" max="2806" width="45" style="36" customWidth="1"/>
    <col min="2807" max="2807" width="17.42578125" style="36" customWidth="1"/>
    <col min="2808" max="2810" width="16.42578125" style="36" customWidth="1"/>
    <col min="2811" max="2811" width="10.85546875" style="36" customWidth="1"/>
    <col min="2812" max="2812" width="11.7109375" style="36" customWidth="1"/>
    <col min="2813" max="3061" width="10" style="36"/>
    <col min="3062" max="3062" width="45" style="36" customWidth="1"/>
    <col min="3063" max="3063" width="17.42578125" style="36" customWidth="1"/>
    <col min="3064" max="3066" width="16.42578125" style="36" customWidth="1"/>
    <col min="3067" max="3067" width="10.85546875" style="36" customWidth="1"/>
    <col min="3068" max="3068" width="11.7109375" style="36" customWidth="1"/>
    <col min="3069" max="3317" width="10" style="36"/>
    <col min="3318" max="3318" width="45" style="36" customWidth="1"/>
    <col min="3319" max="3319" width="17.42578125" style="36" customWidth="1"/>
    <col min="3320" max="3322" width="16.42578125" style="36" customWidth="1"/>
    <col min="3323" max="3323" width="10.85546875" style="36" customWidth="1"/>
    <col min="3324" max="3324" width="11.7109375" style="36" customWidth="1"/>
    <col min="3325" max="3573" width="10" style="36"/>
    <col min="3574" max="3574" width="45" style="36" customWidth="1"/>
    <col min="3575" max="3575" width="17.42578125" style="36" customWidth="1"/>
    <col min="3576" max="3578" width="16.42578125" style="36" customWidth="1"/>
    <col min="3579" max="3579" width="10.85546875" style="36" customWidth="1"/>
    <col min="3580" max="3580" width="11.7109375" style="36" customWidth="1"/>
    <col min="3581" max="3829" width="10" style="36"/>
    <col min="3830" max="3830" width="45" style="36" customWidth="1"/>
    <col min="3831" max="3831" width="17.42578125" style="36" customWidth="1"/>
    <col min="3832" max="3834" width="16.42578125" style="36" customWidth="1"/>
    <col min="3835" max="3835" width="10.85546875" style="36" customWidth="1"/>
    <col min="3836" max="3836" width="11.7109375" style="36" customWidth="1"/>
    <col min="3837" max="4085" width="10" style="36"/>
    <col min="4086" max="4086" width="45" style="36" customWidth="1"/>
    <col min="4087" max="4087" width="17.42578125" style="36" customWidth="1"/>
    <col min="4088" max="4090" width="16.42578125" style="36" customWidth="1"/>
    <col min="4091" max="4091" width="10.85546875" style="36" customWidth="1"/>
    <col min="4092" max="4092" width="11.7109375" style="36" customWidth="1"/>
    <col min="4093" max="4341" width="10" style="36"/>
    <col min="4342" max="4342" width="45" style="36" customWidth="1"/>
    <col min="4343" max="4343" width="17.42578125" style="36" customWidth="1"/>
    <col min="4344" max="4346" width="16.42578125" style="36" customWidth="1"/>
    <col min="4347" max="4347" width="10.85546875" style="36" customWidth="1"/>
    <col min="4348" max="4348" width="11.7109375" style="36" customWidth="1"/>
    <col min="4349" max="4597" width="10" style="36"/>
    <col min="4598" max="4598" width="45" style="36" customWidth="1"/>
    <col min="4599" max="4599" width="17.42578125" style="36" customWidth="1"/>
    <col min="4600" max="4602" width="16.42578125" style="36" customWidth="1"/>
    <col min="4603" max="4603" width="10.85546875" style="36" customWidth="1"/>
    <col min="4604" max="4604" width="11.7109375" style="36" customWidth="1"/>
    <col min="4605" max="4853" width="10" style="36"/>
    <col min="4854" max="4854" width="45" style="36" customWidth="1"/>
    <col min="4855" max="4855" width="17.42578125" style="36" customWidth="1"/>
    <col min="4856" max="4858" width="16.42578125" style="36" customWidth="1"/>
    <col min="4859" max="4859" width="10.85546875" style="36" customWidth="1"/>
    <col min="4860" max="4860" width="11.7109375" style="36" customWidth="1"/>
    <col min="4861" max="5109" width="10" style="36"/>
    <col min="5110" max="5110" width="45" style="36" customWidth="1"/>
    <col min="5111" max="5111" width="17.42578125" style="36" customWidth="1"/>
    <col min="5112" max="5114" width="16.42578125" style="36" customWidth="1"/>
    <col min="5115" max="5115" width="10.85546875" style="36" customWidth="1"/>
    <col min="5116" max="5116" width="11.7109375" style="36" customWidth="1"/>
    <col min="5117" max="5365" width="10" style="36"/>
    <col min="5366" max="5366" width="45" style="36" customWidth="1"/>
    <col min="5367" max="5367" width="17.42578125" style="36" customWidth="1"/>
    <col min="5368" max="5370" width="16.42578125" style="36" customWidth="1"/>
    <col min="5371" max="5371" width="10.85546875" style="36" customWidth="1"/>
    <col min="5372" max="5372" width="11.7109375" style="36" customWidth="1"/>
    <col min="5373" max="5621" width="10" style="36"/>
    <col min="5622" max="5622" width="45" style="36" customWidth="1"/>
    <col min="5623" max="5623" width="17.42578125" style="36" customWidth="1"/>
    <col min="5624" max="5626" width="16.42578125" style="36" customWidth="1"/>
    <col min="5627" max="5627" width="10.85546875" style="36" customWidth="1"/>
    <col min="5628" max="5628" width="11.7109375" style="36" customWidth="1"/>
    <col min="5629" max="5877" width="10" style="36"/>
    <col min="5878" max="5878" width="45" style="36" customWidth="1"/>
    <col min="5879" max="5879" width="17.42578125" style="36" customWidth="1"/>
    <col min="5880" max="5882" width="16.42578125" style="36" customWidth="1"/>
    <col min="5883" max="5883" width="10.85546875" style="36" customWidth="1"/>
    <col min="5884" max="5884" width="11.7109375" style="36" customWidth="1"/>
    <col min="5885" max="6133" width="10" style="36"/>
    <col min="6134" max="6134" width="45" style="36" customWidth="1"/>
    <col min="6135" max="6135" width="17.42578125" style="36" customWidth="1"/>
    <col min="6136" max="6138" width="16.42578125" style="36" customWidth="1"/>
    <col min="6139" max="6139" width="10.85546875" style="36" customWidth="1"/>
    <col min="6140" max="6140" width="11.7109375" style="36" customWidth="1"/>
    <col min="6141" max="6389" width="10" style="36"/>
    <col min="6390" max="6390" width="45" style="36" customWidth="1"/>
    <col min="6391" max="6391" width="17.42578125" style="36" customWidth="1"/>
    <col min="6392" max="6394" width="16.42578125" style="36" customWidth="1"/>
    <col min="6395" max="6395" width="10.85546875" style="36" customWidth="1"/>
    <col min="6396" max="6396" width="11.7109375" style="36" customWidth="1"/>
    <col min="6397" max="6645" width="10" style="36"/>
    <col min="6646" max="6646" width="45" style="36" customWidth="1"/>
    <col min="6647" max="6647" width="17.42578125" style="36" customWidth="1"/>
    <col min="6648" max="6650" width="16.42578125" style="36" customWidth="1"/>
    <col min="6651" max="6651" width="10.85546875" style="36" customWidth="1"/>
    <col min="6652" max="6652" width="11.7109375" style="36" customWidth="1"/>
    <col min="6653" max="6901" width="10" style="36"/>
    <col min="6902" max="6902" width="45" style="36" customWidth="1"/>
    <col min="6903" max="6903" width="17.42578125" style="36" customWidth="1"/>
    <col min="6904" max="6906" width="16.42578125" style="36" customWidth="1"/>
    <col min="6907" max="6907" width="10.85546875" style="36" customWidth="1"/>
    <col min="6908" max="6908" width="11.7109375" style="36" customWidth="1"/>
    <col min="6909" max="7157" width="10" style="36"/>
    <col min="7158" max="7158" width="45" style="36" customWidth="1"/>
    <col min="7159" max="7159" width="17.42578125" style="36" customWidth="1"/>
    <col min="7160" max="7162" width="16.42578125" style="36" customWidth="1"/>
    <col min="7163" max="7163" width="10.85546875" style="36" customWidth="1"/>
    <col min="7164" max="7164" width="11.7109375" style="36" customWidth="1"/>
    <col min="7165" max="7413" width="10" style="36"/>
    <col min="7414" max="7414" width="45" style="36" customWidth="1"/>
    <col min="7415" max="7415" width="17.42578125" style="36" customWidth="1"/>
    <col min="7416" max="7418" width="16.42578125" style="36" customWidth="1"/>
    <col min="7419" max="7419" width="10.85546875" style="36" customWidth="1"/>
    <col min="7420" max="7420" width="11.7109375" style="36" customWidth="1"/>
    <col min="7421" max="7669" width="10" style="36"/>
    <col min="7670" max="7670" width="45" style="36" customWidth="1"/>
    <col min="7671" max="7671" width="17.42578125" style="36" customWidth="1"/>
    <col min="7672" max="7674" width="16.42578125" style="36" customWidth="1"/>
    <col min="7675" max="7675" width="10.85546875" style="36" customWidth="1"/>
    <col min="7676" max="7676" width="11.7109375" style="36" customWidth="1"/>
    <col min="7677" max="7925" width="10" style="36"/>
    <col min="7926" max="7926" width="45" style="36" customWidth="1"/>
    <col min="7927" max="7927" width="17.42578125" style="36" customWidth="1"/>
    <col min="7928" max="7930" width="16.42578125" style="36" customWidth="1"/>
    <col min="7931" max="7931" width="10.85546875" style="36" customWidth="1"/>
    <col min="7932" max="7932" width="11.7109375" style="36" customWidth="1"/>
    <col min="7933" max="8181" width="10" style="36"/>
    <col min="8182" max="8182" width="45" style="36" customWidth="1"/>
    <col min="8183" max="8183" width="17.42578125" style="36" customWidth="1"/>
    <col min="8184" max="8186" width="16.42578125" style="36" customWidth="1"/>
    <col min="8187" max="8187" width="10.85546875" style="36" customWidth="1"/>
    <col min="8188" max="8188" width="11.7109375" style="36" customWidth="1"/>
    <col min="8189" max="8437" width="10" style="36"/>
    <col min="8438" max="8438" width="45" style="36" customWidth="1"/>
    <col min="8439" max="8439" width="17.42578125" style="36" customWidth="1"/>
    <col min="8440" max="8442" width="16.42578125" style="36" customWidth="1"/>
    <col min="8443" max="8443" width="10.85546875" style="36" customWidth="1"/>
    <col min="8444" max="8444" width="11.7109375" style="36" customWidth="1"/>
    <col min="8445" max="8693" width="10" style="36"/>
    <col min="8694" max="8694" width="45" style="36" customWidth="1"/>
    <col min="8695" max="8695" width="17.42578125" style="36" customWidth="1"/>
    <col min="8696" max="8698" width="16.42578125" style="36" customWidth="1"/>
    <col min="8699" max="8699" width="10.85546875" style="36" customWidth="1"/>
    <col min="8700" max="8700" width="11.7109375" style="36" customWidth="1"/>
    <col min="8701" max="8949" width="10" style="36"/>
    <col min="8950" max="8950" width="45" style="36" customWidth="1"/>
    <col min="8951" max="8951" width="17.42578125" style="36" customWidth="1"/>
    <col min="8952" max="8954" width="16.42578125" style="36" customWidth="1"/>
    <col min="8955" max="8955" width="10.85546875" style="36" customWidth="1"/>
    <col min="8956" max="8956" width="11.7109375" style="36" customWidth="1"/>
    <col min="8957" max="9205" width="10" style="36"/>
    <col min="9206" max="9206" width="45" style="36" customWidth="1"/>
    <col min="9207" max="9207" width="17.42578125" style="36" customWidth="1"/>
    <col min="9208" max="9210" width="16.42578125" style="36" customWidth="1"/>
    <col min="9211" max="9211" width="10.85546875" style="36" customWidth="1"/>
    <col min="9212" max="9212" width="11.7109375" style="36" customWidth="1"/>
    <col min="9213" max="9461" width="10" style="36"/>
    <col min="9462" max="9462" width="45" style="36" customWidth="1"/>
    <col min="9463" max="9463" width="17.42578125" style="36" customWidth="1"/>
    <col min="9464" max="9466" width="16.42578125" style="36" customWidth="1"/>
    <col min="9467" max="9467" width="10.85546875" style="36" customWidth="1"/>
    <col min="9468" max="9468" width="11.7109375" style="36" customWidth="1"/>
    <col min="9469" max="9717" width="10" style="36"/>
    <col min="9718" max="9718" width="45" style="36" customWidth="1"/>
    <col min="9719" max="9719" width="17.42578125" style="36" customWidth="1"/>
    <col min="9720" max="9722" width="16.42578125" style="36" customWidth="1"/>
    <col min="9723" max="9723" width="10.85546875" style="36" customWidth="1"/>
    <col min="9724" max="9724" width="11.7109375" style="36" customWidth="1"/>
    <col min="9725" max="9973" width="10" style="36"/>
    <col min="9974" max="9974" width="45" style="36" customWidth="1"/>
    <col min="9975" max="9975" width="17.42578125" style="36" customWidth="1"/>
    <col min="9976" max="9978" width="16.42578125" style="36" customWidth="1"/>
    <col min="9979" max="9979" width="10.85546875" style="36" customWidth="1"/>
    <col min="9980" max="9980" width="11.7109375" style="36" customWidth="1"/>
    <col min="9981" max="10229" width="10" style="36"/>
    <col min="10230" max="10230" width="45" style="36" customWidth="1"/>
    <col min="10231" max="10231" width="17.42578125" style="36" customWidth="1"/>
    <col min="10232" max="10234" width="16.42578125" style="36" customWidth="1"/>
    <col min="10235" max="10235" width="10.85546875" style="36" customWidth="1"/>
    <col min="10236" max="10236" width="11.7109375" style="36" customWidth="1"/>
    <col min="10237" max="10485" width="10" style="36"/>
    <col min="10486" max="10486" width="45" style="36" customWidth="1"/>
    <col min="10487" max="10487" width="17.42578125" style="36" customWidth="1"/>
    <col min="10488" max="10490" width="16.42578125" style="36" customWidth="1"/>
    <col min="10491" max="10491" width="10.85546875" style="36" customWidth="1"/>
    <col min="10492" max="10492" width="11.7109375" style="36" customWidth="1"/>
    <col min="10493" max="10741" width="10" style="36"/>
    <col min="10742" max="10742" width="45" style="36" customWidth="1"/>
    <col min="10743" max="10743" width="17.42578125" style="36" customWidth="1"/>
    <col min="10744" max="10746" width="16.42578125" style="36" customWidth="1"/>
    <col min="10747" max="10747" width="10.85546875" style="36" customWidth="1"/>
    <col min="10748" max="10748" width="11.7109375" style="36" customWidth="1"/>
    <col min="10749" max="10997" width="10" style="36"/>
    <col min="10998" max="10998" width="45" style="36" customWidth="1"/>
    <col min="10999" max="10999" width="17.42578125" style="36" customWidth="1"/>
    <col min="11000" max="11002" width="16.42578125" style="36" customWidth="1"/>
    <col min="11003" max="11003" width="10.85546875" style="36" customWidth="1"/>
    <col min="11004" max="11004" width="11.7109375" style="36" customWidth="1"/>
    <col min="11005" max="11253" width="10" style="36"/>
    <col min="11254" max="11254" width="45" style="36" customWidth="1"/>
    <col min="11255" max="11255" width="17.42578125" style="36" customWidth="1"/>
    <col min="11256" max="11258" width="16.42578125" style="36" customWidth="1"/>
    <col min="11259" max="11259" width="10.85546875" style="36" customWidth="1"/>
    <col min="11260" max="11260" width="11.7109375" style="36" customWidth="1"/>
    <col min="11261" max="11509" width="10" style="36"/>
    <col min="11510" max="11510" width="45" style="36" customWidth="1"/>
    <col min="11511" max="11511" width="17.42578125" style="36" customWidth="1"/>
    <col min="11512" max="11514" width="16.42578125" style="36" customWidth="1"/>
    <col min="11515" max="11515" width="10.85546875" style="36" customWidth="1"/>
    <col min="11516" max="11516" width="11.7109375" style="36" customWidth="1"/>
    <col min="11517" max="11765" width="10" style="36"/>
    <col min="11766" max="11766" width="45" style="36" customWidth="1"/>
    <col min="11767" max="11767" width="17.42578125" style="36" customWidth="1"/>
    <col min="11768" max="11770" width="16.42578125" style="36" customWidth="1"/>
    <col min="11771" max="11771" width="10.85546875" style="36" customWidth="1"/>
    <col min="11772" max="11772" width="11.7109375" style="36" customWidth="1"/>
    <col min="11773" max="12021" width="10" style="36"/>
    <col min="12022" max="12022" width="45" style="36" customWidth="1"/>
    <col min="12023" max="12023" width="17.42578125" style="36" customWidth="1"/>
    <col min="12024" max="12026" width="16.42578125" style="36" customWidth="1"/>
    <col min="12027" max="12027" width="10.85546875" style="36" customWidth="1"/>
    <col min="12028" max="12028" width="11.7109375" style="36" customWidth="1"/>
    <col min="12029" max="12277" width="10" style="36"/>
    <col min="12278" max="12278" width="45" style="36" customWidth="1"/>
    <col min="12279" max="12279" width="17.42578125" style="36" customWidth="1"/>
    <col min="12280" max="12282" width="16.42578125" style="36" customWidth="1"/>
    <col min="12283" max="12283" width="10.85546875" style="36" customWidth="1"/>
    <col min="12284" max="12284" width="11.7109375" style="36" customWidth="1"/>
    <col min="12285" max="12533" width="10" style="36"/>
    <col min="12534" max="12534" width="45" style="36" customWidth="1"/>
    <col min="12535" max="12535" width="17.42578125" style="36" customWidth="1"/>
    <col min="12536" max="12538" width="16.42578125" style="36" customWidth="1"/>
    <col min="12539" max="12539" width="10.85546875" style="36" customWidth="1"/>
    <col min="12540" max="12540" width="11.7109375" style="36" customWidth="1"/>
    <col min="12541" max="12789" width="10" style="36"/>
    <col min="12790" max="12790" width="45" style="36" customWidth="1"/>
    <col min="12791" max="12791" width="17.42578125" style="36" customWidth="1"/>
    <col min="12792" max="12794" width="16.42578125" style="36" customWidth="1"/>
    <col min="12795" max="12795" width="10.85546875" style="36" customWidth="1"/>
    <col min="12796" max="12796" width="11.7109375" style="36" customWidth="1"/>
    <col min="12797" max="13045" width="10" style="36"/>
    <col min="13046" max="13046" width="45" style="36" customWidth="1"/>
    <col min="13047" max="13047" width="17.42578125" style="36" customWidth="1"/>
    <col min="13048" max="13050" width="16.42578125" style="36" customWidth="1"/>
    <col min="13051" max="13051" width="10.85546875" style="36" customWidth="1"/>
    <col min="13052" max="13052" width="11.7109375" style="36" customWidth="1"/>
    <col min="13053" max="13301" width="10" style="36"/>
    <col min="13302" max="13302" width="45" style="36" customWidth="1"/>
    <col min="13303" max="13303" width="17.42578125" style="36" customWidth="1"/>
    <col min="13304" max="13306" width="16.42578125" style="36" customWidth="1"/>
    <col min="13307" max="13307" width="10.85546875" style="36" customWidth="1"/>
    <col min="13308" max="13308" width="11.7109375" style="36" customWidth="1"/>
    <col min="13309" max="13557" width="10" style="36"/>
    <col min="13558" max="13558" width="45" style="36" customWidth="1"/>
    <col min="13559" max="13559" width="17.42578125" style="36" customWidth="1"/>
    <col min="13560" max="13562" width="16.42578125" style="36" customWidth="1"/>
    <col min="13563" max="13563" width="10.85546875" style="36" customWidth="1"/>
    <col min="13564" max="13564" width="11.7109375" style="36" customWidth="1"/>
    <col min="13565" max="13813" width="10" style="36"/>
    <col min="13814" max="13814" width="45" style="36" customWidth="1"/>
    <col min="13815" max="13815" width="17.42578125" style="36" customWidth="1"/>
    <col min="13816" max="13818" width="16.42578125" style="36" customWidth="1"/>
    <col min="13819" max="13819" width="10.85546875" style="36" customWidth="1"/>
    <col min="13820" max="13820" width="11.7109375" style="36" customWidth="1"/>
    <col min="13821" max="14069" width="10" style="36"/>
    <col min="14070" max="14070" width="45" style="36" customWidth="1"/>
    <col min="14071" max="14071" width="17.42578125" style="36" customWidth="1"/>
    <col min="14072" max="14074" width="16.42578125" style="36" customWidth="1"/>
    <col min="14075" max="14075" width="10.85546875" style="36" customWidth="1"/>
    <col min="14076" max="14076" width="11.7109375" style="36" customWidth="1"/>
    <col min="14077" max="14325" width="10" style="36"/>
    <col min="14326" max="14326" width="45" style="36" customWidth="1"/>
    <col min="14327" max="14327" width="17.42578125" style="36" customWidth="1"/>
    <col min="14328" max="14330" width="16.42578125" style="36" customWidth="1"/>
    <col min="14331" max="14331" width="10.85546875" style="36" customWidth="1"/>
    <col min="14332" max="14332" width="11.7109375" style="36" customWidth="1"/>
    <col min="14333" max="14581" width="10" style="36"/>
    <col min="14582" max="14582" width="45" style="36" customWidth="1"/>
    <col min="14583" max="14583" width="17.42578125" style="36" customWidth="1"/>
    <col min="14584" max="14586" width="16.42578125" style="36" customWidth="1"/>
    <col min="14587" max="14587" width="10.85546875" style="36" customWidth="1"/>
    <col min="14588" max="14588" width="11.7109375" style="36" customWidth="1"/>
    <col min="14589" max="14837" width="10" style="36"/>
    <col min="14838" max="14838" width="45" style="36" customWidth="1"/>
    <col min="14839" max="14839" width="17.42578125" style="36" customWidth="1"/>
    <col min="14840" max="14842" width="16.42578125" style="36" customWidth="1"/>
    <col min="14843" max="14843" width="10.85546875" style="36" customWidth="1"/>
    <col min="14844" max="14844" width="11.7109375" style="36" customWidth="1"/>
    <col min="14845" max="15093" width="10" style="36"/>
    <col min="15094" max="15094" width="45" style="36" customWidth="1"/>
    <col min="15095" max="15095" width="17.42578125" style="36" customWidth="1"/>
    <col min="15096" max="15098" width="16.42578125" style="36" customWidth="1"/>
    <col min="15099" max="15099" width="10.85546875" style="36" customWidth="1"/>
    <col min="15100" max="15100" width="11.7109375" style="36" customWidth="1"/>
    <col min="15101" max="15349" width="10" style="36"/>
    <col min="15350" max="15350" width="45" style="36" customWidth="1"/>
    <col min="15351" max="15351" width="17.42578125" style="36" customWidth="1"/>
    <col min="15352" max="15354" width="16.42578125" style="36" customWidth="1"/>
    <col min="15355" max="15355" width="10.85546875" style="36" customWidth="1"/>
    <col min="15356" max="15356" width="11.7109375" style="36" customWidth="1"/>
    <col min="15357" max="15605" width="10" style="36"/>
    <col min="15606" max="15606" width="45" style="36" customWidth="1"/>
    <col min="15607" max="15607" width="17.42578125" style="36" customWidth="1"/>
    <col min="15608" max="15610" width="16.42578125" style="36" customWidth="1"/>
    <col min="15611" max="15611" width="10.85546875" style="36" customWidth="1"/>
    <col min="15612" max="15612" width="11.7109375" style="36" customWidth="1"/>
    <col min="15613" max="15861" width="10" style="36"/>
    <col min="15862" max="15862" width="45" style="36" customWidth="1"/>
    <col min="15863" max="15863" width="17.42578125" style="36" customWidth="1"/>
    <col min="15864" max="15866" width="16.42578125" style="36" customWidth="1"/>
    <col min="15867" max="15867" width="10.85546875" style="36" customWidth="1"/>
    <col min="15868" max="15868" width="11.7109375" style="36" customWidth="1"/>
    <col min="15869" max="16117" width="10" style="36"/>
    <col min="16118" max="16118" width="45" style="36" customWidth="1"/>
    <col min="16119" max="16119" width="17.42578125" style="36" customWidth="1"/>
    <col min="16120" max="16122" width="16.42578125" style="36" customWidth="1"/>
    <col min="16123" max="16123" width="10.85546875" style="36" customWidth="1"/>
    <col min="16124" max="16124" width="11.7109375" style="36" customWidth="1"/>
    <col min="16125" max="16384" width="10" style="36"/>
  </cols>
  <sheetData>
    <row r="1" spans="2:5" s="34" customFormat="1" ht="15.95" customHeight="1" x14ac:dyDescent="0.2">
      <c r="B1" s="279" t="s">
        <v>70</v>
      </c>
      <c r="C1" s="279"/>
      <c r="D1" s="279"/>
      <c r="E1" s="279"/>
    </row>
    <row r="2" spans="2:5" s="34" customFormat="1" x14ac:dyDescent="0.2">
      <c r="B2" s="279" t="s">
        <v>66</v>
      </c>
      <c r="C2" s="279"/>
      <c r="D2" s="279"/>
      <c r="E2" s="279"/>
    </row>
    <row r="3" spans="2:5" s="34" customFormat="1" x14ac:dyDescent="0.2">
      <c r="B3" s="279" t="s">
        <v>67</v>
      </c>
      <c r="C3" s="279"/>
      <c r="D3" s="279"/>
      <c r="E3" s="279"/>
    </row>
    <row r="4" spans="2:5" s="34" customFormat="1" x14ac:dyDescent="0.2">
      <c r="B4" s="279" t="s">
        <v>64</v>
      </c>
      <c r="C4" s="279"/>
      <c r="D4" s="279"/>
      <c r="E4" s="279"/>
    </row>
    <row r="5" spans="2:5" x14ac:dyDescent="0.2">
      <c r="B5" s="322"/>
      <c r="C5" s="322"/>
      <c r="D5" s="322"/>
      <c r="E5" s="322"/>
    </row>
    <row r="6" spans="2:5" s="37" customFormat="1" ht="69.75" customHeight="1" x14ac:dyDescent="0.2">
      <c r="B6" s="321" t="s">
        <v>109</v>
      </c>
      <c r="C6" s="321"/>
      <c r="D6" s="321"/>
      <c r="E6" s="321"/>
    </row>
    <row r="7" spans="2:5" s="29" customFormat="1" ht="20.25" customHeight="1" x14ac:dyDescent="0.2">
      <c r="B7" s="323" t="s">
        <v>65</v>
      </c>
      <c r="C7" s="323"/>
      <c r="D7" s="323"/>
      <c r="E7" s="323"/>
    </row>
    <row r="8" spans="2:5" s="29" customFormat="1" ht="66" customHeight="1" x14ac:dyDescent="0.2">
      <c r="B8" s="324" t="s">
        <v>1</v>
      </c>
      <c r="C8" s="324"/>
      <c r="D8" s="321" t="s">
        <v>53</v>
      </c>
      <c r="E8" s="246" t="s">
        <v>94</v>
      </c>
    </row>
    <row r="9" spans="2:5" s="29" customFormat="1" ht="18.75" customHeight="1" x14ac:dyDescent="0.2">
      <c r="B9" s="90" t="s">
        <v>17</v>
      </c>
      <c r="C9" s="89" t="s">
        <v>18</v>
      </c>
      <c r="D9" s="321"/>
      <c r="E9" s="30" t="s">
        <v>8</v>
      </c>
    </row>
    <row r="10" spans="2:5" x14ac:dyDescent="0.2">
      <c r="B10" s="39"/>
      <c r="C10" s="39"/>
      <c r="D10" s="89" t="s">
        <v>19</v>
      </c>
      <c r="E10" s="162">
        <f>+E11+E46</f>
        <v>-170704.53000000014</v>
      </c>
    </row>
    <row r="11" spans="2:5" x14ac:dyDescent="0.2">
      <c r="B11" s="39"/>
      <c r="C11" s="39"/>
      <c r="D11" s="89" t="s">
        <v>20</v>
      </c>
      <c r="E11" s="162">
        <f>+E12+E25</f>
        <v>-370701.02000000014</v>
      </c>
    </row>
    <row r="12" spans="2:5" ht="19.5" customHeight="1" x14ac:dyDescent="0.2">
      <c r="B12" s="320">
        <v>1053</v>
      </c>
      <c r="C12" s="320"/>
      <c r="D12" s="40" t="s">
        <v>97</v>
      </c>
      <c r="E12" s="163">
        <f>+E19</f>
        <v>340000</v>
      </c>
    </row>
    <row r="13" spans="2:5" ht="27" x14ac:dyDescent="0.2">
      <c r="B13" s="320"/>
      <c r="C13" s="320"/>
      <c r="D13" s="41" t="s">
        <v>98</v>
      </c>
      <c r="E13" s="132"/>
    </row>
    <row r="14" spans="2:5" x14ac:dyDescent="0.2">
      <c r="B14" s="320"/>
      <c r="C14" s="320"/>
      <c r="D14" s="40" t="s">
        <v>99</v>
      </c>
      <c r="E14" s="132"/>
    </row>
    <row r="15" spans="2:5" ht="16.5" customHeight="1" x14ac:dyDescent="0.2">
      <c r="B15" s="320"/>
      <c r="C15" s="320"/>
      <c r="D15" s="42" t="s">
        <v>100</v>
      </c>
      <c r="E15" s="132"/>
    </row>
    <row r="16" spans="2:5" ht="18.75" customHeight="1" x14ac:dyDescent="0.2">
      <c r="B16" s="320"/>
      <c r="C16" s="320"/>
      <c r="D16" s="40" t="s">
        <v>101</v>
      </c>
      <c r="E16" s="132"/>
    </row>
    <row r="17" spans="2:5" ht="30.75" customHeight="1" x14ac:dyDescent="0.2">
      <c r="B17" s="320"/>
      <c r="C17" s="320"/>
      <c r="D17" s="42" t="s">
        <v>102</v>
      </c>
      <c r="E17" s="132"/>
    </row>
    <row r="18" spans="2:5" ht="20.25" customHeight="1" x14ac:dyDescent="0.2">
      <c r="B18" s="320" t="s">
        <v>57</v>
      </c>
      <c r="C18" s="320"/>
      <c r="D18" s="320"/>
      <c r="E18" s="164"/>
    </row>
    <row r="19" spans="2:5" ht="20.25" customHeight="1" x14ac:dyDescent="0.2">
      <c r="B19" s="284"/>
      <c r="C19" s="311">
        <v>32005</v>
      </c>
      <c r="D19" s="40" t="s">
        <v>103</v>
      </c>
      <c r="E19" s="132">
        <v>340000</v>
      </c>
    </row>
    <row r="20" spans="2:5" ht="40.5" x14ac:dyDescent="0.2">
      <c r="B20" s="285"/>
      <c r="C20" s="312"/>
      <c r="D20" s="41" t="s">
        <v>104</v>
      </c>
      <c r="E20" s="132"/>
    </row>
    <row r="21" spans="2:5" ht="16.5" customHeight="1" x14ac:dyDescent="0.2">
      <c r="B21" s="285"/>
      <c r="C21" s="312"/>
      <c r="D21" s="40" t="s">
        <v>105</v>
      </c>
      <c r="E21" s="132"/>
    </row>
    <row r="22" spans="2:5" ht="18.75" customHeight="1" x14ac:dyDescent="0.2">
      <c r="B22" s="285"/>
      <c r="C22" s="312"/>
      <c r="D22" s="42" t="s">
        <v>106</v>
      </c>
      <c r="E22" s="132"/>
    </row>
    <row r="23" spans="2:5" ht="18.75" customHeight="1" x14ac:dyDescent="0.2">
      <c r="B23" s="285"/>
      <c r="C23" s="312"/>
      <c r="D23" s="40" t="s">
        <v>107</v>
      </c>
      <c r="E23" s="132"/>
    </row>
    <row r="24" spans="2:5" ht="34.5" customHeight="1" x14ac:dyDescent="0.2">
      <c r="B24" s="286"/>
      <c r="C24" s="313"/>
      <c r="D24" s="42" t="s">
        <v>108</v>
      </c>
      <c r="E24" s="132"/>
    </row>
    <row r="25" spans="2:5" x14ac:dyDescent="0.2">
      <c r="B25" s="320">
        <v>1126</v>
      </c>
      <c r="C25" s="320"/>
      <c r="D25" s="159" t="s">
        <v>54</v>
      </c>
      <c r="E25" s="163">
        <f>+E32+E39</f>
        <v>-710701.02000000014</v>
      </c>
    </row>
    <row r="26" spans="2:5" ht="27" x14ac:dyDescent="0.2">
      <c r="B26" s="320"/>
      <c r="C26" s="320"/>
      <c r="D26" s="31" t="s">
        <v>36</v>
      </c>
      <c r="E26" s="132"/>
    </row>
    <row r="27" spans="2:5" x14ac:dyDescent="0.2">
      <c r="B27" s="320"/>
      <c r="C27" s="320"/>
      <c r="D27" s="159" t="s">
        <v>55</v>
      </c>
      <c r="E27" s="132"/>
    </row>
    <row r="28" spans="2:5" ht="42" customHeight="1" x14ac:dyDescent="0.2">
      <c r="B28" s="320"/>
      <c r="C28" s="320"/>
      <c r="D28" s="43" t="s">
        <v>68</v>
      </c>
      <c r="E28" s="132"/>
    </row>
    <row r="29" spans="2:5" ht="18.75" customHeight="1" x14ac:dyDescent="0.2">
      <c r="B29" s="320"/>
      <c r="C29" s="320"/>
      <c r="D29" s="159" t="s">
        <v>56</v>
      </c>
      <c r="E29" s="132"/>
    </row>
    <row r="30" spans="2:5" ht="27" x14ac:dyDescent="0.2">
      <c r="B30" s="320"/>
      <c r="C30" s="320"/>
      <c r="D30" s="43" t="s">
        <v>69</v>
      </c>
      <c r="E30" s="132"/>
    </row>
    <row r="31" spans="2:5" x14ac:dyDescent="0.2">
      <c r="B31" s="320" t="s">
        <v>57</v>
      </c>
      <c r="C31" s="320"/>
      <c r="D31" s="320"/>
      <c r="E31" s="164"/>
    </row>
    <row r="32" spans="2:5" ht="20.25" customHeight="1" x14ac:dyDescent="0.2">
      <c r="B32" s="311"/>
      <c r="C32" s="311">
        <v>12006</v>
      </c>
      <c r="D32" s="160" t="s">
        <v>58</v>
      </c>
      <c r="E32" s="132">
        <v>347539.6</v>
      </c>
    </row>
    <row r="33" spans="2:48" ht="30.75" customHeight="1" x14ac:dyDescent="0.2">
      <c r="B33" s="312"/>
      <c r="C33" s="312"/>
      <c r="D33" s="158" t="s">
        <v>206</v>
      </c>
      <c r="E33" s="165"/>
    </row>
    <row r="34" spans="2:48" ht="18" customHeight="1" x14ac:dyDescent="0.2">
      <c r="B34" s="312"/>
      <c r="C34" s="312"/>
      <c r="D34" s="160" t="s">
        <v>59</v>
      </c>
      <c r="E34" s="165"/>
    </row>
    <row r="35" spans="2:48" ht="48" customHeight="1" x14ac:dyDescent="0.2">
      <c r="B35" s="312"/>
      <c r="C35" s="312"/>
      <c r="D35" s="32" t="s">
        <v>207</v>
      </c>
      <c r="E35" s="165"/>
    </row>
    <row r="36" spans="2:48" ht="18.75" customHeight="1" x14ac:dyDescent="0.2">
      <c r="B36" s="312"/>
      <c r="C36" s="312"/>
      <c r="D36" s="160" t="s">
        <v>60</v>
      </c>
      <c r="E36" s="165"/>
    </row>
    <row r="37" spans="2:48" ht="18" customHeight="1" x14ac:dyDescent="0.2">
      <c r="B37" s="313"/>
      <c r="C37" s="313"/>
      <c r="D37" s="32" t="s">
        <v>87</v>
      </c>
      <c r="E37" s="165"/>
    </row>
    <row r="38" spans="2:48" s="97" customFormat="1" ht="13.5" customHeight="1" x14ac:dyDescent="0.2">
      <c r="B38" s="317"/>
      <c r="C38" s="318"/>
      <c r="D38" s="319"/>
      <c r="E38" s="132"/>
      <c r="F38" s="36"/>
      <c r="G38" s="36"/>
      <c r="H38" s="36"/>
      <c r="I38" s="36"/>
      <c r="J38" s="36"/>
      <c r="K38" s="36"/>
      <c r="L38" s="36"/>
    </row>
    <row r="39" spans="2:48" s="44" customFormat="1" ht="19.5" customHeight="1" x14ac:dyDescent="0.2">
      <c r="B39" s="315"/>
      <c r="C39" s="311">
        <v>31003</v>
      </c>
      <c r="D39" s="120" t="s">
        <v>58</v>
      </c>
      <c r="E39" s="258">
        <v>-1058240.6200000001</v>
      </c>
    </row>
    <row r="40" spans="2:48" s="44" customFormat="1" x14ac:dyDescent="0.2">
      <c r="B40" s="315"/>
      <c r="C40" s="312"/>
      <c r="D40" s="102" t="s">
        <v>38</v>
      </c>
      <c r="E40" s="165"/>
    </row>
    <row r="41" spans="2:48" s="44" customFormat="1" x14ac:dyDescent="0.2">
      <c r="B41" s="315"/>
      <c r="C41" s="312"/>
      <c r="D41" s="120" t="s">
        <v>59</v>
      </c>
      <c r="E41" s="165"/>
    </row>
    <row r="42" spans="2:48" s="44" customFormat="1" ht="34.5" customHeight="1" x14ac:dyDescent="0.2">
      <c r="B42" s="315"/>
      <c r="C42" s="312"/>
      <c r="D42" s="118" t="s">
        <v>80</v>
      </c>
      <c r="E42" s="165"/>
    </row>
    <row r="43" spans="2:48" s="44" customFormat="1" x14ac:dyDescent="0.2">
      <c r="B43" s="315"/>
      <c r="C43" s="312"/>
      <c r="D43" s="161" t="s">
        <v>60</v>
      </c>
      <c r="E43" s="165"/>
    </row>
    <row r="44" spans="2:48" s="44" customFormat="1" ht="27" x14ac:dyDescent="0.2">
      <c r="B44" s="316"/>
      <c r="C44" s="313"/>
      <c r="D44" s="101" t="s">
        <v>40</v>
      </c>
      <c r="E44" s="16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</row>
    <row r="45" spans="2:48" s="44" customFormat="1" x14ac:dyDescent="0.2">
      <c r="B45" s="139"/>
      <c r="C45" s="91"/>
      <c r="D45" s="101"/>
      <c r="E45" s="16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</row>
    <row r="46" spans="2:48" s="138" customFormat="1" ht="17.25" customHeight="1" x14ac:dyDescent="0.2">
      <c r="B46" s="92"/>
      <c r="C46" s="92"/>
      <c r="D46" s="88" t="s">
        <v>188</v>
      </c>
      <c r="E46" s="163">
        <f>+E47+E61</f>
        <v>199996.49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</row>
    <row r="47" spans="2:48" s="138" customFormat="1" x14ac:dyDescent="0.2">
      <c r="B47" s="314">
        <v>1139</v>
      </c>
      <c r="C47" s="314"/>
      <c r="D47" s="7" t="s">
        <v>190</v>
      </c>
      <c r="E47" s="163">
        <f>+E54</f>
        <v>547536.09</v>
      </c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</row>
    <row r="48" spans="2:48" s="138" customFormat="1" x14ac:dyDescent="0.2">
      <c r="B48" s="314"/>
      <c r="C48" s="314"/>
      <c r="D48" s="88" t="s">
        <v>191</v>
      </c>
      <c r="E48" s="5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</row>
    <row r="49" spans="2:48" s="138" customFormat="1" x14ac:dyDescent="0.2">
      <c r="B49" s="314"/>
      <c r="C49" s="314"/>
      <c r="D49" s="7" t="s">
        <v>192</v>
      </c>
      <c r="E49" s="5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</row>
    <row r="50" spans="2:48" s="138" customFormat="1" ht="27" x14ac:dyDescent="0.2">
      <c r="B50" s="314"/>
      <c r="C50" s="314"/>
      <c r="D50" s="32" t="s">
        <v>193</v>
      </c>
      <c r="E50" s="5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</row>
    <row r="51" spans="2:48" s="138" customFormat="1" x14ac:dyDescent="0.2">
      <c r="B51" s="314"/>
      <c r="C51" s="314"/>
      <c r="D51" s="7" t="s">
        <v>194</v>
      </c>
      <c r="E51" s="5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</row>
    <row r="52" spans="2:48" s="138" customFormat="1" ht="27" x14ac:dyDescent="0.2">
      <c r="B52" s="314"/>
      <c r="C52" s="314"/>
      <c r="D52" s="32" t="s">
        <v>195</v>
      </c>
      <c r="E52" s="5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</row>
    <row r="53" spans="2:48" s="138" customFormat="1" x14ac:dyDescent="0.2">
      <c r="B53" s="314" t="s">
        <v>57</v>
      </c>
      <c r="C53" s="314"/>
      <c r="D53" s="314"/>
      <c r="E53" s="5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</row>
    <row r="54" spans="2:48" s="138" customFormat="1" x14ac:dyDescent="0.2">
      <c r="B54" s="311"/>
      <c r="C54" s="311">
        <v>11001</v>
      </c>
      <c r="D54" s="7" t="s">
        <v>196</v>
      </c>
      <c r="E54" s="132">
        <v>547536.09</v>
      </c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</row>
    <row r="55" spans="2:48" s="138" customFormat="1" x14ac:dyDescent="0.2">
      <c r="B55" s="312"/>
      <c r="C55" s="312"/>
      <c r="D55" s="88" t="s">
        <v>191</v>
      </c>
      <c r="E55" s="5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</row>
    <row r="56" spans="2:48" s="138" customFormat="1" x14ac:dyDescent="0.2">
      <c r="B56" s="312"/>
      <c r="C56" s="312"/>
      <c r="D56" s="7" t="s">
        <v>197</v>
      </c>
      <c r="E56" s="5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</row>
    <row r="57" spans="2:48" s="138" customFormat="1" ht="40.5" x14ac:dyDescent="0.2">
      <c r="B57" s="312"/>
      <c r="C57" s="312"/>
      <c r="D57" s="32" t="s">
        <v>198</v>
      </c>
      <c r="E57" s="5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</row>
    <row r="58" spans="2:48" s="138" customFormat="1" x14ac:dyDescent="0.2">
      <c r="B58" s="312"/>
      <c r="C58" s="312"/>
      <c r="D58" s="7" t="s">
        <v>107</v>
      </c>
      <c r="E58" s="5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</row>
    <row r="59" spans="2:48" s="138" customFormat="1" x14ac:dyDescent="0.2">
      <c r="B59" s="313"/>
      <c r="C59" s="313"/>
      <c r="D59" s="32" t="s">
        <v>199</v>
      </c>
      <c r="E59" s="5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</row>
    <row r="60" spans="2:48" s="138" customFormat="1" x14ac:dyDescent="0.2">
      <c r="B60" s="91"/>
      <c r="C60" s="91"/>
      <c r="D60" s="32"/>
      <c r="E60" s="5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</row>
    <row r="61" spans="2:48" s="138" customFormat="1" x14ac:dyDescent="0.2">
      <c r="B61" s="314">
        <v>1139</v>
      </c>
      <c r="C61" s="314"/>
      <c r="D61" s="7" t="s">
        <v>190</v>
      </c>
      <c r="E61" s="163">
        <f>+E68</f>
        <v>-347539.6</v>
      </c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</row>
    <row r="62" spans="2:48" s="138" customFormat="1" x14ac:dyDescent="0.2">
      <c r="B62" s="314"/>
      <c r="C62" s="314"/>
      <c r="D62" s="88" t="s">
        <v>191</v>
      </c>
      <c r="E62" s="5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</row>
    <row r="63" spans="2:48" s="138" customFormat="1" x14ac:dyDescent="0.2">
      <c r="B63" s="314"/>
      <c r="C63" s="314"/>
      <c r="D63" s="7" t="s">
        <v>192</v>
      </c>
      <c r="E63" s="5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</row>
    <row r="64" spans="2:48" s="138" customFormat="1" ht="27" x14ac:dyDescent="0.2">
      <c r="B64" s="314"/>
      <c r="C64" s="314"/>
      <c r="D64" s="32" t="s">
        <v>193</v>
      </c>
      <c r="E64" s="5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</row>
    <row r="65" spans="2:48" s="138" customFormat="1" x14ac:dyDescent="0.2">
      <c r="B65" s="314"/>
      <c r="C65" s="314"/>
      <c r="D65" s="7" t="s">
        <v>194</v>
      </c>
      <c r="E65" s="5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</row>
    <row r="66" spans="2:48" s="138" customFormat="1" ht="27" x14ac:dyDescent="0.2">
      <c r="B66" s="314"/>
      <c r="C66" s="314"/>
      <c r="D66" s="32" t="s">
        <v>195</v>
      </c>
      <c r="E66" s="5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</row>
    <row r="67" spans="2:48" s="138" customFormat="1" x14ac:dyDescent="0.2">
      <c r="B67" s="314" t="s">
        <v>57</v>
      </c>
      <c r="C67" s="314"/>
      <c r="D67" s="314"/>
      <c r="E67" s="5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</row>
    <row r="68" spans="2:48" s="138" customFormat="1" x14ac:dyDescent="0.2">
      <c r="B68" s="311"/>
      <c r="C68" s="311">
        <v>11001</v>
      </c>
      <c r="D68" s="7" t="s">
        <v>196</v>
      </c>
      <c r="E68" s="132">
        <v>-347539.6</v>
      </c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</row>
    <row r="69" spans="2:48" s="138" customFormat="1" x14ac:dyDescent="0.2">
      <c r="B69" s="312"/>
      <c r="C69" s="312"/>
      <c r="D69" s="88" t="s">
        <v>191</v>
      </c>
      <c r="E69" s="5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</row>
    <row r="70" spans="2:48" s="138" customFormat="1" x14ac:dyDescent="0.2">
      <c r="B70" s="312"/>
      <c r="C70" s="312"/>
      <c r="D70" s="7" t="s">
        <v>197</v>
      </c>
      <c r="E70" s="5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</row>
    <row r="71" spans="2:48" s="138" customFormat="1" ht="40.5" x14ac:dyDescent="0.2">
      <c r="B71" s="312"/>
      <c r="C71" s="312"/>
      <c r="D71" s="32" t="s">
        <v>198</v>
      </c>
      <c r="E71" s="5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</row>
    <row r="72" spans="2:48" s="138" customFormat="1" x14ac:dyDescent="0.2">
      <c r="B72" s="312"/>
      <c r="C72" s="312"/>
      <c r="D72" s="7" t="s">
        <v>107</v>
      </c>
      <c r="E72" s="5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</row>
    <row r="73" spans="2:48" s="138" customFormat="1" x14ac:dyDescent="0.2">
      <c r="B73" s="313"/>
      <c r="C73" s="313"/>
      <c r="D73" s="32" t="s">
        <v>199</v>
      </c>
      <c r="E73" s="5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</row>
    <row r="74" spans="2:48" x14ac:dyDescent="0.2"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</row>
  </sheetData>
  <mergeCells count="32">
    <mergeCell ref="B18:D18"/>
    <mergeCell ref="B7:E7"/>
    <mergeCell ref="B8:C8"/>
    <mergeCell ref="D8:D9"/>
    <mergeCell ref="B12:B17"/>
    <mergeCell ref="C12:C17"/>
    <mergeCell ref="B6:E6"/>
    <mergeCell ref="B1:E1"/>
    <mergeCell ref="B2:E2"/>
    <mergeCell ref="B3:E3"/>
    <mergeCell ref="B4:E4"/>
    <mergeCell ref="B5:E5"/>
    <mergeCell ref="B38:D38"/>
    <mergeCell ref="B31:D31"/>
    <mergeCell ref="B32:B37"/>
    <mergeCell ref="C32:C37"/>
    <mergeCell ref="C19:C24"/>
    <mergeCell ref="B19:B24"/>
    <mergeCell ref="B25:B30"/>
    <mergeCell ref="C25:C30"/>
    <mergeCell ref="C39:C44"/>
    <mergeCell ref="B39:B44"/>
    <mergeCell ref="B47:B52"/>
    <mergeCell ref="C47:C52"/>
    <mergeCell ref="B67:D67"/>
    <mergeCell ref="B68:B73"/>
    <mergeCell ref="C68:C73"/>
    <mergeCell ref="B53:D53"/>
    <mergeCell ref="B54:B59"/>
    <mergeCell ref="C54:C59"/>
    <mergeCell ref="B61:B66"/>
    <mergeCell ref="C61:C6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6"/>
  <sheetViews>
    <sheetView workbookViewId="0">
      <selection activeCell="D30" sqref="D30"/>
    </sheetView>
  </sheetViews>
  <sheetFormatPr defaultRowHeight="13.5" x14ac:dyDescent="0.2"/>
  <cols>
    <col min="1" max="1" width="3.7109375" style="183" customWidth="1"/>
    <col min="2" max="3" width="13" style="183" customWidth="1"/>
    <col min="4" max="4" width="76.140625" style="183" customWidth="1"/>
    <col min="5" max="5" width="15.85546875" style="183" customWidth="1"/>
    <col min="6" max="6" width="16.28515625" style="183" customWidth="1"/>
    <col min="7" max="7" width="22.140625" style="183" customWidth="1"/>
    <col min="8" max="9" width="15.28515625" style="183" customWidth="1"/>
    <col min="10" max="16384" width="9.140625" style="183"/>
  </cols>
  <sheetData>
    <row r="1" spans="2:9" s="181" customFormat="1" ht="15.95" customHeight="1" x14ac:dyDescent="0.2">
      <c r="B1" s="279" t="s">
        <v>71</v>
      </c>
      <c r="C1" s="279"/>
      <c r="D1" s="279"/>
      <c r="E1" s="279"/>
      <c r="F1" s="279"/>
      <c r="G1" s="279"/>
    </row>
    <row r="2" spans="2:9" s="181" customFormat="1" ht="17.25" customHeight="1" x14ac:dyDescent="0.2">
      <c r="B2" s="279" t="s">
        <v>66</v>
      </c>
      <c r="C2" s="279"/>
      <c r="D2" s="279"/>
      <c r="E2" s="279"/>
      <c r="F2" s="279"/>
      <c r="G2" s="279"/>
    </row>
    <row r="3" spans="2:9" s="181" customFormat="1" ht="17.25" customHeight="1" x14ac:dyDescent="0.2">
      <c r="B3" s="279" t="s">
        <v>67</v>
      </c>
      <c r="C3" s="279"/>
      <c r="D3" s="279"/>
      <c r="E3" s="279"/>
      <c r="F3" s="279"/>
      <c r="G3" s="279"/>
    </row>
    <row r="4" spans="2:9" s="181" customFormat="1" ht="17.25" customHeight="1" x14ac:dyDescent="0.2">
      <c r="B4" s="279" t="s">
        <v>64</v>
      </c>
      <c r="C4" s="279"/>
      <c r="D4" s="279"/>
      <c r="E4" s="279"/>
      <c r="F4" s="279"/>
      <c r="G4" s="279"/>
    </row>
    <row r="5" spans="2:9" s="24" customFormat="1" ht="56.25" customHeight="1" x14ac:dyDescent="0.2">
      <c r="B5" s="338" t="s">
        <v>153</v>
      </c>
      <c r="C5" s="338"/>
      <c r="D5" s="338"/>
      <c r="E5" s="338"/>
      <c r="F5" s="338"/>
      <c r="G5" s="338"/>
    </row>
    <row r="6" spans="2:9" s="24" customFormat="1" ht="18" customHeight="1" x14ac:dyDescent="0.2">
      <c r="B6" s="325" t="s">
        <v>88</v>
      </c>
      <c r="C6" s="325"/>
      <c r="D6" s="325"/>
      <c r="E6" s="325"/>
      <c r="F6" s="325"/>
      <c r="G6" s="325"/>
    </row>
    <row r="7" spans="2:9" ht="49.5" customHeight="1" x14ac:dyDescent="0.2">
      <c r="B7" s="330" t="s">
        <v>116</v>
      </c>
      <c r="C7" s="331"/>
      <c r="D7" s="334" t="s">
        <v>117</v>
      </c>
      <c r="E7" s="328" t="s">
        <v>249</v>
      </c>
      <c r="F7" s="337"/>
      <c r="G7" s="329"/>
      <c r="H7" s="182"/>
      <c r="I7" s="182"/>
    </row>
    <row r="8" spans="2:9" ht="19.5" customHeight="1" x14ac:dyDescent="0.2">
      <c r="B8" s="332"/>
      <c r="C8" s="333"/>
      <c r="D8" s="335"/>
      <c r="E8" s="326" t="s">
        <v>118</v>
      </c>
      <c r="F8" s="328" t="s">
        <v>119</v>
      </c>
      <c r="G8" s="329"/>
      <c r="H8" s="182"/>
      <c r="I8" s="182"/>
    </row>
    <row r="9" spans="2:9" ht="32.25" customHeight="1" x14ac:dyDescent="0.2">
      <c r="B9" s="184" t="s">
        <v>120</v>
      </c>
      <c r="C9" s="184" t="s">
        <v>125</v>
      </c>
      <c r="D9" s="336"/>
      <c r="E9" s="327"/>
      <c r="F9" s="185" t="s">
        <v>121</v>
      </c>
      <c r="G9" s="185" t="s">
        <v>246</v>
      </c>
      <c r="H9" s="182"/>
      <c r="I9" s="182"/>
    </row>
    <row r="10" spans="2:9" ht="14.25" customHeight="1" x14ac:dyDescent="0.2">
      <c r="B10" s="334"/>
      <c r="C10" s="334"/>
      <c r="D10" s="41" t="s">
        <v>122</v>
      </c>
      <c r="E10" s="186">
        <f t="shared" ref="E10:G10" si="0">+E12+E13</f>
        <v>340000</v>
      </c>
      <c r="F10" s="186">
        <f t="shared" si="0"/>
        <v>0</v>
      </c>
      <c r="G10" s="186">
        <f t="shared" si="0"/>
        <v>340000</v>
      </c>
    </row>
    <row r="11" spans="2:9" ht="15.75" customHeight="1" x14ac:dyDescent="0.2">
      <c r="B11" s="335"/>
      <c r="C11" s="335"/>
      <c r="D11" s="40" t="s">
        <v>119</v>
      </c>
      <c r="E11" s="187"/>
      <c r="F11" s="187"/>
      <c r="G11" s="187"/>
    </row>
    <row r="12" spans="2:9" ht="14.25" customHeight="1" x14ac:dyDescent="0.2">
      <c r="B12" s="335"/>
      <c r="C12" s="335"/>
      <c r="D12" s="41" t="s">
        <v>83</v>
      </c>
      <c r="E12" s="186"/>
      <c r="F12" s="186"/>
      <c r="G12" s="186"/>
    </row>
    <row r="13" spans="2:9" ht="14.25" customHeight="1" x14ac:dyDescent="0.2">
      <c r="B13" s="335"/>
      <c r="C13" s="335"/>
      <c r="D13" s="41" t="s">
        <v>32</v>
      </c>
      <c r="E13" s="186">
        <f t="shared" ref="E13:G13" si="1">+E23</f>
        <v>340000</v>
      </c>
      <c r="F13" s="186">
        <f t="shared" si="1"/>
        <v>0</v>
      </c>
      <c r="G13" s="186">
        <f t="shared" si="1"/>
        <v>340000</v>
      </c>
    </row>
    <row r="14" spans="2:9" ht="14.25" customHeight="1" x14ac:dyDescent="0.2">
      <c r="B14" s="335"/>
      <c r="C14" s="335"/>
      <c r="D14" s="40" t="s">
        <v>82</v>
      </c>
      <c r="E14" s="186">
        <f t="shared" ref="E14:G14" si="2">+E16</f>
        <v>340000</v>
      </c>
      <c r="F14" s="186">
        <f t="shared" si="2"/>
        <v>0</v>
      </c>
      <c r="G14" s="186">
        <f t="shared" si="2"/>
        <v>340000</v>
      </c>
    </row>
    <row r="15" spans="2:9" ht="18" customHeight="1" x14ac:dyDescent="0.2">
      <c r="B15" s="336"/>
      <c r="C15" s="336"/>
      <c r="D15" s="40" t="s">
        <v>119</v>
      </c>
      <c r="E15" s="187"/>
      <c r="F15" s="187"/>
      <c r="G15" s="187"/>
    </row>
    <row r="16" spans="2:9" s="100" customFormat="1" ht="27" customHeight="1" x14ac:dyDescent="0.2">
      <c r="B16" s="339" t="s">
        <v>123</v>
      </c>
      <c r="C16" s="342"/>
      <c r="D16" s="41" t="s">
        <v>98</v>
      </c>
      <c r="E16" s="188">
        <f t="shared" ref="E16:G16" si="3">+E18</f>
        <v>340000</v>
      </c>
      <c r="F16" s="188">
        <f t="shared" si="3"/>
        <v>0</v>
      </c>
      <c r="G16" s="188">
        <f t="shared" si="3"/>
        <v>340000</v>
      </c>
    </row>
    <row r="17" spans="2:7" s="100" customFormat="1" ht="21.75" customHeight="1" x14ac:dyDescent="0.2">
      <c r="B17" s="340"/>
      <c r="C17" s="343"/>
      <c r="D17" s="40" t="s">
        <v>119</v>
      </c>
      <c r="E17" s="189"/>
      <c r="F17" s="189"/>
      <c r="G17" s="189"/>
    </row>
    <row r="18" spans="2:7" s="100" customFormat="1" ht="44.25" customHeight="1" x14ac:dyDescent="0.2">
      <c r="B18" s="340"/>
      <c r="C18" s="339" t="s">
        <v>124</v>
      </c>
      <c r="D18" s="41" t="s">
        <v>104</v>
      </c>
      <c r="E18" s="188">
        <f t="shared" ref="E18:G18" si="4">+E20</f>
        <v>340000</v>
      </c>
      <c r="F18" s="188">
        <f t="shared" si="4"/>
        <v>0</v>
      </c>
      <c r="G18" s="188">
        <f t="shared" si="4"/>
        <v>340000</v>
      </c>
    </row>
    <row r="19" spans="2:7" ht="13.5" customHeight="1" x14ac:dyDescent="0.2">
      <c r="B19" s="340"/>
      <c r="C19" s="340"/>
      <c r="D19" s="42" t="s">
        <v>114</v>
      </c>
      <c r="E19" s="187"/>
      <c r="F19" s="187"/>
      <c r="G19" s="187"/>
    </row>
    <row r="20" spans="2:7" ht="13.5" customHeight="1" x14ac:dyDescent="0.2">
      <c r="B20" s="340"/>
      <c r="C20" s="340"/>
      <c r="D20" s="40" t="s">
        <v>82</v>
      </c>
      <c r="E20" s="190">
        <f t="shared" ref="E20:G20" si="5">+E22</f>
        <v>340000</v>
      </c>
      <c r="F20" s="190">
        <f t="shared" si="5"/>
        <v>0</v>
      </c>
      <c r="G20" s="190">
        <f t="shared" si="5"/>
        <v>340000</v>
      </c>
    </row>
    <row r="21" spans="2:7" ht="13.5" customHeight="1" x14ac:dyDescent="0.2">
      <c r="B21" s="340"/>
      <c r="C21" s="340"/>
      <c r="D21" s="42" t="s">
        <v>72</v>
      </c>
      <c r="E21" s="187"/>
      <c r="F21" s="187"/>
      <c r="G21" s="187"/>
    </row>
    <row r="22" spans="2:7" ht="13.5" customHeight="1" x14ac:dyDescent="0.2">
      <c r="B22" s="340"/>
      <c r="C22" s="340"/>
      <c r="D22" s="41" t="s">
        <v>31</v>
      </c>
      <c r="E22" s="191">
        <f t="shared" ref="E22:G22" si="6">+E23</f>
        <v>340000</v>
      </c>
      <c r="F22" s="191">
        <f t="shared" si="6"/>
        <v>0</v>
      </c>
      <c r="G22" s="191">
        <f t="shared" si="6"/>
        <v>340000</v>
      </c>
    </row>
    <row r="23" spans="2:7" ht="13.5" customHeight="1" x14ac:dyDescent="0.2">
      <c r="B23" s="340"/>
      <c r="C23" s="340"/>
      <c r="D23" s="41" t="s">
        <v>32</v>
      </c>
      <c r="E23" s="191">
        <f t="shared" ref="E23:G23" si="7">+E24</f>
        <v>340000</v>
      </c>
      <c r="F23" s="191">
        <f t="shared" si="7"/>
        <v>0</v>
      </c>
      <c r="G23" s="191">
        <f t="shared" si="7"/>
        <v>340000</v>
      </c>
    </row>
    <row r="24" spans="2:7" ht="13.5" customHeight="1" x14ac:dyDescent="0.2">
      <c r="B24" s="340"/>
      <c r="C24" s="340"/>
      <c r="D24" s="41" t="s">
        <v>33</v>
      </c>
      <c r="E24" s="191">
        <f t="shared" ref="E24:G24" si="8">+E25</f>
        <v>340000</v>
      </c>
      <c r="F24" s="191">
        <f t="shared" si="8"/>
        <v>0</v>
      </c>
      <c r="G24" s="191">
        <f t="shared" si="8"/>
        <v>340000</v>
      </c>
    </row>
    <row r="25" spans="2:7" ht="13.5" customHeight="1" x14ac:dyDescent="0.2">
      <c r="B25" s="340"/>
      <c r="C25" s="340"/>
      <c r="D25" s="41" t="s">
        <v>34</v>
      </c>
      <c r="E25" s="191">
        <f t="shared" ref="E25:G25" si="9">+E26</f>
        <v>340000</v>
      </c>
      <c r="F25" s="191">
        <f t="shared" si="9"/>
        <v>0</v>
      </c>
      <c r="G25" s="191">
        <f t="shared" si="9"/>
        <v>340000</v>
      </c>
    </row>
    <row r="26" spans="2:7" ht="13.5" customHeight="1" x14ac:dyDescent="0.2">
      <c r="B26" s="341"/>
      <c r="C26" s="341"/>
      <c r="D26" s="40" t="s">
        <v>115</v>
      </c>
      <c r="E26" s="191">
        <f>+F26+G26</f>
        <v>340000</v>
      </c>
      <c r="F26" s="191">
        <v>0</v>
      </c>
      <c r="G26" s="191">
        <f>+'5'!E19</f>
        <v>340000</v>
      </c>
    </row>
  </sheetData>
  <mergeCells count="16">
    <mergeCell ref="B10:B15"/>
    <mergeCell ref="B16:B26"/>
    <mergeCell ref="C10:C15"/>
    <mergeCell ref="C16:C17"/>
    <mergeCell ref="C18:C26"/>
    <mergeCell ref="B1:G1"/>
    <mergeCell ref="B2:G2"/>
    <mergeCell ref="B3:G3"/>
    <mergeCell ref="B4:G4"/>
    <mergeCell ref="B5:G5"/>
    <mergeCell ref="B6:G6"/>
    <mergeCell ref="E8:E9"/>
    <mergeCell ref="F8:G8"/>
    <mergeCell ref="B7:C8"/>
    <mergeCell ref="D7:D9"/>
    <mergeCell ref="E7:G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Q17"/>
  <sheetViews>
    <sheetView workbookViewId="0">
      <selection activeCell="G22" sqref="G22"/>
    </sheetView>
  </sheetViews>
  <sheetFormatPr defaultRowHeight="13.5" x14ac:dyDescent="0.2"/>
  <cols>
    <col min="1" max="1" width="3.5703125" style="4" customWidth="1"/>
    <col min="2" max="2" width="9.85546875" style="24" customWidth="1"/>
    <col min="3" max="3" width="11" style="24" customWidth="1"/>
    <col min="4" max="4" width="56.85546875" style="4" customWidth="1"/>
    <col min="5" max="6" width="16.5703125" style="24" customWidth="1"/>
    <col min="7" max="7" width="20" style="24" customWidth="1"/>
    <col min="8" max="8" width="19" style="24" customWidth="1"/>
    <col min="9" max="9" width="16.5703125" style="24" customWidth="1"/>
    <col min="10" max="11" width="9.140625" style="4"/>
    <col min="12" max="12" width="10.5703125" style="4" bestFit="1" customWidth="1"/>
    <col min="13" max="16384" width="9.140625" style="4"/>
  </cols>
  <sheetData>
    <row r="1" spans="2:251" s="15" customFormat="1" ht="15.75" customHeight="1" x14ac:dyDescent="0.2">
      <c r="B1" s="279" t="s">
        <v>73</v>
      </c>
      <c r="C1" s="279"/>
      <c r="D1" s="279"/>
      <c r="E1" s="279"/>
      <c r="F1" s="279"/>
      <c r="G1" s="279"/>
      <c r="H1" s="279"/>
      <c r="I1" s="279"/>
      <c r="J1" s="12"/>
      <c r="K1" s="12"/>
      <c r="L1" s="13"/>
      <c r="M1" s="14"/>
      <c r="N1" s="14"/>
      <c r="O1" s="14"/>
      <c r="P1" s="14"/>
      <c r="Q1" s="14"/>
      <c r="R1" s="14"/>
      <c r="S1" s="13"/>
      <c r="T1" s="14"/>
      <c r="U1" s="14"/>
      <c r="V1" s="14"/>
      <c r="W1" s="14"/>
      <c r="X1" s="14"/>
      <c r="Y1" s="14"/>
      <c r="Z1" s="14"/>
      <c r="AA1" s="13"/>
      <c r="AB1" s="14"/>
      <c r="AC1" s="14"/>
      <c r="AD1" s="14"/>
      <c r="AE1" s="14"/>
      <c r="AF1" s="14"/>
      <c r="AG1" s="14"/>
      <c r="AH1" s="14"/>
      <c r="AI1" s="13"/>
      <c r="AJ1" s="14"/>
      <c r="AK1" s="14"/>
      <c r="AL1" s="14"/>
      <c r="AM1" s="14"/>
      <c r="AN1" s="14"/>
      <c r="AO1" s="14"/>
      <c r="AP1" s="14"/>
      <c r="AQ1" s="13"/>
      <c r="AR1" s="14"/>
      <c r="AS1" s="14"/>
      <c r="AT1" s="14"/>
      <c r="AU1" s="14"/>
      <c r="AV1" s="14"/>
      <c r="AW1" s="14"/>
      <c r="AX1" s="14"/>
      <c r="AY1" s="13"/>
      <c r="AZ1" s="14"/>
      <c r="BA1" s="14"/>
      <c r="BB1" s="14"/>
      <c r="BC1" s="14"/>
      <c r="BD1" s="14"/>
      <c r="BE1" s="14"/>
      <c r="BF1" s="14"/>
      <c r="BG1" s="13"/>
      <c r="BH1" s="14"/>
      <c r="BI1" s="14"/>
      <c r="BJ1" s="14"/>
      <c r="BK1" s="14"/>
      <c r="BL1" s="14"/>
      <c r="BM1" s="14"/>
      <c r="BN1" s="14"/>
      <c r="BO1" s="13"/>
      <c r="BP1" s="14"/>
      <c r="BQ1" s="14"/>
      <c r="BR1" s="14"/>
      <c r="BS1" s="14"/>
      <c r="BT1" s="14"/>
      <c r="BU1" s="14"/>
      <c r="BV1" s="14"/>
      <c r="BW1" s="13"/>
      <c r="BX1" s="14"/>
      <c r="BY1" s="14"/>
      <c r="BZ1" s="14"/>
      <c r="CA1" s="14"/>
      <c r="CB1" s="14"/>
      <c r="CC1" s="14"/>
      <c r="CD1" s="14"/>
      <c r="CE1" s="13"/>
      <c r="CF1" s="14"/>
      <c r="CG1" s="14"/>
      <c r="CH1" s="14"/>
      <c r="CI1" s="14"/>
      <c r="CJ1" s="14"/>
      <c r="CK1" s="14"/>
      <c r="CL1" s="14"/>
      <c r="CM1" s="13"/>
      <c r="CN1" s="14"/>
      <c r="CO1" s="14"/>
      <c r="CP1" s="14"/>
      <c r="CQ1" s="14"/>
      <c r="CR1" s="14"/>
      <c r="CS1" s="14"/>
      <c r="CT1" s="14"/>
      <c r="CU1" s="13"/>
      <c r="CV1" s="14"/>
      <c r="CW1" s="14"/>
      <c r="CX1" s="14"/>
      <c r="CY1" s="14"/>
      <c r="CZ1" s="14"/>
      <c r="DA1" s="14"/>
      <c r="DB1" s="14"/>
      <c r="DC1" s="13"/>
      <c r="DD1" s="14"/>
      <c r="DE1" s="14"/>
      <c r="DF1" s="14"/>
      <c r="DG1" s="14"/>
      <c r="DH1" s="14"/>
      <c r="DI1" s="14"/>
      <c r="DJ1" s="14"/>
      <c r="DK1" s="13"/>
      <c r="DL1" s="14"/>
      <c r="DM1" s="14"/>
      <c r="DN1" s="14"/>
      <c r="DO1" s="14"/>
      <c r="DP1" s="14"/>
      <c r="DQ1" s="14"/>
      <c r="DR1" s="14"/>
      <c r="DS1" s="13"/>
      <c r="DT1" s="14"/>
      <c r="DU1" s="14"/>
      <c r="DV1" s="14"/>
      <c r="DW1" s="14"/>
      <c r="DX1" s="14"/>
      <c r="DY1" s="14"/>
      <c r="DZ1" s="14"/>
      <c r="EA1" s="13"/>
      <c r="EB1" s="14"/>
      <c r="EC1" s="14"/>
      <c r="ED1" s="14"/>
      <c r="EE1" s="14"/>
      <c r="EF1" s="14"/>
      <c r="EG1" s="14"/>
      <c r="EH1" s="14"/>
      <c r="EI1" s="13"/>
      <c r="EJ1" s="14"/>
      <c r="EK1" s="14"/>
      <c r="EL1" s="14"/>
      <c r="EM1" s="14"/>
      <c r="EN1" s="14"/>
      <c r="EO1" s="14"/>
      <c r="EP1" s="14"/>
      <c r="EQ1" s="13"/>
      <c r="ER1" s="14"/>
      <c r="ES1" s="14"/>
      <c r="ET1" s="14"/>
      <c r="EU1" s="14"/>
      <c r="EV1" s="14"/>
      <c r="EW1" s="14"/>
      <c r="EX1" s="14"/>
      <c r="EY1" s="13"/>
      <c r="EZ1" s="14"/>
      <c r="FA1" s="14"/>
      <c r="FB1" s="14"/>
      <c r="FC1" s="14"/>
      <c r="FD1" s="14"/>
      <c r="FE1" s="14"/>
      <c r="FF1" s="14"/>
      <c r="FG1" s="13"/>
      <c r="FH1" s="14"/>
      <c r="FI1" s="14"/>
      <c r="FJ1" s="14"/>
      <c r="FK1" s="14"/>
      <c r="FL1" s="14"/>
      <c r="FM1" s="14"/>
      <c r="FN1" s="14"/>
      <c r="FO1" s="13"/>
      <c r="FP1" s="14"/>
      <c r="FQ1" s="14"/>
      <c r="FR1" s="14"/>
      <c r="FS1" s="14"/>
      <c r="FT1" s="14"/>
      <c r="FU1" s="14"/>
      <c r="FV1" s="14"/>
      <c r="FW1" s="13"/>
      <c r="FX1" s="14"/>
      <c r="FY1" s="14"/>
      <c r="FZ1" s="14"/>
      <c r="GA1" s="14"/>
      <c r="GB1" s="14"/>
      <c r="GC1" s="14"/>
      <c r="GD1" s="14"/>
      <c r="GE1" s="13"/>
      <c r="GF1" s="14"/>
      <c r="GG1" s="14"/>
      <c r="GH1" s="14"/>
      <c r="GI1" s="14"/>
      <c r="GJ1" s="14"/>
      <c r="GK1" s="14"/>
      <c r="GL1" s="14"/>
      <c r="GM1" s="13"/>
      <c r="GN1" s="14"/>
      <c r="GO1" s="14"/>
      <c r="GP1" s="14"/>
      <c r="GQ1" s="14"/>
      <c r="GR1" s="14"/>
      <c r="GS1" s="14"/>
      <c r="GT1" s="14"/>
      <c r="GU1" s="13"/>
      <c r="GV1" s="14"/>
      <c r="GW1" s="14"/>
      <c r="GX1" s="14"/>
      <c r="GY1" s="14"/>
      <c r="GZ1" s="14"/>
      <c r="HA1" s="14"/>
      <c r="HB1" s="14"/>
      <c r="HC1" s="13"/>
      <c r="HD1" s="14"/>
      <c r="HE1" s="14"/>
      <c r="HF1" s="14"/>
      <c r="HG1" s="14"/>
      <c r="HH1" s="14"/>
      <c r="HI1" s="14"/>
      <c r="HJ1" s="14"/>
      <c r="HK1" s="13"/>
      <c r="HL1" s="14"/>
      <c r="HM1" s="14"/>
      <c r="HN1" s="14"/>
      <c r="HO1" s="14"/>
      <c r="HP1" s="14"/>
      <c r="HQ1" s="14"/>
      <c r="HR1" s="14"/>
      <c r="HS1" s="13"/>
      <c r="HT1" s="14"/>
      <c r="HU1" s="14"/>
      <c r="HV1" s="14"/>
      <c r="HW1" s="14"/>
      <c r="HX1" s="14"/>
      <c r="HY1" s="14"/>
      <c r="HZ1" s="14"/>
      <c r="IA1" s="13"/>
      <c r="IB1" s="14"/>
      <c r="IC1" s="14"/>
      <c r="ID1" s="14"/>
      <c r="IE1" s="14"/>
      <c r="IF1" s="14"/>
      <c r="IG1" s="14"/>
      <c r="IH1" s="14"/>
      <c r="II1" s="13"/>
      <c r="IJ1" s="14"/>
      <c r="IK1" s="14"/>
      <c r="IL1" s="14"/>
      <c r="IM1" s="14"/>
      <c r="IN1" s="14"/>
      <c r="IO1" s="14"/>
      <c r="IP1" s="14"/>
      <c r="IQ1" s="13"/>
    </row>
    <row r="2" spans="2:251" s="15" customFormat="1" ht="15.95" customHeight="1" x14ac:dyDescent="0.2">
      <c r="B2" s="279" t="s">
        <v>66</v>
      </c>
      <c r="C2" s="279"/>
      <c r="D2" s="279"/>
      <c r="E2" s="279"/>
      <c r="F2" s="279"/>
      <c r="G2" s="279"/>
      <c r="H2" s="279"/>
      <c r="I2" s="279"/>
      <c r="J2" s="12"/>
      <c r="K2" s="12"/>
      <c r="L2" s="13"/>
      <c r="M2" s="14"/>
      <c r="N2" s="14"/>
      <c r="O2" s="14"/>
      <c r="P2" s="14"/>
      <c r="Q2" s="14"/>
      <c r="R2" s="14"/>
      <c r="S2" s="13"/>
      <c r="T2" s="14"/>
      <c r="U2" s="14"/>
      <c r="V2" s="14"/>
      <c r="W2" s="14"/>
      <c r="X2" s="14"/>
      <c r="Y2" s="14"/>
      <c r="Z2" s="14"/>
      <c r="AA2" s="13"/>
      <c r="AB2" s="14"/>
      <c r="AC2" s="14"/>
      <c r="AD2" s="14"/>
      <c r="AE2" s="14"/>
      <c r="AF2" s="14"/>
      <c r="AG2" s="14"/>
      <c r="AH2" s="14"/>
      <c r="AI2" s="13"/>
      <c r="AJ2" s="14"/>
      <c r="AK2" s="14"/>
      <c r="AL2" s="14"/>
      <c r="AM2" s="14"/>
      <c r="AN2" s="14"/>
      <c r="AO2" s="14"/>
      <c r="AP2" s="14"/>
      <c r="AQ2" s="13"/>
      <c r="AR2" s="14"/>
      <c r="AS2" s="14"/>
      <c r="AT2" s="14"/>
      <c r="AU2" s="14"/>
      <c r="AV2" s="14"/>
      <c r="AW2" s="14"/>
      <c r="AX2" s="14"/>
      <c r="AY2" s="13"/>
      <c r="AZ2" s="14"/>
      <c r="BA2" s="14"/>
      <c r="BB2" s="14"/>
      <c r="BC2" s="14"/>
      <c r="BD2" s="14"/>
      <c r="BE2" s="14"/>
      <c r="BF2" s="14"/>
      <c r="BG2" s="13"/>
      <c r="BH2" s="14"/>
      <c r="BI2" s="14"/>
      <c r="BJ2" s="14"/>
      <c r="BK2" s="14"/>
      <c r="BL2" s="14"/>
      <c r="BM2" s="14"/>
      <c r="BN2" s="14"/>
      <c r="BO2" s="13"/>
      <c r="BP2" s="14"/>
      <c r="BQ2" s="14"/>
      <c r="BR2" s="14"/>
      <c r="BS2" s="14"/>
      <c r="BT2" s="14"/>
      <c r="BU2" s="14"/>
      <c r="BV2" s="14"/>
      <c r="BW2" s="13"/>
      <c r="BX2" s="14"/>
      <c r="BY2" s="14"/>
      <c r="BZ2" s="14"/>
      <c r="CA2" s="14"/>
      <c r="CB2" s="14"/>
      <c r="CC2" s="14"/>
      <c r="CD2" s="14"/>
      <c r="CE2" s="13"/>
      <c r="CF2" s="14"/>
      <c r="CG2" s="14"/>
      <c r="CH2" s="14"/>
      <c r="CI2" s="14"/>
      <c r="CJ2" s="14"/>
      <c r="CK2" s="14"/>
      <c r="CL2" s="14"/>
      <c r="CM2" s="13"/>
      <c r="CN2" s="14"/>
      <c r="CO2" s="14"/>
      <c r="CP2" s="14"/>
      <c r="CQ2" s="14"/>
      <c r="CR2" s="14"/>
      <c r="CS2" s="14"/>
      <c r="CT2" s="14"/>
      <c r="CU2" s="13"/>
      <c r="CV2" s="14"/>
      <c r="CW2" s="14"/>
      <c r="CX2" s="14"/>
      <c r="CY2" s="14"/>
      <c r="CZ2" s="14"/>
      <c r="DA2" s="14"/>
      <c r="DB2" s="14"/>
      <c r="DC2" s="13"/>
      <c r="DD2" s="14"/>
      <c r="DE2" s="14"/>
      <c r="DF2" s="14"/>
      <c r="DG2" s="14"/>
      <c r="DH2" s="14"/>
      <c r="DI2" s="14"/>
      <c r="DJ2" s="14"/>
      <c r="DK2" s="13"/>
      <c r="DL2" s="14"/>
      <c r="DM2" s="14"/>
      <c r="DN2" s="14"/>
      <c r="DO2" s="14"/>
      <c r="DP2" s="14"/>
      <c r="DQ2" s="14"/>
      <c r="DR2" s="14"/>
      <c r="DS2" s="13"/>
      <c r="DT2" s="14"/>
      <c r="DU2" s="14"/>
      <c r="DV2" s="14"/>
      <c r="DW2" s="14"/>
      <c r="DX2" s="14"/>
      <c r="DY2" s="14"/>
      <c r="DZ2" s="14"/>
      <c r="EA2" s="13"/>
      <c r="EB2" s="14"/>
      <c r="EC2" s="14"/>
      <c r="ED2" s="14"/>
      <c r="EE2" s="14"/>
      <c r="EF2" s="14"/>
      <c r="EG2" s="14"/>
      <c r="EH2" s="14"/>
      <c r="EI2" s="13"/>
      <c r="EJ2" s="14"/>
      <c r="EK2" s="14"/>
      <c r="EL2" s="14"/>
      <c r="EM2" s="14"/>
      <c r="EN2" s="14"/>
      <c r="EO2" s="14"/>
      <c r="EP2" s="14"/>
      <c r="EQ2" s="13"/>
      <c r="ER2" s="14"/>
      <c r="ES2" s="14"/>
      <c r="ET2" s="14"/>
      <c r="EU2" s="14"/>
      <c r="EV2" s="14"/>
      <c r="EW2" s="14"/>
      <c r="EX2" s="14"/>
      <c r="EY2" s="13"/>
      <c r="EZ2" s="14"/>
      <c r="FA2" s="14"/>
      <c r="FB2" s="14"/>
      <c r="FC2" s="14"/>
      <c r="FD2" s="14"/>
      <c r="FE2" s="14"/>
      <c r="FF2" s="14"/>
      <c r="FG2" s="13"/>
      <c r="FH2" s="14"/>
      <c r="FI2" s="14"/>
      <c r="FJ2" s="14"/>
      <c r="FK2" s="14"/>
      <c r="FL2" s="14"/>
      <c r="FM2" s="14"/>
      <c r="FN2" s="14"/>
      <c r="FO2" s="13"/>
      <c r="FP2" s="14"/>
      <c r="FQ2" s="14"/>
      <c r="FR2" s="14"/>
      <c r="FS2" s="14"/>
      <c r="FT2" s="14"/>
      <c r="FU2" s="14"/>
      <c r="FV2" s="14"/>
      <c r="FW2" s="13"/>
      <c r="FX2" s="14"/>
      <c r="FY2" s="14"/>
      <c r="FZ2" s="14"/>
      <c r="GA2" s="14"/>
      <c r="GB2" s="14"/>
      <c r="GC2" s="14"/>
      <c r="GD2" s="14"/>
      <c r="GE2" s="13"/>
      <c r="GF2" s="14"/>
      <c r="GG2" s="14"/>
      <c r="GH2" s="14"/>
      <c r="GI2" s="14"/>
      <c r="GJ2" s="14"/>
      <c r="GK2" s="14"/>
      <c r="GL2" s="14"/>
      <c r="GM2" s="13"/>
      <c r="GN2" s="14"/>
      <c r="GO2" s="14"/>
      <c r="GP2" s="14"/>
      <c r="GQ2" s="14"/>
      <c r="GR2" s="14"/>
      <c r="GS2" s="14"/>
      <c r="GT2" s="14"/>
      <c r="GU2" s="13"/>
      <c r="GV2" s="14"/>
      <c r="GW2" s="14"/>
      <c r="GX2" s="14"/>
      <c r="GY2" s="14"/>
      <c r="GZ2" s="14"/>
      <c r="HA2" s="14"/>
      <c r="HB2" s="14"/>
      <c r="HC2" s="13"/>
      <c r="HD2" s="14"/>
      <c r="HE2" s="14"/>
      <c r="HF2" s="14"/>
      <c r="HG2" s="14"/>
      <c r="HH2" s="14"/>
      <c r="HI2" s="14"/>
      <c r="HJ2" s="14"/>
      <c r="HK2" s="13"/>
      <c r="HL2" s="14"/>
      <c r="HM2" s="14"/>
      <c r="HN2" s="14"/>
      <c r="HO2" s="14"/>
      <c r="HP2" s="14"/>
      <c r="HQ2" s="14"/>
      <c r="HR2" s="14"/>
      <c r="HS2" s="13"/>
      <c r="HT2" s="14"/>
      <c r="HU2" s="14"/>
      <c r="HV2" s="14"/>
      <c r="HW2" s="14"/>
      <c r="HX2" s="14"/>
      <c r="HY2" s="14"/>
      <c r="HZ2" s="14"/>
      <c r="IA2" s="13"/>
      <c r="IB2" s="14"/>
      <c r="IC2" s="14"/>
      <c r="ID2" s="14"/>
      <c r="IE2" s="14"/>
      <c r="IF2" s="14"/>
      <c r="IG2" s="14"/>
      <c r="IH2" s="14"/>
      <c r="II2" s="13"/>
      <c r="IJ2" s="14"/>
      <c r="IK2" s="14"/>
      <c r="IL2" s="14"/>
      <c r="IM2" s="14"/>
      <c r="IN2" s="14"/>
      <c r="IO2" s="14"/>
      <c r="IP2" s="14"/>
      <c r="IQ2" s="13"/>
    </row>
    <row r="3" spans="2:251" s="15" customFormat="1" ht="15.95" customHeight="1" x14ac:dyDescent="0.2">
      <c r="B3" s="279" t="s">
        <v>67</v>
      </c>
      <c r="C3" s="279"/>
      <c r="D3" s="279"/>
      <c r="E3" s="279"/>
      <c r="F3" s="279"/>
      <c r="G3" s="279"/>
      <c r="H3" s="279"/>
      <c r="I3" s="279"/>
      <c r="J3" s="12"/>
      <c r="K3" s="12"/>
      <c r="L3" s="13"/>
      <c r="M3" s="14"/>
      <c r="N3" s="14"/>
      <c r="O3" s="14"/>
      <c r="P3" s="14"/>
      <c r="Q3" s="14"/>
      <c r="R3" s="14"/>
      <c r="S3" s="13"/>
      <c r="T3" s="14"/>
      <c r="U3" s="14"/>
      <c r="V3" s="14"/>
      <c r="W3" s="14"/>
      <c r="X3" s="14"/>
      <c r="Y3" s="14"/>
      <c r="Z3" s="14"/>
      <c r="AA3" s="13"/>
      <c r="AB3" s="14"/>
      <c r="AC3" s="14"/>
      <c r="AD3" s="14"/>
      <c r="AE3" s="14"/>
      <c r="AF3" s="14"/>
      <c r="AG3" s="14"/>
      <c r="AH3" s="14"/>
      <c r="AI3" s="13"/>
      <c r="AJ3" s="14"/>
      <c r="AK3" s="14"/>
      <c r="AL3" s="14"/>
      <c r="AM3" s="14"/>
      <c r="AN3" s="14"/>
      <c r="AO3" s="14"/>
      <c r="AP3" s="14"/>
      <c r="AQ3" s="13"/>
      <c r="AR3" s="14"/>
      <c r="AS3" s="14"/>
      <c r="AT3" s="14"/>
      <c r="AU3" s="14"/>
      <c r="AV3" s="14"/>
      <c r="AW3" s="14"/>
      <c r="AX3" s="14"/>
      <c r="AY3" s="13"/>
      <c r="AZ3" s="14"/>
      <c r="BA3" s="14"/>
      <c r="BB3" s="14"/>
      <c r="BC3" s="14"/>
      <c r="BD3" s="14"/>
      <c r="BE3" s="14"/>
      <c r="BF3" s="14"/>
      <c r="BG3" s="13"/>
      <c r="BH3" s="14"/>
      <c r="BI3" s="14"/>
      <c r="BJ3" s="14"/>
      <c r="BK3" s="14"/>
      <c r="BL3" s="14"/>
      <c r="BM3" s="14"/>
      <c r="BN3" s="14"/>
      <c r="BO3" s="13"/>
      <c r="BP3" s="14"/>
      <c r="BQ3" s="14"/>
      <c r="BR3" s="14"/>
      <c r="BS3" s="14"/>
      <c r="BT3" s="14"/>
      <c r="BU3" s="14"/>
      <c r="BV3" s="14"/>
      <c r="BW3" s="13"/>
      <c r="BX3" s="14"/>
      <c r="BY3" s="14"/>
      <c r="BZ3" s="14"/>
      <c r="CA3" s="14"/>
      <c r="CB3" s="14"/>
      <c r="CC3" s="14"/>
      <c r="CD3" s="14"/>
      <c r="CE3" s="13"/>
      <c r="CF3" s="14"/>
      <c r="CG3" s="14"/>
      <c r="CH3" s="14"/>
      <c r="CI3" s="14"/>
      <c r="CJ3" s="14"/>
      <c r="CK3" s="14"/>
      <c r="CL3" s="14"/>
      <c r="CM3" s="13"/>
      <c r="CN3" s="14"/>
      <c r="CO3" s="14"/>
      <c r="CP3" s="14"/>
      <c r="CQ3" s="14"/>
      <c r="CR3" s="14"/>
      <c r="CS3" s="14"/>
      <c r="CT3" s="14"/>
      <c r="CU3" s="13"/>
      <c r="CV3" s="14"/>
      <c r="CW3" s="14"/>
      <c r="CX3" s="14"/>
      <c r="CY3" s="14"/>
      <c r="CZ3" s="14"/>
      <c r="DA3" s="14"/>
      <c r="DB3" s="14"/>
      <c r="DC3" s="13"/>
      <c r="DD3" s="14"/>
      <c r="DE3" s="14"/>
      <c r="DF3" s="14"/>
      <c r="DG3" s="14"/>
      <c r="DH3" s="14"/>
      <c r="DI3" s="14"/>
      <c r="DJ3" s="14"/>
      <c r="DK3" s="13"/>
      <c r="DL3" s="14"/>
      <c r="DM3" s="14"/>
      <c r="DN3" s="14"/>
      <c r="DO3" s="14"/>
      <c r="DP3" s="14"/>
      <c r="DQ3" s="14"/>
      <c r="DR3" s="14"/>
      <c r="DS3" s="13"/>
      <c r="DT3" s="14"/>
      <c r="DU3" s="14"/>
      <c r="DV3" s="14"/>
      <c r="DW3" s="14"/>
      <c r="DX3" s="14"/>
      <c r="DY3" s="14"/>
      <c r="DZ3" s="14"/>
      <c r="EA3" s="13"/>
      <c r="EB3" s="14"/>
      <c r="EC3" s="14"/>
      <c r="ED3" s="14"/>
      <c r="EE3" s="14"/>
      <c r="EF3" s="14"/>
      <c r="EG3" s="14"/>
      <c r="EH3" s="14"/>
      <c r="EI3" s="13"/>
      <c r="EJ3" s="14"/>
      <c r="EK3" s="14"/>
      <c r="EL3" s="14"/>
      <c r="EM3" s="14"/>
      <c r="EN3" s="14"/>
      <c r="EO3" s="14"/>
      <c r="EP3" s="14"/>
      <c r="EQ3" s="13"/>
      <c r="ER3" s="14"/>
      <c r="ES3" s="14"/>
      <c r="ET3" s="14"/>
      <c r="EU3" s="14"/>
      <c r="EV3" s="14"/>
      <c r="EW3" s="14"/>
      <c r="EX3" s="14"/>
      <c r="EY3" s="13"/>
      <c r="EZ3" s="14"/>
      <c r="FA3" s="14"/>
      <c r="FB3" s="14"/>
      <c r="FC3" s="14"/>
      <c r="FD3" s="14"/>
      <c r="FE3" s="14"/>
      <c r="FF3" s="14"/>
      <c r="FG3" s="13"/>
      <c r="FH3" s="14"/>
      <c r="FI3" s="14"/>
      <c r="FJ3" s="14"/>
      <c r="FK3" s="14"/>
      <c r="FL3" s="14"/>
      <c r="FM3" s="14"/>
      <c r="FN3" s="14"/>
      <c r="FO3" s="13"/>
      <c r="FP3" s="14"/>
      <c r="FQ3" s="14"/>
      <c r="FR3" s="14"/>
      <c r="FS3" s="14"/>
      <c r="FT3" s="14"/>
      <c r="FU3" s="14"/>
      <c r="FV3" s="14"/>
      <c r="FW3" s="13"/>
      <c r="FX3" s="14"/>
      <c r="FY3" s="14"/>
      <c r="FZ3" s="14"/>
      <c r="GA3" s="14"/>
      <c r="GB3" s="14"/>
      <c r="GC3" s="14"/>
      <c r="GD3" s="14"/>
      <c r="GE3" s="13"/>
      <c r="GF3" s="14"/>
      <c r="GG3" s="14"/>
      <c r="GH3" s="14"/>
      <c r="GI3" s="14"/>
      <c r="GJ3" s="14"/>
      <c r="GK3" s="14"/>
      <c r="GL3" s="14"/>
      <c r="GM3" s="13"/>
      <c r="GN3" s="14"/>
      <c r="GO3" s="14"/>
      <c r="GP3" s="14"/>
      <c r="GQ3" s="14"/>
      <c r="GR3" s="14"/>
      <c r="GS3" s="14"/>
      <c r="GT3" s="14"/>
      <c r="GU3" s="13"/>
      <c r="GV3" s="14"/>
      <c r="GW3" s="14"/>
      <c r="GX3" s="14"/>
      <c r="GY3" s="14"/>
      <c r="GZ3" s="14"/>
      <c r="HA3" s="14"/>
      <c r="HB3" s="14"/>
      <c r="HC3" s="13"/>
      <c r="HD3" s="14"/>
      <c r="HE3" s="14"/>
      <c r="HF3" s="14"/>
      <c r="HG3" s="14"/>
      <c r="HH3" s="14"/>
      <c r="HI3" s="14"/>
      <c r="HJ3" s="14"/>
      <c r="HK3" s="13"/>
      <c r="HL3" s="14"/>
      <c r="HM3" s="14"/>
      <c r="HN3" s="14"/>
      <c r="HO3" s="14"/>
      <c r="HP3" s="14"/>
      <c r="HQ3" s="14"/>
      <c r="HR3" s="14"/>
      <c r="HS3" s="13"/>
      <c r="HT3" s="14"/>
      <c r="HU3" s="14"/>
      <c r="HV3" s="14"/>
      <c r="HW3" s="14"/>
      <c r="HX3" s="14"/>
      <c r="HY3" s="14"/>
      <c r="HZ3" s="14"/>
      <c r="IA3" s="13"/>
      <c r="IB3" s="14"/>
      <c r="IC3" s="14"/>
      <c r="ID3" s="14"/>
      <c r="IE3" s="14"/>
      <c r="IF3" s="14"/>
      <c r="IG3" s="14"/>
      <c r="IH3" s="14"/>
      <c r="II3" s="13"/>
      <c r="IJ3" s="14"/>
      <c r="IK3" s="14"/>
      <c r="IL3" s="14"/>
      <c r="IM3" s="14"/>
      <c r="IN3" s="14"/>
      <c r="IO3" s="14"/>
      <c r="IP3" s="14"/>
      <c r="IQ3" s="13"/>
    </row>
    <row r="4" spans="2:251" s="15" customFormat="1" ht="15.95" customHeight="1" x14ac:dyDescent="0.2">
      <c r="B4" s="279" t="s">
        <v>64</v>
      </c>
      <c r="C4" s="279"/>
      <c r="D4" s="279"/>
      <c r="E4" s="279"/>
      <c r="F4" s="279"/>
      <c r="G4" s="279"/>
      <c r="H4" s="279"/>
      <c r="I4" s="279"/>
      <c r="J4" s="12"/>
      <c r="K4" s="12"/>
      <c r="L4" s="13"/>
      <c r="M4" s="14"/>
      <c r="N4" s="14"/>
      <c r="O4" s="14"/>
      <c r="P4" s="14"/>
      <c r="Q4" s="14"/>
      <c r="R4" s="14"/>
      <c r="S4" s="13"/>
      <c r="T4" s="14"/>
      <c r="U4" s="14"/>
      <c r="V4" s="14"/>
      <c r="W4" s="14"/>
      <c r="X4" s="14"/>
      <c r="Y4" s="14"/>
      <c r="Z4" s="14"/>
      <c r="AA4" s="13"/>
      <c r="AB4" s="14"/>
      <c r="AC4" s="14"/>
      <c r="AD4" s="14"/>
      <c r="AE4" s="14"/>
      <c r="AF4" s="14"/>
      <c r="AG4" s="14"/>
      <c r="AH4" s="14"/>
      <c r="AI4" s="13"/>
      <c r="AJ4" s="14"/>
      <c r="AK4" s="14"/>
      <c r="AL4" s="14"/>
      <c r="AM4" s="14"/>
      <c r="AN4" s="14"/>
      <c r="AO4" s="14"/>
      <c r="AP4" s="14"/>
      <c r="AQ4" s="13"/>
      <c r="AR4" s="14"/>
      <c r="AS4" s="14"/>
      <c r="AT4" s="14"/>
      <c r="AU4" s="14"/>
      <c r="AV4" s="14"/>
      <c r="AW4" s="14"/>
      <c r="AX4" s="14"/>
      <c r="AY4" s="13"/>
      <c r="AZ4" s="14"/>
      <c r="BA4" s="14"/>
      <c r="BB4" s="14"/>
      <c r="BC4" s="14"/>
      <c r="BD4" s="14"/>
      <c r="BE4" s="14"/>
      <c r="BF4" s="14"/>
      <c r="BG4" s="13"/>
      <c r="BH4" s="14"/>
      <c r="BI4" s="14"/>
      <c r="BJ4" s="14"/>
      <c r="BK4" s="14"/>
      <c r="BL4" s="14"/>
      <c r="BM4" s="14"/>
      <c r="BN4" s="14"/>
      <c r="BO4" s="13"/>
      <c r="BP4" s="14"/>
      <c r="BQ4" s="14"/>
      <c r="BR4" s="14"/>
      <c r="BS4" s="14"/>
      <c r="BT4" s="14"/>
      <c r="BU4" s="14"/>
      <c r="BV4" s="14"/>
      <c r="BW4" s="13"/>
      <c r="BX4" s="14"/>
      <c r="BY4" s="14"/>
      <c r="BZ4" s="14"/>
      <c r="CA4" s="14"/>
      <c r="CB4" s="14"/>
      <c r="CC4" s="14"/>
      <c r="CD4" s="14"/>
      <c r="CE4" s="13"/>
      <c r="CF4" s="14"/>
      <c r="CG4" s="14"/>
      <c r="CH4" s="14"/>
      <c r="CI4" s="14"/>
      <c r="CJ4" s="14"/>
      <c r="CK4" s="14"/>
      <c r="CL4" s="14"/>
      <c r="CM4" s="13"/>
      <c r="CN4" s="14"/>
      <c r="CO4" s="14"/>
      <c r="CP4" s="14"/>
      <c r="CQ4" s="14"/>
      <c r="CR4" s="14"/>
      <c r="CS4" s="14"/>
      <c r="CT4" s="14"/>
      <c r="CU4" s="13"/>
      <c r="CV4" s="14"/>
      <c r="CW4" s="14"/>
      <c r="CX4" s="14"/>
      <c r="CY4" s="14"/>
      <c r="CZ4" s="14"/>
      <c r="DA4" s="14"/>
      <c r="DB4" s="14"/>
      <c r="DC4" s="13"/>
      <c r="DD4" s="14"/>
      <c r="DE4" s="14"/>
      <c r="DF4" s="14"/>
      <c r="DG4" s="14"/>
      <c r="DH4" s="14"/>
      <c r="DI4" s="14"/>
      <c r="DJ4" s="14"/>
      <c r="DK4" s="13"/>
      <c r="DL4" s="14"/>
      <c r="DM4" s="14"/>
      <c r="DN4" s="14"/>
      <c r="DO4" s="14"/>
      <c r="DP4" s="14"/>
      <c r="DQ4" s="14"/>
      <c r="DR4" s="14"/>
      <c r="DS4" s="13"/>
      <c r="DT4" s="14"/>
      <c r="DU4" s="14"/>
      <c r="DV4" s="14"/>
      <c r="DW4" s="14"/>
      <c r="DX4" s="14"/>
      <c r="DY4" s="14"/>
      <c r="DZ4" s="14"/>
      <c r="EA4" s="13"/>
      <c r="EB4" s="14"/>
      <c r="EC4" s="14"/>
      <c r="ED4" s="14"/>
      <c r="EE4" s="14"/>
      <c r="EF4" s="14"/>
      <c r="EG4" s="14"/>
      <c r="EH4" s="14"/>
      <c r="EI4" s="13"/>
      <c r="EJ4" s="14"/>
      <c r="EK4" s="14"/>
      <c r="EL4" s="14"/>
      <c r="EM4" s="14"/>
      <c r="EN4" s="14"/>
      <c r="EO4" s="14"/>
      <c r="EP4" s="14"/>
      <c r="EQ4" s="13"/>
      <c r="ER4" s="14"/>
      <c r="ES4" s="14"/>
      <c r="ET4" s="14"/>
      <c r="EU4" s="14"/>
      <c r="EV4" s="14"/>
      <c r="EW4" s="14"/>
      <c r="EX4" s="14"/>
      <c r="EY4" s="13"/>
      <c r="EZ4" s="14"/>
      <c r="FA4" s="14"/>
      <c r="FB4" s="14"/>
      <c r="FC4" s="14"/>
      <c r="FD4" s="14"/>
      <c r="FE4" s="14"/>
      <c r="FF4" s="14"/>
      <c r="FG4" s="13"/>
      <c r="FH4" s="14"/>
      <c r="FI4" s="14"/>
      <c r="FJ4" s="14"/>
      <c r="FK4" s="14"/>
      <c r="FL4" s="14"/>
      <c r="FM4" s="14"/>
      <c r="FN4" s="14"/>
      <c r="FO4" s="13"/>
      <c r="FP4" s="14"/>
      <c r="FQ4" s="14"/>
      <c r="FR4" s="14"/>
      <c r="FS4" s="14"/>
      <c r="FT4" s="14"/>
      <c r="FU4" s="14"/>
      <c r="FV4" s="14"/>
      <c r="FW4" s="13"/>
      <c r="FX4" s="14"/>
      <c r="FY4" s="14"/>
      <c r="FZ4" s="14"/>
      <c r="GA4" s="14"/>
      <c r="GB4" s="14"/>
      <c r="GC4" s="14"/>
      <c r="GD4" s="14"/>
      <c r="GE4" s="13"/>
      <c r="GF4" s="14"/>
      <c r="GG4" s="14"/>
      <c r="GH4" s="14"/>
      <c r="GI4" s="14"/>
      <c r="GJ4" s="14"/>
      <c r="GK4" s="14"/>
      <c r="GL4" s="14"/>
      <c r="GM4" s="13"/>
      <c r="GN4" s="14"/>
      <c r="GO4" s="14"/>
      <c r="GP4" s="14"/>
      <c r="GQ4" s="14"/>
      <c r="GR4" s="14"/>
      <c r="GS4" s="14"/>
      <c r="GT4" s="14"/>
      <c r="GU4" s="13"/>
      <c r="GV4" s="14"/>
      <c r="GW4" s="14"/>
      <c r="GX4" s="14"/>
      <c r="GY4" s="14"/>
      <c r="GZ4" s="14"/>
      <c r="HA4" s="14"/>
      <c r="HB4" s="14"/>
      <c r="HC4" s="13"/>
      <c r="HD4" s="14"/>
      <c r="HE4" s="14"/>
      <c r="HF4" s="14"/>
      <c r="HG4" s="14"/>
      <c r="HH4" s="14"/>
      <c r="HI4" s="14"/>
      <c r="HJ4" s="14"/>
      <c r="HK4" s="13"/>
      <c r="HL4" s="14"/>
      <c r="HM4" s="14"/>
      <c r="HN4" s="14"/>
      <c r="HO4" s="14"/>
      <c r="HP4" s="14"/>
      <c r="HQ4" s="14"/>
      <c r="HR4" s="14"/>
      <c r="HS4" s="13"/>
      <c r="HT4" s="14"/>
      <c r="HU4" s="14"/>
      <c r="HV4" s="14"/>
      <c r="HW4" s="14"/>
      <c r="HX4" s="14"/>
      <c r="HY4" s="14"/>
      <c r="HZ4" s="14"/>
      <c r="IA4" s="13"/>
      <c r="IB4" s="14"/>
      <c r="IC4" s="14"/>
      <c r="ID4" s="14"/>
      <c r="IE4" s="14"/>
      <c r="IF4" s="14"/>
      <c r="IG4" s="14"/>
      <c r="IH4" s="14"/>
      <c r="II4" s="13"/>
      <c r="IJ4" s="14"/>
      <c r="IK4" s="14"/>
      <c r="IL4" s="14"/>
      <c r="IM4" s="14"/>
      <c r="IN4" s="14"/>
      <c r="IO4" s="14"/>
      <c r="IP4" s="14"/>
      <c r="IQ4" s="13"/>
    </row>
    <row r="5" spans="2:251" s="15" customFormat="1" ht="15.95" customHeight="1" x14ac:dyDescent="0.2">
      <c r="B5" s="348"/>
      <c r="C5" s="348"/>
      <c r="D5" s="348"/>
      <c r="E5" s="348"/>
      <c r="F5" s="348"/>
      <c r="G5" s="348"/>
      <c r="H5" s="348"/>
      <c r="I5" s="348"/>
      <c r="J5" s="12"/>
      <c r="K5" s="12"/>
      <c r="L5" s="13"/>
      <c r="M5" s="14"/>
      <c r="N5" s="14"/>
      <c r="O5" s="14"/>
      <c r="P5" s="14"/>
      <c r="Q5" s="14"/>
      <c r="R5" s="14"/>
      <c r="S5" s="13"/>
      <c r="T5" s="14"/>
      <c r="U5" s="14"/>
      <c r="V5" s="14"/>
      <c r="W5" s="14"/>
      <c r="X5" s="14"/>
      <c r="Y5" s="14"/>
      <c r="Z5" s="14"/>
      <c r="AA5" s="13"/>
      <c r="AB5" s="14"/>
      <c r="AC5" s="14"/>
      <c r="AD5" s="14"/>
      <c r="AE5" s="14"/>
      <c r="AF5" s="14"/>
      <c r="AG5" s="14"/>
      <c r="AH5" s="14"/>
      <c r="AI5" s="13"/>
      <c r="AJ5" s="14"/>
      <c r="AK5" s="14"/>
      <c r="AL5" s="14"/>
      <c r="AM5" s="14"/>
      <c r="AN5" s="14"/>
      <c r="AO5" s="14"/>
      <c r="AP5" s="14"/>
      <c r="AQ5" s="13"/>
      <c r="AR5" s="14"/>
      <c r="AS5" s="14"/>
      <c r="AT5" s="14"/>
      <c r="AU5" s="14"/>
      <c r="AV5" s="14"/>
      <c r="AW5" s="14"/>
      <c r="AX5" s="14"/>
      <c r="AY5" s="13"/>
      <c r="AZ5" s="14"/>
      <c r="BA5" s="14"/>
      <c r="BB5" s="14"/>
      <c r="BC5" s="14"/>
      <c r="BD5" s="14"/>
      <c r="BE5" s="14"/>
      <c r="BF5" s="14"/>
      <c r="BG5" s="13"/>
      <c r="BH5" s="14"/>
      <c r="BI5" s="14"/>
      <c r="BJ5" s="14"/>
      <c r="BK5" s="14"/>
      <c r="BL5" s="14"/>
      <c r="BM5" s="14"/>
      <c r="BN5" s="14"/>
      <c r="BO5" s="13"/>
      <c r="BP5" s="14"/>
      <c r="BQ5" s="14"/>
      <c r="BR5" s="14"/>
      <c r="BS5" s="14"/>
      <c r="BT5" s="14"/>
      <c r="BU5" s="14"/>
      <c r="BV5" s="14"/>
      <c r="BW5" s="13"/>
      <c r="BX5" s="14"/>
      <c r="BY5" s="14"/>
      <c r="BZ5" s="14"/>
      <c r="CA5" s="14"/>
      <c r="CB5" s="14"/>
      <c r="CC5" s="14"/>
      <c r="CD5" s="14"/>
      <c r="CE5" s="13"/>
      <c r="CF5" s="14"/>
      <c r="CG5" s="14"/>
      <c r="CH5" s="14"/>
      <c r="CI5" s="14"/>
      <c r="CJ5" s="14"/>
      <c r="CK5" s="14"/>
      <c r="CL5" s="14"/>
      <c r="CM5" s="13"/>
      <c r="CN5" s="14"/>
      <c r="CO5" s="14"/>
      <c r="CP5" s="14"/>
      <c r="CQ5" s="14"/>
      <c r="CR5" s="14"/>
      <c r="CS5" s="14"/>
      <c r="CT5" s="14"/>
      <c r="CU5" s="13"/>
      <c r="CV5" s="14"/>
      <c r="CW5" s="14"/>
      <c r="CX5" s="14"/>
      <c r="CY5" s="14"/>
      <c r="CZ5" s="14"/>
      <c r="DA5" s="14"/>
      <c r="DB5" s="14"/>
      <c r="DC5" s="13"/>
      <c r="DD5" s="14"/>
      <c r="DE5" s="14"/>
      <c r="DF5" s="14"/>
      <c r="DG5" s="14"/>
      <c r="DH5" s="14"/>
      <c r="DI5" s="14"/>
      <c r="DJ5" s="14"/>
      <c r="DK5" s="13"/>
      <c r="DL5" s="14"/>
      <c r="DM5" s="14"/>
      <c r="DN5" s="14"/>
      <c r="DO5" s="14"/>
      <c r="DP5" s="14"/>
      <c r="DQ5" s="14"/>
      <c r="DR5" s="14"/>
      <c r="DS5" s="13"/>
      <c r="DT5" s="14"/>
      <c r="DU5" s="14"/>
      <c r="DV5" s="14"/>
      <c r="DW5" s="14"/>
      <c r="DX5" s="14"/>
      <c r="DY5" s="14"/>
      <c r="DZ5" s="14"/>
      <c r="EA5" s="13"/>
      <c r="EB5" s="14"/>
      <c r="EC5" s="14"/>
      <c r="ED5" s="14"/>
      <c r="EE5" s="14"/>
      <c r="EF5" s="14"/>
      <c r="EG5" s="14"/>
      <c r="EH5" s="14"/>
      <c r="EI5" s="13"/>
      <c r="EJ5" s="14"/>
      <c r="EK5" s="14"/>
      <c r="EL5" s="14"/>
      <c r="EM5" s="14"/>
      <c r="EN5" s="14"/>
      <c r="EO5" s="14"/>
      <c r="EP5" s="14"/>
      <c r="EQ5" s="13"/>
      <c r="ER5" s="14"/>
      <c r="ES5" s="14"/>
      <c r="ET5" s="14"/>
      <c r="EU5" s="14"/>
      <c r="EV5" s="14"/>
      <c r="EW5" s="14"/>
      <c r="EX5" s="14"/>
      <c r="EY5" s="13"/>
      <c r="EZ5" s="14"/>
      <c r="FA5" s="14"/>
      <c r="FB5" s="14"/>
      <c r="FC5" s="14"/>
      <c r="FD5" s="14"/>
      <c r="FE5" s="14"/>
      <c r="FF5" s="14"/>
      <c r="FG5" s="13"/>
      <c r="FH5" s="14"/>
      <c r="FI5" s="14"/>
      <c r="FJ5" s="14"/>
      <c r="FK5" s="14"/>
      <c r="FL5" s="14"/>
      <c r="FM5" s="14"/>
      <c r="FN5" s="14"/>
      <c r="FO5" s="13"/>
      <c r="FP5" s="14"/>
      <c r="FQ5" s="14"/>
      <c r="FR5" s="14"/>
      <c r="FS5" s="14"/>
      <c r="FT5" s="14"/>
      <c r="FU5" s="14"/>
      <c r="FV5" s="14"/>
      <c r="FW5" s="13"/>
      <c r="FX5" s="14"/>
      <c r="FY5" s="14"/>
      <c r="FZ5" s="14"/>
      <c r="GA5" s="14"/>
      <c r="GB5" s="14"/>
      <c r="GC5" s="14"/>
      <c r="GD5" s="14"/>
      <c r="GE5" s="13"/>
      <c r="GF5" s="14"/>
      <c r="GG5" s="14"/>
      <c r="GH5" s="14"/>
      <c r="GI5" s="14"/>
      <c r="GJ5" s="14"/>
      <c r="GK5" s="14"/>
      <c r="GL5" s="14"/>
      <c r="GM5" s="13"/>
      <c r="GN5" s="14"/>
      <c r="GO5" s="14"/>
      <c r="GP5" s="14"/>
      <c r="GQ5" s="14"/>
      <c r="GR5" s="14"/>
      <c r="GS5" s="14"/>
      <c r="GT5" s="14"/>
      <c r="GU5" s="13"/>
      <c r="GV5" s="14"/>
      <c r="GW5" s="14"/>
      <c r="GX5" s="14"/>
      <c r="GY5" s="14"/>
      <c r="GZ5" s="14"/>
      <c r="HA5" s="14"/>
      <c r="HB5" s="14"/>
      <c r="HC5" s="13"/>
      <c r="HD5" s="14"/>
      <c r="HE5" s="14"/>
      <c r="HF5" s="14"/>
      <c r="HG5" s="14"/>
      <c r="HH5" s="14"/>
      <c r="HI5" s="14"/>
      <c r="HJ5" s="14"/>
      <c r="HK5" s="13"/>
      <c r="HL5" s="14"/>
      <c r="HM5" s="14"/>
      <c r="HN5" s="14"/>
      <c r="HO5" s="14"/>
      <c r="HP5" s="14"/>
      <c r="HQ5" s="14"/>
      <c r="HR5" s="14"/>
      <c r="HS5" s="13"/>
      <c r="HT5" s="14"/>
      <c r="HU5" s="14"/>
      <c r="HV5" s="14"/>
      <c r="HW5" s="14"/>
      <c r="HX5" s="14"/>
      <c r="HY5" s="14"/>
      <c r="HZ5" s="14"/>
      <c r="IA5" s="13"/>
      <c r="IB5" s="14"/>
      <c r="IC5" s="14"/>
      <c r="ID5" s="14"/>
      <c r="IE5" s="14"/>
      <c r="IF5" s="14"/>
      <c r="IG5" s="14"/>
      <c r="IH5" s="14"/>
      <c r="II5" s="13"/>
      <c r="IJ5" s="14"/>
      <c r="IK5" s="14"/>
      <c r="IL5" s="14"/>
      <c r="IM5" s="14"/>
      <c r="IN5" s="14"/>
      <c r="IO5" s="14"/>
      <c r="IP5" s="14"/>
      <c r="IQ5" s="13"/>
    </row>
    <row r="6" spans="2:251" ht="14.25" customHeight="1" x14ac:dyDescent="0.2">
      <c r="B6" s="347" t="s">
        <v>65</v>
      </c>
      <c r="C6" s="347"/>
      <c r="D6" s="347"/>
      <c r="E6" s="347"/>
      <c r="F6" s="347"/>
      <c r="G6" s="347"/>
      <c r="H6" s="347"/>
      <c r="I6" s="347"/>
    </row>
    <row r="7" spans="2:251" s="97" customFormat="1" ht="45.75" customHeight="1" x14ac:dyDescent="0.2">
      <c r="B7" s="314" t="s">
        <v>78</v>
      </c>
      <c r="C7" s="314"/>
      <c r="D7" s="314"/>
      <c r="E7" s="314"/>
      <c r="F7" s="314"/>
      <c r="G7" s="314"/>
      <c r="H7" s="314"/>
      <c r="I7" s="314"/>
    </row>
    <row r="8" spans="2:251" ht="42" customHeight="1" x14ac:dyDescent="0.2">
      <c r="B8" s="349" t="s">
        <v>43</v>
      </c>
      <c r="C8" s="349"/>
      <c r="D8" s="350" t="s">
        <v>44</v>
      </c>
      <c r="E8" s="314" t="s">
        <v>209</v>
      </c>
      <c r="F8" s="314"/>
      <c r="G8" s="314"/>
      <c r="H8" s="314"/>
      <c r="I8" s="314"/>
    </row>
    <row r="9" spans="2:251" ht="18.75" customHeight="1" x14ac:dyDescent="0.2">
      <c r="B9" s="349"/>
      <c r="C9" s="349"/>
      <c r="D9" s="350"/>
      <c r="E9" s="351" t="s">
        <v>25</v>
      </c>
      <c r="F9" s="351" t="s">
        <v>45</v>
      </c>
      <c r="G9" s="351"/>
      <c r="H9" s="351"/>
      <c r="I9" s="351"/>
    </row>
    <row r="10" spans="2:251" ht="84" customHeight="1" x14ac:dyDescent="0.2">
      <c r="B10" s="93" t="s">
        <v>17</v>
      </c>
      <c r="C10" s="93" t="s">
        <v>18</v>
      </c>
      <c r="D10" s="350"/>
      <c r="E10" s="351"/>
      <c r="F10" s="95" t="s">
        <v>46</v>
      </c>
      <c r="G10" s="95" t="s">
        <v>47</v>
      </c>
      <c r="H10" s="95" t="s">
        <v>48</v>
      </c>
      <c r="I10" s="95" t="s">
        <v>49</v>
      </c>
    </row>
    <row r="11" spans="2:251" ht="39.75" customHeight="1" x14ac:dyDescent="0.2">
      <c r="B11" s="141"/>
      <c r="C11" s="16"/>
      <c r="D11" s="16" t="s">
        <v>51</v>
      </c>
      <c r="E11" s="23">
        <f>+E13</f>
        <v>-1058240.6200000001</v>
      </c>
      <c r="F11" s="23"/>
      <c r="G11" s="23">
        <f t="shared" ref="G11" si="0">+G13</f>
        <v>-1058240.6200000001</v>
      </c>
      <c r="H11" s="23"/>
      <c r="I11" s="23"/>
    </row>
    <row r="12" spans="2:251" ht="21.75" customHeight="1" x14ac:dyDescent="0.2">
      <c r="B12" s="141"/>
      <c r="C12" s="141"/>
      <c r="D12" s="7" t="s">
        <v>50</v>
      </c>
      <c r="E12" s="23"/>
      <c r="F12" s="21"/>
      <c r="G12" s="23"/>
      <c r="H12" s="21"/>
      <c r="I12" s="21"/>
    </row>
    <row r="13" spans="2:251" ht="40.5" customHeight="1" x14ac:dyDescent="0.2">
      <c r="B13" s="344">
        <v>1126</v>
      </c>
      <c r="C13" s="344">
        <v>31003</v>
      </c>
      <c r="D13" s="92" t="s">
        <v>38</v>
      </c>
      <c r="E13" s="23">
        <f>+F13+G13+H13+I13</f>
        <v>-1058240.6200000001</v>
      </c>
      <c r="F13" s="23"/>
      <c r="G13" s="23">
        <f>+G14+G17</f>
        <v>-1058240.6200000001</v>
      </c>
      <c r="H13" s="23"/>
      <c r="I13" s="23"/>
    </row>
    <row r="14" spans="2:251" s="136" customFormat="1" ht="21.75" customHeight="1" x14ac:dyDescent="0.2">
      <c r="B14" s="345"/>
      <c r="C14" s="345"/>
      <c r="D14" s="18" t="s">
        <v>92</v>
      </c>
      <c r="E14" s="270">
        <f>+E15+E16</f>
        <v>-514290.44</v>
      </c>
      <c r="F14" s="270"/>
      <c r="G14" s="270">
        <f>+G15+G16</f>
        <v>-514290.44</v>
      </c>
      <c r="H14" s="270"/>
      <c r="I14" s="270"/>
    </row>
    <row r="15" spans="2:251" ht="30.75" customHeight="1" x14ac:dyDescent="0.2">
      <c r="B15" s="345"/>
      <c r="C15" s="345"/>
      <c r="D15" s="19" t="s">
        <v>81</v>
      </c>
      <c r="E15" s="21">
        <f>+F15+G15+H15+I15</f>
        <v>-260950</v>
      </c>
      <c r="F15" s="21"/>
      <c r="G15" s="21">
        <v>-260950</v>
      </c>
      <c r="H15" s="21"/>
      <c r="I15" s="21"/>
    </row>
    <row r="16" spans="2:251" ht="30.75" customHeight="1" x14ac:dyDescent="0.2">
      <c r="B16" s="345"/>
      <c r="C16" s="345"/>
      <c r="D16" s="19" t="s">
        <v>162</v>
      </c>
      <c r="E16" s="21">
        <f>+F16+G16+H16+I16</f>
        <v>-253340.44</v>
      </c>
      <c r="F16" s="21"/>
      <c r="G16" s="21">
        <v>-253340.44</v>
      </c>
      <c r="H16" s="21"/>
      <c r="I16" s="21"/>
    </row>
    <row r="17" spans="2:9" s="11" customFormat="1" ht="38.25" customHeight="1" x14ac:dyDescent="0.25">
      <c r="B17" s="346"/>
      <c r="C17" s="346"/>
      <c r="D17" s="88" t="s">
        <v>38</v>
      </c>
      <c r="E17" s="270">
        <f>+F17+G17+H17+I17</f>
        <v>-543950.18000000005</v>
      </c>
      <c r="F17" s="278"/>
      <c r="G17" s="270">
        <v>-543950.18000000005</v>
      </c>
      <c r="H17" s="278"/>
      <c r="I17" s="278"/>
    </row>
  </sheetData>
  <mergeCells count="14">
    <mergeCell ref="B13:B17"/>
    <mergeCell ref="C13:C17"/>
    <mergeCell ref="B6:I6"/>
    <mergeCell ref="B5:I5"/>
    <mergeCell ref="B1:I1"/>
    <mergeCell ref="B2:I2"/>
    <mergeCell ref="B3:I3"/>
    <mergeCell ref="B4:I4"/>
    <mergeCell ref="B7:I7"/>
    <mergeCell ref="B8:C9"/>
    <mergeCell ref="D8:D10"/>
    <mergeCell ref="E8:I8"/>
    <mergeCell ref="E9:E10"/>
    <mergeCell ref="F9:I9"/>
  </mergeCells>
  <pageMargins left="0.21" right="0.17" top="0.32" bottom="0.33" header="0.3" footer="0.3"/>
  <pageSetup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J96"/>
  <sheetViews>
    <sheetView zoomScaleNormal="100" workbookViewId="0">
      <selection activeCell="F35" sqref="F35:F46"/>
    </sheetView>
  </sheetViews>
  <sheetFormatPr defaultColWidth="9.140625" defaultRowHeight="13.5" x14ac:dyDescent="0.2"/>
  <cols>
    <col min="1" max="1" width="2.42578125" style="47" customWidth="1"/>
    <col min="2" max="4" width="9.7109375" style="47" customWidth="1"/>
    <col min="5" max="5" width="10.140625" style="47" bestFit="1" customWidth="1"/>
    <col min="6" max="6" width="12" style="47" bestFit="1" customWidth="1"/>
    <col min="7" max="7" width="73.28515625" style="47" customWidth="1"/>
    <col min="8" max="8" width="29.7109375" style="54" customWidth="1"/>
    <col min="9" max="16384" width="9.140625" style="47"/>
  </cols>
  <sheetData>
    <row r="1" spans="2:244" s="15" customFormat="1" ht="15.95" customHeight="1" x14ac:dyDescent="0.2">
      <c r="B1" s="279" t="s">
        <v>183</v>
      </c>
      <c r="C1" s="279"/>
      <c r="D1" s="279"/>
      <c r="E1" s="279"/>
      <c r="F1" s="279"/>
      <c r="G1" s="279"/>
      <c r="H1" s="279"/>
      <c r="I1" s="14"/>
      <c r="J1" s="14"/>
      <c r="K1" s="14"/>
      <c r="L1" s="13"/>
      <c r="M1" s="14"/>
      <c r="N1" s="14"/>
      <c r="O1" s="14"/>
      <c r="P1" s="14"/>
      <c r="Q1" s="14"/>
      <c r="R1" s="14"/>
      <c r="S1" s="14"/>
      <c r="T1" s="13"/>
      <c r="U1" s="14"/>
      <c r="V1" s="14"/>
      <c r="W1" s="14"/>
      <c r="X1" s="14"/>
      <c r="Y1" s="14"/>
      <c r="Z1" s="14"/>
      <c r="AA1" s="14"/>
      <c r="AB1" s="13"/>
      <c r="AC1" s="14"/>
      <c r="AD1" s="14"/>
      <c r="AE1" s="14"/>
      <c r="AF1" s="14"/>
      <c r="AG1" s="14"/>
      <c r="AH1" s="14"/>
      <c r="AI1" s="14"/>
      <c r="AJ1" s="13"/>
      <c r="AK1" s="14"/>
      <c r="AL1" s="14"/>
      <c r="AM1" s="14"/>
      <c r="AN1" s="14"/>
      <c r="AO1" s="14"/>
      <c r="AP1" s="14"/>
      <c r="AQ1" s="14"/>
      <c r="AR1" s="13"/>
      <c r="AS1" s="14"/>
      <c r="AT1" s="14"/>
      <c r="AU1" s="14"/>
      <c r="AV1" s="14"/>
      <c r="AW1" s="14"/>
      <c r="AX1" s="14"/>
      <c r="AY1" s="14"/>
      <c r="AZ1" s="13"/>
      <c r="BA1" s="14"/>
      <c r="BB1" s="14"/>
      <c r="BC1" s="14"/>
      <c r="BD1" s="14"/>
      <c r="BE1" s="14"/>
      <c r="BF1" s="14"/>
      <c r="BG1" s="14"/>
      <c r="BH1" s="13"/>
      <c r="BI1" s="14"/>
      <c r="BJ1" s="14"/>
      <c r="BK1" s="14"/>
      <c r="BL1" s="14"/>
      <c r="BM1" s="14"/>
      <c r="BN1" s="14"/>
      <c r="BO1" s="14"/>
      <c r="BP1" s="13"/>
      <c r="BQ1" s="14"/>
      <c r="BR1" s="14"/>
      <c r="BS1" s="14"/>
      <c r="BT1" s="14"/>
      <c r="BU1" s="14"/>
      <c r="BV1" s="14"/>
      <c r="BW1" s="14"/>
      <c r="BX1" s="13"/>
      <c r="BY1" s="14"/>
      <c r="BZ1" s="14"/>
      <c r="CA1" s="14"/>
      <c r="CB1" s="14"/>
      <c r="CC1" s="14"/>
      <c r="CD1" s="14"/>
      <c r="CE1" s="14"/>
      <c r="CF1" s="13"/>
      <c r="CG1" s="14"/>
      <c r="CH1" s="14"/>
      <c r="CI1" s="14"/>
      <c r="CJ1" s="14"/>
      <c r="CK1" s="14"/>
      <c r="CL1" s="14"/>
      <c r="CM1" s="14"/>
      <c r="CN1" s="13"/>
      <c r="CO1" s="14"/>
      <c r="CP1" s="14"/>
      <c r="CQ1" s="14"/>
      <c r="CR1" s="14"/>
      <c r="CS1" s="14"/>
      <c r="CT1" s="14"/>
      <c r="CU1" s="14"/>
      <c r="CV1" s="13"/>
      <c r="CW1" s="14"/>
      <c r="CX1" s="14"/>
      <c r="CY1" s="14"/>
      <c r="CZ1" s="14"/>
      <c r="DA1" s="14"/>
      <c r="DB1" s="14"/>
      <c r="DC1" s="14"/>
      <c r="DD1" s="13"/>
      <c r="DE1" s="14"/>
      <c r="DF1" s="14"/>
      <c r="DG1" s="14"/>
      <c r="DH1" s="14"/>
      <c r="DI1" s="14"/>
      <c r="DJ1" s="14"/>
      <c r="DK1" s="14"/>
      <c r="DL1" s="13"/>
      <c r="DM1" s="14"/>
      <c r="DN1" s="14"/>
      <c r="DO1" s="14"/>
      <c r="DP1" s="14"/>
      <c r="DQ1" s="14"/>
      <c r="DR1" s="14"/>
      <c r="DS1" s="14"/>
      <c r="DT1" s="13"/>
      <c r="DU1" s="14"/>
      <c r="DV1" s="14"/>
      <c r="DW1" s="14"/>
      <c r="DX1" s="14"/>
      <c r="DY1" s="14"/>
      <c r="DZ1" s="14"/>
      <c r="EA1" s="14"/>
      <c r="EB1" s="13"/>
      <c r="EC1" s="14"/>
      <c r="ED1" s="14"/>
      <c r="EE1" s="14"/>
      <c r="EF1" s="14"/>
      <c r="EG1" s="14"/>
      <c r="EH1" s="14"/>
      <c r="EI1" s="14"/>
      <c r="EJ1" s="13"/>
      <c r="EK1" s="14"/>
      <c r="EL1" s="14"/>
      <c r="EM1" s="14"/>
      <c r="EN1" s="14"/>
      <c r="EO1" s="14"/>
      <c r="EP1" s="14"/>
      <c r="EQ1" s="14"/>
      <c r="ER1" s="13"/>
      <c r="ES1" s="14"/>
      <c r="ET1" s="14"/>
      <c r="EU1" s="14"/>
      <c r="EV1" s="14"/>
      <c r="EW1" s="14"/>
      <c r="EX1" s="14"/>
      <c r="EY1" s="14"/>
      <c r="EZ1" s="13"/>
      <c r="FA1" s="14"/>
      <c r="FB1" s="14"/>
      <c r="FC1" s="14"/>
      <c r="FD1" s="14"/>
      <c r="FE1" s="14"/>
      <c r="FF1" s="14"/>
      <c r="FG1" s="14"/>
      <c r="FH1" s="13"/>
      <c r="FI1" s="14"/>
      <c r="FJ1" s="14"/>
      <c r="FK1" s="14"/>
      <c r="FL1" s="14"/>
      <c r="FM1" s="14"/>
      <c r="FN1" s="14"/>
      <c r="FO1" s="14"/>
      <c r="FP1" s="13"/>
      <c r="FQ1" s="14"/>
      <c r="FR1" s="14"/>
      <c r="FS1" s="14"/>
      <c r="FT1" s="14"/>
      <c r="FU1" s="14"/>
      <c r="FV1" s="14"/>
      <c r="FW1" s="14"/>
      <c r="FX1" s="13"/>
      <c r="FY1" s="14"/>
      <c r="FZ1" s="14"/>
      <c r="GA1" s="14"/>
      <c r="GB1" s="14"/>
      <c r="GC1" s="14"/>
      <c r="GD1" s="14"/>
      <c r="GE1" s="14"/>
      <c r="GF1" s="13"/>
      <c r="GG1" s="14"/>
      <c r="GH1" s="14"/>
      <c r="GI1" s="14"/>
      <c r="GJ1" s="14"/>
      <c r="GK1" s="14"/>
      <c r="GL1" s="14"/>
      <c r="GM1" s="14"/>
      <c r="GN1" s="13"/>
      <c r="GO1" s="14"/>
      <c r="GP1" s="14"/>
      <c r="GQ1" s="14"/>
      <c r="GR1" s="14"/>
      <c r="GS1" s="14"/>
      <c r="GT1" s="14"/>
      <c r="GU1" s="14"/>
      <c r="GV1" s="13"/>
      <c r="GW1" s="14"/>
      <c r="GX1" s="14"/>
      <c r="GY1" s="14"/>
      <c r="GZ1" s="14"/>
      <c r="HA1" s="14"/>
      <c r="HB1" s="14"/>
      <c r="HC1" s="14"/>
      <c r="HD1" s="13"/>
      <c r="HE1" s="14"/>
      <c r="HF1" s="14"/>
      <c r="HG1" s="14"/>
      <c r="HH1" s="14"/>
      <c r="HI1" s="14"/>
      <c r="HJ1" s="14"/>
      <c r="HK1" s="14"/>
      <c r="HL1" s="13"/>
      <c r="HM1" s="14"/>
      <c r="HN1" s="14"/>
      <c r="HO1" s="14"/>
      <c r="HP1" s="14"/>
      <c r="HQ1" s="14"/>
      <c r="HR1" s="14"/>
      <c r="HS1" s="14"/>
      <c r="HT1" s="13"/>
      <c r="HU1" s="14"/>
      <c r="HV1" s="14"/>
      <c r="HW1" s="14"/>
      <c r="HX1" s="14"/>
      <c r="HY1" s="14"/>
      <c r="HZ1" s="14"/>
      <c r="IA1" s="14"/>
      <c r="IB1" s="13"/>
      <c r="IC1" s="14"/>
      <c r="ID1" s="14"/>
      <c r="IE1" s="14"/>
      <c r="IF1" s="14"/>
      <c r="IG1" s="14"/>
      <c r="IH1" s="14"/>
      <c r="II1" s="14"/>
      <c r="IJ1" s="13"/>
    </row>
    <row r="2" spans="2:244" s="15" customFormat="1" ht="15.95" customHeight="1" x14ac:dyDescent="0.2">
      <c r="B2" s="279" t="s">
        <v>66</v>
      </c>
      <c r="C2" s="279"/>
      <c r="D2" s="279"/>
      <c r="E2" s="279"/>
      <c r="F2" s="279"/>
      <c r="G2" s="279"/>
      <c r="H2" s="279"/>
      <c r="I2" s="14"/>
      <c r="J2" s="14"/>
      <c r="K2" s="14"/>
      <c r="L2" s="13"/>
      <c r="M2" s="14"/>
      <c r="N2" s="14"/>
      <c r="O2" s="14"/>
      <c r="P2" s="14"/>
      <c r="Q2" s="14"/>
      <c r="R2" s="14"/>
      <c r="S2" s="14"/>
      <c r="T2" s="13"/>
      <c r="U2" s="14"/>
      <c r="V2" s="14"/>
      <c r="W2" s="14"/>
      <c r="X2" s="14"/>
      <c r="Y2" s="14"/>
      <c r="Z2" s="14"/>
      <c r="AA2" s="14"/>
      <c r="AB2" s="13"/>
      <c r="AC2" s="14"/>
      <c r="AD2" s="14"/>
      <c r="AE2" s="14"/>
      <c r="AF2" s="14"/>
      <c r="AG2" s="14"/>
      <c r="AH2" s="14"/>
      <c r="AI2" s="14"/>
      <c r="AJ2" s="13"/>
      <c r="AK2" s="14"/>
      <c r="AL2" s="14"/>
      <c r="AM2" s="14"/>
      <c r="AN2" s="14"/>
      <c r="AO2" s="14"/>
      <c r="AP2" s="14"/>
      <c r="AQ2" s="14"/>
      <c r="AR2" s="13"/>
      <c r="AS2" s="14"/>
      <c r="AT2" s="14"/>
      <c r="AU2" s="14"/>
      <c r="AV2" s="14"/>
      <c r="AW2" s="14"/>
      <c r="AX2" s="14"/>
      <c r="AY2" s="14"/>
      <c r="AZ2" s="13"/>
      <c r="BA2" s="14"/>
      <c r="BB2" s="14"/>
      <c r="BC2" s="14"/>
      <c r="BD2" s="14"/>
      <c r="BE2" s="14"/>
      <c r="BF2" s="14"/>
      <c r="BG2" s="14"/>
      <c r="BH2" s="13"/>
      <c r="BI2" s="14"/>
      <c r="BJ2" s="14"/>
      <c r="BK2" s="14"/>
      <c r="BL2" s="14"/>
      <c r="BM2" s="14"/>
      <c r="BN2" s="14"/>
      <c r="BO2" s="14"/>
      <c r="BP2" s="13"/>
      <c r="BQ2" s="14"/>
      <c r="BR2" s="14"/>
      <c r="BS2" s="14"/>
      <c r="BT2" s="14"/>
      <c r="BU2" s="14"/>
      <c r="BV2" s="14"/>
      <c r="BW2" s="14"/>
      <c r="BX2" s="13"/>
      <c r="BY2" s="14"/>
      <c r="BZ2" s="14"/>
      <c r="CA2" s="14"/>
      <c r="CB2" s="14"/>
      <c r="CC2" s="14"/>
      <c r="CD2" s="14"/>
      <c r="CE2" s="14"/>
      <c r="CF2" s="13"/>
      <c r="CG2" s="14"/>
      <c r="CH2" s="14"/>
      <c r="CI2" s="14"/>
      <c r="CJ2" s="14"/>
      <c r="CK2" s="14"/>
      <c r="CL2" s="14"/>
      <c r="CM2" s="14"/>
      <c r="CN2" s="13"/>
      <c r="CO2" s="14"/>
      <c r="CP2" s="14"/>
      <c r="CQ2" s="14"/>
      <c r="CR2" s="14"/>
      <c r="CS2" s="14"/>
      <c r="CT2" s="14"/>
      <c r="CU2" s="14"/>
      <c r="CV2" s="13"/>
      <c r="CW2" s="14"/>
      <c r="CX2" s="14"/>
      <c r="CY2" s="14"/>
      <c r="CZ2" s="14"/>
      <c r="DA2" s="14"/>
      <c r="DB2" s="14"/>
      <c r="DC2" s="14"/>
      <c r="DD2" s="13"/>
      <c r="DE2" s="14"/>
      <c r="DF2" s="14"/>
      <c r="DG2" s="14"/>
      <c r="DH2" s="14"/>
      <c r="DI2" s="14"/>
      <c r="DJ2" s="14"/>
      <c r="DK2" s="14"/>
      <c r="DL2" s="13"/>
      <c r="DM2" s="14"/>
      <c r="DN2" s="14"/>
      <c r="DO2" s="14"/>
      <c r="DP2" s="14"/>
      <c r="DQ2" s="14"/>
      <c r="DR2" s="14"/>
      <c r="DS2" s="14"/>
      <c r="DT2" s="13"/>
      <c r="DU2" s="14"/>
      <c r="DV2" s="14"/>
      <c r="DW2" s="14"/>
      <c r="DX2" s="14"/>
      <c r="DY2" s="14"/>
      <c r="DZ2" s="14"/>
      <c r="EA2" s="14"/>
      <c r="EB2" s="13"/>
      <c r="EC2" s="14"/>
      <c r="ED2" s="14"/>
      <c r="EE2" s="14"/>
      <c r="EF2" s="14"/>
      <c r="EG2" s="14"/>
      <c r="EH2" s="14"/>
      <c r="EI2" s="14"/>
      <c r="EJ2" s="13"/>
      <c r="EK2" s="14"/>
      <c r="EL2" s="14"/>
      <c r="EM2" s="14"/>
      <c r="EN2" s="14"/>
      <c r="EO2" s="14"/>
      <c r="EP2" s="14"/>
      <c r="EQ2" s="14"/>
      <c r="ER2" s="13"/>
      <c r="ES2" s="14"/>
      <c r="ET2" s="14"/>
      <c r="EU2" s="14"/>
      <c r="EV2" s="14"/>
      <c r="EW2" s="14"/>
      <c r="EX2" s="14"/>
      <c r="EY2" s="14"/>
      <c r="EZ2" s="13"/>
      <c r="FA2" s="14"/>
      <c r="FB2" s="14"/>
      <c r="FC2" s="14"/>
      <c r="FD2" s="14"/>
      <c r="FE2" s="14"/>
      <c r="FF2" s="14"/>
      <c r="FG2" s="14"/>
      <c r="FH2" s="13"/>
      <c r="FI2" s="14"/>
      <c r="FJ2" s="14"/>
      <c r="FK2" s="14"/>
      <c r="FL2" s="14"/>
      <c r="FM2" s="14"/>
      <c r="FN2" s="14"/>
      <c r="FO2" s="14"/>
      <c r="FP2" s="13"/>
      <c r="FQ2" s="14"/>
      <c r="FR2" s="14"/>
      <c r="FS2" s="14"/>
      <c r="FT2" s="14"/>
      <c r="FU2" s="14"/>
      <c r="FV2" s="14"/>
      <c r="FW2" s="14"/>
      <c r="FX2" s="13"/>
      <c r="FY2" s="14"/>
      <c r="FZ2" s="14"/>
      <c r="GA2" s="14"/>
      <c r="GB2" s="14"/>
      <c r="GC2" s="14"/>
      <c r="GD2" s="14"/>
      <c r="GE2" s="14"/>
      <c r="GF2" s="13"/>
      <c r="GG2" s="14"/>
      <c r="GH2" s="14"/>
      <c r="GI2" s="14"/>
      <c r="GJ2" s="14"/>
      <c r="GK2" s="14"/>
      <c r="GL2" s="14"/>
      <c r="GM2" s="14"/>
      <c r="GN2" s="13"/>
      <c r="GO2" s="14"/>
      <c r="GP2" s="14"/>
      <c r="GQ2" s="14"/>
      <c r="GR2" s="14"/>
      <c r="GS2" s="14"/>
      <c r="GT2" s="14"/>
      <c r="GU2" s="14"/>
      <c r="GV2" s="13"/>
      <c r="GW2" s="14"/>
      <c r="GX2" s="14"/>
      <c r="GY2" s="14"/>
      <c r="GZ2" s="14"/>
      <c r="HA2" s="14"/>
      <c r="HB2" s="14"/>
      <c r="HC2" s="14"/>
      <c r="HD2" s="13"/>
      <c r="HE2" s="14"/>
      <c r="HF2" s="14"/>
      <c r="HG2" s="14"/>
      <c r="HH2" s="14"/>
      <c r="HI2" s="14"/>
      <c r="HJ2" s="14"/>
      <c r="HK2" s="14"/>
      <c r="HL2" s="13"/>
      <c r="HM2" s="14"/>
      <c r="HN2" s="14"/>
      <c r="HO2" s="14"/>
      <c r="HP2" s="14"/>
      <c r="HQ2" s="14"/>
      <c r="HR2" s="14"/>
      <c r="HS2" s="14"/>
      <c r="HT2" s="13"/>
      <c r="HU2" s="14"/>
      <c r="HV2" s="14"/>
      <c r="HW2" s="14"/>
      <c r="HX2" s="14"/>
      <c r="HY2" s="14"/>
      <c r="HZ2" s="14"/>
      <c r="IA2" s="14"/>
      <c r="IB2" s="13"/>
      <c r="IC2" s="14"/>
      <c r="ID2" s="14"/>
      <c r="IE2" s="14"/>
      <c r="IF2" s="14"/>
      <c r="IG2" s="14"/>
      <c r="IH2" s="14"/>
      <c r="II2" s="14"/>
      <c r="IJ2" s="13"/>
    </row>
    <row r="3" spans="2:244" s="15" customFormat="1" ht="15.95" customHeight="1" x14ac:dyDescent="0.2">
      <c r="B3" s="279" t="s">
        <v>67</v>
      </c>
      <c r="C3" s="279"/>
      <c r="D3" s="279"/>
      <c r="E3" s="279"/>
      <c r="F3" s="279"/>
      <c r="G3" s="279"/>
      <c r="H3" s="279"/>
      <c r="I3" s="14"/>
      <c r="J3" s="14"/>
      <c r="K3" s="14"/>
      <c r="L3" s="13"/>
      <c r="M3" s="14"/>
      <c r="N3" s="14"/>
      <c r="O3" s="14"/>
      <c r="P3" s="14"/>
      <c r="Q3" s="14"/>
      <c r="R3" s="14"/>
      <c r="S3" s="14"/>
      <c r="T3" s="13"/>
      <c r="U3" s="14"/>
      <c r="V3" s="14"/>
      <c r="W3" s="14"/>
      <c r="X3" s="14"/>
      <c r="Y3" s="14"/>
      <c r="Z3" s="14"/>
      <c r="AA3" s="14"/>
      <c r="AB3" s="13"/>
      <c r="AC3" s="14"/>
      <c r="AD3" s="14"/>
      <c r="AE3" s="14"/>
      <c r="AF3" s="14"/>
      <c r="AG3" s="14"/>
      <c r="AH3" s="14"/>
      <c r="AI3" s="14"/>
      <c r="AJ3" s="13"/>
      <c r="AK3" s="14"/>
      <c r="AL3" s="14"/>
      <c r="AM3" s="14"/>
      <c r="AN3" s="14"/>
      <c r="AO3" s="14"/>
      <c r="AP3" s="14"/>
      <c r="AQ3" s="14"/>
      <c r="AR3" s="13"/>
      <c r="AS3" s="14"/>
      <c r="AT3" s="14"/>
      <c r="AU3" s="14"/>
      <c r="AV3" s="14"/>
      <c r="AW3" s="14"/>
      <c r="AX3" s="14"/>
      <c r="AY3" s="14"/>
      <c r="AZ3" s="13"/>
      <c r="BA3" s="14"/>
      <c r="BB3" s="14"/>
      <c r="BC3" s="14"/>
      <c r="BD3" s="14"/>
      <c r="BE3" s="14"/>
      <c r="BF3" s="14"/>
      <c r="BG3" s="14"/>
      <c r="BH3" s="13"/>
      <c r="BI3" s="14"/>
      <c r="BJ3" s="14"/>
      <c r="BK3" s="14"/>
      <c r="BL3" s="14"/>
      <c r="BM3" s="14"/>
      <c r="BN3" s="14"/>
      <c r="BO3" s="14"/>
      <c r="BP3" s="13"/>
      <c r="BQ3" s="14"/>
      <c r="BR3" s="14"/>
      <c r="BS3" s="14"/>
      <c r="BT3" s="14"/>
      <c r="BU3" s="14"/>
      <c r="BV3" s="14"/>
      <c r="BW3" s="14"/>
      <c r="BX3" s="13"/>
      <c r="BY3" s="14"/>
      <c r="BZ3" s="14"/>
      <c r="CA3" s="14"/>
      <c r="CB3" s="14"/>
      <c r="CC3" s="14"/>
      <c r="CD3" s="14"/>
      <c r="CE3" s="14"/>
      <c r="CF3" s="13"/>
      <c r="CG3" s="14"/>
      <c r="CH3" s="14"/>
      <c r="CI3" s="14"/>
      <c r="CJ3" s="14"/>
      <c r="CK3" s="14"/>
      <c r="CL3" s="14"/>
      <c r="CM3" s="14"/>
      <c r="CN3" s="13"/>
      <c r="CO3" s="14"/>
      <c r="CP3" s="14"/>
      <c r="CQ3" s="14"/>
      <c r="CR3" s="14"/>
      <c r="CS3" s="14"/>
      <c r="CT3" s="14"/>
      <c r="CU3" s="14"/>
      <c r="CV3" s="13"/>
      <c r="CW3" s="14"/>
      <c r="CX3" s="14"/>
      <c r="CY3" s="14"/>
      <c r="CZ3" s="14"/>
      <c r="DA3" s="14"/>
      <c r="DB3" s="14"/>
      <c r="DC3" s="14"/>
      <c r="DD3" s="13"/>
      <c r="DE3" s="14"/>
      <c r="DF3" s="14"/>
      <c r="DG3" s="14"/>
      <c r="DH3" s="14"/>
      <c r="DI3" s="14"/>
      <c r="DJ3" s="14"/>
      <c r="DK3" s="14"/>
      <c r="DL3" s="13"/>
      <c r="DM3" s="14"/>
      <c r="DN3" s="14"/>
      <c r="DO3" s="14"/>
      <c r="DP3" s="14"/>
      <c r="DQ3" s="14"/>
      <c r="DR3" s="14"/>
      <c r="DS3" s="14"/>
      <c r="DT3" s="13"/>
      <c r="DU3" s="14"/>
      <c r="DV3" s="14"/>
      <c r="DW3" s="14"/>
      <c r="DX3" s="14"/>
      <c r="DY3" s="14"/>
      <c r="DZ3" s="14"/>
      <c r="EA3" s="14"/>
      <c r="EB3" s="13"/>
      <c r="EC3" s="14"/>
      <c r="ED3" s="14"/>
      <c r="EE3" s="14"/>
      <c r="EF3" s="14"/>
      <c r="EG3" s="14"/>
      <c r="EH3" s="14"/>
      <c r="EI3" s="14"/>
      <c r="EJ3" s="13"/>
      <c r="EK3" s="14"/>
      <c r="EL3" s="14"/>
      <c r="EM3" s="14"/>
      <c r="EN3" s="14"/>
      <c r="EO3" s="14"/>
      <c r="EP3" s="14"/>
      <c r="EQ3" s="14"/>
      <c r="ER3" s="13"/>
      <c r="ES3" s="14"/>
      <c r="ET3" s="14"/>
      <c r="EU3" s="14"/>
      <c r="EV3" s="14"/>
      <c r="EW3" s="14"/>
      <c r="EX3" s="14"/>
      <c r="EY3" s="14"/>
      <c r="EZ3" s="13"/>
      <c r="FA3" s="14"/>
      <c r="FB3" s="14"/>
      <c r="FC3" s="14"/>
      <c r="FD3" s="14"/>
      <c r="FE3" s="14"/>
      <c r="FF3" s="14"/>
      <c r="FG3" s="14"/>
      <c r="FH3" s="13"/>
      <c r="FI3" s="14"/>
      <c r="FJ3" s="14"/>
      <c r="FK3" s="14"/>
      <c r="FL3" s="14"/>
      <c r="FM3" s="14"/>
      <c r="FN3" s="14"/>
      <c r="FO3" s="14"/>
      <c r="FP3" s="13"/>
      <c r="FQ3" s="14"/>
      <c r="FR3" s="14"/>
      <c r="FS3" s="14"/>
      <c r="FT3" s="14"/>
      <c r="FU3" s="14"/>
      <c r="FV3" s="14"/>
      <c r="FW3" s="14"/>
      <c r="FX3" s="13"/>
      <c r="FY3" s="14"/>
      <c r="FZ3" s="14"/>
      <c r="GA3" s="14"/>
      <c r="GB3" s="14"/>
      <c r="GC3" s="14"/>
      <c r="GD3" s="14"/>
      <c r="GE3" s="14"/>
      <c r="GF3" s="13"/>
      <c r="GG3" s="14"/>
      <c r="GH3" s="14"/>
      <c r="GI3" s="14"/>
      <c r="GJ3" s="14"/>
      <c r="GK3" s="14"/>
      <c r="GL3" s="14"/>
      <c r="GM3" s="14"/>
      <c r="GN3" s="13"/>
      <c r="GO3" s="14"/>
      <c r="GP3" s="14"/>
      <c r="GQ3" s="14"/>
      <c r="GR3" s="14"/>
      <c r="GS3" s="14"/>
      <c r="GT3" s="14"/>
      <c r="GU3" s="14"/>
      <c r="GV3" s="13"/>
      <c r="GW3" s="14"/>
      <c r="GX3" s="14"/>
      <c r="GY3" s="14"/>
      <c r="GZ3" s="14"/>
      <c r="HA3" s="14"/>
      <c r="HB3" s="14"/>
      <c r="HC3" s="14"/>
      <c r="HD3" s="13"/>
      <c r="HE3" s="14"/>
      <c r="HF3" s="14"/>
      <c r="HG3" s="14"/>
      <c r="HH3" s="14"/>
      <c r="HI3" s="14"/>
      <c r="HJ3" s="14"/>
      <c r="HK3" s="14"/>
      <c r="HL3" s="13"/>
      <c r="HM3" s="14"/>
      <c r="HN3" s="14"/>
      <c r="HO3" s="14"/>
      <c r="HP3" s="14"/>
      <c r="HQ3" s="14"/>
      <c r="HR3" s="14"/>
      <c r="HS3" s="14"/>
      <c r="HT3" s="13"/>
      <c r="HU3" s="14"/>
      <c r="HV3" s="14"/>
      <c r="HW3" s="14"/>
      <c r="HX3" s="14"/>
      <c r="HY3" s="14"/>
      <c r="HZ3" s="14"/>
      <c r="IA3" s="14"/>
      <c r="IB3" s="13"/>
      <c r="IC3" s="14"/>
      <c r="ID3" s="14"/>
      <c r="IE3" s="14"/>
      <c r="IF3" s="14"/>
      <c r="IG3" s="14"/>
      <c r="IH3" s="14"/>
      <c r="II3" s="14"/>
      <c r="IJ3" s="13"/>
    </row>
    <row r="4" spans="2:244" s="15" customFormat="1" ht="15.95" customHeight="1" x14ac:dyDescent="0.2">
      <c r="B4" s="279" t="s">
        <v>64</v>
      </c>
      <c r="C4" s="279"/>
      <c r="D4" s="279"/>
      <c r="E4" s="279"/>
      <c r="F4" s="279"/>
      <c r="G4" s="279"/>
      <c r="H4" s="279"/>
      <c r="I4" s="14"/>
      <c r="J4" s="14"/>
      <c r="K4" s="14"/>
      <c r="L4" s="13"/>
      <c r="M4" s="14"/>
      <c r="N4" s="14"/>
      <c r="O4" s="14"/>
      <c r="P4" s="14"/>
      <c r="Q4" s="14"/>
      <c r="R4" s="14"/>
      <c r="S4" s="14"/>
      <c r="T4" s="13"/>
      <c r="U4" s="14"/>
      <c r="V4" s="14"/>
      <c r="W4" s="14"/>
      <c r="X4" s="14"/>
      <c r="Y4" s="14"/>
      <c r="Z4" s="14"/>
      <c r="AA4" s="14"/>
      <c r="AB4" s="13"/>
      <c r="AC4" s="14"/>
      <c r="AD4" s="14"/>
      <c r="AE4" s="14"/>
      <c r="AF4" s="14"/>
      <c r="AG4" s="14"/>
      <c r="AH4" s="14"/>
      <c r="AI4" s="14"/>
      <c r="AJ4" s="13"/>
      <c r="AK4" s="14"/>
      <c r="AL4" s="14"/>
      <c r="AM4" s="14"/>
      <c r="AN4" s="14"/>
      <c r="AO4" s="14"/>
      <c r="AP4" s="14"/>
      <c r="AQ4" s="14"/>
      <c r="AR4" s="13"/>
      <c r="AS4" s="14"/>
      <c r="AT4" s="14"/>
      <c r="AU4" s="14"/>
      <c r="AV4" s="14"/>
      <c r="AW4" s="14"/>
      <c r="AX4" s="14"/>
      <c r="AY4" s="14"/>
      <c r="AZ4" s="13"/>
      <c r="BA4" s="14"/>
      <c r="BB4" s="14"/>
      <c r="BC4" s="14"/>
      <c r="BD4" s="14"/>
      <c r="BE4" s="14"/>
      <c r="BF4" s="14"/>
      <c r="BG4" s="14"/>
      <c r="BH4" s="13"/>
      <c r="BI4" s="14"/>
      <c r="BJ4" s="14"/>
      <c r="BK4" s="14"/>
      <c r="BL4" s="14"/>
      <c r="BM4" s="14"/>
      <c r="BN4" s="14"/>
      <c r="BO4" s="14"/>
      <c r="BP4" s="13"/>
      <c r="BQ4" s="14"/>
      <c r="BR4" s="14"/>
      <c r="BS4" s="14"/>
      <c r="BT4" s="14"/>
      <c r="BU4" s="14"/>
      <c r="BV4" s="14"/>
      <c r="BW4" s="14"/>
      <c r="BX4" s="13"/>
      <c r="BY4" s="14"/>
      <c r="BZ4" s="14"/>
      <c r="CA4" s="14"/>
      <c r="CB4" s="14"/>
      <c r="CC4" s="14"/>
      <c r="CD4" s="14"/>
      <c r="CE4" s="14"/>
      <c r="CF4" s="13"/>
      <c r="CG4" s="14"/>
      <c r="CH4" s="14"/>
      <c r="CI4" s="14"/>
      <c r="CJ4" s="14"/>
      <c r="CK4" s="14"/>
      <c r="CL4" s="14"/>
      <c r="CM4" s="14"/>
      <c r="CN4" s="13"/>
      <c r="CO4" s="14"/>
      <c r="CP4" s="14"/>
      <c r="CQ4" s="14"/>
      <c r="CR4" s="14"/>
      <c r="CS4" s="14"/>
      <c r="CT4" s="14"/>
      <c r="CU4" s="14"/>
      <c r="CV4" s="13"/>
      <c r="CW4" s="14"/>
      <c r="CX4" s="14"/>
      <c r="CY4" s="14"/>
      <c r="CZ4" s="14"/>
      <c r="DA4" s="14"/>
      <c r="DB4" s="14"/>
      <c r="DC4" s="14"/>
      <c r="DD4" s="13"/>
      <c r="DE4" s="14"/>
      <c r="DF4" s="14"/>
      <c r="DG4" s="14"/>
      <c r="DH4" s="14"/>
      <c r="DI4" s="14"/>
      <c r="DJ4" s="14"/>
      <c r="DK4" s="14"/>
      <c r="DL4" s="13"/>
      <c r="DM4" s="14"/>
      <c r="DN4" s="14"/>
      <c r="DO4" s="14"/>
      <c r="DP4" s="14"/>
      <c r="DQ4" s="14"/>
      <c r="DR4" s="14"/>
      <c r="DS4" s="14"/>
      <c r="DT4" s="13"/>
      <c r="DU4" s="14"/>
      <c r="DV4" s="14"/>
      <c r="DW4" s="14"/>
      <c r="DX4" s="14"/>
      <c r="DY4" s="14"/>
      <c r="DZ4" s="14"/>
      <c r="EA4" s="14"/>
      <c r="EB4" s="13"/>
      <c r="EC4" s="14"/>
      <c r="ED4" s="14"/>
      <c r="EE4" s="14"/>
      <c r="EF4" s="14"/>
      <c r="EG4" s="14"/>
      <c r="EH4" s="14"/>
      <c r="EI4" s="14"/>
      <c r="EJ4" s="13"/>
      <c r="EK4" s="14"/>
      <c r="EL4" s="14"/>
      <c r="EM4" s="14"/>
      <c r="EN4" s="14"/>
      <c r="EO4" s="14"/>
      <c r="EP4" s="14"/>
      <c r="EQ4" s="14"/>
      <c r="ER4" s="13"/>
      <c r="ES4" s="14"/>
      <c r="ET4" s="14"/>
      <c r="EU4" s="14"/>
      <c r="EV4" s="14"/>
      <c r="EW4" s="14"/>
      <c r="EX4" s="14"/>
      <c r="EY4" s="14"/>
      <c r="EZ4" s="13"/>
      <c r="FA4" s="14"/>
      <c r="FB4" s="14"/>
      <c r="FC4" s="14"/>
      <c r="FD4" s="14"/>
      <c r="FE4" s="14"/>
      <c r="FF4" s="14"/>
      <c r="FG4" s="14"/>
      <c r="FH4" s="13"/>
      <c r="FI4" s="14"/>
      <c r="FJ4" s="14"/>
      <c r="FK4" s="14"/>
      <c r="FL4" s="14"/>
      <c r="FM4" s="14"/>
      <c r="FN4" s="14"/>
      <c r="FO4" s="14"/>
      <c r="FP4" s="13"/>
      <c r="FQ4" s="14"/>
      <c r="FR4" s="14"/>
      <c r="FS4" s="14"/>
      <c r="FT4" s="14"/>
      <c r="FU4" s="14"/>
      <c r="FV4" s="14"/>
      <c r="FW4" s="14"/>
      <c r="FX4" s="13"/>
      <c r="FY4" s="14"/>
      <c r="FZ4" s="14"/>
      <c r="GA4" s="14"/>
      <c r="GB4" s="14"/>
      <c r="GC4" s="14"/>
      <c r="GD4" s="14"/>
      <c r="GE4" s="14"/>
      <c r="GF4" s="13"/>
      <c r="GG4" s="14"/>
      <c r="GH4" s="14"/>
      <c r="GI4" s="14"/>
      <c r="GJ4" s="14"/>
      <c r="GK4" s="14"/>
      <c r="GL4" s="14"/>
      <c r="GM4" s="14"/>
      <c r="GN4" s="13"/>
      <c r="GO4" s="14"/>
      <c r="GP4" s="14"/>
      <c r="GQ4" s="14"/>
      <c r="GR4" s="14"/>
      <c r="GS4" s="14"/>
      <c r="GT4" s="14"/>
      <c r="GU4" s="14"/>
      <c r="GV4" s="13"/>
      <c r="GW4" s="14"/>
      <c r="GX4" s="14"/>
      <c r="GY4" s="14"/>
      <c r="GZ4" s="14"/>
      <c r="HA4" s="14"/>
      <c r="HB4" s="14"/>
      <c r="HC4" s="14"/>
      <c r="HD4" s="13"/>
      <c r="HE4" s="14"/>
      <c r="HF4" s="14"/>
      <c r="HG4" s="14"/>
      <c r="HH4" s="14"/>
      <c r="HI4" s="14"/>
      <c r="HJ4" s="14"/>
      <c r="HK4" s="14"/>
      <c r="HL4" s="13"/>
      <c r="HM4" s="14"/>
      <c r="HN4" s="14"/>
      <c r="HO4" s="14"/>
      <c r="HP4" s="14"/>
      <c r="HQ4" s="14"/>
      <c r="HR4" s="14"/>
      <c r="HS4" s="14"/>
      <c r="HT4" s="13"/>
      <c r="HU4" s="14"/>
      <c r="HV4" s="14"/>
      <c r="HW4" s="14"/>
      <c r="HX4" s="14"/>
      <c r="HY4" s="14"/>
      <c r="HZ4" s="14"/>
      <c r="IA4" s="14"/>
      <c r="IB4" s="13"/>
      <c r="IC4" s="14"/>
      <c r="ID4" s="14"/>
      <c r="IE4" s="14"/>
      <c r="IF4" s="14"/>
      <c r="IG4" s="14"/>
      <c r="IH4" s="14"/>
      <c r="II4" s="14"/>
      <c r="IJ4" s="13"/>
    </row>
    <row r="5" spans="2:244" ht="36" customHeight="1" x14ac:dyDescent="0.2">
      <c r="B5" s="307" t="s">
        <v>91</v>
      </c>
      <c r="C5" s="307"/>
      <c r="D5" s="307"/>
      <c r="E5" s="307"/>
      <c r="F5" s="307"/>
      <c r="G5" s="307"/>
      <c r="H5" s="307"/>
      <c r="I5" s="45"/>
      <c r="J5" s="45"/>
      <c r="K5" s="45"/>
      <c r="L5" s="46"/>
      <c r="M5" s="45"/>
      <c r="N5" s="45"/>
      <c r="O5" s="45"/>
      <c r="P5" s="45"/>
      <c r="Q5" s="45"/>
      <c r="R5" s="45"/>
      <c r="S5" s="45"/>
      <c r="T5" s="46"/>
      <c r="U5" s="45"/>
      <c r="V5" s="45"/>
      <c r="W5" s="45"/>
      <c r="X5" s="45"/>
      <c r="Y5" s="45"/>
      <c r="Z5" s="45"/>
      <c r="AA5" s="45"/>
      <c r="AB5" s="46"/>
      <c r="AC5" s="45"/>
      <c r="AD5" s="45"/>
      <c r="AE5" s="45"/>
      <c r="AF5" s="45"/>
      <c r="AG5" s="45"/>
      <c r="AH5" s="45"/>
      <c r="AI5" s="45"/>
      <c r="AJ5" s="46"/>
      <c r="AK5" s="45"/>
      <c r="AL5" s="45"/>
      <c r="AM5" s="45"/>
      <c r="AN5" s="45"/>
      <c r="AO5" s="45"/>
      <c r="AP5" s="45"/>
      <c r="AQ5" s="45"/>
      <c r="AR5" s="46"/>
      <c r="AS5" s="45"/>
      <c r="AT5" s="45"/>
      <c r="AU5" s="45"/>
      <c r="AV5" s="45"/>
      <c r="AW5" s="45"/>
      <c r="AX5" s="45"/>
      <c r="AY5" s="45"/>
      <c r="AZ5" s="46"/>
      <c r="BA5" s="45"/>
      <c r="BB5" s="45"/>
      <c r="BC5" s="45"/>
      <c r="BD5" s="45"/>
      <c r="BE5" s="45"/>
      <c r="BF5" s="45"/>
      <c r="BG5" s="45"/>
      <c r="BH5" s="46"/>
      <c r="BI5" s="45"/>
      <c r="BJ5" s="45"/>
      <c r="BK5" s="45"/>
      <c r="BL5" s="45"/>
      <c r="BM5" s="45"/>
      <c r="BN5" s="45"/>
      <c r="BO5" s="45"/>
      <c r="BP5" s="46"/>
      <c r="BQ5" s="45"/>
      <c r="BR5" s="45"/>
      <c r="BS5" s="45"/>
      <c r="BT5" s="45"/>
      <c r="BU5" s="45"/>
      <c r="BV5" s="45"/>
      <c r="BW5" s="45"/>
      <c r="BX5" s="46"/>
      <c r="BY5" s="45"/>
      <c r="BZ5" s="45"/>
      <c r="CA5" s="45"/>
      <c r="CB5" s="45"/>
      <c r="CC5" s="45"/>
      <c r="CD5" s="45"/>
      <c r="CE5" s="45"/>
      <c r="CF5" s="46"/>
      <c r="CG5" s="45"/>
      <c r="CH5" s="45"/>
      <c r="CI5" s="45"/>
      <c r="CJ5" s="45"/>
      <c r="CK5" s="45"/>
      <c r="CL5" s="45"/>
      <c r="CM5" s="45"/>
      <c r="CN5" s="46"/>
      <c r="CO5" s="45"/>
      <c r="CP5" s="45"/>
      <c r="CQ5" s="45"/>
      <c r="CR5" s="45"/>
      <c r="CS5" s="45"/>
      <c r="CT5" s="45"/>
      <c r="CU5" s="45"/>
      <c r="CV5" s="46"/>
      <c r="CW5" s="45"/>
      <c r="CX5" s="45"/>
      <c r="CY5" s="45"/>
      <c r="CZ5" s="45"/>
      <c r="DA5" s="45"/>
      <c r="DB5" s="45"/>
      <c r="DC5" s="45"/>
      <c r="DD5" s="46"/>
      <c r="DE5" s="45"/>
      <c r="DF5" s="45"/>
      <c r="DG5" s="45"/>
      <c r="DH5" s="45"/>
      <c r="DI5" s="45"/>
      <c r="DJ5" s="45"/>
      <c r="DK5" s="45"/>
      <c r="DL5" s="46"/>
      <c r="DM5" s="45"/>
      <c r="DN5" s="45"/>
      <c r="DO5" s="45"/>
      <c r="DP5" s="45"/>
      <c r="DQ5" s="45"/>
      <c r="DR5" s="45"/>
      <c r="DS5" s="45"/>
      <c r="DT5" s="46"/>
      <c r="DU5" s="45"/>
      <c r="DV5" s="45"/>
      <c r="DW5" s="45"/>
      <c r="DX5" s="45"/>
      <c r="DY5" s="45"/>
      <c r="DZ5" s="45"/>
      <c r="EA5" s="45"/>
      <c r="EB5" s="46"/>
      <c r="EC5" s="45"/>
      <c r="ED5" s="45"/>
      <c r="EE5" s="45"/>
      <c r="EF5" s="45"/>
      <c r="EG5" s="45"/>
      <c r="EH5" s="45"/>
      <c r="EI5" s="45"/>
      <c r="EJ5" s="46"/>
      <c r="EK5" s="45"/>
      <c r="EL5" s="45"/>
      <c r="EM5" s="45"/>
      <c r="EN5" s="45"/>
      <c r="EO5" s="45"/>
      <c r="EP5" s="45"/>
      <c r="EQ5" s="45"/>
      <c r="ER5" s="46"/>
      <c r="ES5" s="45"/>
      <c r="ET5" s="45"/>
      <c r="EU5" s="45"/>
      <c r="EV5" s="45"/>
      <c r="EW5" s="45"/>
      <c r="EX5" s="45"/>
      <c r="EY5" s="45"/>
      <c r="EZ5" s="46"/>
      <c r="FA5" s="45"/>
      <c r="FB5" s="45"/>
      <c r="FC5" s="45"/>
      <c r="FD5" s="45"/>
      <c r="FE5" s="45"/>
      <c r="FF5" s="45"/>
      <c r="FG5" s="45"/>
      <c r="FH5" s="46"/>
      <c r="FI5" s="45"/>
      <c r="FJ5" s="45"/>
      <c r="FK5" s="45"/>
      <c r="FL5" s="45"/>
      <c r="FM5" s="45"/>
      <c r="FN5" s="45"/>
      <c r="FO5" s="45"/>
      <c r="FP5" s="46"/>
      <c r="FQ5" s="45"/>
      <c r="FR5" s="45"/>
      <c r="FS5" s="45"/>
      <c r="FT5" s="45"/>
      <c r="FU5" s="45"/>
      <c r="FV5" s="45"/>
      <c r="FW5" s="45"/>
      <c r="FX5" s="46"/>
      <c r="FY5" s="45"/>
      <c r="FZ5" s="45"/>
      <c r="GA5" s="45"/>
      <c r="GB5" s="45"/>
      <c r="GC5" s="45"/>
      <c r="GD5" s="45"/>
      <c r="GE5" s="45"/>
      <c r="GF5" s="46"/>
      <c r="GG5" s="45"/>
      <c r="GH5" s="45"/>
      <c r="GI5" s="45"/>
      <c r="GJ5" s="45"/>
      <c r="GK5" s="45"/>
      <c r="GL5" s="45"/>
      <c r="GM5" s="45"/>
      <c r="GN5" s="46"/>
      <c r="GO5" s="45"/>
      <c r="GP5" s="45"/>
      <c r="GQ5" s="45"/>
      <c r="GR5" s="45"/>
      <c r="GS5" s="45"/>
      <c r="GT5" s="45"/>
      <c r="GU5" s="45"/>
      <c r="GV5" s="46"/>
      <c r="GW5" s="45"/>
      <c r="GX5" s="45"/>
      <c r="GY5" s="45"/>
      <c r="GZ5" s="45"/>
      <c r="HA5" s="45"/>
      <c r="HB5" s="45"/>
      <c r="HC5" s="45"/>
      <c r="HD5" s="46"/>
      <c r="HE5" s="45"/>
      <c r="HF5" s="45"/>
      <c r="HG5" s="45"/>
      <c r="HH5" s="45"/>
      <c r="HI5" s="45"/>
      <c r="HJ5" s="45"/>
      <c r="HK5" s="45"/>
      <c r="HL5" s="46"/>
      <c r="HM5" s="45"/>
      <c r="HN5" s="45"/>
      <c r="HO5" s="45"/>
      <c r="HP5" s="45"/>
      <c r="HQ5" s="45"/>
      <c r="HR5" s="45"/>
      <c r="HS5" s="45"/>
      <c r="HT5" s="46"/>
      <c r="HU5" s="45"/>
      <c r="HV5" s="45"/>
      <c r="HW5" s="45"/>
      <c r="HX5" s="45"/>
      <c r="HY5" s="45"/>
      <c r="HZ5" s="45"/>
      <c r="IA5" s="45"/>
      <c r="IB5" s="46"/>
      <c r="IC5" s="45"/>
      <c r="ID5" s="45"/>
      <c r="IE5" s="45"/>
      <c r="IF5" s="45"/>
      <c r="IG5" s="45"/>
      <c r="IH5" s="45"/>
      <c r="II5" s="45"/>
      <c r="IJ5" s="46"/>
    </row>
    <row r="6" spans="2:244" ht="18" customHeight="1" x14ac:dyDescent="0.2">
      <c r="B6" s="347" t="s">
        <v>65</v>
      </c>
      <c r="C6" s="347"/>
      <c r="D6" s="347"/>
      <c r="E6" s="347"/>
      <c r="F6" s="347"/>
      <c r="G6" s="347"/>
      <c r="H6" s="347"/>
      <c r="I6" s="45"/>
      <c r="J6" s="45"/>
      <c r="K6" s="45"/>
      <c r="L6" s="46"/>
      <c r="M6" s="45"/>
      <c r="N6" s="45"/>
      <c r="O6" s="45"/>
      <c r="P6" s="45"/>
      <c r="Q6" s="45"/>
      <c r="R6" s="45"/>
      <c r="S6" s="45"/>
      <c r="T6" s="46"/>
      <c r="U6" s="45"/>
      <c r="V6" s="45"/>
      <c r="W6" s="45"/>
      <c r="X6" s="45"/>
      <c r="Y6" s="45"/>
      <c r="Z6" s="45"/>
      <c r="AA6" s="45"/>
      <c r="AB6" s="46"/>
      <c r="AC6" s="45"/>
      <c r="AD6" s="45"/>
      <c r="AE6" s="45"/>
      <c r="AF6" s="45"/>
      <c r="AG6" s="45"/>
      <c r="AH6" s="45"/>
      <c r="AI6" s="45"/>
      <c r="AJ6" s="46"/>
      <c r="AK6" s="45"/>
      <c r="AL6" s="45"/>
      <c r="AM6" s="45"/>
      <c r="AN6" s="45"/>
      <c r="AO6" s="45"/>
      <c r="AP6" s="45"/>
      <c r="AQ6" s="45"/>
      <c r="AR6" s="46"/>
      <c r="AS6" s="45"/>
      <c r="AT6" s="45"/>
      <c r="AU6" s="45"/>
      <c r="AV6" s="45"/>
      <c r="AW6" s="45"/>
      <c r="AX6" s="45"/>
      <c r="AY6" s="45"/>
      <c r="AZ6" s="46"/>
      <c r="BA6" s="45"/>
      <c r="BB6" s="45"/>
      <c r="BC6" s="45"/>
      <c r="BD6" s="45"/>
      <c r="BE6" s="45"/>
      <c r="BF6" s="45"/>
      <c r="BG6" s="45"/>
      <c r="BH6" s="46"/>
      <c r="BI6" s="45"/>
      <c r="BJ6" s="45"/>
      <c r="BK6" s="45"/>
      <c r="BL6" s="45"/>
      <c r="BM6" s="45"/>
      <c r="BN6" s="45"/>
      <c r="BO6" s="45"/>
      <c r="BP6" s="46"/>
      <c r="BQ6" s="45"/>
      <c r="BR6" s="45"/>
      <c r="BS6" s="45"/>
      <c r="BT6" s="45"/>
      <c r="BU6" s="45"/>
      <c r="BV6" s="45"/>
      <c r="BW6" s="45"/>
      <c r="BX6" s="46"/>
      <c r="BY6" s="45"/>
      <c r="BZ6" s="45"/>
      <c r="CA6" s="45"/>
      <c r="CB6" s="45"/>
      <c r="CC6" s="45"/>
      <c r="CD6" s="45"/>
      <c r="CE6" s="45"/>
      <c r="CF6" s="46"/>
      <c r="CG6" s="45"/>
      <c r="CH6" s="45"/>
      <c r="CI6" s="45"/>
      <c r="CJ6" s="45"/>
      <c r="CK6" s="45"/>
      <c r="CL6" s="45"/>
      <c r="CM6" s="45"/>
      <c r="CN6" s="46"/>
      <c r="CO6" s="45"/>
      <c r="CP6" s="45"/>
      <c r="CQ6" s="45"/>
      <c r="CR6" s="45"/>
      <c r="CS6" s="45"/>
      <c r="CT6" s="45"/>
      <c r="CU6" s="45"/>
      <c r="CV6" s="46"/>
      <c r="CW6" s="45"/>
      <c r="CX6" s="45"/>
      <c r="CY6" s="45"/>
      <c r="CZ6" s="45"/>
      <c r="DA6" s="45"/>
      <c r="DB6" s="45"/>
      <c r="DC6" s="45"/>
      <c r="DD6" s="46"/>
      <c r="DE6" s="45"/>
      <c r="DF6" s="45"/>
      <c r="DG6" s="45"/>
      <c r="DH6" s="45"/>
      <c r="DI6" s="45"/>
      <c r="DJ6" s="45"/>
      <c r="DK6" s="45"/>
      <c r="DL6" s="46"/>
      <c r="DM6" s="45"/>
      <c r="DN6" s="45"/>
      <c r="DO6" s="45"/>
      <c r="DP6" s="45"/>
      <c r="DQ6" s="45"/>
      <c r="DR6" s="45"/>
      <c r="DS6" s="45"/>
      <c r="DT6" s="46"/>
      <c r="DU6" s="45"/>
      <c r="DV6" s="45"/>
      <c r="DW6" s="45"/>
      <c r="DX6" s="45"/>
      <c r="DY6" s="45"/>
      <c r="DZ6" s="45"/>
      <c r="EA6" s="45"/>
      <c r="EB6" s="46"/>
      <c r="EC6" s="45"/>
      <c r="ED6" s="45"/>
      <c r="EE6" s="45"/>
      <c r="EF6" s="45"/>
      <c r="EG6" s="45"/>
      <c r="EH6" s="45"/>
      <c r="EI6" s="45"/>
      <c r="EJ6" s="46"/>
      <c r="EK6" s="45"/>
      <c r="EL6" s="45"/>
      <c r="EM6" s="45"/>
      <c r="EN6" s="45"/>
      <c r="EO6" s="45"/>
      <c r="EP6" s="45"/>
      <c r="EQ6" s="45"/>
      <c r="ER6" s="46"/>
      <c r="ES6" s="45"/>
      <c r="ET6" s="45"/>
      <c r="EU6" s="45"/>
      <c r="EV6" s="45"/>
      <c r="EW6" s="45"/>
      <c r="EX6" s="45"/>
      <c r="EY6" s="45"/>
      <c r="EZ6" s="46"/>
      <c r="FA6" s="45"/>
      <c r="FB6" s="45"/>
      <c r="FC6" s="45"/>
      <c r="FD6" s="45"/>
      <c r="FE6" s="45"/>
      <c r="FF6" s="45"/>
      <c r="FG6" s="45"/>
      <c r="FH6" s="46"/>
      <c r="FI6" s="45"/>
      <c r="FJ6" s="45"/>
      <c r="FK6" s="45"/>
      <c r="FL6" s="45"/>
      <c r="FM6" s="45"/>
      <c r="FN6" s="45"/>
      <c r="FO6" s="45"/>
      <c r="FP6" s="46"/>
      <c r="FQ6" s="45"/>
      <c r="FR6" s="45"/>
      <c r="FS6" s="45"/>
      <c r="FT6" s="45"/>
      <c r="FU6" s="45"/>
      <c r="FV6" s="45"/>
      <c r="FW6" s="45"/>
      <c r="FX6" s="46"/>
      <c r="FY6" s="45"/>
      <c r="FZ6" s="45"/>
      <c r="GA6" s="45"/>
      <c r="GB6" s="45"/>
      <c r="GC6" s="45"/>
      <c r="GD6" s="45"/>
      <c r="GE6" s="45"/>
      <c r="GF6" s="46"/>
      <c r="GG6" s="45"/>
      <c r="GH6" s="45"/>
      <c r="GI6" s="45"/>
      <c r="GJ6" s="45"/>
      <c r="GK6" s="45"/>
      <c r="GL6" s="45"/>
      <c r="GM6" s="45"/>
      <c r="GN6" s="46"/>
      <c r="GO6" s="45"/>
      <c r="GP6" s="45"/>
      <c r="GQ6" s="45"/>
      <c r="GR6" s="45"/>
      <c r="GS6" s="45"/>
      <c r="GT6" s="45"/>
      <c r="GU6" s="45"/>
      <c r="GV6" s="46"/>
      <c r="GW6" s="45"/>
      <c r="GX6" s="45"/>
      <c r="GY6" s="45"/>
      <c r="GZ6" s="45"/>
      <c r="HA6" s="45"/>
      <c r="HB6" s="45"/>
      <c r="HC6" s="45"/>
      <c r="HD6" s="46"/>
      <c r="HE6" s="45"/>
      <c r="HF6" s="45"/>
      <c r="HG6" s="45"/>
      <c r="HH6" s="45"/>
      <c r="HI6" s="45"/>
      <c r="HJ6" s="45"/>
      <c r="HK6" s="45"/>
      <c r="HL6" s="46"/>
      <c r="HM6" s="45"/>
      <c r="HN6" s="45"/>
      <c r="HO6" s="45"/>
      <c r="HP6" s="45"/>
      <c r="HQ6" s="45"/>
      <c r="HR6" s="45"/>
      <c r="HS6" s="45"/>
      <c r="HT6" s="46"/>
      <c r="HU6" s="45"/>
      <c r="HV6" s="45"/>
      <c r="HW6" s="45"/>
      <c r="HX6" s="45"/>
      <c r="HY6" s="45"/>
      <c r="HZ6" s="45"/>
      <c r="IA6" s="45"/>
      <c r="IB6" s="46"/>
      <c r="IC6" s="45"/>
      <c r="ID6" s="45"/>
      <c r="IE6" s="45"/>
      <c r="IF6" s="45"/>
      <c r="IG6" s="45"/>
      <c r="IH6" s="45"/>
      <c r="II6" s="45"/>
      <c r="IJ6" s="46"/>
    </row>
    <row r="7" spans="2:244" s="220" customFormat="1" ht="63.75" customHeight="1" x14ac:dyDescent="0.2">
      <c r="B7" s="317" t="s">
        <v>13</v>
      </c>
      <c r="C7" s="360"/>
      <c r="D7" s="319"/>
      <c r="E7" s="317" t="s">
        <v>1</v>
      </c>
      <c r="F7" s="360"/>
      <c r="G7" s="365" t="s">
        <v>3</v>
      </c>
      <c r="H7" s="246" t="s">
        <v>94</v>
      </c>
    </row>
    <row r="8" spans="2:244" s="220" customFormat="1" ht="29.45" customHeight="1" x14ac:dyDescent="0.2">
      <c r="B8" s="83" t="s">
        <v>14</v>
      </c>
      <c r="C8" s="83" t="s">
        <v>15</v>
      </c>
      <c r="D8" s="83" t="s">
        <v>16</v>
      </c>
      <c r="E8" s="83" t="s">
        <v>17</v>
      </c>
      <c r="F8" s="83" t="s">
        <v>18</v>
      </c>
      <c r="G8" s="286"/>
      <c r="H8" s="230" t="s">
        <v>0</v>
      </c>
    </row>
    <row r="9" spans="2:244" ht="15.95" customHeight="1" x14ac:dyDescent="0.2">
      <c r="B9" s="291" t="s">
        <v>19</v>
      </c>
      <c r="C9" s="364"/>
      <c r="D9" s="364"/>
      <c r="E9" s="364"/>
      <c r="F9" s="364"/>
      <c r="G9" s="292"/>
      <c r="H9" s="23">
        <f>+H10+H63</f>
        <v>-170704.53000000014</v>
      </c>
    </row>
    <row r="10" spans="2:244" ht="15.95" customHeight="1" x14ac:dyDescent="0.2">
      <c r="B10" s="352" t="s">
        <v>26</v>
      </c>
      <c r="C10" s="359"/>
      <c r="D10" s="359"/>
      <c r="E10" s="359"/>
      <c r="F10" s="359"/>
      <c r="G10" s="48" t="s">
        <v>27</v>
      </c>
      <c r="H10" s="175">
        <f>+H12</f>
        <v>-370701.02000000014</v>
      </c>
    </row>
    <row r="11" spans="2:244" ht="15.95" customHeight="1" x14ac:dyDescent="0.2">
      <c r="B11" s="353"/>
      <c r="C11" s="359"/>
      <c r="D11" s="359"/>
      <c r="E11" s="359"/>
      <c r="F11" s="359"/>
      <c r="G11" s="49" t="s">
        <v>2</v>
      </c>
      <c r="H11" s="177"/>
    </row>
    <row r="12" spans="2:244" ht="15.95" customHeight="1" x14ac:dyDescent="0.2">
      <c r="B12" s="353"/>
      <c r="C12" s="352" t="s">
        <v>30</v>
      </c>
      <c r="D12" s="359"/>
      <c r="E12" s="359"/>
      <c r="F12" s="359"/>
      <c r="G12" s="48" t="s">
        <v>29</v>
      </c>
      <c r="H12" s="175">
        <f>+H14+H29</f>
        <v>-370701.02000000014</v>
      </c>
    </row>
    <row r="13" spans="2:244" ht="15.95" customHeight="1" x14ac:dyDescent="0.2">
      <c r="B13" s="353"/>
      <c r="C13" s="353"/>
      <c r="D13" s="359"/>
      <c r="E13" s="359"/>
      <c r="F13" s="359"/>
      <c r="G13" s="49" t="s">
        <v>2</v>
      </c>
      <c r="H13" s="177"/>
    </row>
    <row r="14" spans="2:244" ht="15.95" customHeight="1" x14ac:dyDescent="0.2">
      <c r="B14" s="353"/>
      <c r="C14" s="353"/>
      <c r="D14" s="358" t="s">
        <v>111</v>
      </c>
      <c r="E14" s="359"/>
      <c r="F14" s="359"/>
      <c r="G14" s="41" t="s">
        <v>110</v>
      </c>
      <c r="H14" s="175">
        <f>+H16</f>
        <v>340000</v>
      </c>
    </row>
    <row r="15" spans="2:244" ht="15.95" customHeight="1" x14ac:dyDescent="0.2">
      <c r="B15" s="353"/>
      <c r="C15" s="353"/>
      <c r="D15" s="358"/>
      <c r="E15" s="359"/>
      <c r="F15" s="359"/>
      <c r="G15" s="49" t="s">
        <v>2</v>
      </c>
      <c r="H15" s="176"/>
    </row>
    <row r="16" spans="2:244" ht="15.95" customHeight="1" x14ac:dyDescent="0.2">
      <c r="B16" s="353"/>
      <c r="C16" s="353"/>
      <c r="D16" s="358"/>
      <c r="E16" s="359"/>
      <c r="F16" s="359"/>
      <c r="G16" s="48" t="s">
        <v>20</v>
      </c>
      <c r="H16" s="175">
        <f>+H18</f>
        <v>340000</v>
      </c>
    </row>
    <row r="17" spans="2:8" ht="15.95" customHeight="1" x14ac:dyDescent="0.2">
      <c r="B17" s="353"/>
      <c r="C17" s="353"/>
      <c r="D17" s="358"/>
      <c r="E17" s="359"/>
      <c r="F17" s="359"/>
      <c r="G17" s="49" t="s">
        <v>2</v>
      </c>
      <c r="H17" s="177"/>
    </row>
    <row r="18" spans="2:8" ht="30.75" customHeight="1" x14ac:dyDescent="0.2">
      <c r="B18" s="353"/>
      <c r="C18" s="353"/>
      <c r="D18" s="358"/>
      <c r="E18" s="358" t="s">
        <v>112</v>
      </c>
      <c r="F18" s="359"/>
      <c r="G18" s="88" t="s">
        <v>98</v>
      </c>
      <c r="H18" s="23">
        <f>+H20</f>
        <v>340000</v>
      </c>
    </row>
    <row r="19" spans="2:8" ht="15.95" customHeight="1" x14ac:dyDescent="0.2">
      <c r="B19" s="353"/>
      <c r="C19" s="353"/>
      <c r="D19" s="358"/>
      <c r="E19" s="358"/>
      <c r="F19" s="359"/>
      <c r="G19" s="49" t="s">
        <v>2</v>
      </c>
      <c r="H19" s="177"/>
    </row>
    <row r="20" spans="2:8" ht="45.75" customHeight="1" x14ac:dyDescent="0.2">
      <c r="B20" s="353"/>
      <c r="C20" s="353"/>
      <c r="D20" s="358"/>
      <c r="E20" s="358"/>
      <c r="F20" s="366" t="s">
        <v>113</v>
      </c>
      <c r="G20" s="41" t="s">
        <v>104</v>
      </c>
      <c r="H20" s="175">
        <f>H24</f>
        <v>340000</v>
      </c>
    </row>
    <row r="21" spans="2:8" ht="15.95" customHeight="1" x14ac:dyDescent="0.2">
      <c r="B21" s="353"/>
      <c r="C21" s="353"/>
      <c r="D21" s="358"/>
      <c r="E21" s="358"/>
      <c r="F21" s="366"/>
      <c r="G21" s="42" t="s">
        <v>114</v>
      </c>
      <c r="H21" s="177"/>
    </row>
    <row r="22" spans="2:8" ht="15.95" customHeight="1" x14ac:dyDescent="0.2">
      <c r="B22" s="353"/>
      <c r="C22" s="353"/>
      <c r="D22" s="358"/>
      <c r="E22" s="358"/>
      <c r="F22" s="366"/>
      <c r="G22" s="40" t="s">
        <v>82</v>
      </c>
      <c r="H22" s="25">
        <f t="shared" ref="H22" si="0">H24</f>
        <v>340000</v>
      </c>
    </row>
    <row r="23" spans="2:8" ht="15.95" customHeight="1" x14ac:dyDescent="0.2">
      <c r="B23" s="353"/>
      <c r="C23" s="353"/>
      <c r="D23" s="358"/>
      <c r="E23" s="358"/>
      <c r="F23" s="366"/>
      <c r="G23" s="42" t="s">
        <v>72</v>
      </c>
      <c r="H23" s="26"/>
    </row>
    <row r="24" spans="2:8" ht="15.95" customHeight="1" x14ac:dyDescent="0.2">
      <c r="B24" s="353"/>
      <c r="C24" s="353"/>
      <c r="D24" s="358"/>
      <c r="E24" s="358"/>
      <c r="F24" s="366"/>
      <c r="G24" s="41" t="s">
        <v>31</v>
      </c>
      <c r="H24" s="25">
        <f t="shared" ref="H24:H26" si="1">H25</f>
        <v>340000</v>
      </c>
    </row>
    <row r="25" spans="2:8" ht="15.95" customHeight="1" x14ac:dyDescent="0.2">
      <c r="B25" s="353"/>
      <c r="C25" s="353"/>
      <c r="D25" s="358"/>
      <c r="E25" s="358"/>
      <c r="F25" s="366"/>
      <c r="G25" s="41" t="s">
        <v>32</v>
      </c>
      <c r="H25" s="25">
        <f>H26</f>
        <v>340000</v>
      </c>
    </row>
    <row r="26" spans="2:8" ht="15.95" customHeight="1" x14ac:dyDescent="0.2">
      <c r="B26" s="353"/>
      <c r="C26" s="353"/>
      <c r="D26" s="358"/>
      <c r="E26" s="358"/>
      <c r="F26" s="366"/>
      <c r="G26" s="41" t="s">
        <v>33</v>
      </c>
      <c r="H26" s="25">
        <f t="shared" si="1"/>
        <v>340000</v>
      </c>
    </row>
    <row r="27" spans="2:8" ht="15.95" customHeight="1" x14ac:dyDescent="0.2">
      <c r="B27" s="353"/>
      <c r="C27" s="353"/>
      <c r="D27" s="358"/>
      <c r="E27" s="358"/>
      <c r="F27" s="366"/>
      <c r="G27" s="41" t="s">
        <v>34</v>
      </c>
      <c r="H27" s="25">
        <f>+H28</f>
        <v>340000</v>
      </c>
    </row>
    <row r="28" spans="2:8" s="15" customFormat="1" ht="15.95" customHeight="1" x14ac:dyDescent="0.2">
      <c r="B28" s="353"/>
      <c r="C28" s="353"/>
      <c r="D28" s="358"/>
      <c r="E28" s="358"/>
      <c r="F28" s="366"/>
      <c r="G28" s="40" t="s">
        <v>115</v>
      </c>
      <c r="H28" s="178">
        <f>+'5'!E19</f>
        <v>340000</v>
      </c>
    </row>
    <row r="29" spans="2:8" ht="15.95" customHeight="1" x14ac:dyDescent="0.2">
      <c r="B29" s="353"/>
      <c r="C29" s="353"/>
      <c r="D29" s="352" t="s">
        <v>35</v>
      </c>
      <c r="E29" s="359"/>
      <c r="F29" s="359"/>
      <c r="G29" s="48" t="s">
        <v>37</v>
      </c>
      <c r="H29" s="175">
        <f>+H31</f>
        <v>-710701.02000000014</v>
      </c>
    </row>
    <row r="30" spans="2:8" ht="15.95" customHeight="1" x14ac:dyDescent="0.2">
      <c r="B30" s="353"/>
      <c r="C30" s="353"/>
      <c r="D30" s="353"/>
      <c r="E30" s="359"/>
      <c r="F30" s="359"/>
      <c r="G30" s="49" t="s">
        <v>2</v>
      </c>
      <c r="H30" s="176"/>
    </row>
    <row r="31" spans="2:8" ht="15.95" customHeight="1" x14ac:dyDescent="0.2">
      <c r="B31" s="353"/>
      <c r="C31" s="353"/>
      <c r="D31" s="353"/>
      <c r="E31" s="359"/>
      <c r="F31" s="359"/>
      <c r="G31" s="48" t="s">
        <v>20</v>
      </c>
      <c r="H31" s="175">
        <f>+H33</f>
        <v>-710701.02000000014</v>
      </c>
    </row>
    <row r="32" spans="2:8" ht="15.95" customHeight="1" x14ac:dyDescent="0.2">
      <c r="B32" s="353"/>
      <c r="C32" s="353"/>
      <c r="D32" s="353"/>
      <c r="E32" s="359"/>
      <c r="F32" s="359"/>
      <c r="G32" s="49" t="s">
        <v>2</v>
      </c>
      <c r="H32" s="177"/>
    </row>
    <row r="33" spans="2:8" ht="30.75" customHeight="1" x14ac:dyDescent="0.2">
      <c r="B33" s="353"/>
      <c r="C33" s="353"/>
      <c r="D33" s="353"/>
      <c r="E33" s="352">
        <v>1126</v>
      </c>
      <c r="F33" s="359"/>
      <c r="G33" s="50" t="s">
        <v>36</v>
      </c>
      <c r="H33" s="23">
        <f>+H35+H47</f>
        <v>-710701.02000000014</v>
      </c>
    </row>
    <row r="34" spans="2:8" ht="15.95" customHeight="1" x14ac:dyDescent="0.2">
      <c r="B34" s="353"/>
      <c r="C34" s="353"/>
      <c r="D34" s="353"/>
      <c r="E34" s="353"/>
      <c r="F34" s="359"/>
      <c r="G34" s="49" t="s">
        <v>2</v>
      </c>
      <c r="H34" s="177"/>
    </row>
    <row r="35" spans="2:8" ht="32.25" customHeight="1" x14ac:dyDescent="0.2">
      <c r="B35" s="353"/>
      <c r="C35" s="353"/>
      <c r="D35" s="353"/>
      <c r="E35" s="353"/>
      <c r="F35" s="361" t="s">
        <v>261</v>
      </c>
      <c r="G35" s="158" t="s">
        <v>206</v>
      </c>
      <c r="H35" s="175">
        <f>H39</f>
        <v>347539.6</v>
      </c>
    </row>
    <row r="36" spans="2:8" ht="15.95" customHeight="1" x14ac:dyDescent="0.2">
      <c r="B36" s="353"/>
      <c r="C36" s="353"/>
      <c r="D36" s="353"/>
      <c r="E36" s="353"/>
      <c r="F36" s="362"/>
      <c r="G36" s="51" t="s">
        <v>24</v>
      </c>
      <c r="H36" s="177"/>
    </row>
    <row r="37" spans="2:8" ht="15.95" customHeight="1" x14ac:dyDescent="0.2">
      <c r="B37" s="353"/>
      <c r="C37" s="353"/>
      <c r="D37" s="353"/>
      <c r="E37" s="353"/>
      <c r="F37" s="362"/>
      <c r="G37" s="6" t="s">
        <v>82</v>
      </c>
      <c r="H37" s="25">
        <f t="shared" ref="H37" si="2">H39</f>
        <v>347539.6</v>
      </c>
    </row>
    <row r="38" spans="2:8" ht="15.95" customHeight="1" x14ac:dyDescent="0.2">
      <c r="B38" s="353"/>
      <c r="C38" s="353"/>
      <c r="D38" s="353"/>
      <c r="E38" s="353"/>
      <c r="F38" s="362"/>
      <c r="G38" s="32" t="s">
        <v>72</v>
      </c>
      <c r="H38" s="26"/>
    </row>
    <row r="39" spans="2:8" ht="15.95" customHeight="1" x14ac:dyDescent="0.2">
      <c r="B39" s="353"/>
      <c r="C39" s="353"/>
      <c r="D39" s="353"/>
      <c r="E39" s="353"/>
      <c r="F39" s="362"/>
      <c r="G39" s="88" t="s">
        <v>31</v>
      </c>
      <c r="H39" s="25">
        <f t="shared" ref="H39" si="3">H40</f>
        <v>347539.6</v>
      </c>
    </row>
    <row r="40" spans="2:8" ht="15.95" customHeight="1" x14ac:dyDescent="0.2">
      <c r="B40" s="353"/>
      <c r="C40" s="353"/>
      <c r="D40" s="353"/>
      <c r="E40" s="353"/>
      <c r="F40" s="362"/>
      <c r="G40" s="88" t="s">
        <v>83</v>
      </c>
      <c r="H40" s="25">
        <f>H41</f>
        <v>347539.6</v>
      </c>
    </row>
    <row r="41" spans="2:8" ht="15.95" customHeight="1" x14ac:dyDescent="0.2">
      <c r="B41" s="353"/>
      <c r="C41" s="353"/>
      <c r="D41" s="353"/>
      <c r="E41" s="353"/>
      <c r="F41" s="362"/>
      <c r="G41" s="88" t="s">
        <v>84</v>
      </c>
      <c r="H41" s="25">
        <f>+H42+H44</f>
        <v>347539.6</v>
      </c>
    </row>
    <row r="42" spans="2:8" ht="22.5" customHeight="1" x14ac:dyDescent="0.2">
      <c r="B42" s="353"/>
      <c r="C42" s="353"/>
      <c r="D42" s="353"/>
      <c r="E42" s="353"/>
      <c r="F42" s="362"/>
      <c r="G42" s="32" t="s">
        <v>85</v>
      </c>
      <c r="H42" s="26">
        <f>+H43</f>
        <v>46640</v>
      </c>
    </row>
    <row r="43" spans="2:8" s="15" customFormat="1" ht="31.5" customHeight="1" x14ac:dyDescent="0.2">
      <c r="B43" s="353"/>
      <c r="C43" s="353"/>
      <c r="D43" s="353"/>
      <c r="E43" s="353"/>
      <c r="F43" s="362"/>
      <c r="G43" s="7" t="s">
        <v>187</v>
      </c>
      <c r="H43" s="178">
        <v>46640</v>
      </c>
    </row>
    <row r="44" spans="2:8" s="15" customFormat="1" ht="21" customHeight="1" x14ac:dyDescent="0.2">
      <c r="B44" s="353"/>
      <c r="C44" s="353"/>
      <c r="D44" s="353"/>
      <c r="E44" s="353"/>
      <c r="F44" s="362"/>
      <c r="G44" s="32" t="s">
        <v>256</v>
      </c>
      <c r="H44" s="178">
        <f>+H45+H46</f>
        <v>300899.59999999998</v>
      </c>
    </row>
    <row r="45" spans="2:8" s="15" customFormat="1" ht="31.5" customHeight="1" x14ac:dyDescent="0.2">
      <c r="B45" s="353"/>
      <c r="C45" s="353"/>
      <c r="D45" s="353"/>
      <c r="E45" s="353"/>
      <c r="F45" s="362"/>
      <c r="G45" s="7" t="s">
        <v>257</v>
      </c>
      <c r="H45" s="178">
        <v>221999.6</v>
      </c>
    </row>
    <row r="46" spans="2:8" s="15" customFormat="1" ht="31.5" customHeight="1" x14ac:dyDescent="0.2">
      <c r="B46" s="353"/>
      <c r="C46" s="353"/>
      <c r="D46" s="353"/>
      <c r="E46" s="353"/>
      <c r="F46" s="363"/>
      <c r="G46" s="7" t="s">
        <v>258</v>
      </c>
      <c r="H46" s="178">
        <v>78900</v>
      </c>
    </row>
    <row r="47" spans="2:8" ht="15.95" customHeight="1" x14ac:dyDescent="0.2">
      <c r="B47" s="353"/>
      <c r="C47" s="353"/>
      <c r="D47" s="353"/>
      <c r="E47" s="353"/>
      <c r="F47" s="352" t="s">
        <v>52</v>
      </c>
      <c r="G47" s="50" t="s">
        <v>38</v>
      </c>
      <c r="H47" s="25">
        <f>+H49+H56</f>
        <v>-1058240.6200000001</v>
      </c>
    </row>
    <row r="48" spans="2:8" ht="15.95" customHeight="1" x14ac:dyDescent="0.2">
      <c r="B48" s="353"/>
      <c r="C48" s="353"/>
      <c r="D48" s="353"/>
      <c r="E48" s="353"/>
      <c r="F48" s="353"/>
      <c r="G48" s="52" t="s">
        <v>24</v>
      </c>
      <c r="H48" s="26"/>
    </row>
    <row r="49" spans="2:8" ht="15.95" customHeight="1" x14ac:dyDescent="0.2">
      <c r="B49" s="353"/>
      <c r="C49" s="353"/>
      <c r="D49" s="353"/>
      <c r="E49" s="353"/>
      <c r="F49" s="353"/>
      <c r="G49" s="6" t="s">
        <v>82</v>
      </c>
      <c r="H49" s="26">
        <f>+H51</f>
        <v>-514290.44</v>
      </c>
    </row>
    <row r="50" spans="2:8" ht="15.95" customHeight="1" x14ac:dyDescent="0.2">
      <c r="B50" s="353"/>
      <c r="C50" s="353"/>
      <c r="D50" s="353"/>
      <c r="E50" s="353"/>
      <c r="F50" s="353"/>
      <c r="G50" s="42" t="s">
        <v>72</v>
      </c>
      <c r="H50" s="26"/>
    </row>
    <row r="51" spans="2:8" ht="15.95" customHeight="1" x14ac:dyDescent="0.2">
      <c r="B51" s="353"/>
      <c r="C51" s="353"/>
      <c r="D51" s="353"/>
      <c r="E51" s="353"/>
      <c r="F51" s="353"/>
      <c r="G51" s="41" t="s">
        <v>31</v>
      </c>
      <c r="H51" s="25">
        <f t="shared" ref="H51:H53" si="4">H52</f>
        <v>-514290.44</v>
      </c>
    </row>
    <row r="52" spans="2:8" ht="15.95" customHeight="1" x14ac:dyDescent="0.2">
      <c r="B52" s="353"/>
      <c r="C52" s="353"/>
      <c r="D52" s="353"/>
      <c r="E52" s="353"/>
      <c r="F52" s="353"/>
      <c r="G52" s="41" t="s">
        <v>32</v>
      </c>
      <c r="H52" s="25">
        <f>H53</f>
        <v>-514290.44</v>
      </c>
    </row>
    <row r="53" spans="2:8" ht="15.95" customHeight="1" x14ac:dyDescent="0.2">
      <c r="B53" s="353"/>
      <c r="C53" s="353"/>
      <c r="D53" s="353"/>
      <c r="E53" s="353"/>
      <c r="F53" s="353"/>
      <c r="G53" s="41" t="s">
        <v>33</v>
      </c>
      <c r="H53" s="25">
        <f t="shared" si="4"/>
        <v>-514290.44</v>
      </c>
    </row>
    <row r="54" spans="2:8" ht="15.95" customHeight="1" x14ac:dyDescent="0.2">
      <c r="B54" s="353"/>
      <c r="C54" s="353"/>
      <c r="D54" s="353"/>
      <c r="E54" s="353"/>
      <c r="F54" s="353"/>
      <c r="G54" s="41" t="s">
        <v>34</v>
      </c>
      <c r="H54" s="25">
        <f>+H55</f>
        <v>-514290.44</v>
      </c>
    </row>
    <row r="55" spans="2:8" ht="15.95" customHeight="1" x14ac:dyDescent="0.2">
      <c r="B55" s="353"/>
      <c r="C55" s="353"/>
      <c r="D55" s="353"/>
      <c r="E55" s="353"/>
      <c r="F55" s="353"/>
      <c r="G55" s="53" t="s">
        <v>79</v>
      </c>
      <c r="H55" s="26">
        <v>-514290.44</v>
      </c>
    </row>
    <row r="56" spans="2:8" x14ac:dyDescent="0.2">
      <c r="B56" s="353"/>
      <c r="C56" s="353"/>
      <c r="D56" s="353"/>
      <c r="E56" s="353"/>
      <c r="F56" s="353"/>
      <c r="G56" s="6" t="s">
        <v>189</v>
      </c>
      <c r="H56" s="26">
        <f>+H58</f>
        <v>-543950.18000000005</v>
      </c>
    </row>
    <row r="57" spans="2:8" x14ac:dyDescent="0.2">
      <c r="B57" s="353"/>
      <c r="C57" s="353"/>
      <c r="D57" s="353"/>
      <c r="E57" s="353"/>
      <c r="F57" s="353"/>
      <c r="G57" s="42" t="s">
        <v>72</v>
      </c>
      <c r="H57" s="26"/>
    </row>
    <row r="58" spans="2:8" x14ac:dyDescent="0.2">
      <c r="B58" s="353"/>
      <c r="C58" s="353"/>
      <c r="D58" s="353"/>
      <c r="E58" s="353"/>
      <c r="F58" s="353"/>
      <c r="G58" s="41" t="s">
        <v>31</v>
      </c>
      <c r="H58" s="26">
        <f t="shared" ref="H58:H61" si="5">+H59</f>
        <v>-543950.18000000005</v>
      </c>
    </row>
    <row r="59" spans="2:8" x14ac:dyDescent="0.2">
      <c r="B59" s="353"/>
      <c r="C59" s="353"/>
      <c r="D59" s="353"/>
      <c r="E59" s="353"/>
      <c r="F59" s="353"/>
      <c r="G59" s="41" t="s">
        <v>32</v>
      </c>
      <c r="H59" s="26">
        <f t="shared" si="5"/>
        <v>-543950.18000000005</v>
      </c>
    </row>
    <row r="60" spans="2:8" x14ac:dyDescent="0.2">
      <c r="B60" s="353"/>
      <c r="C60" s="353"/>
      <c r="D60" s="353"/>
      <c r="E60" s="353"/>
      <c r="F60" s="353"/>
      <c r="G60" s="41" t="s">
        <v>33</v>
      </c>
      <c r="H60" s="26">
        <f t="shared" si="5"/>
        <v>-543950.18000000005</v>
      </c>
    </row>
    <row r="61" spans="2:8" x14ac:dyDescent="0.2">
      <c r="B61" s="353"/>
      <c r="C61" s="353"/>
      <c r="D61" s="353"/>
      <c r="E61" s="353"/>
      <c r="F61" s="353"/>
      <c r="G61" s="41" t="s">
        <v>34</v>
      </c>
      <c r="H61" s="26">
        <f t="shared" si="5"/>
        <v>-543950.18000000005</v>
      </c>
    </row>
    <row r="62" spans="2:8" s="15" customFormat="1" ht="18.75" customHeight="1" x14ac:dyDescent="0.2">
      <c r="B62" s="354"/>
      <c r="C62" s="354"/>
      <c r="D62" s="354"/>
      <c r="E62" s="354"/>
      <c r="F62" s="354"/>
      <c r="G62" s="53" t="s">
        <v>79</v>
      </c>
      <c r="H62" s="178">
        <v>-543950.18000000005</v>
      </c>
    </row>
    <row r="63" spans="2:8" s="220" customFormat="1" x14ac:dyDescent="0.2">
      <c r="B63" s="352" t="s">
        <v>225</v>
      </c>
      <c r="C63" s="359"/>
      <c r="D63" s="359"/>
      <c r="E63" s="355"/>
      <c r="F63" s="355"/>
      <c r="G63" s="48" t="s">
        <v>226</v>
      </c>
      <c r="H63" s="20">
        <f>+H65+H81</f>
        <v>199996.49</v>
      </c>
    </row>
    <row r="64" spans="2:8" x14ac:dyDescent="0.2">
      <c r="B64" s="353"/>
      <c r="C64" s="359"/>
      <c r="D64" s="359"/>
      <c r="E64" s="356"/>
      <c r="F64" s="356"/>
      <c r="G64" s="49" t="s">
        <v>2</v>
      </c>
      <c r="H64" s="221"/>
    </row>
    <row r="65" spans="2:8" s="220" customFormat="1" x14ac:dyDescent="0.2">
      <c r="B65" s="353"/>
      <c r="C65" s="358" t="s">
        <v>111</v>
      </c>
      <c r="D65" s="359"/>
      <c r="E65" s="356"/>
      <c r="F65" s="356"/>
      <c r="G65" s="48" t="s">
        <v>227</v>
      </c>
      <c r="H65" s="268">
        <f>+H67</f>
        <v>547536.09</v>
      </c>
    </row>
    <row r="66" spans="2:8" x14ac:dyDescent="0.2">
      <c r="B66" s="353"/>
      <c r="C66" s="358"/>
      <c r="D66" s="359"/>
      <c r="E66" s="356"/>
      <c r="F66" s="356"/>
      <c r="G66" s="49" t="s">
        <v>2</v>
      </c>
      <c r="H66" s="268"/>
    </row>
    <row r="67" spans="2:8" s="220" customFormat="1" x14ac:dyDescent="0.2">
      <c r="B67" s="353"/>
      <c r="C67" s="358"/>
      <c r="D67" s="358" t="s">
        <v>111</v>
      </c>
      <c r="E67" s="356"/>
      <c r="F67" s="356"/>
      <c r="G67" s="48" t="s">
        <v>163</v>
      </c>
      <c r="H67" s="268">
        <f>+H69</f>
        <v>547536.09</v>
      </c>
    </row>
    <row r="68" spans="2:8" x14ac:dyDescent="0.2">
      <c r="B68" s="353"/>
      <c r="C68" s="358"/>
      <c r="D68" s="358"/>
      <c r="E68" s="356"/>
      <c r="F68" s="356"/>
      <c r="G68" s="222" t="s">
        <v>2</v>
      </c>
      <c r="H68" s="268"/>
    </row>
    <row r="69" spans="2:8" x14ac:dyDescent="0.2">
      <c r="B69" s="353"/>
      <c r="C69" s="358"/>
      <c r="D69" s="358"/>
      <c r="E69" s="356"/>
      <c r="F69" s="356"/>
      <c r="G69" s="48" t="s">
        <v>188</v>
      </c>
      <c r="H69" s="268">
        <f>+H71</f>
        <v>547536.09</v>
      </c>
    </row>
    <row r="70" spans="2:8" x14ac:dyDescent="0.2">
      <c r="B70" s="353"/>
      <c r="C70" s="358"/>
      <c r="D70" s="358"/>
      <c r="E70" s="357"/>
      <c r="F70" s="356"/>
      <c r="G70" s="49" t="s">
        <v>2</v>
      </c>
      <c r="H70" s="268"/>
    </row>
    <row r="71" spans="2:8" s="220" customFormat="1" x14ac:dyDescent="0.2">
      <c r="B71" s="353"/>
      <c r="C71" s="358"/>
      <c r="D71" s="358"/>
      <c r="E71" s="355">
        <v>1139</v>
      </c>
      <c r="F71" s="356"/>
      <c r="G71" s="149" t="s">
        <v>163</v>
      </c>
      <c r="H71" s="268">
        <f>+H73</f>
        <v>547536.09</v>
      </c>
    </row>
    <row r="72" spans="2:8" x14ac:dyDescent="0.2">
      <c r="B72" s="353"/>
      <c r="C72" s="358"/>
      <c r="D72" s="358"/>
      <c r="E72" s="356"/>
      <c r="F72" s="357"/>
      <c r="G72" s="86" t="s">
        <v>228</v>
      </c>
      <c r="H72" s="268"/>
    </row>
    <row r="73" spans="2:8" x14ac:dyDescent="0.2">
      <c r="B73" s="353"/>
      <c r="C73" s="358"/>
      <c r="D73" s="358"/>
      <c r="E73" s="356"/>
      <c r="F73" s="359">
        <v>11001</v>
      </c>
      <c r="G73" s="149" t="s">
        <v>163</v>
      </c>
      <c r="H73" s="268">
        <f>+H75</f>
        <v>547536.09</v>
      </c>
    </row>
    <row r="74" spans="2:8" x14ac:dyDescent="0.2">
      <c r="B74" s="353"/>
      <c r="C74" s="358"/>
      <c r="D74" s="358"/>
      <c r="E74" s="356"/>
      <c r="F74" s="359"/>
      <c r="G74" s="86" t="s">
        <v>24</v>
      </c>
      <c r="H74" s="268"/>
    </row>
    <row r="75" spans="2:8" x14ac:dyDescent="0.2">
      <c r="B75" s="353"/>
      <c r="C75" s="358"/>
      <c r="D75" s="358"/>
      <c r="E75" s="356"/>
      <c r="F75" s="359"/>
      <c r="G75" s="146" t="s">
        <v>188</v>
      </c>
      <c r="H75" s="268">
        <f>+H77</f>
        <v>547536.09</v>
      </c>
    </row>
    <row r="76" spans="2:8" x14ac:dyDescent="0.2">
      <c r="B76" s="353"/>
      <c r="C76" s="358"/>
      <c r="D76" s="358"/>
      <c r="E76" s="356"/>
      <c r="F76" s="359"/>
      <c r="G76" s="86" t="s">
        <v>229</v>
      </c>
      <c r="H76" s="268"/>
    </row>
    <row r="77" spans="2:8" x14ac:dyDescent="0.2">
      <c r="B77" s="353"/>
      <c r="C77" s="358"/>
      <c r="D77" s="358"/>
      <c r="E77" s="356"/>
      <c r="F77" s="359"/>
      <c r="G77" s="149" t="s">
        <v>230</v>
      </c>
      <c r="H77" s="268">
        <f t="shared" ref="H77:H79" si="6">+H78</f>
        <v>547536.09</v>
      </c>
    </row>
    <row r="78" spans="2:8" x14ac:dyDescent="0.2">
      <c r="B78" s="353"/>
      <c r="C78" s="358"/>
      <c r="D78" s="358"/>
      <c r="E78" s="356"/>
      <c r="F78" s="359"/>
      <c r="G78" s="149" t="s">
        <v>231</v>
      </c>
      <c r="H78" s="268">
        <f t="shared" si="6"/>
        <v>547536.09</v>
      </c>
    </row>
    <row r="79" spans="2:8" x14ac:dyDescent="0.2">
      <c r="B79" s="353"/>
      <c r="C79" s="358"/>
      <c r="D79" s="358"/>
      <c r="E79" s="356"/>
      <c r="F79" s="359"/>
      <c r="G79" s="149" t="s">
        <v>232</v>
      </c>
      <c r="H79" s="268">
        <f t="shared" si="6"/>
        <v>547536.09</v>
      </c>
    </row>
    <row r="80" spans="2:8" s="15" customFormat="1" x14ac:dyDescent="0.2">
      <c r="B80" s="353"/>
      <c r="C80" s="358"/>
      <c r="D80" s="358"/>
      <c r="E80" s="357"/>
      <c r="F80" s="359"/>
      <c r="G80" s="224" t="s">
        <v>233</v>
      </c>
      <c r="H80" s="269">
        <f>+'5'!E54</f>
        <v>547536.09</v>
      </c>
    </row>
    <row r="81" spans="2:8" s="220" customFormat="1" x14ac:dyDescent="0.2">
      <c r="B81" s="353"/>
      <c r="C81" s="358" t="s">
        <v>111</v>
      </c>
      <c r="D81" s="359"/>
      <c r="E81" s="356"/>
      <c r="F81" s="356"/>
      <c r="G81" s="48" t="s">
        <v>227</v>
      </c>
      <c r="H81" s="223">
        <f>+H83</f>
        <v>-347539.6</v>
      </c>
    </row>
    <row r="82" spans="2:8" x14ac:dyDescent="0.2">
      <c r="B82" s="353"/>
      <c r="C82" s="358"/>
      <c r="D82" s="359"/>
      <c r="E82" s="356"/>
      <c r="F82" s="356"/>
      <c r="G82" s="49" t="s">
        <v>2</v>
      </c>
      <c r="H82" s="223"/>
    </row>
    <row r="83" spans="2:8" s="220" customFormat="1" x14ac:dyDescent="0.2">
      <c r="B83" s="353"/>
      <c r="C83" s="358"/>
      <c r="D83" s="358" t="s">
        <v>111</v>
      </c>
      <c r="E83" s="356"/>
      <c r="F83" s="356"/>
      <c r="G83" s="48" t="s">
        <v>163</v>
      </c>
      <c r="H83" s="223">
        <f>+H85</f>
        <v>-347539.6</v>
      </c>
    </row>
    <row r="84" spans="2:8" x14ac:dyDescent="0.2">
      <c r="B84" s="353"/>
      <c r="C84" s="358"/>
      <c r="D84" s="358"/>
      <c r="E84" s="356"/>
      <c r="F84" s="356"/>
      <c r="G84" s="222" t="s">
        <v>2</v>
      </c>
      <c r="H84" s="223"/>
    </row>
    <row r="85" spans="2:8" x14ac:dyDescent="0.2">
      <c r="B85" s="353"/>
      <c r="C85" s="358"/>
      <c r="D85" s="358"/>
      <c r="E85" s="356"/>
      <c r="F85" s="356"/>
      <c r="G85" s="48" t="s">
        <v>188</v>
      </c>
      <c r="H85" s="223">
        <f>+H87</f>
        <v>-347539.6</v>
      </c>
    </row>
    <row r="86" spans="2:8" x14ac:dyDescent="0.2">
      <c r="B86" s="353"/>
      <c r="C86" s="358"/>
      <c r="D86" s="358"/>
      <c r="E86" s="357"/>
      <c r="F86" s="356"/>
      <c r="G86" s="49" t="s">
        <v>2</v>
      </c>
      <c r="H86" s="223"/>
    </row>
    <row r="87" spans="2:8" s="220" customFormat="1" x14ac:dyDescent="0.2">
      <c r="B87" s="353"/>
      <c r="C87" s="358"/>
      <c r="D87" s="358"/>
      <c r="E87" s="355">
        <v>1139</v>
      </c>
      <c r="F87" s="356"/>
      <c r="G87" s="149" t="s">
        <v>163</v>
      </c>
      <c r="H87" s="223">
        <f>+H89</f>
        <v>-347539.6</v>
      </c>
    </row>
    <row r="88" spans="2:8" x14ac:dyDescent="0.2">
      <c r="B88" s="353"/>
      <c r="C88" s="358"/>
      <c r="D88" s="358"/>
      <c r="E88" s="356"/>
      <c r="F88" s="357"/>
      <c r="G88" s="86" t="s">
        <v>228</v>
      </c>
      <c r="H88" s="223"/>
    </row>
    <row r="89" spans="2:8" x14ac:dyDescent="0.2">
      <c r="B89" s="353"/>
      <c r="C89" s="358"/>
      <c r="D89" s="358"/>
      <c r="E89" s="356"/>
      <c r="F89" s="359">
        <v>11001</v>
      </c>
      <c r="G89" s="149" t="s">
        <v>163</v>
      </c>
      <c r="H89" s="223">
        <f>+H91</f>
        <v>-347539.6</v>
      </c>
    </row>
    <row r="90" spans="2:8" x14ac:dyDescent="0.2">
      <c r="B90" s="353"/>
      <c r="C90" s="358"/>
      <c r="D90" s="358"/>
      <c r="E90" s="356"/>
      <c r="F90" s="359"/>
      <c r="G90" s="86" t="s">
        <v>24</v>
      </c>
      <c r="H90" s="223"/>
    </row>
    <row r="91" spans="2:8" x14ac:dyDescent="0.2">
      <c r="B91" s="353"/>
      <c r="C91" s="358"/>
      <c r="D91" s="358"/>
      <c r="E91" s="356"/>
      <c r="F91" s="359"/>
      <c r="G91" s="146" t="s">
        <v>188</v>
      </c>
      <c r="H91" s="223">
        <f>+H93</f>
        <v>-347539.6</v>
      </c>
    </row>
    <row r="92" spans="2:8" x14ac:dyDescent="0.2">
      <c r="B92" s="353"/>
      <c r="C92" s="358"/>
      <c r="D92" s="358"/>
      <c r="E92" s="356"/>
      <c r="F92" s="359"/>
      <c r="G92" s="86" t="s">
        <v>229</v>
      </c>
      <c r="H92" s="223"/>
    </row>
    <row r="93" spans="2:8" x14ac:dyDescent="0.2">
      <c r="B93" s="353"/>
      <c r="C93" s="358"/>
      <c r="D93" s="358"/>
      <c r="E93" s="356"/>
      <c r="F93" s="359"/>
      <c r="G93" s="149" t="s">
        <v>230</v>
      </c>
      <c r="H93" s="223">
        <f t="shared" ref="H93:H95" si="7">+H94</f>
        <v>-347539.6</v>
      </c>
    </row>
    <row r="94" spans="2:8" x14ac:dyDescent="0.2">
      <c r="B94" s="353"/>
      <c r="C94" s="358"/>
      <c r="D94" s="358"/>
      <c r="E94" s="356"/>
      <c r="F94" s="359"/>
      <c r="G94" s="149" t="s">
        <v>231</v>
      </c>
      <c r="H94" s="223">
        <f t="shared" si="7"/>
        <v>-347539.6</v>
      </c>
    </row>
    <row r="95" spans="2:8" x14ac:dyDescent="0.2">
      <c r="B95" s="353"/>
      <c r="C95" s="358"/>
      <c r="D95" s="358"/>
      <c r="E95" s="356"/>
      <c r="F95" s="359"/>
      <c r="G95" s="149" t="s">
        <v>232</v>
      </c>
      <c r="H95" s="223">
        <f t="shared" si="7"/>
        <v>-347539.6</v>
      </c>
    </row>
    <row r="96" spans="2:8" s="15" customFormat="1" x14ac:dyDescent="0.2">
      <c r="B96" s="354"/>
      <c r="C96" s="358"/>
      <c r="D96" s="358"/>
      <c r="E96" s="357"/>
      <c r="F96" s="359"/>
      <c r="G96" s="224" t="s">
        <v>233</v>
      </c>
      <c r="H96" s="225">
        <v>-347539.6</v>
      </c>
    </row>
  </sheetData>
  <mergeCells count="41">
    <mergeCell ref="F35:F46"/>
    <mergeCell ref="B9:G9"/>
    <mergeCell ref="B7:D7"/>
    <mergeCell ref="G7:G8"/>
    <mergeCell ref="D10:D13"/>
    <mergeCell ref="F20:F28"/>
    <mergeCell ref="B10:B62"/>
    <mergeCell ref="C12:C62"/>
    <mergeCell ref="D29:D62"/>
    <mergeCell ref="E33:E62"/>
    <mergeCell ref="F47:F62"/>
    <mergeCell ref="E10:E17"/>
    <mergeCell ref="F10:F19"/>
    <mergeCell ref="E29:E32"/>
    <mergeCell ref="F29:F34"/>
    <mergeCell ref="C10:C11"/>
    <mergeCell ref="E7:F7"/>
    <mergeCell ref="B1:H1"/>
    <mergeCell ref="B2:H2"/>
    <mergeCell ref="B3:H3"/>
    <mergeCell ref="B4:H4"/>
    <mergeCell ref="B6:H6"/>
    <mergeCell ref="B5:H5"/>
    <mergeCell ref="D14:D28"/>
    <mergeCell ref="E18:E28"/>
    <mergeCell ref="C63:C64"/>
    <mergeCell ref="D63:D66"/>
    <mergeCell ref="E63:E70"/>
    <mergeCell ref="B63:B96"/>
    <mergeCell ref="F63:F72"/>
    <mergeCell ref="C65:C80"/>
    <mergeCell ref="D67:D80"/>
    <mergeCell ref="E71:E80"/>
    <mergeCell ref="F73:F80"/>
    <mergeCell ref="D81:D82"/>
    <mergeCell ref="E81:E86"/>
    <mergeCell ref="F81:F88"/>
    <mergeCell ref="C81:C96"/>
    <mergeCell ref="D83:D96"/>
    <mergeCell ref="E87:E96"/>
    <mergeCell ref="F89:F96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O21"/>
  <sheetViews>
    <sheetView topLeftCell="A7" workbookViewId="0">
      <selection activeCell="D28" sqref="D28"/>
    </sheetView>
  </sheetViews>
  <sheetFormatPr defaultRowHeight="13.5" x14ac:dyDescent="0.25"/>
  <cols>
    <col min="1" max="1" width="4.7109375" style="11" customWidth="1"/>
    <col min="2" max="2" width="10.28515625" style="11" customWidth="1"/>
    <col min="3" max="3" width="13.140625" style="11" customWidth="1"/>
    <col min="4" max="4" width="60.140625" style="11" customWidth="1"/>
    <col min="5" max="5" width="32.7109375" style="28" customWidth="1"/>
    <col min="6" max="16384" width="9.140625" style="11"/>
  </cols>
  <sheetData>
    <row r="1" spans="2:249" s="15" customFormat="1" ht="15.75" customHeight="1" x14ac:dyDescent="0.2">
      <c r="B1" s="279" t="s">
        <v>210</v>
      </c>
      <c r="C1" s="279"/>
      <c r="D1" s="279"/>
      <c r="E1" s="279"/>
      <c r="F1" s="12"/>
      <c r="G1" s="12"/>
      <c r="H1" s="14"/>
      <c r="I1" s="13"/>
      <c r="J1" s="14"/>
      <c r="K1" s="14"/>
      <c r="L1" s="14"/>
      <c r="M1" s="14"/>
      <c r="N1" s="14"/>
      <c r="O1" s="14"/>
      <c r="P1" s="14"/>
      <c r="Q1" s="13"/>
      <c r="R1" s="14"/>
      <c r="S1" s="14"/>
      <c r="T1" s="14"/>
      <c r="U1" s="14"/>
      <c r="V1" s="14"/>
      <c r="W1" s="14"/>
      <c r="X1" s="14"/>
      <c r="Y1" s="13"/>
      <c r="Z1" s="14"/>
      <c r="AA1" s="14"/>
      <c r="AB1" s="14"/>
      <c r="AC1" s="14"/>
      <c r="AD1" s="14"/>
      <c r="AE1" s="14"/>
      <c r="AF1" s="14"/>
      <c r="AG1" s="13"/>
      <c r="AH1" s="14"/>
      <c r="AI1" s="14"/>
      <c r="AJ1" s="14"/>
      <c r="AK1" s="14"/>
      <c r="AL1" s="14"/>
      <c r="AM1" s="14"/>
      <c r="AN1" s="14"/>
      <c r="AO1" s="13"/>
      <c r="AP1" s="14"/>
      <c r="AQ1" s="14"/>
      <c r="AR1" s="14"/>
      <c r="AS1" s="14"/>
      <c r="AT1" s="14"/>
      <c r="AU1" s="14"/>
      <c r="AV1" s="14"/>
      <c r="AW1" s="13"/>
      <c r="AX1" s="14"/>
      <c r="AY1" s="14"/>
      <c r="AZ1" s="14"/>
      <c r="BA1" s="14"/>
      <c r="BB1" s="14"/>
      <c r="BC1" s="14"/>
      <c r="BD1" s="14"/>
      <c r="BE1" s="13"/>
      <c r="BF1" s="14"/>
      <c r="BG1" s="14"/>
      <c r="BH1" s="14"/>
      <c r="BI1" s="14"/>
      <c r="BJ1" s="14"/>
      <c r="BK1" s="14"/>
      <c r="BL1" s="14"/>
      <c r="BM1" s="13"/>
      <c r="BN1" s="14"/>
      <c r="BO1" s="14"/>
      <c r="BP1" s="14"/>
      <c r="BQ1" s="14"/>
      <c r="BR1" s="14"/>
      <c r="BS1" s="14"/>
      <c r="BT1" s="14"/>
      <c r="BU1" s="13"/>
      <c r="BV1" s="14"/>
      <c r="BW1" s="14"/>
      <c r="BX1" s="14"/>
      <c r="BY1" s="14"/>
      <c r="BZ1" s="14"/>
      <c r="CA1" s="14"/>
      <c r="CB1" s="14"/>
      <c r="CC1" s="13"/>
      <c r="CD1" s="14"/>
      <c r="CE1" s="14"/>
      <c r="CF1" s="14"/>
      <c r="CG1" s="14"/>
      <c r="CH1" s="14"/>
      <c r="CI1" s="14"/>
      <c r="CJ1" s="14"/>
      <c r="CK1" s="13"/>
      <c r="CL1" s="14"/>
      <c r="CM1" s="14"/>
      <c r="CN1" s="14"/>
      <c r="CO1" s="14"/>
      <c r="CP1" s="14"/>
      <c r="CQ1" s="14"/>
      <c r="CR1" s="14"/>
      <c r="CS1" s="13"/>
      <c r="CT1" s="14"/>
      <c r="CU1" s="14"/>
      <c r="CV1" s="14"/>
      <c r="CW1" s="14"/>
      <c r="CX1" s="14"/>
      <c r="CY1" s="14"/>
      <c r="CZ1" s="14"/>
      <c r="DA1" s="13"/>
      <c r="DB1" s="14"/>
      <c r="DC1" s="14"/>
      <c r="DD1" s="14"/>
      <c r="DE1" s="14"/>
      <c r="DF1" s="14"/>
      <c r="DG1" s="14"/>
      <c r="DH1" s="14"/>
      <c r="DI1" s="13"/>
      <c r="DJ1" s="14"/>
      <c r="DK1" s="14"/>
      <c r="DL1" s="14"/>
      <c r="DM1" s="14"/>
      <c r="DN1" s="14"/>
      <c r="DO1" s="14"/>
      <c r="DP1" s="14"/>
      <c r="DQ1" s="13"/>
      <c r="DR1" s="14"/>
      <c r="DS1" s="14"/>
      <c r="DT1" s="14"/>
      <c r="DU1" s="14"/>
      <c r="DV1" s="14"/>
      <c r="DW1" s="14"/>
      <c r="DX1" s="14"/>
      <c r="DY1" s="13"/>
      <c r="DZ1" s="14"/>
      <c r="EA1" s="14"/>
      <c r="EB1" s="14"/>
      <c r="EC1" s="14"/>
      <c r="ED1" s="14"/>
      <c r="EE1" s="14"/>
      <c r="EF1" s="14"/>
      <c r="EG1" s="13"/>
      <c r="EH1" s="14"/>
      <c r="EI1" s="14"/>
      <c r="EJ1" s="14"/>
      <c r="EK1" s="14"/>
      <c r="EL1" s="14"/>
      <c r="EM1" s="14"/>
      <c r="EN1" s="14"/>
      <c r="EO1" s="13"/>
      <c r="EP1" s="14"/>
      <c r="EQ1" s="14"/>
      <c r="ER1" s="14"/>
      <c r="ES1" s="14"/>
      <c r="ET1" s="14"/>
      <c r="EU1" s="14"/>
      <c r="EV1" s="14"/>
      <c r="EW1" s="13"/>
      <c r="EX1" s="14"/>
      <c r="EY1" s="14"/>
      <c r="EZ1" s="14"/>
      <c r="FA1" s="14"/>
      <c r="FB1" s="14"/>
      <c r="FC1" s="14"/>
      <c r="FD1" s="14"/>
      <c r="FE1" s="13"/>
      <c r="FF1" s="14"/>
      <c r="FG1" s="14"/>
      <c r="FH1" s="14"/>
      <c r="FI1" s="14"/>
      <c r="FJ1" s="14"/>
      <c r="FK1" s="14"/>
      <c r="FL1" s="14"/>
      <c r="FM1" s="13"/>
      <c r="FN1" s="14"/>
      <c r="FO1" s="14"/>
      <c r="FP1" s="14"/>
      <c r="FQ1" s="14"/>
      <c r="FR1" s="14"/>
      <c r="FS1" s="14"/>
      <c r="FT1" s="14"/>
      <c r="FU1" s="13"/>
      <c r="FV1" s="14"/>
      <c r="FW1" s="14"/>
      <c r="FX1" s="14"/>
      <c r="FY1" s="14"/>
      <c r="FZ1" s="14"/>
      <c r="GA1" s="14"/>
      <c r="GB1" s="14"/>
      <c r="GC1" s="13"/>
      <c r="GD1" s="14"/>
      <c r="GE1" s="14"/>
      <c r="GF1" s="14"/>
      <c r="GG1" s="14"/>
      <c r="GH1" s="14"/>
      <c r="GI1" s="14"/>
      <c r="GJ1" s="14"/>
      <c r="GK1" s="13"/>
      <c r="GL1" s="14"/>
      <c r="GM1" s="14"/>
      <c r="GN1" s="14"/>
      <c r="GO1" s="14"/>
      <c r="GP1" s="14"/>
      <c r="GQ1" s="14"/>
      <c r="GR1" s="14"/>
      <c r="GS1" s="13"/>
      <c r="GT1" s="14"/>
      <c r="GU1" s="14"/>
      <c r="GV1" s="14"/>
      <c r="GW1" s="14"/>
      <c r="GX1" s="14"/>
      <c r="GY1" s="14"/>
      <c r="GZ1" s="14"/>
      <c r="HA1" s="13"/>
      <c r="HB1" s="14"/>
      <c r="HC1" s="14"/>
      <c r="HD1" s="14"/>
      <c r="HE1" s="14"/>
      <c r="HF1" s="14"/>
      <c r="HG1" s="14"/>
      <c r="HH1" s="14"/>
      <c r="HI1" s="13"/>
      <c r="HJ1" s="14"/>
      <c r="HK1" s="14"/>
      <c r="HL1" s="14"/>
      <c r="HM1" s="14"/>
      <c r="HN1" s="14"/>
      <c r="HO1" s="14"/>
      <c r="HP1" s="14"/>
      <c r="HQ1" s="13"/>
      <c r="HR1" s="14"/>
      <c r="HS1" s="14"/>
      <c r="HT1" s="14"/>
      <c r="HU1" s="14"/>
      <c r="HV1" s="14"/>
      <c r="HW1" s="14"/>
      <c r="HX1" s="14"/>
      <c r="HY1" s="13"/>
      <c r="HZ1" s="14"/>
      <c r="IA1" s="14"/>
      <c r="IB1" s="14"/>
      <c r="IC1" s="14"/>
      <c r="ID1" s="14"/>
      <c r="IE1" s="14"/>
      <c r="IF1" s="14"/>
      <c r="IG1" s="13"/>
      <c r="IH1" s="14"/>
      <c r="II1" s="14"/>
      <c r="IJ1" s="14"/>
      <c r="IK1" s="14"/>
      <c r="IL1" s="14"/>
      <c r="IM1" s="14"/>
      <c r="IN1" s="14"/>
      <c r="IO1" s="13"/>
    </row>
    <row r="2" spans="2:249" s="15" customFormat="1" ht="15.95" customHeight="1" x14ac:dyDescent="0.2">
      <c r="B2" s="279" t="s">
        <v>66</v>
      </c>
      <c r="C2" s="279"/>
      <c r="D2" s="279"/>
      <c r="E2" s="279"/>
      <c r="F2" s="12"/>
      <c r="G2" s="12"/>
      <c r="H2" s="14"/>
      <c r="I2" s="13"/>
      <c r="J2" s="14"/>
      <c r="K2" s="14"/>
      <c r="L2" s="14"/>
      <c r="M2" s="14"/>
      <c r="N2" s="14"/>
      <c r="O2" s="14"/>
      <c r="P2" s="14"/>
      <c r="Q2" s="13"/>
      <c r="R2" s="14"/>
      <c r="S2" s="14"/>
      <c r="T2" s="14"/>
      <c r="U2" s="14"/>
      <c r="V2" s="14"/>
      <c r="W2" s="14"/>
      <c r="X2" s="14"/>
      <c r="Y2" s="13"/>
      <c r="Z2" s="14"/>
      <c r="AA2" s="14"/>
      <c r="AB2" s="14"/>
      <c r="AC2" s="14"/>
      <c r="AD2" s="14"/>
      <c r="AE2" s="14"/>
      <c r="AF2" s="14"/>
      <c r="AG2" s="13"/>
      <c r="AH2" s="14"/>
      <c r="AI2" s="14"/>
      <c r="AJ2" s="14"/>
      <c r="AK2" s="14"/>
      <c r="AL2" s="14"/>
      <c r="AM2" s="14"/>
      <c r="AN2" s="14"/>
      <c r="AO2" s="13"/>
      <c r="AP2" s="14"/>
      <c r="AQ2" s="14"/>
      <c r="AR2" s="14"/>
      <c r="AS2" s="14"/>
      <c r="AT2" s="14"/>
      <c r="AU2" s="14"/>
      <c r="AV2" s="14"/>
      <c r="AW2" s="13"/>
      <c r="AX2" s="14"/>
      <c r="AY2" s="14"/>
      <c r="AZ2" s="14"/>
      <c r="BA2" s="14"/>
      <c r="BB2" s="14"/>
      <c r="BC2" s="14"/>
      <c r="BD2" s="14"/>
      <c r="BE2" s="13"/>
      <c r="BF2" s="14"/>
      <c r="BG2" s="14"/>
      <c r="BH2" s="14"/>
      <c r="BI2" s="14"/>
      <c r="BJ2" s="14"/>
      <c r="BK2" s="14"/>
      <c r="BL2" s="14"/>
      <c r="BM2" s="13"/>
      <c r="BN2" s="14"/>
      <c r="BO2" s="14"/>
      <c r="BP2" s="14"/>
      <c r="BQ2" s="14"/>
      <c r="BR2" s="14"/>
      <c r="BS2" s="14"/>
      <c r="BT2" s="14"/>
      <c r="BU2" s="13"/>
      <c r="BV2" s="14"/>
      <c r="BW2" s="14"/>
      <c r="BX2" s="14"/>
      <c r="BY2" s="14"/>
      <c r="BZ2" s="14"/>
      <c r="CA2" s="14"/>
      <c r="CB2" s="14"/>
      <c r="CC2" s="13"/>
      <c r="CD2" s="14"/>
      <c r="CE2" s="14"/>
      <c r="CF2" s="14"/>
      <c r="CG2" s="14"/>
      <c r="CH2" s="14"/>
      <c r="CI2" s="14"/>
      <c r="CJ2" s="14"/>
      <c r="CK2" s="13"/>
      <c r="CL2" s="14"/>
      <c r="CM2" s="14"/>
      <c r="CN2" s="14"/>
      <c r="CO2" s="14"/>
      <c r="CP2" s="14"/>
      <c r="CQ2" s="14"/>
      <c r="CR2" s="14"/>
      <c r="CS2" s="13"/>
      <c r="CT2" s="14"/>
      <c r="CU2" s="14"/>
      <c r="CV2" s="14"/>
      <c r="CW2" s="14"/>
      <c r="CX2" s="14"/>
      <c r="CY2" s="14"/>
      <c r="CZ2" s="14"/>
      <c r="DA2" s="13"/>
      <c r="DB2" s="14"/>
      <c r="DC2" s="14"/>
      <c r="DD2" s="14"/>
      <c r="DE2" s="14"/>
      <c r="DF2" s="14"/>
      <c r="DG2" s="14"/>
      <c r="DH2" s="14"/>
      <c r="DI2" s="13"/>
      <c r="DJ2" s="14"/>
      <c r="DK2" s="14"/>
      <c r="DL2" s="14"/>
      <c r="DM2" s="14"/>
      <c r="DN2" s="14"/>
      <c r="DO2" s="14"/>
      <c r="DP2" s="14"/>
      <c r="DQ2" s="13"/>
      <c r="DR2" s="14"/>
      <c r="DS2" s="14"/>
      <c r="DT2" s="14"/>
      <c r="DU2" s="14"/>
      <c r="DV2" s="14"/>
      <c r="DW2" s="14"/>
      <c r="DX2" s="14"/>
      <c r="DY2" s="13"/>
      <c r="DZ2" s="14"/>
      <c r="EA2" s="14"/>
      <c r="EB2" s="14"/>
      <c r="EC2" s="14"/>
      <c r="ED2" s="14"/>
      <c r="EE2" s="14"/>
      <c r="EF2" s="14"/>
      <c r="EG2" s="13"/>
      <c r="EH2" s="14"/>
      <c r="EI2" s="14"/>
      <c r="EJ2" s="14"/>
      <c r="EK2" s="14"/>
      <c r="EL2" s="14"/>
      <c r="EM2" s="14"/>
      <c r="EN2" s="14"/>
      <c r="EO2" s="13"/>
      <c r="EP2" s="14"/>
      <c r="EQ2" s="14"/>
      <c r="ER2" s="14"/>
      <c r="ES2" s="14"/>
      <c r="ET2" s="14"/>
      <c r="EU2" s="14"/>
      <c r="EV2" s="14"/>
      <c r="EW2" s="13"/>
      <c r="EX2" s="14"/>
      <c r="EY2" s="14"/>
      <c r="EZ2" s="14"/>
      <c r="FA2" s="14"/>
      <c r="FB2" s="14"/>
      <c r="FC2" s="14"/>
      <c r="FD2" s="14"/>
      <c r="FE2" s="13"/>
      <c r="FF2" s="14"/>
      <c r="FG2" s="14"/>
      <c r="FH2" s="14"/>
      <c r="FI2" s="14"/>
      <c r="FJ2" s="14"/>
      <c r="FK2" s="14"/>
      <c r="FL2" s="14"/>
      <c r="FM2" s="13"/>
      <c r="FN2" s="14"/>
      <c r="FO2" s="14"/>
      <c r="FP2" s="14"/>
      <c r="FQ2" s="14"/>
      <c r="FR2" s="14"/>
      <c r="FS2" s="14"/>
      <c r="FT2" s="14"/>
      <c r="FU2" s="13"/>
      <c r="FV2" s="14"/>
      <c r="FW2" s="14"/>
      <c r="FX2" s="14"/>
      <c r="FY2" s="14"/>
      <c r="FZ2" s="14"/>
      <c r="GA2" s="14"/>
      <c r="GB2" s="14"/>
      <c r="GC2" s="13"/>
      <c r="GD2" s="14"/>
      <c r="GE2" s="14"/>
      <c r="GF2" s="14"/>
      <c r="GG2" s="14"/>
      <c r="GH2" s="14"/>
      <c r="GI2" s="14"/>
      <c r="GJ2" s="14"/>
      <c r="GK2" s="13"/>
      <c r="GL2" s="14"/>
      <c r="GM2" s="14"/>
      <c r="GN2" s="14"/>
      <c r="GO2" s="14"/>
      <c r="GP2" s="14"/>
      <c r="GQ2" s="14"/>
      <c r="GR2" s="14"/>
      <c r="GS2" s="13"/>
      <c r="GT2" s="14"/>
      <c r="GU2" s="14"/>
      <c r="GV2" s="14"/>
      <c r="GW2" s="14"/>
      <c r="GX2" s="14"/>
      <c r="GY2" s="14"/>
      <c r="GZ2" s="14"/>
      <c r="HA2" s="13"/>
      <c r="HB2" s="14"/>
      <c r="HC2" s="14"/>
      <c r="HD2" s="14"/>
      <c r="HE2" s="14"/>
      <c r="HF2" s="14"/>
      <c r="HG2" s="14"/>
      <c r="HH2" s="14"/>
      <c r="HI2" s="13"/>
      <c r="HJ2" s="14"/>
      <c r="HK2" s="14"/>
      <c r="HL2" s="14"/>
      <c r="HM2" s="14"/>
      <c r="HN2" s="14"/>
      <c r="HO2" s="14"/>
      <c r="HP2" s="14"/>
      <c r="HQ2" s="13"/>
      <c r="HR2" s="14"/>
      <c r="HS2" s="14"/>
      <c r="HT2" s="14"/>
      <c r="HU2" s="14"/>
      <c r="HV2" s="14"/>
      <c r="HW2" s="14"/>
      <c r="HX2" s="14"/>
      <c r="HY2" s="13"/>
      <c r="HZ2" s="14"/>
      <c r="IA2" s="14"/>
      <c r="IB2" s="14"/>
      <c r="IC2" s="14"/>
      <c r="ID2" s="14"/>
      <c r="IE2" s="14"/>
      <c r="IF2" s="14"/>
      <c r="IG2" s="13"/>
      <c r="IH2" s="14"/>
      <c r="II2" s="14"/>
      <c r="IJ2" s="14"/>
      <c r="IK2" s="14"/>
      <c r="IL2" s="14"/>
      <c r="IM2" s="14"/>
      <c r="IN2" s="14"/>
      <c r="IO2" s="13"/>
    </row>
    <row r="3" spans="2:249" s="15" customFormat="1" ht="15.95" customHeight="1" x14ac:dyDescent="0.2">
      <c r="B3" s="279" t="s">
        <v>67</v>
      </c>
      <c r="C3" s="279"/>
      <c r="D3" s="279"/>
      <c r="E3" s="279"/>
      <c r="F3" s="12"/>
      <c r="G3" s="12"/>
      <c r="H3" s="14"/>
      <c r="I3" s="13"/>
      <c r="J3" s="14"/>
      <c r="K3" s="14"/>
      <c r="L3" s="14"/>
      <c r="M3" s="14"/>
      <c r="N3" s="14"/>
      <c r="O3" s="14"/>
      <c r="P3" s="14"/>
      <c r="Q3" s="13"/>
      <c r="R3" s="14"/>
      <c r="S3" s="14"/>
      <c r="T3" s="14"/>
      <c r="U3" s="14"/>
      <c r="V3" s="14"/>
      <c r="W3" s="14"/>
      <c r="X3" s="14"/>
      <c r="Y3" s="13"/>
      <c r="Z3" s="14"/>
      <c r="AA3" s="14"/>
      <c r="AB3" s="14"/>
      <c r="AC3" s="14"/>
      <c r="AD3" s="14"/>
      <c r="AE3" s="14"/>
      <c r="AF3" s="14"/>
      <c r="AG3" s="13"/>
      <c r="AH3" s="14"/>
      <c r="AI3" s="14"/>
      <c r="AJ3" s="14"/>
      <c r="AK3" s="14"/>
      <c r="AL3" s="14"/>
      <c r="AM3" s="14"/>
      <c r="AN3" s="14"/>
      <c r="AO3" s="13"/>
      <c r="AP3" s="14"/>
      <c r="AQ3" s="14"/>
      <c r="AR3" s="14"/>
      <c r="AS3" s="14"/>
      <c r="AT3" s="14"/>
      <c r="AU3" s="14"/>
      <c r="AV3" s="14"/>
      <c r="AW3" s="13"/>
      <c r="AX3" s="14"/>
      <c r="AY3" s="14"/>
      <c r="AZ3" s="14"/>
      <c r="BA3" s="14"/>
      <c r="BB3" s="14"/>
      <c r="BC3" s="14"/>
      <c r="BD3" s="14"/>
      <c r="BE3" s="13"/>
      <c r="BF3" s="14"/>
      <c r="BG3" s="14"/>
      <c r="BH3" s="14"/>
      <c r="BI3" s="14"/>
      <c r="BJ3" s="14"/>
      <c r="BK3" s="14"/>
      <c r="BL3" s="14"/>
      <c r="BM3" s="13"/>
      <c r="BN3" s="14"/>
      <c r="BO3" s="14"/>
      <c r="BP3" s="14"/>
      <c r="BQ3" s="14"/>
      <c r="BR3" s="14"/>
      <c r="BS3" s="14"/>
      <c r="BT3" s="14"/>
      <c r="BU3" s="13"/>
      <c r="BV3" s="14"/>
      <c r="BW3" s="14"/>
      <c r="BX3" s="14"/>
      <c r="BY3" s="14"/>
      <c r="BZ3" s="14"/>
      <c r="CA3" s="14"/>
      <c r="CB3" s="14"/>
      <c r="CC3" s="13"/>
      <c r="CD3" s="14"/>
      <c r="CE3" s="14"/>
      <c r="CF3" s="14"/>
      <c r="CG3" s="14"/>
      <c r="CH3" s="14"/>
      <c r="CI3" s="14"/>
      <c r="CJ3" s="14"/>
      <c r="CK3" s="13"/>
      <c r="CL3" s="14"/>
      <c r="CM3" s="14"/>
      <c r="CN3" s="14"/>
      <c r="CO3" s="14"/>
      <c r="CP3" s="14"/>
      <c r="CQ3" s="14"/>
      <c r="CR3" s="14"/>
      <c r="CS3" s="13"/>
      <c r="CT3" s="14"/>
      <c r="CU3" s="14"/>
      <c r="CV3" s="14"/>
      <c r="CW3" s="14"/>
      <c r="CX3" s="14"/>
      <c r="CY3" s="14"/>
      <c r="CZ3" s="14"/>
      <c r="DA3" s="13"/>
      <c r="DB3" s="14"/>
      <c r="DC3" s="14"/>
      <c r="DD3" s="14"/>
      <c r="DE3" s="14"/>
      <c r="DF3" s="14"/>
      <c r="DG3" s="14"/>
      <c r="DH3" s="14"/>
      <c r="DI3" s="13"/>
      <c r="DJ3" s="14"/>
      <c r="DK3" s="14"/>
      <c r="DL3" s="14"/>
      <c r="DM3" s="14"/>
      <c r="DN3" s="14"/>
      <c r="DO3" s="14"/>
      <c r="DP3" s="14"/>
      <c r="DQ3" s="13"/>
      <c r="DR3" s="14"/>
      <c r="DS3" s="14"/>
      <c r="DT3" s="14"/>
      <c r="DU3" s="14"/>
      <c r="DV3" s="14"/>
      <c r="DW3" s="14"/>
      <c r="DX3" s="14"/>
      <c r="DY3" s="13"/>
      <c r="DZ3" s="14"/>
      <c r="EA3" s="14"/>
      <c r="EB3" s="14"/>
      <c r="EC3" s="14"/>
      <c r="ED3" s="14"/>
      <c r="EE3" s="14"/>
      <c r="EF3" s="14"/>
      <c r="EG3" s="13"/>
      <c r="EH3" s="14"/>
      <c r="EI3" s="14"/>
      <c r="EJ3" s="14"/>
      <c r="EK3" s="14"/>
      <c r="EL3" s="14"/>
      <c r="EM3" s="14"/>
      <c r="EN3" s="14"/>
      <c r="EO3" s="13"/>
      <c r="EP3" s="14"/>
      <c r="EQ3" s="14"/>
      <c r="ER3" s="14"/>
      <c r="ES3" s="14"/>
      <c r="ET3" s="14"/>
      <c r="EU3" s="14"/>
      <c r="EV3" s="14"/>
      <c r="EW3" s="13"/>
      <c r="EX3" s="14"/>
      <c r="EY3" s="14"/>
      <c r="EZ3" s="14"/>
      <c r="FA3" s="14"/>
      <c r="FB3" s="14"/>
      <c r="FC3" s="14"/>
      <c r="FD3" s="14"/>
      <c r="FE3" s="13"/>
      <c r="FF3" s="14"/>
      <c r="FG3" s="14"/>
      <c r="FH3" s="14"/>
      <c r="FI3" s="14"/>
      <c r="FJ3" s="14"/>
      <c r="FK3" s="14"/>
      <c r="FL3" s="14"/>
      <c r="FM3" s="13"/>
      <c r="FN3" s="14"/>
      <c r="FO3" s="14"/>
      <c r="FP3" s="14"/>
      <c r="FQ3" s="14"/>
      <c r="FR3" s="14"/>
      <c r="FS3" s="14"/>
      <c r="FT3" s="14"/>
      <c r="FU3" s="13"/>
      <c r="FV3" s="14"/>
      <c r="FW3" s="14"/>
      <c r="FX3" s="14"/>
      <c r="FY3" s="14"/>
      <c r="FZ3" s="14"/>
      <c r="GA3" s="14"/>
      <c r="GB3" s="14"/>
      <c r="GC3" s="13"/>
      <c r="GD3" s="14"/>
      <c r="GE3" s="14"/>
      <c r="GF3" s="14"/>
      <c r="GG3" s="14"/>
      <c r="GH3" s="14"/>
      <c r="GI3" s="14"/>
      <c r="GJ3" s="14"/>
      <c r="GK3" s="13"/>
      <c r="GL3" s="14"/>
      <c r="GM3" s="14"/>
      <c r="GN3" s="14"/>
      <c r="GO3" s="14"/>
      <c r="GP3" s="14"/>
      <c r="GQ3" s="14"/>
      <c r="GR3" s="14"/>
      <c r="GS3" s="13"/>
      <c r="GT3" s="14"/>
      <c r="GU3" s="14"/>
      <c r="GV3" s="14"/>
      <c r="GW3" s="14"/>
      <c r="GX3" s="14"/>
      <c r="GY3" s="14"/>
      <c r="GZ3" s="14"/>
      <c r="HA3" s="13"/>
      <c r="HB3" s="14"/>
      <c r="HC3" s="14"/>
      <c r="HD3" s="14"/>
      <c r="HE3" s="14"/>
      <c r="HF3" s="14"/>
      <c r="HG3" s="14"/>
      <c r="HH3" s="14"/>
      <c r="HI3" s="13"/>
      <c r="HJ3" s="14"/>
      <c r="HK3" s="14"/>
      <c r="HL3" s="14"/>
      <c r="HM3" s="14"/>
      <c r="HN3" s="14"/>
      <c r="HO3" s="14"/>
      <c r="HP3" s="14"/>
      <c r="HQ3" s="13"/>
      <c r="HR3" s="14"/>
      <c r="HS3" s="14"/>
      <c r="HT3" s="14"/>
      <c r="HU3" s="14"/>
      <c r="HV3" s="14"/>
      <c r="HW3" s="14"/>
      <c r="HX3" s="14"/>
      <c r="HY3" s="13"/>
      <c r="HZ3" s="14"/>
      <c r="IA3" s="14"/>
      <c r="IB3" s="14"/>
      <c r="IC3" s="14"/>
      <c r="ID3" s="14"/>
      <c r="IE3" s="14"/>
      <c r="IF3" s="14"/>
      <c r="IG3" s="13"/>
      <c r="IH3" s="14"/>
      <c r="II3" s="14"/>
      <c r="IJ3" s="14"/>
      <c r="IK3" s="14"/>
      <c r="IL3" s="14"/>
      <c r="IM3" s="14"/>
      <c r="IN3" s="14"/>
      <c r="IO3" s="13"/>
    </row>
    <row r="4" spans="2:249" s="15" customFormat="1" ht="15.95" customHeight="1" x14ac:dyDescent="0.2">
      <c r="B4" s="279" t="s">
        <v>64</v>
      </c>
      <c r="C4" s="279"/>
      <c r="D4" s="279"/>
      <c r="E4" s="279"/>
      <c r="F4" s="12"/>
      <c r="G4" s="12"/>
      <c r="H4" s="14"/>
      <c r="I4" s="13"/>
      <c r="J4" s="14"/>
      <c r="K4" s="14"/>
      <c r="L4" s="14"/>
      <c r="M4" s="14"/>
      <c r="N4" s="14"/>
      <c r="O4" s="14"/>
      <c r="P4" s="14"/>
      <c r="Q4" s="13"/>
      <c r="R4" s="14"/>
      <c r="S4" s="14"/>
      <c r="T4" s="14"/>
      <c r="U4" s="14"/>
      <c r="V4" s="14"/>
      <c r="W4" s="14"/>
      <c r="X4" s="14"/>
      <c r="Y4" s="13"/>
      <c r="Z4" s="14"/>
      <c r="AA4" s="14"/>
      <c r="AB4" s="14"/>
      <c r="AC4" s="14"/>
      <c r="AD4" s="14"/>
      <c r="AE4" s="14"/>
      <c r="AF4" s="14"/>
      <c r="AG4" s="13"/>
      <c r="AH4" s="14"/>
      <c r="AI4" s="14"/>
      <c r="AJ4" s="14"/>
      <c r="AK4" s="14"/>
      <c r="AL4" s="14"/>
      <c r="AM4" s="14"/>
      <c r="AN4" s="14"/>
      <c r="AO4" s="13"/>
      <c r="AP4" s="14"/>
      <c r="AQ4" s="14"/>
      <c r="AR4" s="14"/>
      <c r="AS4" s="14"/>
      <c r="AT4" s="14"/>
      <c r="AU4" s="14"/>
      <c r="AV4" s="14"/>
      <c r="AW4" s="13"/>
      <c r="AX4" s="14"/>
      <c r="AY4" s="14"/>
      <c r="AZ4" s="14"/>
      <c r="BA4" s="14"/>
      <c r="BB4" s="14"/>
      <c r="BC4" s="14"/>
      <c r="BD4" s="14"/>
      <c r="BE4" s="13"/>
      <c r="BF4" s="14"/>
      <c r="BG4" s="14"/>
      <c r="BH4" s="14"/>
      <c r="BI4" s="14"/>
      <c r="BJ4" s="14"/>
      <c r="BK4" s="14"/>
      <c r="BL4" s="14"/>
      <c r="BM4" s="13"/>
      <c r="BN4" s="14"/>
      <c r="BO4" s="14"/>
      <c r="BP4" s="14"/>
      <c r="BQ4" s="14"/>
      <c r="BR4" s="14"/>
      <c r="BS4" s="14"/>
      <c r="BT4" s="14"/>
      <c r="BU4" s="13"/>
      <c r="BV4" s="14"/>
      <c r="BW4" s="14"/>
      <c r="BX4" s="14"/>
      <c r="BY4" s="14"/>
      <c r="BZ4" s="14"/>
      <c r="CA4" s="14"/>
      <c r="CB4" s="14"/>
      <c r="CC4" s="13"/>
      <c r="CD4" s="14"/>
      <c r="CE4" s="14"/>
      <c r="CF4" s="14"/>
      <c r="CG4" s="14"/>
      <c r="CH4" s="14"/>
      <c r="CI4" s="14"/>
      <c r="CJ4" s="14"/>
      <c r="CK4" s="13"/>
      <c r="CL4" s="14"/>
      <c r="CM4" s="14"/>
      <c r="CN4" s="14"/>
      <c r="CO4" s="14"/>
      <c r="CP4" s="14"/>
      <c r="CQ4" s="14"/>
      <c r="CR4" s="14"/>
      <c r="CS4" s="13"/>
      <c r="CT4" s="14"/>
      <c r="CU4" s="14"/>
      <c r="CV4" s="14"/>
      <c r="CW4" s="14"/>
      <c r="CX4" s="14"/>
      <c r="CY4" s="14"/>
      <c r="CZ4" s="14"/>
      <c r="DA4" s="13"/>
      <c r="DB4" s="14"/>
      <c r="DC4" s="14"/>
      <c r="DD4" s="14"/>
      <c r="DE4" s="14"/>
      <c r="DF4" s="14"/>
      <c r="DG4" s="14"/>
      <c r="DH4" s="14"/>
      <c r="DI4" s="13"/>
      <c r="DJ4" s="14"/>
      <c r="DK4" s="14"/>
      <c r="DL4" s="14"/>
      <c r="DM4" s="14"/>
      <c r="DN4" s="14"/>
      <c r="DO4" s="14"/>
      <c r="DP4" s="14"/>
      <c r="DQ4" s="13"/>
      <c r="DR4" s="14"/>
      <c r="DS4" s="14"/>
      <c r="DT4" s="14"/>
      <c r="DU4" s="14"/>
      <c r="DV4" s="14"/>
      <c r="DW4" s="14"/>
      <c r="DX4" s="14"/>
      <c r="DY4" s="13"/>
      <c r="DZ4" s="14"/>
      <c r="EA4" s="14"/>
      <c r="EB4" s="14"/>
      <c r="EC4" s="14"/>
      <c r="ED4" s="14"/>
      <c r="EE4" s="14"/>
      <c r="EF4" s="14"/>
      <c r="EG4" s="13"/>
      <c r="EH4" s="14"/>
      <c r="EI4" s="14"/>
      <c r="EJ4" s="14"/>
      <c r="EK4" s="14"/>
      <c r="EL4" s="14"/>
      <c r="EM4" s="14"/>
      <c r="EN4" s="14"/>
      <c r="EO4" s="13"/>
      <c r="EP4" s="14"/>
      <c r="EQ4" s="14"/>
      <c r="ER4" s="14"/>
      <c r="ES4" s="14"/>
      <c r="ET4" s="14"/>
      <c r="EU4" s="14"/>
      <c r="EV4" s="14"/>
      <c r="EW4" s="13"/>
      <c r="EX4" s="14"/>
      <c r="EY4" s="14"/>
      <c r="EZ4" s="14"/>
      <c r="FA4" s="14"/>
      <c r="FB4" s="14"/>
      <c r="FC4" s="14"/>
      <c r="FD4" s="14"/>
      <c r="FE4" s="13"/>
      <c r="FF4" s="14"/>
      <c r="FG4" s="14"/>
      <c r="FH4" s="14"/>
      <c r="FI4" s="14"/>
      <c r="FJ4" s="14"/>
      <c r="FK4" s="14"/>
      <c r="FL4" s="14"/>
      <c r="FM4" s="13"/>
      <c r="FN4" s="14"/>
      <c r="FO4" s="14"/>
      <c r="FP4" s="14"/>
      <c r="FQ4" s="14"/>
      <c r="FR4" s="14"/>
      <c r="FS4" s="14"/>
      <c r="FT4" s="14"/>
      <c r="FU4" s="13"/>
      <c r="FV4" s="14"/>
      <c r="FW4" s="14"/>
      <c r="FX4" s="14"/>
      <c r="FY4" s="14"/>
      <c r="FZ4" s="14"/>
      <c r="GA4" s="14"/>
      <c r="GB4" s="14"/>
      <c r="GC4" s="13"/>
      <c r="GD4" s="14"/>
      <c r="GE4" s="14"/>
      <c r="GF4" s="14"/>
      <c r="GG4" s="14"/>
      <c r="GH4" s="14"/>
      <c r="GI4" s="14"/>
      <c r="GJ4" s="14"/>
      <c r="GK4" s="13"/>
      <c r="GL4" s="14"/>
      <c r="GM4" s="14"/>
      <c r="GN4" s="14"/>
      <c r="GO4" s="14"/>
      <c r="GP4" s="14"/>
      <c r="GQ4" s="14"/>
      <c r="GR4" s="14"/>
      <c r="GS4" s="13"/>
      <c r="GT4" s="14"/>
      <c r="GU4" s="14"/>
      <c r="GV4" s="14"/>
      <c r="GW4" s="14"/>
      <c r="GX4" s="14"/>
      <c r="GY4" s="14"/>
      <c r="GZ4" s="14"/>
      <c r="HA4" s="13"/>
      <c r="HB4" s="14"/>
      <c r="HC4" s="14"/>
      <c r="HD4" s="14"/>
      <c r="HE4" s="14"/>
      <c r="HF4" s="14"/>
      <c r="HG4" s="14"/>
      <c r="HH4" s="14"/>
      <c r="HI4" s="13"/>
      <c r="HJ4" s="14"/>
      <c r="HK4" s="14"/>
      <c r="HL4" s="14"/>
      <c r="HM4" s="14"/>
      <c r="HN4" s="14"/>
      <c r="HO4" s="14"/>
      <c r="HP4" s="14"/>
      <c r="HQ4" s="13"/>
      <c r="HR4" s="14"/>
      <c r="HS4" s="14"/>
      <c r="HT4" s="14"/>
      <c r="HU4" s="14"/>
      <c r="HV4" s="14"/>
      <c r="HW4" s="14"/>
      <c r="HX4" s="14"/>
      <c r="HY4" s="13"/>
      <c r="HZ4" s="14"/>
      <c r="IA4" s="14"/>
      <c r="IB4" s="14"/>
      <c r="IC4" s="14"/>
      <c r="ID4" s="14"/>
      <c r="IE4" s="14"/>
      <c r="IF4" s="14"/>
      <c r="IG4" s="13"/>
      <c r="IH4" s="14"/>
      <c r="II4" s="14"/>
      <c r="IJ4" s="14"/>
      <c r="IK4" s="14"/>
      <c r="IL4" s="14"/>
      <c r="IM4" s="14"/>
      <c r="IN4" s="14"/>
      <c r="IO4" s="13"/>
    </row>
    <row r="6" spans="2:249" ht="49.5" customHeight="1" x14ac:dyDescent="0.25">
      <c r="B6" s="321" t="s">
        <v>93</v>
      </c>
      <c r="C6" s="321"/>
      <c r="D6" s="321"/>
      <c r="E6" s="321"/>
    </row>
    <row r="7" spans="2:249" ht="20.25" customHeight="1" x14ac:dyDescent="0.25">
      <c r="B7" s="367" t="s">
        <v>65</v>
      </c>
      <c r="C7" s="367"/>
      <c r="D7" s="367"/>
      <c r="E7" s="367"/>
    </row>
    <row r="8" spans="2:249" ht="40.5" customHeight="1" x14ac:dyDescent="0.25">
      <c r="B8" s="349" t="s">
        <v>43</v>
      </c>
      <c r="C8" s="349"/>
      <c r="D8" s="350" t="s">
        <v>44</v>
      </c>
      <c r="E8" s="235" t="s">
        <v>62</v>
      </c>
    </row>
    <row r="9" spans="2:249" ht="25.5" customHeight="1" x14ac:dyDescent="0.25">
      <c r="B9" s="93" t="s">
        <v>17</v>
      </c>
      <c r="C9" s="93" t="s">
        <v>18</v>
      </c>
      <c r="D9" s="350"/>
      <c r="E9" s="94" t="s">
        <v>0</v>
      </c>
    </row>
    <row r="10" spans="2:249" s="17" customFormat="1" ht="24.75" customHeight="1" x14ac:dyDescent="0.25">
      <c r="B10" s="92"/>
      <c r="C10" s="16"/>
      <c r="D10" s="16" t="s">
        <v>51</v>
      </c>
      <c r="E10" s="25">
        <f>+E12</f>
        <v>-1058240.6200000001</v>
      </c>
    </row>
    <row r="11" spans="2:249" ht="17.25" customHeight="1" x14ac:dyDescent="0.25">
      <c r="B11" s="141"/>
      <c r="C11" s="141"/>
      <c r="D11" s="7" t="s">
        <v>50</v>
      </c>
      <c r="E11" s="26"/>
    </row>
    <row r="12" spans="2:249" s="17" customFormat="1" ht="28.5" customHeight="1" x14ac:dyDescent="0.25">
      <c r="B12" s="344">
        <v>1126</v>
      </c>
      <c r="C12" s="344">
        <v>31003</v>
      </c>
      <c r="D12" s="142" t="s">
        <v>38</v>
      </c>
      <c r="E12" s="25">
        <f>+E14+E20</f>
        <v>-1058240.6200000001</v>
      </c>
    </row>
    <row r="13" spans="2:249" ht="15.95" customHeight="1" x14ac:dyDescent="0.25">
      <c r="B13" s="345"/>
      <c r="C13" s="345"/>
      <c r="D13" s="7" t="s">
        <v>247</v>
      </c>
      <c r="E13" s="26"/>
    </row>
    <row r="14" spans="2:249" s="17" customFormat="1" ht="15.95" customHeight="1" x14ac:dyDescent="0.25">
      <c r="B14" s="345"/>
      <c r="C14" s="345"/>
      <c r="D14" s="142" t="s">
        <v>82</v>
      </c>
      <c r="E14" s="25">
        <f>+E16</f>
        <v>-514290.44</v>
      </c>
    </row>
    <row r="15" spans="2:249" ht="15.95" customHeight="1" x14ac:dyDescent="0.25">
      <c r="B15" s="345"/>
      <c r="C15" s="345"/>
      <c r="D15" s="7" t="s">
        <v>248</v>
      </c>
      <c r="E15" s="26"/>
    </row>
    <row r="16" spans="2:249" s="17" customFormat="1" ht="15.95" customHeight="1" x14ac:dyDescent="0.25">
      <c r="B16" s="345"/>
      <c r="C16" s="345"/>
      <c r="D16" s="18" t="s">
        <v>92</v>
      </c>
      <c r="E16" s="25">
        <f>+E17+E18</f>
        <v>-514290.44</v>
      </c>
    </row>
    <row r="17" spans="1:5" ht="15.95" customHeight="1" x14ac:dyDescent="0.25">
      <c r="B17" s="345"/>
      <c r="C17" s="345"/>
      <c r="D17" s="19" t="s">
        <v>81</v>
      </c>
      <c r="E17" s="27">
        <f>+'7'!G15</f>
        <v>-260950</v>
      </c>
    </row>
    <row r="18" spans="1:5" s="4" customFormat="1" ht="18" customHeight="1" x14ac:dyDescent="0.2">
      <c r="B18" s="345"/>
      <c r="C18" s="345"/>
      <c r="D18" s="19" t="s">
        <v>162</v>
      </c>
      <c r="E18" s="21">
        <f>+'7'!G16</f>
        <v>-253340.44</v>
      </c>
    </row>
    <row r="19" spans="1:5" ht="15.95" customHeight="1" x14ac:dyDescent="0.25">
      <c r="A19" s="15"/>
      <c r="B19" s="345"/>
      <c r="C19" s="345"/>
      <c r="D19" s="7" t="s">
        <v>247</v>
      </c>
      <c r="E19" s="26"/>
    </row>
    <row r="20" spans="1:5" s="17" customFormat="1" ht="18" customHeight="1" x14ac:dyDescent="0.25">
      <c r="A20" s="15"/>
      <c r="B20" s="345"/>
      <c r="C20" s="345"/>
      <c r="D20" s="137" t="s">
        <v>189</v>
      </c>
      <c r="E20" s="25">
        <f>+E21</f>
        <v>-543950.18000000005</v>
      </c>
    </row>
    <row r="21" spans="1:5" s="249" customFormat="1" ht="18" customHeight="1" x14ac:dyDescent="0.25">
      <c r="B21" s="346"/>
      <c r="C21" s="346"/>
      <c r="D21" s="7" t="s">
        <v>38</v>
      </c>
      <c r="E21" s="250">
        <v>-543950.18000000005</v>
      </c>
    </row>
  </sheetData>
  <mergeCells count="10">
    <mergeCell ref="B1:E1"/>
    <mergeCell ref="B2:E2"/>
    <mergeCell ref="B3:E3"/>
    <mergeCell ref="B4:E4"/>
    <mergeCell ref="B6:E6"/>
    <mergeCell ref="B8:C8"/>
    <mergeCell ref="D8:D9"/>
    <mergeCell ref="B7:E7"/>
    <mergeCell ref="B12:B21"/>
    <mergeCell ref="C12:C21"/>
  </mergeCells>
  <pageMargins left="0.15748031496062992" right="0.23622047244094491" top="0.16" bottom="0.16" header="0.16" footer="0.16"/>
  <pageSetup scale="6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7"/>
  <sheetViews>
    <sheetView workbookViewId="0">
      <selection activeCell="H12" sqref="H12:H17"/>
    </sheetView>
  </sheetViews>
  <sheetFormatPr defaultRowHeight="13.5" x14ac:dyDescent="0.25"/>
  <cols>
    <col min="1" max="1" width="4.140625" style="11" customWidth="1"/>
    <col min="2" max="2" width="11.7109375" style="11" customWidth="1"/>
    <col min="3" max="3" width="13.28515625" style="11" customWidth="1"/>
    <col min="4" max="6" width="12.85546875" style="11" customWidth="1"/>
    <col min="7" max="7" width="50.85546875" style="4" customWidth="1"/>
    <col min="8" max="8" width="35.42578125" style="11" customWidth="1"/>
    <col min="9" max="9" width="9.140625" style="11"/>
    <col min="10" max="10" width="11.28515625" style="11" bestFit="1" customWidth="1"/>
    <col min="11" max="16384" width="9.140625" style="11"/>
  </cols>
  <sheetData>
    <row r="1" spans="2:14" s="271" customFormat="1" ht="15.95" customHeight="1" x14ac:dyDescent="0.2">
      <c r="B1" s="279" t="s">
        <v>184</v>
      </c>
      <c r="C1" s="279"/>
      <c r="D1" s="279"/>
      <c r="E1" s="279"/>
      <c r="F1" s="279"/>
      <c r="G1" s="279"/>
      <c r="H1" s="279"/>
    </row>
    <row r="2" spans="2:14" s="271" customFormat="1" ht="17.25" customHeight="1" x14ac:dyDescent="0.2">
      <c r="B2" s="279" t="s">
        <v>66</v>
      </c>
      <c r="C2" s="279"/>
      <c r="D2" s="279"/>
      <c r="E2" s="279"/>
      <c r="F2" s="279"/>
      <c r="G2" s="279"/>
      <c r="H2" s="279"/>
    </row>
    <row r="3" spans="2:14" s="271" customFormat="1" ht="17.25" customHeight="1" x14ac:dyDescent="0.2">
      <c r="B3" s="279" t="s">
        <v>67</v>
      </c>
      <c r="C3" s="279"/>
      <c r="D3" s="279"/>
      <c r="E3" s="279"/>
      <c r="F3" s="279"/>
      <c r="G3" s="279"/>
      <c r="H3" s="279"/>
    </row>
    <row r="4" spans="2:14" s="271" customFormat="1" ht="17.25" customHeight="1" x14ac:dyDescent="0.2">
      <c r="B4" s="279" t="s">
        <v>64</v>
      </c>
      <c r="C4" s="279"/>
      <c r="D4" s="279"/>
      <c r="E4" s="279"/>
      <c r="F4" s="279"/>
      <c r="G4" s="279"/>
      <c r="H4" s="279"/>
    </row>
    <row r="5" spans="2:14" ht="56.25" customHeight="1" x14ac:dyDescent="0.25">
      <c r="B5" s="338" t="s">
        <v>186</v>
      </c>
      <c r="C5" s="338"/>
      <c r="D5" s="338"/>
      <c r="E5" s="338"/>
      <c r="F5" s="338"/>
      <c r="G5" s="338"/>
      <c r="H5" s="338"/>
    </row>
    <row r="6" spans="2:14" ht="18" customHeight="1" x14ac:dyDescent="0.25">
      <c r="B6" s="8"/>
      <c r="C6" s="8"/>
      <c r="D6" s="9"/>
      <c r="E6" s="9"/>
      <c r="F6" s="9"/>
      <c r="G6" s="8"/>
      <c r="H6" s="266" t="s">
        <v>88</v>
      </c>
    </row>
    <row r="7" spans="2:14" ht="24" customHeight="1" x14ac:dyDescent="0.25">
      <c r="B7" s="371" t="s">
        <v>43</v>
      </c>
      <c r="C7" s="372"/>
      <c r="D7" s="373" t="s">
        <v>89</v>
      </c>
      <c r="E7" s="373"/>
      <c r="F7" s="373"/>
      <c r="G7" s="373" t="s">
        <v>90</v>
      </c>
      <c r="H7" s="374" t="s">
        <v>249</v>
      </c>
    </row>
    <row r="8" spans="2:14" ht="72.75" customHeight="1" x14ac:dyDescent="0.25">
      <c r="B8" s="267" t="s">
        <v>17</v>
      </c>
      <c r="C8" s="267" t="s">
        <v>18</v>
      </c>
      <c r="D8" s="373"/>
      <c r="E8" s="373"/>
      <c r="F8" s="373"/>
      <c r="G8" s="373"/>
      <c r="H8" s="374"/>
    </row>
    <row r="9" spans="2:14" ht="23.25" customHeight="1" x14ac:dyDescent="0.25">
      <c r="B9" s="368" t="s">
        <v>20</v>
      </c>
      <c r="C9" s="369"/>
      <c r="D9" s="369"/>
      <c r="E9" s="369"/>
      <c r="F9" s="369"/>
      <c r="G9" s="370"/>
      <c r="H9" s="22">
        <f>+H10</f>
        <v>347539.6</v>
      </c>
    </row>
    <row r="10" spans="2:14" ht="63.75" customHeight="1" x14ac:dyDescent="0.25">
      <c r="B10" s="375">
        <v>1126</v>
      </c>
      <c r="C10" s="314" t="s">
        <v>36</v>
      </c>
      <c r="D10" s="314"/>
      <c r="E10" s="314"/>
      <c r="F10" s="314"/>
      <c r="G10" s="10"/>
      <c r="H10" s="20">
        <f>+H11</f>
        <v>347539.6</v>
      </c>
    </row>
    <row r="11" spans="2:14" ht="81.75" customHeight="1" x14ac:dyDescent="0.25">
      <c r="B11" s="376"/>
      <c r="C11" s="387">
        <v>12006</v>
      </c>
      <c r="D11" s="378" t="s">
        <v>206</v>
      </c>
      <c r="E11" s="379"/>
      <c r="F11" s="380"/>
      <c r="G11" s="265" t="s">
        <v>20</v>
      </c>
      <c r="H11" s="20">
        <f>SUM(H12:H17)</f>
        <v>347539.6</v>
      </c>
    </row>
    <row r="12" spans="2:14" ht="21" customHeight="1" x14ac:dyDescent="0.25">
      <c r="B12" s="376"/>
      <c r="C12" s="388"/>
      <c r="D12" s="381"/>
      <c r="E12" s="382"/>
      <c r="F12" s="383"/>
      <c r="G12" s="272" t="s">
        <v>250</v>
      </c>
      <c r="H12" s="273">
        <v>118499.6</v>
      </c>
      <c r="J12" s="274"/>
      <c r="N12" s="17"/>
    </row>
    <row r="13" spans="2:14" ht="21" customHeight="1" x14ac:dyDescent="0.25">
      <c r="B13" s="376"/>
      <c r="C13" s="388"/>
      <c r="D13" s="381"/>
      <c r="E13" s="382"/>
      <c r="F13" s="383"/>
      <c r="G13" s="275" t="s">
        <v>251</v>
      </c>
      <c r="H13" s="273">
        <v>90000</v>
      </c>
      <c r="N13" s="17"/>
    </row>
    <row r="14" spans="2:14" ht="21" customHeight="1" x14ac:dyDescent="0.25">
      <c r="B14" s="376"/>
      <c r="C14" s="388"/>
      <c r="D14" s="381"/>
      <c r="E14" s="382"/>
      <c r="F14" s="383"/>
      <c r="G14" s="275" t="s">
        <v>252</v>
      </c>
      <c r="H14" s="273">
        <v>13500</v>
      </c>
      <c r="N14" s="17"/>
    </row>
    <row r="15" spans="2:14" ht="21" customHeight="1" x14ac:dyDescent="0.25">
      <c r="B15" s="376"/>
      <c r="C15" s="388"/>
      <c r="D15" s="381"/>
      <c r="E15" s="382"/>
      <c r="F15" s="383"/>
      <c r="G15" s="272" t="s">
        <v>262</v>
      </c>
      <c r="H15" s="273">
        <v>78900</v>
      </c>
      <c r="J15" s="276"/>
      <c r="N15" s="17"/>
    </row>
    <row r="16" spans="2:14" ht="21" customHeight="1" x14ac:dyDescent="0.25">
      <c r="B16" s="376"/>
      <c r="C16" s="388"/>
      <c r="D16" s="381"/>
      <c r="E16" s="382"/>
      <c r="F16" s="383"/>
      <c r="G16" s="272" t="s">
        <v>162</v>
      </c>
      <c r="H16" s="273">
        <v>13700</v>
      </c>
      <c r="N16" s="17"/>
    </row>
    <row r="17" spans="2:14" ht="21" customHeight="1" x14ac:dyDescent="0.25">
      <c r="B17" s="377"/>
      <c r="C17" s="389"/>
      <c r="D17" s="384"/>
      <c r="E17" s="385"/>
      <c r="F17" s="386"/>
      <c r="G17" s="272" t="s">
        <v>253</v>
      </c>
      <c r="H17" s="273">
        <v>32940</v>
      </c>
      <c r="J17" s="276"/>
      <c r="N17" s="17"/>
    </row>
  </sheetData>
  <mergeCells count="14">
    <mergeCell ref="C10:F10"/>
    <mergeCell ref="B5:H5"/>
    <mergeCell ref="B7:C7"/>
    <mergeCell ref="D7:F8"/>
    <mergeCell ref="G7:G8"/>
    <mergeCell ref="H7:H8"/>
    <mergeCell ref="B10:B17"/>
    <mergeCell ref="D11:F17"/>
    <mergeCell ref="C11:C17"/>
    <mergeCell ref="B1:H1"/>
    <mergeCell ref="B2:H2"/>
    <mergeCell ref="B3:H3"/>
    <mergeCell ref="B4:H4"/>
    <mergeCell ref="B9:G9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W71"/>
  <sheetViews>
    <sheetView topLeftCell="A11" zoomScaleNormal="100" workbookViewId="0">
      <selection activeCell="F22" sqref="F22"/>
    </sheetView>
  </sheetViews>
  <sheetFormatPr defaultColWidth="9.140625" defaultRowHeight="13.5" x14ac:dyDescent="0.2"/>
  <cols>
    <col min="1" max="1" width="4.28515625" style="4" customWidth="1"/>
    <col min="2" max="2" width="49.28515625" style="4" customWidth="1"/>
    <col min="3" max="3" width="59.7109375" style="4" customWidth="1"/>
    <col min="4" max="4" width="30.28515625" style="4" customWidth="1"/>
    <col min="5" max="5" width="9.140625" style="4"/>
    <col min="6" max="6" width="16.5703125" style="4" bestFit="1" customWidth="1"/>
    <col min="7" max="16384" width="9.140625" style="4"/>
  </cols>
  <sheetData>
    <row r="1" spans="2:257" s="15" customFormat="1" ht="15.95" customHeight="1" x14ac:dyDescent="0.2">
      <c r="B1" s="279" t="s">
        <v>185</v>
      </c>
      <c r="C1" s="279"/>
      <c r="D1" s="279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4"/>
      <c r="Q1" s="13"/>
      <c r="R1" s="14"/>
      <c r="S1" s="14"/>
      <c r="T1" s="14"/>
      <c r="U1" s="14"/>
      <c r="V1" s="14"/>
      <c r="W1" s="14"/>
      <c r="X1" s="14"/>
      <c r="Y1" s="13"/>
      <c r="Z1" s="14"/>
      <c r="AA1" s="14"/>
      <c r="AB1" s="14"/>
      <c r="AC1" s="14"/>
      <c r="AD1" s="14"/>
      <c r="AE1" s="14"/>
      <c r="AF1" s="14"/>
      <c r="AG1" s="13"/>
      <c r="AH1" s="14"/>
      <c r="AI1" s="14"/>
      <c r="AJ1" s="14"/>
      <c r="AK1" s="14"/>
      <c r="AL1" s="14"/>
      <c r="AM1" s="14"/>
      <c r="AN1" s="14"/>
      <c r="AO1" s="13"/>
      <c r="AP1" s="14"/>
      <c r="AQ1" s="14"/>
      <c r="AR1" s="14"/>
      <c r="AS1" s="14"/>
      <c r="AT1" s="14"/>
      <c r="AU1" s="14"/>
      <c r="AV1" s="14"/>
      <c r="AW1" s="13"/>
      <c r="AX1" s="14"/>
      <c r="AY1" s="14"/>
      <c r="AZ1" s="14"/>
      <c r="BA1" s="14"/>
      <c r="BB1" s="14"/>
      <c r="BC1" s="14"/>
      <c r="BD1" s="14"/>
      <c r="BE1" s="13"/>
      <c r="BF1" s="14"/>
      <c r="BG1" s="14"/>
      <c r="BH1" s="14"/>
      <c r="BI1" s="14"/>
      <c r="BJ1" s="14"/>
      <c r="BK1" s="14"/>
      <c r="BL1" s="14"/>
      <c r="BM1" s="13"/>
      <c r="BN1" s="14"/>
      <c r="BO1" s="14"/>
      <c r="BP1" s="14"/>
      <c r="BQ1" s="14"/>
      <c r="BR1" s="14"/>
      <c r="BS1" s="14"/>
      <c r="BT1" s="14"/>
      <c r="BU1" s="13"/>
      <c r="BV1" s="14"/>
      <c r="BW1" s="14"/>
      <c r="BX1" s="14"/>
      <c r="BY1" s="14"/>
      <c r="BZ1" s="14"/>
      <c r="CA1" s="14"/>
      <c r="CB1" s="14"/>
      <c r="CC1" s="13"/>
      <c r="CD1" s="14"/>
      <c r="CE1" s="14"/>
      <c r="CF1" s="14"/>
      <c r="CG1" s="14"/>
      <c r="CH1" s="14"/>
      <c r="CI1" s="14"/>
      <c r="CJ1" s="14"/>
      <c r="CK1" s="13"/>
      <c r="CL1" s="14"/>
      <c r="CM1" s="14"/>
      <c r="CN1" s="14"/>
      <c r="CO1" s="14"/>
      <c r="CP1" s="14"/>
      <c r="CQ1" s="14"/>
      <c r="CR1" s="14"/>
      <c r="CS1" s="13"/>
      <c r="CT1" s="14"/>
      <c r="CU1" s="14"/>
      <c r="CV1" s="14"/>
      <c r="CW1" s="14"/>
      <c r="CX1" s="14"/>
      <c r="CY1" s="14"/>
      <c r="CZ1" s="14"/>
      <c r="DA1" s="13"/>
      <c r="DB1" s="14"/>
      <c r="DC1" s="14"/>
      <c r="DD1" s="14"/>
      <c r="DE1" s="14"/>
      <c r="DF1" s="14"/>
      <c r="DG1" s="14"/>
      <c r="DH1" s="14"/>
      <c r="DI1" s="13"/>
      <c r="DJ1" s="14"/>
      <c r="DK1" s="14"/>
      <c r="DL1" s="14"/>
      <c r="DM1" s="14"/>
      <c r="DN1" s="14"/>
      <c r="DO1" s="14"/>
      <c r="DP1" s="14"/>
      <c r="DQ1" s="13"/>
      <c r="DR1" s="14"/>
      <c r="DS1" s="14"/>
      <c r="DT1" s="14"/>
      <c r="DU1" s="14"/>
      <c r="DV1" s="14"/>
      <c r="DW1" s="14"/>
      <c r="DX1" s="14"/>
      <c r="DY1" s="13"/>
      <c r="DZ1" s="14"/>
      <c r="EA1" s="14"/>
      <c r="EB1" s="14"/>
      <c r="EC1" s="14"/>
      <c r="ED1" s="14"/>
      <c r="EE1" s="14"/>
      <c r="EF1" s="14"/>
      <c r="EG1" s="13"/>
      <c r="EH1" s="14"/>
      <c r="EI1" s="14"/>
      <c r="EJ1" s="14"/>
      <c r="EK1" s="14"/>
      <c r="EL1" s="14"/>
      <c r="EM1" s="14"/>
      <c r="EN1" s="14"/>
      <c r="EO1" s="13"/>
      <c r="EP1" s="14"/>
      <c r="EQ1" s="14"/>
      <c r="ER1" s="14"/>
      <c r="ES1" s="14"/>
      <c r="ET1" s="14"/>
      <c r="EU1" s="14"/>
      <c r="EV1" s="14"/>
      <c r="EW1" s="13"/>
      <c r="EX1" s="14"/>
      <c r="EY1" s="14"/>
      <c r="EZ1" s="14"/>
      <c r="FA1" s="14"/>
      <c r="FB1" s="14"/>
      <c r="FC1" s="14"/>
      <c r="FD1" s="14"/>
      <c r="FE1" s="13"/>
      <c r="FF1" s="14"/>
      <c r="FG1" s="14"/>
      <c r="FH1" s="14"/>
      <c r="FI1" s="14"/>
      <c r="FJ1" s="14"/>
      <c r="FK1" s="14"/>
      <c r="FL1" s="14"/>
      <c r="FM1" s="13"/>
      <c r="FN1" s="14"/>
      <c r="FO1" s="14"/>
      <c r="FP1" s="14"/>
      <c r="FQ1" s="14"/>
      <c r="FR1" s="14"/>
      <c r="FS1" s="14"/>
      <c r="FT1" s="14"/>
      <c r="FU1" s="13"/>
      <c r="FV1" s="14"/>
      <c r="FW1" s="14"/>
      <c r="FX1" s="14"/>
      <c r="FY1" s="14"/>
      <c r="FZ1" s="14"/>
      <c r="GA1" s="14"/>
      <c r="GB1" s="14"/>
      <c r="GC1" s="13"/>
      <c r="GD1" s="14"/>
      <c r="GE1" s="14"/>
      <c r="GF1" s="14"/>
      <c r="GG1" s="14"/>
      <c r="GH1" s="14"/>
      <c r="GI1" s="14"/>
      <c r="GJ1" s="14"/>
      <c r="GK1" s="13"/>
      <c r="GL1" s="14"/>
      <c r="GM1" s="14"/>
      <c r="GN1" s="14"/>
      <c r="GO1" s="14"/>
      <c r="GP1" s="14"/>
      <c r="GQ1" s="14"/>
      <c r="GR1" s="14"/>
      <c r="GS1" s="13"/>
      <c r="GT1" s="14"/>
      <c r="GU1" s="14"/>
      <c r="GV1" s="14"/>
      <c r="GW1" s="14"/>
      <c r="GX1" s="14"/>
      <c r="GY1" s="14"/>
      <c r="GZ1" s="14"/>
      <c r="HA1" s="13"/>
      <c r="HB1" s="14"/>
      <c r="HC1" s="14"/>
      <c r="HD1" s="14"/>
      <c r="HE1" s="14"/>
      <c r="HF1" s="14"/>
      <c r="HG1" s="14"/>
      <c r="HH1" s="14"/>
      <c r="HI1" s="13"/>
      <c r="HJ1" s="14"/>
      <c r="HK1" s="14"/>
      <c r="HL1" s="14"/>
      <c r="HM1" s="14"/>
      <c r="HN1" s="14"/>
      <c r="HO1" s="14"/>
      <c r="HP1" s="14"/>
      <c r="HQ1" s="13"/>
      <c r="HR1" s="14"/>
      <c r="HS1" s="14"/>
      <c r="HT1" s="14"/>
      <c r="HU1" s="14"/>
      <c r="HV1" s="14"/>
      <c r="HW1" s="14"/>
      <c r="HX1" s="14"/>
      <c r="HY1" s="13"/>
      <c r="HZ1" s="14"/>
      <c r="IA1" s="14"/>
      <c r="IB1" s="14"/>
      <c r="IC1" s="14"/>
      <c r="ID1" s="14"/>
      <c r="IE1" s="14"/>
      <c r="IF1" s="14"/>
      <c r="IG1" s="13"/>
      <c r="IH1" s="14"/>
      <c r="II1" s="14"/>
      <c r="IJ1" s="14"/>
      <c r="IK1" s="14"/>
      <c r="IL1" s="14"/>
      <c r="IM1" s="14"/>
      <c r="IN1" s="14"/>
      <c r="IO1" s="13"/>
      <c r="IP1" s="14"/>
      <c r="IQ1" s="14"/>
      <c r="IR1" s="14"/>
      <c r="IS1" s="14"/>
      <c r="IT1" s="14"/>
      <c r="IU1" s="14"/>
      <c r="IV1" s="14"/>
      <c r="IW1" s="13"/>
    </row>
    <row r="2" spans="2:257" s="15" customFormat="1" ht="15.95" customHeight="1" x14ac:dyDescent="0.2">
      <c r="B2" s="279" t="s">
        <v>66</v>
      </c>
      <c r="C2" s="279"/>
      <c r="D2" s="279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4"/>
      <c r="Q2" s="13"/>
      <c r="R2" s="14"/>
      <c r="S2" s="14"/>
      <c r="T2" s="14"/>
      <c r="U2" s="14"/>
      <c r="V2" s="14"/>
      <c r="W2" s="14"/>
      <c r="X2" s="14"/>
      <c r="Y2" s="13"/>
      <c r="Z2" s="14"/>
      <c r="AA2" s="14"/>
      <c r="AB2" s="14"/>
      <c r="AC2" s="14"/>
      <c r="AD2" s="14"/>
      <c r="AE2" s="14"/>
      <c r="AF2" s="14"/>
      <c r="AG2" s="13"/>
      <c r="AH2" s="14"/>
      <c r="AI2" s="14"/>
      <c r="AJ2" s="14"/>
      <c r="AK2" s="14"/>
      <c r="AL2" s="14"/>
      <c r="AM2" s="14"/>
      <c r="AN2" s="14"/>
      <c r="AO2" s="13"/>
      <c r="AP2" s="14"/>
      <c r="AQ2" s="14"/>
      <c r="AR2" s="14"/>
      <c r="AS2" s="14"/>
      <c r="AT2" s="14"/>
      <c r="AU2" s="14"/>
      <c r="AV2" s="14"/>
      <c r="AW2" s="13"/>
      <c r="AX2" s="14"/>
      <c r="AY2" s="14"/>
      <c r="AZ2" s="14"/>
      <c r="BA2" s="14"/>
      <c r="BB2" s="14"/>
      <c r="BC2" s="14"/>
      <c r="BD2" s="14"/>
      <c r="BE2" s="13"/>
      <c r="BF2" s="14"/>
      <c r="BG2" s="14"/>
      <c r="BH2" s="14"/>
      <c r="BI2" s="14"/>
      <c r="BJ2" s="14"/>
      <c r="BK2" s="14"/>
      <c r="BL2" s="14"/>
      <c r="BM2" s="13"/>
      <c r="BN2" s="14"/>
      <c r="BO2" s="14"/>
      <c r="BP2" s="14"/>
      <c r="BQ2" s="14"/>
      <c r="BR2" s="14"/>
      <c r="BS2" s="14"/>
      <c r="BT2" s="14"/>
      <c r="BU2" s="13"/>
      <c r="BV2" s="14"/>
      <c r="BW2" s="14"/>
      <c r="BX2" s="14"/>
      <c r="BY2" s="14"/>
      <c r="BZ2" s="14"/>
      <c r="CA2" s="14"/>
      <c r="CB2" s="14"/>
      <c r="CC2" s="13"/>
      <c r="CD2" s="14"/>
      <c r="CE2" s="14"/>
      <c r="CF2" s="14"/>
      <c r="CG2" s="14"/>
      <c r="CH2" s="14"/>
      <c r="CI2" s="14"/>
      <c r="CJ2" s="14"/>
      <c r="CK2" s="13"/>
      <c r="CL2" s="14"/>
      <c r="CM2" s="14"/>
      <c r="CN2" s="14"/>
      <c r="CO2" s="14"/>
      <c r="CP2" s="14"/>
      <c r="CQ2" s="14"/>
      <c r="CR2" s="14"/>
      <c r="CS2" s="13"/>
      <c r="CT2" s="14"/>
      <c r="CU2" s="14"/>
      <c r="CV2" s="14"/>
      <c r="CW2" s="14"/>
      <c r="CX2" s="14"/>
      <c r="CY2" s="14"/>
      <c r="CZ2" s="14"/>
      <c r="DA2" s="13"/>
      <c r="DB2" s="14"/>
      <c r="DC2" s="14"/>
      <c r="DD2" s="14"/>
      <c r="DE2" s="14"/>
      <c r="DF2" s="14"/>
      <c r="DG2" s="14"/>
      <c r="DH2" s="14"/>
      <c r="DI2" s="13"/>
      <c r="DJ2" s="14"/>
      <c r="DK2" s="14"/>
      <c r="DL2" s="14"/>
      <c r="DM2" s="14"/>
      <c r="DN2" s="14"/>
      <c r="DO2" s="14"/>
      <c r="DP2" s="14"/>
      <c r="DQ2" s="13"/>
      <c r="DR2" s="14"/>
      <c r="DS2" s="14"/>
      <c r="DT2" s="14"/>
      <c r="DU2" s="14"/>
      <c r="DV2" s="14"/>
      <c r="DW2" s="14"/>
      <c r="DX2" s="14"/>
      <c r="DY2" s="13"/>
      <c r="DZ2" s="14"/>
      <c r="EA2" s="14"/>
      <c r="EB2" s="14"/>
      <c r="EC2" s="14"/>
      <c r="ED2" s="14"/>
      <c r="EE2" s="14"/>
      <c r="EF2" s="14"/>
      <c r="EG2" s="13"/>
      <c r="EH2" s="14"/>
      <c r="EI2" s="14"/>
      <c r="EJ2" s="14"/>
      <c r="EK2" s="14"/>
      <c r="EL2" s="14"/>
      <c r="EM2" s="14"/>
      <c r="EN2" s="14"/>
      <c r="EO2" s="13"/>
      <c r="EP2" s="14"/>
      <c r="EQ2" s="14"/>
      <c r="ER2" s="14"/>
      <c r="ES2" s="14"/>
      <c r="ET2" s="14"/>
      <c r="EU2" s="14"/>
      <c r="EV2" s="14"/>
      <c r="EW2" s="13"/>
      <c r="EX2" s="14"/>
      <c r="EY2" s="14"/>
      <c r="EZ2" s="14"/>
      <c r="FA2" s="14"/>
      <c r="FB2" s="14"/>
      <c r="FC2" s="14"/>
      <c r="FD2" s="14"/>
      <c r="FE2" s="13"/>
      <c r="FF2" s="14"/>
      <c r="FG2" s="14"/>
      <c r="FH2" s="14"/>
      <c r="FI2" s="14"/>
      <c r="FJ2" s="14"/>
      <c r="FK2" s="14"/>
      <c r="FL2" s="14"/>
      <c r="FM2" s="13"/>
      <c r="FN2" s="14"/>
      <c r="FO2" s="14"/>
      <c r="FP2" s="14"/>
      <c r="FQ2" s="14"/>
      <c r="FR2" s="14"/>
      <c r="FS2" s="14"/>
      <c r="FT2" s="14"/>
      <c r="FU2" s="13"/>
      <c r="FV2" s="14"/>
      <c r="FW2" s="14"/>
      <c r="FX2" s="14"/>
      <c r="FY2" s="14"/>
      <c r="FZ2" s="14"/>
      <c r="GA2" s="14"/>
      <c r="GB2" s="14"/>
      <c r="GC2" s="13"/>
      <c r="GD2" s="14"/>
      <c r="GE2" s="14"/>
      <c r="GF2" s="14"/>
      <c r="GG2" s="14"/>
      <c r="GH2" s="14"/>
      <c r="GI2" s="14"/>
      <c r="GJ2" s="14"/>
      <c r="GK2" s="13"/>
      <c r="GL2" s="14"/>
      <c r="GM2" s="14"/>
      <c r="GN2" s="14"/>
      <c r="GO2" s="14"/>
      <c r="GP2" s="14"/>
      <c r="GQ2" s="14"/>
      <c r="GR2" s="14"/>
      <c r="GS2" s="13"/>
      <c r="GT2" s="14"/>
      <c r="GU2" s="14"/>
      <c r="GV2" s="14"/>
      <c r="GW2" s="14"/>
      <c r="GX2" s="14"/>
      <c r="GY2" s="14"/>
      <c r="GZ2" s="14"/>
      <c r="HA2" s="13"/>
      <c r="HB2" s="14"/>
      <c r="HC2" s="14"/>
      <c r="HD2" s="14"/>
      <c r="HE2" s="14"/>
      <c r="HF2" s="14"/>
      <c r="HG2" s="14"/>
      <c r="HH2" s="14"/>
      <c r="HI2" s="13"/>
      <c r="HJ2" s="14"/>
      <c r="HK2" s="14"/>
      <c r="HL2" s="14"/>
      <c r="HM2" s="14"/>
      <c r="HN2" s="14"/>
      <c r="HO2" s="14"/>
      <c r="HP2" s="14"/>
      <c r="HQ2" s="13"/>
      <c r="HR2" s="14"/>
      <c r="HS2" s="14"/>
      <c r="HT2" s="14"/>
      <c r="HU2" s="14"/>
      <c r="HV2" s="14"/>
      <c r="HW2" s="14"/>
      <c r="HX2" s="14"/>
      <c r="HY2" s="13"/>
      <c r="HZ2" s="14"/>
      <c r="IA2" s="14"/>
      <c r="IB2" s="14"/>
      <c r="IC2" s="14"/>
      <c r="ID2" s="14"/>
      <c r="IE2" s="14"/>
      <c r="IF2" s="14"/>
      <c r="IG2" s="13"/>
      <c r="IH2" s="14"/>
      <c r="II2" s="14"/>
      <c r="IJ2" s="14"/>
      <c r="IK2" s="14"/>
      <c r="IL2" s="14"/>
      <c r="IM2" s="14"/>
      <c r="IN2" s="14"/>
      <c r="IO2" s="13"/>
      <c r="IP2" s="14"/>
      <c r="IQ2" s="14"/>
      <c r="IR2" s="14"/>
      <c r="IS2" s="14"/>
      <c r="IT2" s="14"/>
      <c r="IU2" s="14"/>
      <c r="IV2" s="14"/>
      <c r="IW2" s="13"/>
    </row>
    <row r="3" spans="2:257" s="15" customFormat="1" ht="15.95" customHeight="1" x14ac:dyDescent="0.2">
      <c r="B3" s="279" t="s">
        <v>67</v>
      </c>
      <c r="C3" s="279"/>
      <c r="D3" s="279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4"/>
      <c r="Q3" s="13"/>
      <c r="R3" s="14"/>
      <c r="S3" s="14"/>
      <c r="T3" s="14"/>
      <c r="U3" s="14"/>
      <c r="V3" s="14"/>
      <c r="W3" s="14"/>
      <c r="X3" s="14"/>
      <c r="Y3" s="13"/>
      <c r="Z3" s="14"/>
      <c r="AA3" s="14"/>
      <c r="AB3" s="14"/>
      <c r="AC3" s="14"/>
      <c r="AD3" s="14"/>
      <c r="AE3" s="14"/>
      <c r="AF3" s="14"/>
      <c r="AG3" s="13"/>
      <c r="AH3" s="14"/>
      <c r="AI3" s="14"/>
      <c r="AJ3" s="14"/>
      <c r="AK3" s="14"/>
      <c r="AL3" s="14"/>
      <c r="AM3" s="14"/>
      <c r="AN3" s="14"/>
      <c r="AO3" s="13"/>
      <c r="AP3" s="14"/>
      <c r="AQ3" s="14"/>
      <c r="AR3" s="14"/>
      <c r="AS3" s="14"/>
      <c r="AT3" s="14"/>
      <c r="AU3" s="14"/>
      <c r="AV3" s="14"/>
      <c r="AW3" s="13"/>
      <c r="AX3" s="14"/>
      <c r="AY3" s="14"/>
      <c r="AZ3" s="14"/>
      <c r="BA3" s="14"/>
      <c r="BB3" s="14"/>
      <c r="BC3" s="14"/>
      <c r="BD3" s="14"/>
      <c r="BE3" s="13"/>
      <c r="BF3" s="14"/>
      <c r="BG3" s="14"/>
      <c r="BH3" s="14"/>
      <c r="BI3" s="14"/>
      <c r="BJ3" s="14"/>
      <c r="BK3" s="14"/>
      <c r="BL3" s="14"/>
      <c r="BM3" s="13"/>
      <c r="BN3" s="14"/>
      <c r="BO3" s="14"/>
      <c r="BP3" s="14"/>
      <c r="BQ3" s="14"/>
      <c r="BR3" s="14"/>
      <c r="BS3" s="14"/>
      <c r="BT3" s="14"/>
      <c r="BU3" s="13"/>
      <c r="BV3" s="14"/>
      <c r="BW3" s="14"/>
      <c r="BX3" s="14"/>
      <c r="BY3" s="14"/>
      <c r="BZ3" s="14"/>
      <c r="CA3" s="14"/>
      <c r="CB3" s="14"/>
      <c r="CC3" s="13"/>
      <c r="CD3" s="14"/>
      <c r="CE3" s="14"/>
      <c r="CF3" s="14"/>
      <c r="CG3" s="14"/>
      <c r="CH3" s="14"/>
      <c r="CI3" s="14"/>
      <c r="CJ3" s="14"/>
      <c r="CK3" s="13"/>
      <c r="CL3" s="14"/>
      <c r="CM3" s="14"/>
      <c r="CN3" s="14"/>
      <c r="CO3" s="14"/>
      <c r="CP3" s="14"/>
      <c r="CQ3" s="14"/>
      <c r="CR3" s="14"/>
      <c r="CS3" s="13"/>
      <c r="CT3" s="14"/>
      <c r="CU3" s="14"/>
      <c r="CV3" s="14"/>
      <c r="CW3" s="14"/>
      <c r="CX3" s="14"/>
      <c r="CY3" s="14"/>
      <c r="CZ3" s="14"/>
      <c r="DA3" s="13"/>
      <c r="DB3" s="14"/>
      <c r="DC3" s="14"/>
      <c r="DD3" s="14"/>
      <c r="DE3" s="14"/>
      <c r="DF3" s="14"/>
      <c r="DG3" s="14"/>
      <c r="DH3" s="14"/>
      <c r="DI3" s="13"/>
      <c r="DJ3" s="14"/>
      <c r="DK3" s="14"/>
      <c r="DL3" s="14"/>
      <c r="DM3" s="14"/>
      <c r="DN3" s="14"/>
      <c r="DO3" s="14"/>
      <c r="DP3" s="14"/>
      <c r="DQ3" s="13"/>
      <c r="DR3" s="14"/>
      <c r="DS3" s="14"/>
      <c r="DT3" s="14"/>
      <c r="DU3" s="14"/>
      <c r="DV3" s="14"/>
      <c r="DW3" s="14"/>
      <c r="DX3" s="14"/>
      <c r="DY3" s="13"/>
      <c r="DZ3" s="14"/>
      <c r="EA3" s="14"/>
      <c r="EB3" s="14"/>
      <c r="EC3" s="14"/>
      <c r="ED3" s="14"/>
      <c r="EE3" s="14"/>
      <c r="EF3" s="14"/>
      <c r="EG3" s="13"/>
      <c r="EH3" s="14"/>
      <c r="EI3" s="14"/>
      <c r="EJ3" s="14"/>
      <c r="EK3" s="14"/>
      <c r="EL3" s="14"/>
      <c r="EM3" s="14"/>
      <c r="EN3" s="14"/>
      <c r="EO3" s="13"/>
      <c r="EP3" s="14"/>
      <c r="EQ3" s="14"/>
      <c r="ER3" s="14"/>
      <c r="ES3" s="14"/>
      <c r="ET3" s="14"/>
      <c r="EU3" s="14"/>
      <c r="EV3" s="14"/>
      <c r="EW3" s="13"/>
      <c r="EX3" s="14"/>
      <c r="EY3" s="14"/>
      <c r="EZ3" s="14"/>
      <c r="FA3" s="14"/>
      <c r="FB3" s="14"/>
      <c r="FC3" s="14"/>
      <c r="FD3" s="14"/>
      <c r="FE3" s="13"/>
      <c r="FF3" s="14"/>
      <c r="FG3" s="14"/>
      <c r="FH3" s="14"/>
      <c r="FI3" s="14"/>
      <c r="FJ3" s="14"/>
      <c r="FK3" s="14"/>
      <c r="FL3" s="14"/>
      <c r="FM3" s="13"/>
      <c r="FN3" s="14"/>
      <c r="FO3" s="14"/>
      <c r="FP3" s="14"/>
      <c r="FQ3" s="14"/>
      <c r="FR3" s="14"/>
      <c r="FS3" s="14"/>
      <c r="FT3" s="14"/>
      <c r="FU3" s="13"/>
      <c r="FV3" s="14"/>
      <c r="FW3" s="14"/>
      <c r="FX3" s="14"/>
      <c r="FY3" s="14"/>
      <c r="FZ3" s="14"/>
      <c r="GA3" s="14"/>
      <c r="GB3" s="14"/>
      <c r="GC3" s="13"/>
      <c r="GD3" s="14"/>
      <c r="GE3" s="14"/>
      <c r="GF3" s="14"/>
      <c r="GG3" s="14"/>
      <c r="GH3" s="14"/>
      <c r="GI3" s="14"/>
      <c r="GJ3" s="14"/>
      <c r="GK3" s="13"/>
      <c r="GL3" s="14"/>
      <c r="GM3" s="14"/>
      <c r="GN3" s="14"/>
      <c r="GO3" s="14"/>
      <c r="GP3" s="14"/>
      <c r="GQ3" s="14"/>
      <c r="GR3" s="14"/>
      <c r="GS3" s="13"/>
      <c r="GT3" s="14"/>
      <c r="GU3" s="14"/>
      <c r="GV3" s="14"/>
      <c r="GW3" s="14"/>
      <c r="GX3" s="14"/>
      <c r="GY3" s="14"/>
      <c r="GZ3" s="14"/>
      <c r="HA3" s="13"/>
      <c r="HB3" s="14"/>
      <c r="HC3" s="14"/>
      <c r="HD3" s="14"/>
      <c r="HE3" s="14"/>
      <c r="HF3" s="14"/>
      <c r="HG3" s="14"/>
      <c r="HH3" s="14"/>
      <c r="HI3" s="13"/>
      <c r="HJ3" s="14"/>
      <c r="HK3" s="14"/>
      <c r="HL3" s="14"/>
      <c r="HM3" s="14"/>
      <c r="HN3" s="14"/>
      <c r="HO3" s="14"/>
      <c r="HP3" s="14"/>
      <c r="HQ3" s="13"/>
      <c r="HR3" s="14"/>
      <c r="HS3" s="14"/>
      <c r="HT3" s="14"/>
      <c r="HU3" s="14"/>
      <c r="HV3" s="14"/>
      <c r="HW3" s="14"/>
      <c r="HX3" s="14"/>
      <c r="HY3" s="13"/>
      <c r="HZ3" s="14"/>
      <c r="IA3" s="14"/>
      <c r="IB3" s="14"/>
      <c r="IC3" s="14"/>
      <c r="ID3" s="14"/>
      <c r="IE3" s="14"/>
      <c r="IF3" s="14"/>
      <c r="IG3" s="13"/>
      <c r="IH3" s="14"/>
      <c r="II3" s="14"/>
      <c r="IJ3" s="14"/>
      <c r="IK3" s="14"/>
      <c r="IL3" s="14"/>
      <c r="IM3" s="14"/>
      <c r="IN3" s="14"/>
      <c r="IO3" s="13"/>
      <c r="IP3" s="14"/>
      <c r="IQ3" s="14"/>
      <c r="IR3" s="14"/>
      <c r="IS3" s="14"/>
      <c r="IT3" s="14"/>
      <c r="IU3" s="14"/>
      <c r="IV3" s="14"/>
      <c r="IW3" s="13"/>
    </row>
    <row r="4" spans="2:257" s="15" customFormat="1" ht="15.95" customHeight="1" x14ac:dyDescent="0.2">
      <c r="B4" s="279" t="s">
        <v>64</v>
      </c>
      <c r="C4" s="279"/>
      <c r="D4" s="279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4"/>
      <c r="Q4" s="13"/>
      <c r="R4" s="14"/>
      <c r="S4" s="14"/>
      <c r="T4" s="14"/>
      <c r="U4" s="14"/>
      <c r="V4" s="14"/>
      <c r="W4" s="14"/>
      <c r="X4" s="14"/>
      <c r="Y4" s="13"/>
      <c r="Z4" s="14"/>
      <c r="AA4" s="14"/>
      <c r="AB4" s="14"/>
      <c r="AC4" s="14"/>
      <c r="AD4" s="14"/>
      <c r="AE4" s="14"/>
      <c r="AF4" s="14"/>
      <c r="AG4" s="13"/>
      <c r="AH4" s="14"/>
      <c r="AI4" s="14"/>
      <c r="AJ4" s="14"/>
      <c r="AK4" s="14"/>
      <c r="AL4" s="14"/>
      <c r="AM4" s="14"/>
      <c r="AN4" s="14"/>
      <c r="AO4" s="13"/>
      <c r="AP4" s="14"/>
      <c r="AQ4" s="14"/>
      <c r="AR4" s="14"/>
      <c r="AS4" s="14"/>
      <c r="AT4" s="14"/>
      <c r="AU4" s="14"/>
      <c r="AV4" s="14"/>
      <c r="AW4" s="13"/>
      <c r="AX4" s="14"/>
      <c r="AY4" s="14"/>
      <c r="AZ4" s="14"/>
      <c r="BA4" s="14"/>
      <c r="BB4" s="14"/>
      <c r="BC4" s="14"/>
      <c r="BD4" s="14"/>
      <c r="BE4" s="13"/>
      <c r="BF4" s="14"/>
      <c r="BG4" s="14"/>
      <c r="BH4" s="14"/>
      <c r="BI4" s="14"/>
      <c r="BJ4" s="14"/>
      <c r="BK4" s="14"/>
      <c r="BL4" s="14"/>
      <c r="BM4" s="13"/>
      <c r="BN4" s="14"/>
      <c r="BO4" s="14"/>
      <c r="BP4" s="14"/>
      <c r="BQ4" s="14"/>
      <c r="BR4" s="14"/>
      <c r="BS4" s="14"/>
      <c r="BT4" s="14"/>
      <c r="BU4" s="13"/>
      <c r="BV4" s="14"/>
      <c r="BW4" s="14"/>
      <c r="BX4" s="14"/>
      <c r="BY4" s="14"/>
      <c r="BZ4" s="14"/>
      <c r="CA4" s="14"/>
      <c r="CB4" s="14"/>
      <c r="CC4" s="13"/>
      <c r="CD4" s="14"/>
      <c r="CE4" s="14"/>
      <c r="CF4" s="14"/>
      <c r="CG4" s="14"/>
      <c r="CH4" s="14"/>
      <c r="CI4" s="14"/>
      <c r="CJ4" s="14"/>
      <c r="CK4" s="13"/>
      <c r="CL4" s="14"/>
      <c r="CM4" s="14"/>
      <c r="CN4" s="14"/>
      <c r="CO4" s="14"/>
      <c r="CP4" s="14"/>
      <c r="CQ4" s="14"/>
      <c r="CR4" s="14"/>
      <c r="CS4" s="13"/>
      <c r="CT4" s="14"/>
      <c r="CU4" s="14"/>
      <c r="CV4" s="14"/>
      <c r="CW4" s="14"/>
      <c r="CX4" s="14"/>
      <c r="CY4" s="14"/>
      <c r="CZ4" s="14"/>
      <c r="DA4" s="13"/>
      <c r="DB4" s="14"/>
      <c r="DC4" s="14"/>
      <c r="DD4" s="14"/>
      <c r="DE4" s="14"/>
      <c r="DF4" s="14"/>
      <c r="DG4" s="14"/>
      <c r="DH4" s="14"/>
      <c r="DI4" s="13"/>
      <c r="DJ4" s="14"/>
      <c r="DK4" s="14"/>
      <c r="DL4" s="14"/>
      <c r="DM4" s="14"/>
      <c r="DN4" s="14"/>
      <c r="DO4" s="14"/>
      <c r="DP4" s="14"/>
      <c r="DQ4" s="13"/>
      <c r="DR4" s="14"/>
      <c r="DS4" s="14"/>
      <c r="DT4" s="14"/>
      <c r="DU4" s="14"/>
      <c r="DV4" s="14"/>
      <c r="DW4" s="14"/>
      <c r="DX4" s="14"/>
      <c r="DY4" s="13"/>
      <c r="DZ4" s="14"/>
      <c r="EA4" s="14"/>
      <c r="EB4" s="14"/>
      <c r="EC4" s="14"/>
      <c r="ED4" s="14"/>
      <c r="EE4" s="14"/>
      <c r="EF4" s="14"/>
      <c r="EG4" s="13"/>
      <c r="EH4" s="14"/>
      <c r="EI4" s="14"/>
      <c r="EJ4" s="14"/>
      <c r="EK4" s="14"/>
      <c r="EL4" s="14"/>
      <c r="EM4" s="14"/>
      <c r="EN4" s="14"/>
      <c r="EO4" s="13"/>
      <c r="EP4" s="14"/>
      <c r="EQ4" s="14"/>
      <c r="ER4" s="14"/>
      <c r="ES4" s="14"/>
      <c r="ET4" s="14"/>
      <c r="EU4" s="14"/>
      <c r="EV4" s="14"/>
      <c r="EW4" s="13"/>
      <c r="EX4" s="14"/>
      <c r="EY4" s="14"/>
      <c r="EZ4" s="14"/>
      <c r="FA4" s="14"/>
      <c r="FB4" s="14"/>
      <c r="FC4" s="14"/>
      <c r="FD4" s="14"/>
      <c r="FE4" s="13"/>
      <c r="FF4" s="14"/>
      <c r="FG4" s="14"/>
      <c r="FH4" s="14"/>
      <c r="FI4" s="14"/>
      <c r="FJ4" s="14"/>
      <c r="FK4" s="14"/>
      <c r="FL4" s="14"/>
      <c r="FM4" s="13"/>
      <c r="FN4" s="14"/>
      <c r="FO4" s="14"/>
      <c r="FP4" s="14"/>
      <c r="FQ4" s="14"/>
      <c r="FR4" s="14"/>
      <c r="FS4" s="14"/>
      <c r="FT4" s="14"/>
      <c r="FU4" s="13"/>
      <c r="FV4" s="14"/>
      <c r="FW4" s="14"/>
      <c r="FX4" s="14"/>
      <c r="FY4" s="14"/>
      <c r="FZ4" s="14"/>
      <c r="GA4" s="14"/>
      <c r="GB4" s="14"/>
      <c r="GC4" s="13"/>
      <c r="GD4" s="14"/>
      <c r="GE4" s="14"/>
      <c r="GF4" s="14"/>
      <c r="GG4" s="14"/>
      <c r="GH4" s="14"/>
      <c r="GI4" s="14"/>
      <c r="GJ4" s="14"/>
      <c r="GK4" s="13"/>
      <c r="GL4" s="14"/>
      <c r="GM4" s="14"/>
      <c r="GN4" s="14"/>
      <c r="GO4" s="14"/>
      <c r="GP4" s="14"/>
      <c r="GQ4" s="14"/>
      <c r="GR4" s="14"/>
      <c r="GS4" s="13"/>
      <c r="GT4" s="14"/>
      <c r="GU4" s="14"/>
      <c r="GV4" s="14"/>
      <c r="GW4" s="14"/>
      <c r="GX4" s="14"/>
      <c r="GY4" s="14"/>
      <c r="GZ4" s="14"/>
      <c r="HA4" s="13"/>
      <c r="HB4" s="14"/>
      <c r="HC4" s="14"/>
      <c r="HD4" s="14"/>
      <c r="HE4" s="14"/>
      <c r="HF4" s="14"/>
      <c r="HG4" s="14"/>
      <c r="HH4" s="14"/>
      <c r="HI4" s="13"/>
      <c r="HJ4" s="14"/>
      <c r="HK4" s="14"/>
      <c r="HL4" s="14"/>
      <c r="HM4" s="14"/>
      <c r="HN4" s="14"/>
      <c r="HO4" s="14"/>
      <c r="HP4" s="14"/>
      <c r="HQ4" s="13"/>
      <c r="HR4" s="14"/>
      <c r="HS4" s="14"/>
      <c r="HT4" s="14"/>
      <c r="HU4" s="14"/>
      <c r="HV4" s="14"/>
      <c r="HW4" s="14"/>
      <c r="HX4" s="14"/>
      <c r="HY4" s="13"/>
      <c r="HZ4" s="14"/>
      <c r="IA4" s="14"/>
      <c r="IB4" s="14"/>
      <c r="IC4" s="14"/>
      <c r="ID4" s="14"/>
      <c r="IE4" s="14"/>
      <c r="IF4" s="14"/>
      <c r="IG4" s="13"/>
      <c r="IH4" s="14"/>
      <c r="II4" s="14"/>
      <c r="IJ4" s="14"/>
      <c r="IK4" s="14"/>
      <c r="IL4" s="14"/>
      <c r="IM4" s="14"/>
      <c r="IN4" s="14"/>
      <c r="IO4" s="13"/>
      <c r="IP4" s="14"/>
      <c r="IQ4" s="14"/>
      <c r="IR4" s="14"/>
      <c r="IS4" s="14"/>
      <c r="IT4" s="14"/>
      <c r="IU4" s="14"/>
      <c r="IV4" s="14"/>
      <c r="IW4" s="13"/>
    </row>
    <row r="6" spans="2:257" s="37" customFormat="1" ht="45.6" customHeight="1" x14ac:dyDescent="0.2">
      <c r="B6" s="397" t="s">
        <v>77</v>
      </c>
      <c r="C6" s="398"/>
      <c r="D6" s="398"/>
    </row>
    <row r="7" spans="2:257" s="37" customFormat="1" ht="20.25" customHeight="1" x14ac:dyDescent="0.2">
      <c r="B7" s="399" t="s">
        <v>21</v>
      </c>
      <c r="C7" s="399"/>
      <c r="D7" s="399"/>
    </row>
    <row r="8" spans="2:257" s="37" customFormat="1" ht="17.25" customHeight="1" x14ac:dyDescent="0.2">
      <c r="B8" s="400" t="s">
        <v>22</v>
      </c>
      <c r="C8" s="400"/>
      <c r="D8" s="400"/>
    </row>
    <row r="9" spans="2:257" x14ac:dyDescent="0.2">
      <c r="B9" s="395" t="s">
        <v>65</v>
      </c>
      <c r="C9" s="395"/>
      <c r="D9" s="395"/>
    </row>
    <row r="10" spans="2:257" s="192" customFormat="1" ht="21" customHeight="1" x14ac:dyDescent="0.2">
      <c r="B10" s="193" t="s">
        <v>28</v>
      </c>
      <c r="C10" s="396" t="s">
        <v>4</v>
      </c>
      <c r="D10" s="396"/>
    </row>
    <row r="11" spans="2:257" s="192" customFormat="1" ht="24" customHeight="1" x14ac:dyDescent="0.2">
      <c r="B11" s="41">
        <v>1053</v>
      </c>
      <c r="C11" s="306" t="s">
        <v>98</v>
      </c>
      <c r="D11" s="306"/>
    </row>
    <row r="12" spans="2:257" s="192" customFormat="1" x14ac:dyDescent="0.2">
      <c r="B12" s="194"/>
      <c r="C12" s="195"/>
      <c r="D12" s="196"/>
    </row>
    <row r="13" spans="2:257" s="192" customFormat="1" x14ac:dyDescent="0.2">
      <c r="B13" s="392" t="s">
        <v>5</v>
      </c>
      <c r="C13" s="393"/>
      <c r="D13" s="394"/>
    </row>
    <row r="14" spans="2:257" s="192" customFormat="1" ht="43.5" customHeight="1" x14ac:dyDescent="0.2">
      <c r="B14" s="197" t="s">
        <v>6</v>
      </c>
      <c r="C14" s="197">
        <v>1053</v>
      </c>
      <c r="D14" s="242" t="s">
        <v>95</v>
      </c>
    </row>
    <row r="15" spans="2:257" s="192" customFormat="1" ht="19.5" customHeight="1" x14ac:dyDescent="0.2">
      <c r="B15" s="42" t="s">
        <v>7</v>
      </c>
      <c r="C15" s="32">
        <v>32005</v>
      </c>
      <c r="D15" s="334" t="s">
        <v>8</v>
      </c>
    </row>
    <row r="16" spans="2:257" s="192" customFormat="1" ht="63.75" customHeight="1" x14ac:dyDescent="0.2">
      <c r="B16" s="86" t="s">
        <v>9</v>
      </c>
      <c r="C16" s="137" t="s">
        <v>211</v>
      </c>
      <c r="D16" s="335"/>
      <c r="F16" s="277"/>
    </row>
    <row r="17" spans="2:6" s="192" customFormat="1" ht="18.75" customHeight="1" x14ac:dyDescent="0.2">
      <c r="B17" s="86" t="s">
        <v>10</v>
      </c>
      <c r="C17" s="40" t="s">
        <v>212</v>
      </c>
      <c r="D17" s="335"/>
    </row>
    <row r="18" spans="2:6" s="192" customFormat="1" ht="38.25" customHeight="1" x14ac:dyDescent="0.2">
      <c r="B18" s="86" t="s">
        <v>23</v>
      </c>
      <c r="C18" s="40" t="s">
        <v>213</v>
      </c>
      <c r="D18" s="335"/>
    </row>
    <row r="19" spans="2:6" s="192" customFormat="1" ht="27" x14ac:dyDescent="0.2">
      <c r="B19" s="86" t="s">
        <v>41</v>
      </c>
      <c r="C19" s="40" t="s">
        <v>214</v>
      </c>
      <c r="D19" s="336"/>
    </row>
    <row r="20" spans="2:6" s="192" customFormat="1" ht="16.5" customHeight="1" x14ac:dyDescent="0.2">
      <c r="B20" s="294" t="s">
        <v>11</v>
      </c>
      <c r="C20" s="294"/>
      <c r="D20" s="198"/>
    </row>
    <row r="21" spans="2:6" s="192" customFormat="1" ht="16.5" customHeight="1" x14ac:dyDescent="0.2">
      <c r="B21" s="391"/>
      <c r="C21" s="391"/>
      <c r="D21" s="208"/>
    </row>
    <row r="22" spans="2:6" s="134" customFormat="1" ht="18" customHeight="1" x14ac:dyDescent="0.2">
      <c r="B22" s="295" t="s">
        <v>12</v>
      </c>
      <c r="C22" s="295"/>
      <c r="D22" s="209">
        <v>340000</v>
      </c>
      <c r="F22" s="174"/>
    </row>
    <row r="23" spans="2:6" s="199" customFormat="1" ht="18" customHeight="1" x14ac:dyDescent="0.2">
      <c r="B23" s="207"/>
      <c r="C23" s="207"/>
      <c r="D23" s="206"/>
      <c r="F23" s="245"/>
    </row>
    <row r="24" spans="2:6" ht="21.75" customHeight="1" x14ac:dyDescent="0.2">
      <c r="B24" s="193" t="s">
        <v>28</v>
      </c>
      <c r="C24" s="396" t="s">
        <v>4</v>
      </c>
      <c r="D24" s="396"/>
    </row>
    <row r="25" spans="2:6" ht="30.75" customHeight="1" x14ac:dyDescent="0.2">
      <c r="B25" s="41">
        <v>1126</v>
      </c>
      <c r="C25" s="306" t="s">
        <v>36</v>
      </c>
      <c r="D25" s="306"/>
    </row>
    <row r="26" spans="2:6" x14ac:dyDescent="0.2">
      <c r="B26" s="104"/>
      <c r="C26" s="200"/>
      <c r="D26" s="105"/>
    </row>
    <row r="27" spans="2:6" x14ac:dyDescent="0.2">
      <c r="B27" s="392" t="s">
        <v>5</v>
      </c>
      <c r="C27" s="393"/>
      <c r="D27" s="394"/>
    </row>
    <row r="28" spans="2:6" ht="45.75" customHeight="1" x14ac:dyDescent="0.2">
      <c r="B28" s="201" t="s">
        <v>6</v>
      </c>
      <c r="C28" s="201">
        <v>1126</v>
      </c>
      <c r="D28" s="240" t="s">
        <v>95</v>
      </c>
    </row>
    <row r="29" spans="2:6" ht="19.5" customHeight="1" x14ac:dyDescent="0.2">
      <c r="B29" s="107" t="s">
        <v>7</v>
      </c>
      <c r="C29" s="123">
        <v>12006</v>
      </c>
      <c r="D29" s="390" t="s">
        <v>8</v>
      </c>
    </row>
    <row r="30" spans="2:6" ht="46.5" customHeight="1" x14ac:dyDescent="0.2">
      <c r="B30" s="108" t="s">
        <v>9</v>
      </c>
      <c r="C30" s="158" t="s">
        <v>206</v>
      </c>
      <c r="D30" s="303"/>
      <c r="F30" s="226"/>
    </row>
    <row r="31" spans="2:6" ht="54" customHeight="1" x14ac:dyDescent="0.2">
      <c r="B31" s="108" t="s">
        <v>10</v>
      </c>
      <c r="C31" s="32" t="s">
        <v>207</v>
      </c>
      <c r="D31" s="304"/>
    </row>
    <row r="32" spans="2:6" ht="18.75" customHeight="1" x14ac:dyDescent="0.2">
      <c r="B32" s="86" t="s">
        <v>23</v>
      </c>
      <c r="C32" s="32" t="s">
        <v>87</v>
      </c>
      <c r="D32" s="117"/>
    </row>
    <row r="33" spans="2:32" ht="27" x14ac:dyDescent="0.2">
      <c r="B33" s="86" t="s">
        <v>41</v>
      </c>
      <c r="C33" s="32" t="s">
        <v>86</v>
      </c>
      <c r="D33" s="119"/>
    </row>
    <row r="34" spans="2:32" ht="16.5" customHeight="1" x14ac:dyDescent="0.2">
      <c r="B34" s="401" t="s">
        <v>11</v>
      </c>
      <c r="C34" s="401"/>
      <c r="D34" s="99"/>
    </row>
    <row r="35" spans="2:32" ht="16.5" customHeight="1" x14ac:dyDescent="0.2">
      <c r="B35" s="297" t="s">
        <v>235</v>
      </c>
      <c r="C35" s="402"/>
      <c r="D35" s="227">
        <v>6</v>
      </c>
    </row>
    <row r="36" spans="2:32" s="134" customFormat="1" ht="18" customHeight="1" x14ac:dyDescent="0.2">
      <c r="B36" s="403" t="s">
        <v>12</v>
      </c>
      <c r="C36" s="404"/>
      <c r="D36" s="202">
        <f>+'5'!E32</f>
        <v>347539.6</v>
      </c>
      <c r="F36" s="174"/>
    </row>
    <row r="37" spans="2:32" ht="16.5" customHeight="1" x14ac:dyDescent="0.2">
      <c r="B37" s="203"/>
      <c r="C37" s="204"/>
      <c r="D37" s="205"/>
    </row>
    <row r="38" spans="2:32" ht="44.25" customHeight="1" x14ac:dyDescent="0.2">
      <c r="B38" s="201" t="s">
        <v>6</v>
      </c>
      <c r="C38" s="201">
        <v>1126</v>
      </c>
      <c r="D38" s="240" t="s">
        <v>63</v>
      </c>
    </row>
    <row r="39" spans="2:32" ht="19.5" customHeight="1" x14ac:dyDescent="0.2">
      <c r="B39" s="107" t="s">
        <v>7</v>
      </c>
      <c r="C39" s="107">
        <v>31003</v>
      </c>
      <c r="D39" s="390" t="s">
        <v>8</v>
      </c>
    </row>
    <row r="40" spans="2:32" ht="33" customHeight="1" x14ac:dyDescent="0.2">
      <c r="B40" s="108" t="s">
        <v>9</v>
      </c>
      <c r="C40" s="76" t="s">
        <v>38</v>
      </c>
      <c r="D40" s="303"/>
    </row>
    <row r="41" spans="2:32" ht="48" customHeight="1" x14ac:dyDescent="0.2">
      <c r="B41" s="108" t="s">
        <v>10</v>
      </c>
      <c r="C41" s="42" t="s">
        <v>39</v>
      </c>
      <c r="D41" s="304"/>
    </row>
    <row r="42" spans="2:32" ht="33" customHeight="1" x14ac:dyDescent="0.2">
      <c r="B42" s="86" t="s">
        <v>23</v>
      </c>
      <c r="C42" s="86" t="s">
        <v>40</v>
      </c>
      <c r="D42" s="117"/>
    </row>
    <row r="43" spans="2:32" ht="27" x14ac:dyDescent="0.2">
      <c r="B43" s="86" t="s">
        <v>41</v>
      </c>
      <c r="C43" s="86" t="s">
        <v>74</v>
      </c>
      <c r="D43" s="119"/>
    </row>
    <row r="44" spans="2:32" ht="16.5" customHeight="1" x14ac:dyDescent="0.2">
      <c r="B44" s="294" t="s">
        <v>11</v>
      </c>
      <c r="C44" s="294"/>
      <c r="D44" s="99"/>
    </row>
    <row r="45" spans="2:32" s="134" customFormat="1" ht="18.75" customHeight="1" x14ac:dyDescent="0.2">
      <c r="B45" s="298" t="s">
        <v>12</v>
      </c>
      <c r="C45" s="409"/>
      <c r="D45" s="133">
        <f>+'5'!E39</f>
        <v>-1058240.6200000001</v>
      </c>
    </row>
    <row r="47" spans="2:32" ht="27" customHeight="1" x14ac:dyDescent="0.2">
      <c r="B47" s="399" t="s">
        <v>188</v>
      </c>
      <c r="C47" s="399"/>
      <c r="D47" s="399"/>
    </row>
    <row r="48" spans="2:32" s="140" customFormat="1" ht="33" customHeight="1" x14ac:dyDescent="0.2">
      <c r="B48" s="410" t="s">
        <v>202</v>
      </c>
      <c r="C48" s="411"/>
      <c r="D48" s="412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</row>
    <row r="49" spans="2:32" s="140" customFormat="1" ht="19.5" customHeight="1" x14ac:dyDescent="0.2">
      <c r="B49" s="413" t="s">
        <v>22</v>
      </c>
      <c r="C49" s="414"/>
      <c r="D49" s="415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</row>
    <row r="50" spans="2:32" s="140" customFormat="1" ht="19.5" customHeight="1" x14ac:dyDescent="0.2">
      <c r="B50" s="416" t="s">
        <v>88</v>
      </c>
      <c r="C50" s="417"/>
      <c r="D50" s="418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</row>
    <row r="51" spans="2:32" s="138" customFormat="1" x14ac:dyDescent="0.2">
      <c r="B51" s="88" t="s">
        <v>28</v>
      </c>
      <c r="C51" s="144" t="s">
        <v>4</v>
      </c>
      <c r="D51" s="5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</row>
    <row r="52" spans="2:32" s="138" customFormat="1" ht="19.5" customHeight="1" x14ac:dyDescent="0.2">
      <c r="B52" s="88">
        <v>1139</v>
      </c>
      <c r="C52" s="144" t="s">
        <v>163</v>
      </c>
      <c r="D52" s="5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</row>
    <row r="53" spans="2:32" s="138" customFormat="1" x14ac:dyDescent="0.2">
      <c r="B53" s="88" t="s">
        <v>5</v>
      </c>
      <c r="C53" s="144"/>
      <c r="D53" s="24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</row>
    <row r="54" spans="2:32" s="138" customFormat="1" ht="48.75" customHeight="1" x14ac:dyDescent="0.2">
      <c r="B54" s="123" t="s">
        <v>6</v>
      </c>
      <c r="C54" s="145">
        <v>1139</v>
      </c>
      <c r="D54" s="240" t="s">
        <v>95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5" spans="2:32" s="138" customFormat="1" ht="16.5" customHeight="1" x14ac:dyDescent="0.2">
      <c r="B55" s="123" t="s">
        <v>7</v>
      </c>
      <c r="C55" s="145">
        <v>11001</v>
      </c>
      <c r="D55" s="143" t="s">
        <v>8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</row>
    <row r="56" spans="2:32" s="138" customFormat="1" ht="22.5" customHeight="1" x14ac:dyDescent="0.2">
      <c r="B56" s="123" t="s">
        <v>9</v>
      </c>
      <c r="C56" s="144" t="s">
        <v>163</v>
      </c>
      <c r="D56" s="14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</row>
    <row r="57" spans="2:32" s="138" customFormat="1" ht="54" x14ac:dyDescent="0.2">
      <c r="B57" s="123" t="s">
        <v>10</v>
      </c>
      <c r="C57" s="131" t="s">
        <v>204</v>
      </c>
      <c r="D57" s="14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</row>
    <row r="58" spans="2:32" s="138" customFormat="1" x14ac:dyDescent="0.2">
      <c r="B58" s="32" t="s">
        <v>23</v>
      </c>
      <c r="C58" s="131" t="s">
        <v>205</v>
      </c>
      <c r="D58" s="5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</row>
    <row r="59" spans="2:32" s="138" customFormat="1" x14ac:dyDescent="0.2">
      <c r="B59" s="405" t="s">
        <v>11</v>
      </c>
      <c r="C59" s="406"/>
      <c r="D59" s="5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</row>
    <row r="60" spans="2:32" s="138" customFormat="1" x14ac:dyDescent="0.2">
      <c r="B60" s="407" t="s">
        <v>12</v>
      </c>
      <c r="C60" s="408"/>
      <c r="D60" s="202">
        <f>+'5'!E54</f>
        <v>547536.09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</row>
    <row r="62" spans="2:32" s="138" customFormat="1" x14ac:dyDescent="0.2">
      <c r="B62" s="88" t="s">
        <v>28</v>
      </c>
      <c r="C62" s="144" t="s">
        <v>4</v>
      </c>
      <c r="D62" s="5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</row>
    <row r="63" spans="2:32" s="138" customFormat="1" ht="19.5" customHeight="1" x14ac:dyDescent="0.2">
      <c r="B63" s="88">
        <v>1139</v>
      </c>
      <c r="C63" s="144" t="s">
        <v>163</v>
      </c>
      <c r="D63" s="5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</row>
    <row r="64" spans="2:32" s="138" customFormat="1" x14ac:dyDescent="0.2">
      <c r="B64" s="88" t="s">
        <v>5</v>
      </c>
      <c r="C64" s="144"/>
      <c r="D64" s="24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2:32" s="138" customFormat="1" ht="42" customHeight="1" x14ac:dyDescent="0.2">
      <c r="B65" s="123" t="s">
        <v>6</v>
      </c>
      <c r="C65" s="145">
        <v>1139</v>
      </c>
      <c r="D65" s="244" t="s">
        <v>203</v>
      </c>
      <c r="E65" s="4"/>
      <c r="F65" s="226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</row>
    <row r="66" spans="2:32" s="138" customFormat="1" x14ac:dyDescent="0.2">
      <c r="B66" s="123" t="s">
        <v>7</v>
      </c>
      <c r="C66" s="145">
        <v>11001</v>
      </c>
      <c r="D66" s="143" t="s">
        <v>8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2:32" s="138" customFormat="1" ht="22.5" customHeight="1" x14ac:dyDescent="0.2">
      <c r="B67" s="123" t="s">
        <v>9</v>
      </c>
      <c r="C67" s="144" t="s">
        <v>163</v>
      </c>
      <c r="D67" s="14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</row>
    <row r="68" spans="2:32" s="138" customFormat="1" ht="54" x14ac:dyDescent="0.2">
      <c r="B68" s="123" t="s">
        <v>10</v>
      </c>
      <c r="C68" s="131" t="s">
        <v>204</v>
      </c>
      <c r="D68" s="14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</row>
    <row r="69" spans="2:32" s="138" customFormat="1" x14ac:dyDescent="0.2">
      <c r="B69" s="32" t="s">
        <v>23</v>
      </c>
      <c r="C69" s="131" t="s">
        <v>205</v>
      </c>
      <c r="D69" s="5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</row>
    <row r="70" spans="2:32" s="138" customFormat="1" x14ac:dyDescent="0.2">
      <c r="B70" s="405" t="s">
        <v>11</v>
      </c>
      <c r="C70" s="406"/>
      <c r="D70" s="5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</row>
    <row r="71" spans="2:32" s="138" customFormat="1" x14ac:dyDescent="0.2">
      <c r="B71" s="407" t="s">
        <v>12</v>
      </c>
      <c r="C71" s="408"/>
      <c r="D71" s="202">
        <v>-347539.6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</row>
  </sheetData>
  <mergeCells count="33">
    <mergeCell ref="B70:C70"/>
    <mergeCell ref="B71:C71"/>
    <mergeCell ref="B45:C45"/>
    <mergeCell ref="B60:C60"/>
    <mergeCell ref="B47:D47"/>
    <mergeCell ref="B48:D48"/>
    <mergeCell ref="B49:D49"/>
    <mergeCell ref="B50:D50"/>
    <mergeCell ref="B59:C59"/>
    <mergeCell ref="B8:D8"/>
    <mergeCell ref="C24:D24"/>
    <mergeCell ref="C25:D25"/>
    <mergeCell ref="D39:D41"/>
    <mergeCell ref="B44:C44"/>
    <mergeCell ref="B34:C34"/>
    <mergeCell ref="B35:C35"/>
    <mergeCell ref="B36:C36"/>
    <mergeCell ref="B1:D1"/>
    <mergeCell ref="B2:D2"/>
    <mergeCell ref="B3:D3"/>
    <mergeCell ref="B4:D4"/>
    <mergeCell ref="D29:D31"/>
    <mergeCell ref="B20:C20"/>
    <mergeCell ref="B21:C21"/>
    <mergeCell ref="B22:C22"/>
    <mergeCell ref="D15:D19"/>
    <mergeCell ref="B27:D27"/>
    <mergeCell ref="B9:D9"/>
    <mergeCell ref="C10:D10"/>
    <mergeCell ref="C11:D11"/>
    <mergeCell ref="B13:D13"/>
    <mergeCell ref="B6:D6"/>
    <mergeCell ref="B7:D7"/>
  </mergeCells>
  <pageMargins left="0.15" right="0.04" top="0.24" bottom="0.23622047244094491" header="0.31496062992125984" footer="0.17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85"/>
  <sheetViews>
    <sheetView topLeftCell="A20" zoomScaleNormal="100" workbookViewId="0">
      <selection activeCell="G31" sqref="G31"/>
    </sheetView>
  </sheetViews>
  <sheetFormatPr defaultColWidth="9.140625" defaultRowHeight="13.5" x14ac:dyDescent="0.2"/>
  <cols>
    <col min="1" max="1" width="4.42578125" style="4" customWidth="1"/>
    <col min="2" max="2" width="49.28515625" style="4" customWidth="1"/>
    <col min="3" max="3" width="59.7109375" style="4" customWidth="1"/>
    <col min="4" max="4" width="32.42578125" style="4" customWidth="1"/>
    <col min="5" max="6" width="9.140625" style="4"/>
    <col min="7" max="7" width="19.5703125" style="4" customWidth="1"/>
    <col min="8" max="16384" width="9.140625" style="4"/>
  </cols>
  <sheetData>
    <row r="1" spans="2:246" s="15" customFormat="1" ht="15.95" customHeight="1" x14ac:dyDescent="0.2">
      <c r="B1" s="279" t="s">
        <v>200</v>
      </c>
      <c r="C1" s="279"/>
      <c r="D1" s="279"/>
      <c r="E1" s="12"/>
      <c r="F1" s="13"/>
      <c r="G1" s="14"/>
      <c r="H1" s="14"/>
      <c r="I1" s="14"/>
      <c r="J1" s="14"/>
      <c r="K1" s="14"/>
      <c r="L1" s="14"/>
      <c r="M1" s="14"/>
      <c r="N1" s="13"/>
      <c r="O1" s="14"/>
      <c r="P1" s="14"/>
      <c r="Q1" s="14"/>
      <c r="R1" s="14"/>
      <c r="S1" s="14"/>
      <c r="T1" s="14"/>
      <c r="U1" s="14"/>
      <c r="V1" s="13"/>
      <c r="W1" s="14"/>
      <c r="X1" s="14"/>
      <c r="Y1" s="14"/>
      <c r="Z1" s="14"/>
      <c r="AA1" s="14"/>
      <c r="AB1" s="14"/>
      <c r="AC1" s="14"/>
      <c r="AD1" s="13"/>
      <c r="AE1" s="14"/>
      <c r="AF1" s="14"/>
      <c r="AG1" s="14"/>
      <c r="AH1" s="14"/>
      <c r="AI1" s="14"/>
      <c r="AJ1" s="14"/>
      <c r="AK1" s="14"/>
      <c r="AL1" s="13"/>
      <c r="AM1" s="14"/>
      <c r="AN1" s="14"/>
      <c r="AO1" s="14"/>
      <c r="AP1" s="14"/>
      <c r="AQ1" s="14"/>
      <c r="AR1" s="14"/>
      <c r="AS1" s="14"/>
      <c r="AT1" s="13"/>
      <c r="AU1" s="14"/>
      <c r="AV1" s="14"/>
      <c r="AW1" s="14"/>
      <c r="AX1" s="14"/>
      <c r="AY1" s="14"/>
      <c r="AZ1" s="14"/>
      <c r="BA1" s="14"/>
      <c r="BB1" s="13"/>
      <c r="BC1" s="14"/>
      <c r="BD1" s="14"/>
      <c r="BE1" s="14"/>
      <c r="BF1" s="14"/>
      <c r="BG1" s="14"/>
      <c r="BH1" s="14"/>
      <c r="BI1" s="14"/>
      <c r="BJ1" s="13"/>
      <c r="BK1" s="14"/>
      <c r="BL1" s="14"/>
      <c r="BM1" s="14"/>
      <c r="BN1" s="14"/>
      <c r="BO1" s="14"/>
      <c r="BP1" s="14"/>
      <c r="BQ1" s="14"/>
      <c r="BR1" s="13"/>
      <c r="BS1" s="14"/>
      <c r="BT1" s="14"/>
      <c r="BU1" s="14"/>
      <c r="BV1" s="14"/>
      <c r="BW1" s="14"/>
      <c r="BX1" s="14"/>
      <c r="BY1" s="14"/>
      <c r="BZ1" s="13"/>
      <c r="CA1" s="14"/>
      <c r="CB1" s="14"/>
      <c r="CC1" s="14"/>
      <c r="CD1" s="14"/>
      <c r="CE1" s="14"/>
      <c r="CF1" s="14"/>
      <c r="CG1" s="14"/>
      <c r="CH1" s="13"/>
      <c r="CI1" s="14"/>
      <c r="CJ1" s="14"/>
      <c r="CK1" s="14"/>
      <c r="CL1" s="14"/>
      <c r="CM1" s="14"/>
      <c r="CN1" s="14"/>
      <c r="CO1" s="14"/>
      <c r="CP1" s="13"/>
      <c r="CQ1" s="14"/>
      <c r="CR1" s="14"/>
      <c r="CS1" s="14"/>
      <c r="CT1" s="14"/>
      <c r="CU1" s="14"/>
      <c r="CV1" s="14"/>
      <c r="CW1" s="14"/>
      <c r="CX1" s="13"/>
      <c r="CY1" s="14"/>
      <c r="CZ1" s="14"/>
      <c r="DA1" s="14"/>
      <c r="DB1" s="14"/>
      <c r="DC1" s="14"/>
      <c r="DD1" s="14"/>
      <c r="DE1" s="14"/>
      <c r="DF1" s="13"/>
      <c r="DG1" s="14"/>
      <c r="DH1" s="14"/>
      <c r="DI1" s="14"/>
      <c r="DJ1" s="14"/>
      <c r="DK1" s="14"/>
      <c r="DL1" s="14"/>
      <c r="DM1" s="14"/>
      <c r="DN1" s="13"/>
      <c r="DO1" s="14"/>
      <c r="DP1" s="14"/>
      <c r="DQ1" s="14"/>
      <c r="DR1" s="14"/>
      <c r="DS1" s="14"/>
      <c r="DT1" s="14"/>
      <c r="DU1" s="14"/>
      <c r="DV1" s="13"/>
      <c r="DW1" s="14"/>
      <c r="DX1" s="14"/>
      <c r="DY1" s="14"/>
      <c r="DZ1" s="14"/>
      <c r="EA1" s="14"/>
      <c r="EB1" s="14"/>
      <c r="EC1" s="14"/>
      <c r="ED1" s="13"/>
      <c r="EE1" s="14"/>
      <c r="EF1" s="14"/>
      <c r="EG1" s="14"/>
      <c r="EH1" s="14"/>
      <c r="EI1" s="14"/>
      <c r="EJ1" s="14"/>
      <c r="EK1" s="14"/>
      <c r="EL1" s="13"/>
      <c r="EM1" s="14"/>
      <c r="EN1" s="14"/>
      <c r="EO1" s="14"/>
      <c r="EP1" s="14"/>
      <c r="EQ1" s="14"/>
      <c r="ER1" s="14"/>
      <c r="ES1" s="14"/>
      <c r="ET1" s="13"/>
      <c r="EU1" s="14"/>
      <c r="EV1" s="14"/>
      <c r="EW1" s="14"/>
      <c r="EX1" s="14"/>
      <c r="EY1" s="14"/>
      <c r="EZ1" s="14"/>
      <c r="FA1" s="14"/>
      <c r="FB1" s="13"/>
      <c r="FC1" s="14"/>
      <c r="FD1" s="14"/>
      <c r="FE1" s="14"/>
      <c r="FF1" s="14"/>
      <c r="FG1" s="14"/>
      <c r="FH1" s="14"/>
      <c r="FI1" s="14"/>
      <c r="FJ1" s="13"/>
      <c r="FK1" s="14"/>
      <c r="FL1" s="14"/>
      <c r="FM1" s="14"/>
      <c r="FN1" s="14"/>
      <c r="FO1" s="14"/>
      <c r="FP1" s="14"/>
      <c r="FQ1" s="14"/>
      <c r="FR1" s="13"/>
      <c r="FS1" s="14"/>
      <c r="FT1" s="14"/>
      <c r="FU1" s="14"/>
      <c r="FV1" s="14"/>
      <c r="FW1" s="14"/>
      <c r="FX1" s="14"/>
      <c r="FY1" s="14"/>
      <c r="FZ1" s="13"/>
      <c r="GA1" s="14"/>
      <c r="GB1" s="14"/>
      <c r="GC1" s="14"/>
      <c r="GD1" s="14"/>
      <c r="GE1" s="14"/>
      <c r="GF1" s="14"/>
      <c r="GG1" s="14"/>
      <c r="GH1" s="13"/>
      <c r="GI1" s="14"/>
      <c r="GJ1" s="14"/>
      <c r="GK1" s="14"/>
      <c r="GL1" s="14"/>
      <c r="GM1" s="14"/>
      <c r="GN1" s="14"/>
      <c r="GO1" s="14"/>
      <c r="GP1" s="13"/>
      <c r="GQ1" s="14"/>
      <c r="GR1" s="14"/>
      <c r="GS1" s="14"/>
      <c r="GT1" s="14"/>
      <c r="GU1" s="14"/>
      <c r="GV1" s="14"/>
      <c r="GW1" s="14"/>
      <c r="GX1" s="13"/>
      <c r="GY1" s="14"/>
      <c r="GZ1" s="14"/>
      <c r="HA1" s="14"/>
      <c r="HB1" s="14"/>
      <c r="HC1" s="14"/>
      <c r="HD1" s="14"/>
      <c r="HE1" s="14"/>
      <c r="HF1" s="13"/>
      <c r="HG1" s="14"/>
      <c r="HH1" s="14"/>
      <c r="HI1" s="14"/>
      <c r="HJ1" s="14"/>
      <c r="HK1" s="14"/>
      <c r="HL1" s="14"/>
      <c r="HM1" s="14"/>
      <c r="HN1" s="13"/>
      <c r="HO1" s="14"/>
      <c r="HP1" s="14"/>
      <c r="HQ1" s="14"/>
      <c r="HR1" s="14"/>
      <c r="HS1" s="14"/>
      <c r="HT1" s="14"/>
      <c r="HU1" s="14"/>
      <c r="HV1" s="13"/>
      <c r="HW1" s="14"/>
      <c r="HX1" s="14"/>
      <c r="HY1" s="14"/>
      <c r="HZ1" s="14"/>
      <c r="IA1" s="14"/>
      <c r="IB1" s="14"/>
      <c r="IC1" s="14"/>
      <c r="ID1" s="13"/>
      <c r="IE1" s="14"/>
      <c r="IF1" s="14"/>
      <c r="IG1" s="14"/>
      <c r="IH1" s="14"/>
      <c r="II1" s="14"/>
      <c r="IJ1" s="14"/>
      <c r="IK1" s="14"/>
      <c r="IL1" s="13"/>
    </row>
    <row r="2" spans="2:246" s="15" customFormat="1" ht="15.95" customHeight="1" x14ac:dyDescent="0.2">
      <c r="B2" s="279" t="s">
        <v>66</v>
      </c>
      <c r="C2" s="279"/>
      <c r="D2" s="279"/>
      <c r="E2" s="12"/>
      <c r="F2" s="13"/>
      <c r="G2" s="14"/>
      <c r="H2" s="14"/>
      <c r="I2" s="14"/>
      <c r="J2" s="14"/>
      <c r="K2" s="14"/>
      <c r="L2" s="14"/>
      <c r="M2" s="14"/>
      <c r="N2" s="13"/>
      <c r="O2" s="14"/>
      <c r="P2" s="14"/>
      <c r="Q2" s="14"/>
      <c r="R2" s="14"/>
      <c r="S2" s="14"/>
      <c r="T2" s="14"/>
      <c r="U2" s="14"/>
      <c r="V2" s="13"/>
      <c r="W2" s="14"/>
      <c r="X2" s="14"/>
      <c r="Y2" s="14"/>
      <c r="Z2" s="14"/>
      <c r="AA2" s="14"/>
      <c r="AB2" s="14"/>
      <c r="AC2" s="14"/>
      <c r="AD2" s="13"/>
      <c r="AE2" s="14"/>
      <c r="AF2" s="14"/>
      <c r="AG2" s="14"/>
      <c r="AH2" s="14"/>
      <c r="AI2" s="14"/>
      <c r="AJ2" s="14"/>
      <c r="AK2" s="14"/>
      <c r="AL2" s="13"/>
      <c r="AM2" s="14"/>
      <c r="AN2" s="14"/>
      <c r="AO2" s="14"/>
      <c r="AP2" s="14"/>
      <c r="AQ2" s="14"/>
      <c r="AR2" s="14"/>
      <c r="AS2" s="14"/>
      <c r="AT2" s="13"/>
      <c r="AU2" s="14"/>
      <c r="AV2" s="14"/>
      <c r="AW2" s="14"/>
      <c r="AX2" s="14"/>
      <c r="AY2" s="14"/>
      <c r="AZ2" s="14"/>
      <c r="BA2" s="14"/>
      <c r="BB2" s="13"/>
      <c r="BC2" s="14"/>
      <c r="BD2" s="14"/>
      <c r="BE2" s="14"/>
      <c r="BF2" s="14"/>
      <c r="BG2" s="14"/>
      <c r="BH2" s="14"/>
      <c r="BI2" s="14"/>
      <c r="BJ2" s="13"/>
      <c r="BK2" s="14"/>
      <c r="BL2" s="14"/>
      <c r="BM2" s="14"/>
      <c r="BN2" s="14"/>
      <c r="BO2" s="14"/>
      <c r="BP2" s="14"/>
      <c r="BQ2" s="14"/>
      <c r="BR2" s="13"/>
      <c r="BS2" s="14"/>
      <c r="BT2" s="14"/>
      <c r="BU2" s="14"/>
      <c r="BV2" s="14"/>
      <c r="BW2" s="14"/>
      <c r="BX2" s="14"/>
      <c r="BY2" s="14"/>
      <c r="BZ2" s="13"/>
      <c r="CA2" s="14"/>
      <c r="CB2" s="14"/>
      <c r="CC2" s="14"/>
      <c r="CD2" s="14"/>
      <c r="CE2" s="14"/>
      <c r="CF2" s="14"/>
      <c r="CG2" s="14"/>
      <c r="CH2" s="13"/>
      <c r="CI2" s="14"/>
      <c r="CJ2" s="14"/>
      <c r="CK2" s="14"/>
      <c r="CL2" s="14"/>
      <c r="CM2" s="14"/>
      <c r="CN2" s="14"/>
      <c r="CO2" s="14"/>
      <c r="CP2" s="13"/>
      <c r="CQ2" s="14"/>
      <c r="CR2" s="14"/>
      <c r="CS2" s="14"/>
      <c r="CT2" s="14"/>
      <c r="CU2" s="14"/>
      <c r="CV2" s="14"/>
      <c r="CW2" s="14"/>
      <c r="CX2" s="13"/>
      <c r="CY2" s="14"/>
      <c r="CZ2" s="14"/>
      <c r="DA2" s="14"/>
      <c r="DB2" s="14"/>
      <c r="DC2" s="14"/>
      <c r="DD2" s="14"/>
      <c r="DE2" s="14"/>
      <c r="DF2" s="13"/>
      <c r="DG2" s="14"/>
      <c r="DH2" s="14"/>
      <c r="DI2" s="14"/>
      <c r="DJ2" s="14"/>
      <c r="DK2" s="14"/>
      <c r="DL2" s="14"/>
      <c r="DM2" s="14"/>
      <c r="DN2" s="13"/>
      <c r="DO2" s="14"/>
      <c r="DP2" s="14"/>
      <c r="DQ2" s="14"/>
      <c r="DR2" s="14"/>
      <c r="DS2" s="14"/>
      <c r="DT2" s="14"/>
      <c r="DU2" s="14"/>
      <c r="DV2" s="13"/>
      <c r="DW2" s="14"/>
      <c r="DX2" s="14"/>
      <c r="DY2" s="14"/>
      <c r="DZ2" s="14"/>
      <c r="EA2" s="14"/>
      <c r="EB2" s="14"/>
      <c r="EC2" s="14"/>
      <c r="ED2" s="13"/>
      <c r="EE2" s="14"/>
      <c r="EF2" s="14"/>
      <c r="EG2" s="14"/>
      <c r="EH2" s="14"/>
      <c r="EI2" s="14"/>
      <c r="EJ2" s="14"/>
      <c r="EK2" s="14"/>
      <c r="EL2" s="13"/>
      <c r="EM2" s="14"/>
      <c r="EN2" s="14"/>
      <c r="EO2" s="14"/>
      <c r="EP2" s="14"/>
      <c r="EQ2" s="14"/>
      <c r="ER2" s="14"/>
      <c r="ES2" s="14"/>
      <c r="ET2" s="13"/>
      <c r="EU2" s="14"/>
      <c r="EV2" s="14"/>
      <c r="EW2" s="14"/>
      <c r="EX2" s="14"/>
      <c r="EY2" s="14"/>
      <c r="EZ2" s="14"/>
      <c r="FA2" s="14"/>
      <c r="FB2" s="13"/>
      <c r="FC2" s="14"/>
      <c r="FD2" s="14"/>
      <c r="FE2" s="14"/>
      <c r="FF2" s="14"/>
      <c r="FG2" s="14"/>
      <c r="FH2" s="14"/>
      <c r="FI2" s="14"/>
      <c r="FJ2" s="13"/>
      <c r="FK2" s="14"/>
      <c r="FL2" s="14"/>
      <c r="FM2" s="14"/>
      <c r="FN2" s="14"/>
      <c r="FO2" s="14"/>
      <c r="FP2" s="14"/>
      <c r="FQ2" s="14"/>
      <c r="FR2" s="13"/>
      <c r="FS2" s="14"/>
      <c r="FT2" s="14"/>
      <c r="FU2" s="14"/>
      <c r="FV2" s="14"/>
      <c r="FW2" s="14"/>
      <c r="FX2" s="14"/>
      <c r="FY2" s="14"/>
      <c r="FZ2" s="13"/>
      <c r="GA2" s="14"/>
      <c r="GB2" s="14"/>
      <c r="GC2" s="14"/>
      <c r="GD2" s="14"/>
      <c r="GE2" s="14"/>
      <c r="GF2" s="14"/>
      <c r="GG2" s="14"/>
      <c r="GH2" s="13"/>
      <c r="GI2" s="14"/>
      <c r="GJ2" s="14"/>
      <c r="GK2" s="14"/>
      <c r="GL2" s="14"/>
      <c r="GM2" s="14"/>
      <c r="GN2" s="14"/>
      <c r="GO2" s="14"/>
      <c r="GP2" s="13"/>
      <c r="GQ2" s="14"/>
      <c r="GR2" s="14"/>
      <c r="GS2" s="14"/>
      <c r="GT2" s="14"/>
      <c r="GU2" s="14"/>
      <c r="GV2" s="14"/>
      <c r="GW2" s="14"/>
      <c r="GX2" s="13"/>
      <c r="GY2" s="14"/>
      <c r="GZ2" s="14"/>
      <c r="HA2" s="14"/>
      <c r="HB2" s="14"/>
      <c r="HC2" s="14"/>
      <c r="HD2" s="14"/>
      <c r="HE2" s="14"/>
      <c r="HF2" s="13"/>
      <c r="HG2" s="14"/>
      <c r="HH2" s="14"/>
      <c r="HI2" s="14"/>
      <c r="HJ2" s="14"/>
      <c r="HK2" s="14"/>
      <c r="HL2" s="14"/>
      <c r="HM2" s="14"/>
      <c r="HN2" s="13"/>
      <c r="HO2" s="14"/>
      <c r="HP2" s="14"/>
      <c r="HQ2" s="14"/>
      <c r="HR2" s="14"/>
      <c r="HS2" s="14"/>
      <c r="HT2" s="14"/>
      <c r="HU2" s="14"/>
      <c r="HV2" s="13"/>
      <c r="HW2" s="14"/>
      <c r="HX2" s="14"/>
      <c r="HY2" s="14"/>
      <c r="HZ2" s="14"/>
      <c r="IA2" s="14"/>
      <c r="IB2" s="14"/>
      <c r="IC2" s="14"/>
      <c r="ID2" s="13"/>
      <c r="IE2" s="14"/>
      <c r="IF2" s="14"/>
      <c r="IG2" s="14"/>
      <c r="IH2" s="14"/>
      <c r="II2" s="14"/>
      <c r="IJ2" s="14"/>
      <c r="IK2" s="14"/>
      <c r="IL2" s="13"/>
    </row>
    <row r="3" spans="2:246" s="15" customFormat="1" ht="15.95" customHeight="1" x14ac:dyDescent="0.2">
      <c r="B3" s="279" t="s">
        <v>67</v>
      </c>
      <c r="C3" s="279"/>
      <c r="D3" s="279"/>
      <c r="E3" s="12"/>
      <c r="F3" s="13"/>
      <c r="G3" s="14"/>
      <c r="H3" s="14"/>
      <c r="I3" s="14"/>
      <c r="J3" s="14"/>
      <c r="K3" s="14"/>
      <c r="L3" s="14"/>
      <c r="M3" s="14"/>
      <c r="N3" s="13"/>
      <c r="O3" s="14"/>
      <c r="P3" s="14"/>
      <c r="Q3" s="14"/>
      <c r="R3" s="14"/>
      <c r="S3" s="14"/>
      <c r="T3" s="14"/>
      <c r="U3" s="14"/>
      <c r="V3" s="13"/>
      <c r="W3" s="14"/>
      <c r="X3" s="14"/>
      <c r="Y3" s="14"/>
      <c r="Z3" s="14"/>
      <c r="AA3" s="14"/>
      <c r="AB3" s="14"/>
      <c r="AC3" s="14"/>
      <c r="AD3" s="13"/>
      <c r="AE3" s="14"/>
      <c r="AF3" s="14"/>
      <c r="AG3" s="14"/>
      <c r="AH3" s="14"/>
      <c r="AI3" s="14"/>
      <c r="AJ3" s="14"/>
      <c r="AK3" s="14"/>
      <c r="AL3" s="13"/>
      <c r="AM3" s="14"/>
      <c r="AN3" s="14"/>
      <c r="AO3" s="14"/>
      <c r="AP3" s="14"/>
      <c r="AQ3" s="14"/>
      <c r="AR3" s="14"/>
      <c r="AS3" s="14"/>
      <c r="AT3" s="13"/>
      <c r="AU3" s="14"/>
      <c r="AV3" s="14"/>
      <c r="AW3" s="14"/>
      <c r="AX3" s="14"/>
      <c r="AY3" s="14"/>
      <c r="AZ3" s="14"/>
      <c r="BA3" s="14"/>
      <c r="BB3" s="13"/>
      <c r="BC3" s="14"/>
      <c r="BD3" s="14"/>
      <c r="BE3" s="14"/>
      <c r="BF3" s="14"/>
      <c r="BG3" s="14"/>
      <c r="BH3" s="14"/>
      <c r="BI3" s="14"/>
      <c r="BJ3" s="13"/>
      <c r="BK3" s="14"/>
      <c r="BL3" s="14"/>
      <c r="BM3" s="14"/>
      <c r="BN3" s="14"/>
      <c r="BO3" s="14"/>
      <c r="BP3" s="14"/>
      <c r="BQ3" s="14"/>
      <c r="BR3" s="13"/>
      <c r="BS3" s="14"/>
      <c r="BT3" s="14"/>
      <c r="BU3" s="14"/>
      <c r="BV3" s="14"/>
      <c r="BW3" s="14"/>
      <c r="BX3" s="14"/>
      <c r="BY3" s="14"/>
      <c r="BZ3" s="13"/>
      <c r="CA3" s="14"/>
      <c r="CB3" s="14"/>
      <c r="CC3" s="14"/>
      <c r="CD3" s="14"/>
      <c r="CE3" s="14"/>
      <c r="CF3" s="14"/>
      <c r="CG3" s="14"/>
      <c r="CH3" s="13"/>
      <c r="CI3" s="14"/>
      <c r="CJ3" s="14"/>
      <c r="CK3" s="14"/>
      <c r="CL3" s="14"/>
      <c r="CM3" s="14"/>
      <c r="CN3" s="14"/>
      <c r="CO3" s="14"/>
      <c r="CP3" s="13"/>
      <c r="CQ3" s="14"/>
      <c r="CR3" s="14"/>
      <c r="CS3" s="14"/>
      <c r="CT3" s="14"/>
      <c r="CU3" s="14"/>
      <c r="CV3" s="14"/>
      <c r="CW3" s="14"/>
      <c r="CX3" s="13"/>
      <c r="CY3" s="14"/>
      <c r="CZ3" s="14"/>
      <c r="DA3" s="14"/>
      <c r="DB3" s="14"/>
      <c r="DC3" s="14"/>
      <c r="DD3" s="14"/>
      <c r="DE3" s="14"/>
      <c r="DF3" s="13"/>
      <c r="DG3" s="14"/>
      <c r="DH3" s="14"/>
      <c r="DI3" s="14"/>
      <c r="DJ3" s="14"/>
      <c r="DK3" s="14"/>
      <c r="DL3" s="14"/>
      <c r="DM3" s="14"/>
      <c r="DN3" s="13"/>
      <c r="DO3" s="14"/>
      <c r="DP3" s="14"/>
      <c r="DQ3" s="14"/>
      <c r="DR3" s="14"/>
      <c r="DS3" s="14"/>
      <c r="DT3" s="14"/>
      <c r="DU3" s="14"/>
      <c r="DV3" s="13"/>
      <c r="DW3" s="14"/>
      <c r="DX3" s="14"/>
      <c r="DY3" s="14"/>
      <c r="DZ3" s="14"/>
      <c r="EA3" s="14"/>
      <c r="EB3" s="14"/>
      <c r="EC3" s="14"/>
      <c r="ED3" s="13"/>
      <c r="EE3" s="14"/>
      <c r="EF3" s="14"/>
      <c r="EG3" s="14"/>
      <c r="EH3" s="14"/>
      <c r="EI3" s="14"/>
      <c r="EJ3" s="14"/>
      <c r="EK3" s="14"/>
      <c r="EL3" s="13"/>
      <c r="EM3" s="14"/>
      <c r="EN3" s="14"/>
      <c r="EO3" s="14"/>
      <c r="EP3" s="14"/>
      <c r="EQ3" s="14"/>
      <c r="ER3" s="14"/>
      <c r="ES3" s="14"/>
      <c r="ET3" s="13"/>
      <c r="EU3" s="14"/>
      <c r="EV3" s="14"/>
      <c r="EW3" s="14"/>
      <c r="EX3" s="14"/>
      <c r="EY3" s="14"/>
      <c r="EZ3" s="14"/>
      <c r="FA3" s="14"/>
      <c r="FB3" s="13"/>
      <c r="FC3" s="14"/>
      <c r="FD3" s="14"/>
      <c r="FE3" s="14"/>
      <c r="FF3" s="14"/>
      <c r="FG3" s="14"/>
      <c r="FH3" s="14"/>
      <c r="FI3" s="14"/>
      <c r="FJ3" s="13"/>
      <c r="FK3" s="14"/>
      <c r="FL3" s="14"/>
      <c r="FM3" s="14"/>
      <c r="FN3" s="14"/>
      <c r="FO3" s="14"/>
      <c r="FP3" s="14"/>
      <c r="FQ3" s="14"/>
      <c r="FR3" s="13"/>
      <c r="FS3" s="14"/>
      <c r="FT3" s="14"/>
      <c r="FU3" s="14"/>
      <c r="FV3" s="14"/>
      <c r="FW3" s="14"/>
      <c r="FX3" s="14"/>
      <c r="FY3" s="14"/>
      <c r="FZ3" s="13"/>
      <c r="GA3" s="14"/>
      <c r="GB3" s="14"/>
      <c r="GC3" s="14"/>
      <c r="GD3" s="14"/>
      <c r="GE3" s="14"/>
      <c r="GF3" s="14"/>
      <c r="GG3" s="14"/>
      <c r="GH3" s="13"/>
      <c r="GI3" s="14"/>
      <c r="GJ3" s="14"/>
      <c r="GK3" s="14"/>
      <c r="GL3" s="14"/>
      <c r="GM3" s="14"/>
      <c r="GN3" s="14"/>
      <c r="GO3" s="14"/>
      <c r="GP3" s="13"/>
      <c r="GQ3" s="14"/>
      <c r="GR3" s="14"/>
      <c r="GS3" s="14"/>
      <c r="GT3" s="14"/>
      <c r="GU3" s="14"/>
      <c r="GV3" s="14"/>
      <c r="GW3" s="14"/>
      <c r="GX3" s="13"/>
      <c r="GY3" s="14"/>
      <c r="GZ3" s="14"/>
      <c r="HA3" s="14"/>
      <c r="HB3" s="14"/>
      <c r="HC3" s="14"/>
      <c r="HD3" s="14"/>
      <c r="HE3" s="14"/>
      <c r="HF3" s="13"/>
      <c r="HG3" s="14"/>
      <c r="HH3" s="14"/>
      <c r="HI3" s="14"/>
      <c r="HJ3" s="14"/>
      <c r="HK3" s="14"/>
      <c r="HL3" s="14"/>
      <c r="HM3" s="14"/>
      <c r="HN3" s="13"/>
      <c r="HO3" s="14"/>
      <c r="HP3" s="14"/>
      <c r="HQ3" s="14"/>
      <c r="HR3" s="14"/>
      <c r="HS3" s="14"/>
      <c r="HT3" s="14"/>
      <c r="HU3" s="14"/>
      <c r="HV3" s="13"/>
      <c r="HW3" s="14"/>
      <c r="HX3" s="14"/>
      <c r="HY3" s="14"/>
      <c r="HZ3" s="14"/>
      <c r="IA3" s="14"/>
      <c r="IB3" s="14"/>
      <c r="IC3" s="14"/>
      <c r="ID3" s="13"/>
      <c r="IE3" s="14"/>
      <c r="IF3" s="14"/>
      <c r="IG3" s="14"/>
      <c r="IH3" s="14"/>
      <c r="II3" s="14"/>
      <c r="IJ3" s="14"/>
      <c r="IK3" s="14"/>
      <c r="IL3" s="13"/>
    </row>
    <row r="4" spans="2:246" s="15" customFormat="1" ht="15.95" customHeight="1" x14ac:dyDescent="0.2">
      <c r="B4" s="279" t="s">
        <v>64</v>
      </c>
      <c r="C4" s="279"/>
      <c r="D4" s="279"/>
      <c r="E4" s="37"/>
      <c r="F4" s="13"/>
      <c r="G4" s="14"/>
      <c r="H4" s="14"/>
      <c r="I4" s="14"/>
      <c r="J4" s="14"/>
      <c r="K4" s="14"/>
      <c r="L4" s="14"/>
      <c r="M4" s="14"/>
      <c r="N4" s="13"/>
      <c r="O4" s="14"/>
      <c r="P4" s="14"/>
      <c r="Q4" s="14"/>
      <c r="R4" s="14"/>
      <c r="S4" s="14"/>
      <c r="T4" s="14"/>
      <c r="U4" s="14"/>
      <c r="V4" s="13"/>
      <c r="W4" s="14"/>
      <c r="X4" s="14"/>
      <c r="Y4" s="14"/>
      <c r="Z4" s="14"/>
      <c r="AA4" s="14"/>
      <c r="AB4" s="14"/>
      <c r="AC4" s="14"/>
      <c r="AD4" s="13"/>
      <c r="AE4" s="14"/>
      <c r="AF4" s="14"/>
      <c r="AG4" s="14"/>
      <c r="AH4" s="14"/>
      <c r="AI4" s="14"/>
      <c r="AJ4" s="14"/>
      <c r="AK4" s="14"/>
      <c r="AL4" s="13"/>
      <c r="AM4" s="14"/>
      <c r="AN4" s="14"/>
      <c r="AO4" s="14"/>
      <c r="AP4" s="14"/>
      <c r="AQ4" s="14"/>
      <c r="AR4" s="14"/>
      <c r="AS4" s="14"/>
      <c r="AT4" s="13"/>
      <c r="AU4" s="14"/>
      <c r="AV4" s="14"/>
      <c r="AW4" s="14"/>
      <c r="AX4" s="14"/>
      <c r="AY4" s="14"/>
      <c r="AZ4" s="14"/>
      <c r="BA4" s="14"/>
      <c r="BB4" s="13"/>
      <c r="BC4" s="14"/>
      <c r="BD4" s="14"/>
      <c r="BE4" s="14"/>
      <c r="BF4" s="14"/>
      <c r="BG4" s="14"/>
      <c r="BH4" s="14"/>
      <c r="BI4" s="14"/>
      <c r="BJ4" s="13"/>
      <c r="BK4" s="14"/>
      <c r="BL4" s="14"/>
      <c r="BM4" s="14"/>
      <c r="BN4" s="14"/>
      <c r="BO4" s="14"/>
      <c r="BP4" s="14"/>
      <c r="BQ4" s="14"/>
      <c r="BR4" s="13"/>
      <c r="BS4" s="14"/>
      <c r="BT4" s="14"/>
      <c r="BU4" s="14"/>
      <c r="BV4" s="14"/>
      <c r="BW4" s="14"/>
      <c r="BX4" s="14"/>
      <c r="BY4" s="14"/>
      <c r="BZ4" s="13"/>
      <c r="CA4" s="14"/>
      <c r="CB4" s="14"/>
      <c r="CC4" s="14"/>
      <c r="CD4" s="14"/>
      <c r="CE4" s="14"/>
      <c r="CF4" s="14"/>
      <c r="CG4" s="14"/>
      <c r="CH4" s="13"/>
      <c r="CI4" s="14"/>
      <c r="CJ4" s="14"/>
      <c r="CK4" s="14"/>
      <c r="CL4" s="14"/>
      <c r="CM4" s="14"/>
      <c r="CN4" s="14"/>
      <c r="CO4" s="14"/>
      <c r="CP4" s="13"/>
      <c r="CQ4" s="14"/>
      <c r="CR4" s="14"/>
      <c r="CS4" s="14"/>
      <c r="CT4" s="14"/>
      <c r="CU4" s="14"/>
      <c r="CV4" s="14"/>
      <c r="CW4" s="14"/>
      <c r="CX4" s="13"/>
      <c r="CY4" s="14"/>
      <c r="CZ4" s="14"/>
      <c r="DA4" s="14"/>
      <c r="DB4" s="14"/>
      <c r="DC4" s="14"/>
      <c r="DD4" s="14"/>
      <c r="DE4" s="14"/>
      <c r="DF4" s="13"/>
      <c r="DG4" s="14"/>
      <c r="DH4" s="14"/>
      <c r="DI4" s="14"/>
      <c r="DJ4" s="14"/>
      <c r="DK4" s="14"/>
      <c r="DL4" s="14"/>
      <c r="DM4" s="14"/>
      <c r="DN4" s="13"/>
      <c r="DO4" s="14"/>
      <c r="DP4" s="14"/>
      <c r="DQ4" s="14"/>
      <c r="DR4" s="14"/>
      <c r="DS4" s="14"/>
      <c r="DT4" s="14"/>
      <c r="DU4" s="14"/>
      <c r="DV4" s="13"/>
      <c r="DW4" s="14"/>
      <c r="DX4" s="14"/>
      <c r="DY4" s="14"/>
      <c r="DZ4" s="14"/>
      <c r="EA4" s="14"/>
      <c r="EB4" s="14"/>
      <c r="EC4" s="14"/>
      <c r="ED4" s="13"/>
      <c r="EE4" s="14"/>
      <c r="EF4" s="14"/>
      <c r="EG4" s="14"/>
      <c r="EH4" s="14"/>
      <c r="EI4" s="14"/>
      <c r="EJ4" s="14"/>
      <c r="EK4" s="14"/>
      <c r="EL4" s="13"/>
      <c r="EM4" s="14"/>
      <c r="EN4" s="14"/>
      <c r="EO4" s="14"/>
      <c r="EP4" s="14"/>
      <c r="EQ4" s="14"/>
      <c r="ER4" s="14"/>
      <c r="ES4" s="14"/>
      <c r="ET4" s="13"/>
      <c r="EU4" s="14"/>
      <c r="EV4" s="14"/>
      <c r="EW4" s="14"/>
      <c r="EX4" s="14"/>
      <c r="EY4" s="14"/>
      <c r="EZ4" s="14"/>
      <c r="FA4" s="14"/>
      <c r="FB4" s="13"/>
      <c r="FC4" s="14"/>
      <c r="FD4" s="14"/>
      <c r="FE4" s="14"/>
      <c r="FF4" s="14"/>
      <c r="FG4" s="14"/>
      <c r="FH4" s="14"/>
      <c r="FI4" s="14"/>
      <c r="FJ4" s="13"/>
      <c r="FK4" s="14"/>
      <c r="FL4" s="14"/>
      <c r="FM4" s="14"/>
      <c r="FN4" s="14"/>
      <c r="FO4" s="14"/>
      <c r="FP4" s="14"/>
      <c r="FQ4" s="14"/>
      <c r="FR4" s="13"/>
      <c r="FS4" s="14"/>
      <c r="FT4" s="14"/>
      <c r="FU4" s="14"/>
      <c r="FV4" s="14"/>
      <c r="FW4" s="14"/>
      <c r="FX4" s="14"/>
      <c r="FY4" s="14"/>
      <c r="FZ4" s="13"/>
      <c r="GA4" s="14"/>
      <c r="GB4" s="14"/>
      <c r="GC4" s="14"/>
      <c r="GD4" s="14"/>
      <c r="GE4" s="14"/>
      <c r="GF4" s="14"/>
      <c r="GG4" s="14"/>
      <c r="GH4" s="13"/>
      <c r="GI4" s="14"/>
      <c r="GJ4" s="14"/>
      <c r="GK4" s="14"/>
      <c r="GL4" s="14"/>
      <c r="GM4" s="14"/>
      <c r="GN4" s="14"/>
      <c r="GO4" s="14"/>
      <c r="GP4" s="13"/>
      <c r="GQ4" s="14"/>
      <c r="GR4" s="14"/>
      <c r="GS4" s="14"/>
      <c r="GT4" s="14"/>
      <c r="GU4" s="14"/>
      <c r="GV4" s="14"/>
      <c r="GW4" s="14"/>
      <c r="GX4" s="13"/>
      <c r="GY4" s="14"/>
      <c r="GZ4" s="14"/>
      <c r="HA4" s="14"/>
      <c r="HB4" s="14"/>
      <c r="HC4" s="14"/>
      <c r="HD4" s="14"/>
      <c r="HE4" s="14"/>
      <c r="HF4" s="13"/>
      <c r="HG4" s="14"/>
      <c r="HH4" s="14"/>
      <c r="HI4" s="14"/>
      <c r="HJ4" s="14"/>
      <c r="HK4" s="14"/>
      <c r="HL4" s="14"/>
      <c r="HM4" s="14"/>
      <c r="HN4" s="13"/>
      <c r="HO4" s="14"/>
      <c r="HP4" s="14"/>
      <c r="HQ4" s="14"/>
      <c r="HR4" s="14"/>
      <c r="HS4" s="14"/>
      <c r="HT4" s="14"/>
      <c r="HU4" s="14"/>
      <c r="HV4" s="13"/>
      <c r="HW4" s="14"/>
      <c r="HX4" s="14"/>
      <c r="HY4" s="14"/>
      <c r="HZ4" s="14"/>
      <c r="IA4" s="14"/>
      <c r="IB4" s="14"/>
      <c r="IC4" s="14"/>
      <c r="ID4" s="13"/>
      <c r="IE4" s="14"/>
      <c r="IF4" s="14"/>
      <c r="IG4" s="14"/>
      <c r="IH4" s="14"/>
      <c r="II4" s="14"/>
      <c r="IJ4" s="14"/>
      <c r="IK4" s="14"/>
      <c r="IL4" s="13"/>
    </row>
    <row r="6" spans="2:246" s="37" customFormat="1" ht="45.6" customHeight="1" x14ac:dyDescent="0.2">
      <c r="B6" s="398" t="s">
        <v>215</v>
      </c>
      <c r="C6" s="398"/>
      <c r="D6" s="398"/>
      <c r="E6" s="4"/>
    </row>
    <row r="7" spans="2:246" s="37" customFormat="1" ht="20.25" customHeight="1" x14ac:dyDescent="0.2">
      <c r="B7" s="399" t="s">
        <v>21</v>
      </c>
      <c r="C7" s="399"/>
      <c r="D7" s="399"/>
    </row>
    <row r="8" spans="2:246" s="37" customFormat="1" x14ac:dyDescent="0.2">
      <c r="B8" s="400" t="s">
        <v>42</v>
      </c>
      <c r="C8" s="400"/>
      <c r="D8" s="400"/>
      <c r="E8" s="4"/>
    </row>
    <row r="9" spans="2:246" x14ac:dyDescent="0.2">
      <c r="C9" s="211"/>
      <c r="D9" s="239"/>
    </row>
    <row r="10" spans="2:246" s="192" customFormat="1" ht="25.5" customHeight="1" x14ac:dyDescent="0.2">
      <c r="B10" s="193" t="s">
        <v>28</v>
      </c>
      <c r="C10" s="396" t="s">
        <v>4</v>
      </c>
      <c r="D10" s="396"/>
    </row>
    <row r="11" spans="2:246" s="192" customFormat="1" ht="24" customHeight="1" x14ac:dyDescent="0.2">
      <c r="B11" s="41">
        <v>1053</v>
      </c>
      <c r="C11" s="306" t="s">
        <v>98</v>
      </c>
      <c r="D11" s="306"/>
    </row>
    <row r="12" spans="2:246" s="192" customFormat="1" x14ac:dyDescent="0.2">
      <c r="B12" s="194"/>
      <c r="C12" s="195"/>
      <c r="D12" s="196"/>
    </row>
    <row r="13" spans="2:246" s="192" customFormat="1" x14ac:dyDescent="0.2">
      <c r="B13" s="392" t="s">
        <v>5</v>
      </c>
      <c r="C13" s="393"/>
      <c r="D13" s="394"/>
    </row>
    <row r="14" spans="2:246" s="192" customFormat="1" ht="38.25" customHeight="1" x14ac:dyDescent="0.2">
      <c r="B14" s="197" t="s">
        <v>6</v>
      </c>
      <c r="C14" s="197">
        <v>1053</v>
      </c>
      <c r="D14" s="251" t="s">
        <v>95</v>
      </c>
    </row>
    <row r="15" spans="2:246" s="192" customFormat="1" ht="19.5" customHeight="1" x14ac:dyDescent="0.2">
      <c r="B15" s="42" t="s">
        <v>7</v>
      </c>
      <c r="C15" s="32">
        <v>32005</v>
      </c>
      <c r="D15" s="334" t="s">
        <v>8</v>
      </c>
    </row>
    <row r="16" spans="2:246" s="192" customFormat="1" ht="63.75" customHeight="1" x14ac:dyDescent="0.2">
      <c r="B16" s="86" t="s">
        <v>9</v>
      </c>
      <c r="C16" s="137" t="s">
        <v>211</v>
      </c>
      <c r="D16" s="335"/>
    </row>
    <row r="17" spans="2:7" s="192" customFormat="1" ht="18.75" customHeight="1" x14ac:dyDescent="0.2">
      <c r="B17" s="86" t="s">
        <v>10</v>
      </c>
      <c r="C17" s="40" t="s">
        <v>212</v>
      </c>
      <c r="D17" s="335"/>
    </row>
    <row r="18" spans="2:7" s="192" customFormat="1" ht="38.25" customHeight="1" x14ac:dyDescent="0.2">
      <c r="B18" s="86" t="s">
        <v>23</v>
      </c>
      <c r="C18" s="40" t="s">
        <v>213</v>
      </c>
      <c r="D18" s="335"/>
    </row>
    <row r="19" spans="2:7" s="192" customFormat="1" ht="27" x14ac:dyDescent="0.2">
      <c r="B19" s="86" t="s">
        <v>41</v>
      </c>
      <c r="C19" s="40" t="s">
        <v>214</v>
      </c>
      <c r="D19" s="336"/>
    </row>
    <row r="20" spans="2:7" s="192" customFormat="1" ht="16.5" customHeight="1" x14ac:dyDescent="0.2">
      <c r="B20" s="294" t="s">
        <v>11</v>
      </c>
      <c r="C20" s="294"/>
      <c r="D20" s="198"/>
    </row>
    <row r="21" spans="2:7" s="192" customFormat="1" ht="16.5" customHeight="1" x14ac:dyDescent="0.2">
      <c r="B21" s="391"/>
      <c r="C21" s="391"/>
      <c r="D21" s="208"/>
    </row>
    <row r="22" spans="2:7" s="134" customFormat="1" ht="18" customHeight="1" x14ac:dyDescent="0.2">
      <c r="B22" s="295" t="s">
        <v>12</v>
      </c>
      <c r="C22" s="295"/>
      <c r="D22" s="209">
        <v>340000</v>
      </c>
    </row>
    <row r="23" spans="2:7" s="199" customFormat="1" ht="18" customHeight="1" x14ac:dyDescent="0.2">
      <c r="B23" s="207"/>
      <c r="C23" s="207"/>
      <c r="D23" s="206"/>
    </row>
    <row r="24" spans="2:7" ht="26.25" customHeight="1" x14ac:dyDescent="0.2">
      <c r="B24" s="193" t="s">
        <v>28</v>
      </c>
      <c r="C24" s="396" t="s">
        <v>4</v>
      </c>
      <c r="D24" s="396"/>
    </row>
    <row r="25" spans="2:7" ht="30.75" customHeight="1" x14ac:dyDescent="0.2">
      <c r="B25" s="41">
        <v>1126</v>
      </c>
      <c r="C25" s="306" t="s">
        <v>36</v>
      </c>
      <c r="D25" s="306"/>
    </row>
    <row r="26" spans="2:7" x14ac:dyDescent="0.2">
      <c r="B26" s="104"/>
      <c r="C26" s="200"/>
      <c r="D26" s="105"/>
    </row>
    <row r="27" spans="2:7" x14ac:dyDescent="0.2">
      <c r="B27" s="392" t="s">
        <v>5</v>
      </c>
      <c r="C27" s="393"/>
      <c r="D27" s="394"/>
    </row>
    <row r="28" spans="2:7" ht="48.75" customHeight="1" x14ac:dyDescent="0.2">
      <c r="B28" s="201" t="s">
        <v>6</v>
      </c>
      <c r="C28" s="201">
        <v>1126</v>
      </c>
      <c r="D28" s="240" t="s">
        <v>95</v>
      </c>
    </row>
    <row r="29" spans="2:7" ht="19.5" customHeight="1" x14ac:dyDescent="0.2">
      <c r="B29" s="107" t="s">
        <v>7</v>
      </c>
      <c r="C29" s="123">
        <v>12006</v>
      </c>
      <c r="D29" s="302" t="s">
        <v>8</v>
      </c>
    </row>
    <row r="30" spans="2:7" ht="46.5" customHeight="1" x14ac:dyDescent="0.2">
      <c r="B30" s="108" t="s">
        <v>9</v>
      </c>
      <c r="C30" s="158" t="s">
        <v>206</v>
      </c>
      <c r="D30" s="303"/>
    </row>
    <row r="31" spans="2:7" ht="54" customHeight="1" x14ac:dyDescent="0.2">
      <c r="B31" s="108" t="s">
        <v>10</v>
      </c>
      <c r="C31" s="32" t="s">
        <v>207</v>
      </c>
      <c r="D31" s="303"/>
      <c r="G31" s="226"/>
    </row>
    <row r="32" spans="2:7" ht="18.75" customHeight="1" x14ac:dyDescent="0.2">
      <c r="B32" s="86" t="s">
        <v>23</v>
      </c>
      <c r="C32" s="32" t="s">
        <v>87</v>
      </c>
      <c r="D32" s="303"/>
    </row>
    <row r="33" spans="2:6" ht="27" x14ac:dyDescent="0.2">
      <c r="B33" s="86" t="s">
        <v>41</v>
      </c>
      <c r="C33" s="32" t="s">
        <v>86</v>
      </c>
      <c r="D33" s="304"/>
    </row>
    <row r="34" spans="2:6" ht="16.5" customHeight="1" x14ac:dyDescent="0.2">
      <c r="B34" s="401" t="s">
        <v>11</v>
      </c>
      <c r="C34" s="401"/>
      <c r="D34" s="99"/>
    </row>
    <row r="35" spans="2:6" ht="16.5" customHeight="1" x14ac:dyDescent="0.2">
      <c r="B35" s="297" t="s">
        <v>235</v>
      </c>
      <c r="C35" s="402"/>
      <c r="D35" s="227">
        <v>6</v>
      </c>
    </row>
    <row r="36" spans="2:6" s="134" customFormat="1" ht="18" customHeight="1" x14ac:dyDescent="0.2">
      <c r="B36" s="403" t="s">
        <v>12</v>
      </c>
      <c r="C36" s="404"/>
      <c r="D36" s="202">
        <f>+'5'!E32</f>
        <v>347539.6</v>
      </c>
      <c r="F36" s="174"/>
    </row>
    <row r="37" spans="2:6" ht="16.5" customHeight="1" x14ac:dyDescent="0.2">
      <c r="B37" s="203"/>
      <c r="C37" s="204"/>
      <c r="D37" s="205"/>
    </row>
    <row r="38" spans="2:6" ht="44.25" customHeight="1" x14ac:dyDescent="0.2">
      <c r="B38" s="201" t="s">
        <v>6</v>
      </c>
      <c r="C38" s="201">
        <v>1126</v>
      </c>
      <c r="D38" s="240" t="s">
        <v>63</v>
      </c>
    </row>
    <row r="39" spans="2:6" ht="19.5" customHeight="1" x14ac:dyDescent="0.2">
      <c r="B39" s="107" t="s">
        <v>7</v>
      </c>
      <c r="C39" s="107">
        <v>31003</v>
      </c>
      <c r="D39" s="302" t="s">
        <v>8</v>
      </c>
    </row>
    <row r="40" spans="2:6" ht="33" customHeight="1" x14ac:dyDescent="0.2">
      <c r="B40" s="108" t="s">
        <v>9</v>
      </c>
      <c r="C40" s="76" t="s">
        <v>38</v>
      </c>
      <c r="D40" s="303"/>
    </row>
    <row r="41" spans="2:6" ht="48" customHeight="1" x14ac:dyDescent="0.2">
      <c r="B41" s="108" t="s">
        <v>10</v>
      </c>
      <c r="C41" s="42" t="s">
        <v>39</v>
      </c>
      <c r="D41" s="303"/>
    </row>
    <row r="42" spans="2:6" ht="33" customHeight="1" x14ac:dyDescent="0.2">
      <c r="B42" s="86" t="s">
        <v>23</v>
      </c>
      <c r="C42" s="86" t="s">
        <v>40</v>
      </c>
      <c r="D42" s="303"/>
    </row>
    <row r="43" spans="2:6" ht="27" x14ac:dyDescent="0.2">
      <c r="B43" s="86" t="s">
        <v>41</v>
      </c>
      <c r="C43" s="86" t="s">
        <v>74</v>
      </c>
      <c r="D43" s="304"/>
    </row>
    <row r="44" spans="2:6" ht="16.5" customHeight="1" x14ac:dyDescent="0.2">
      <c r="B44" s="294" t="s">
        <v>11</v>
      </c>
      <c r="C44" s="294"/>
      <c r="D44" s="99"/>
    </row>
    <row r="45" spans="2:6" s="134" customFormat="1" ht="16.5" customHeight="1" x14ac:dyDescent="0.2">
      <c r="B45" s="298" t="s">
        <v>12</v>
      </c>
      <c r="C45" s="409"/>
      <c r="D45" s="209">
        <f>+'7'!G14</f>
        <v>-514290.44</v>
      </c>
    </row>
    <row r="46" spans="2:6" ht="27" customHeight="1" x14ac:dyDescent="0.2">
      <c r="D46" s="212"/>
    </row>
    <row r="47" spans="2:6" s="37" customFormat="1" ht="45.6" customHeight="1" x14ac:dyDescent="0.2">
      <c r="B47" s="314" t="s">
        <v>236</v>
      </c>
      <c r="C47" s="419"/>
      <c r="D47" s="419"/>
      <c r="E47" s="4"/>
      <c r="F47" s="4"/>
    </row>
    <row r="48" spans="2:6" s="37" customFormat="1" ht="20.25" customHeight="1" x14ac:dyDescent="0.2">
      <c r="B48" s="420" t="s">
        <v>237</v>
      </c>
      <c r="C48" s="420"/>
      <c r="D48" s="420"/>
    </row>
    <row r="49" spans="2:6" s="37" customFormat="1" ht="15.75" customHeight="1" x14ac:dyDescent="0.2">
      <c r="B49" s="400" t="s">
        <v>42</v>
      </c>
      <c r="C49" s="400"/>
      <c r="D49" s="400"/>
      <c r="E49" s="4"/>
      <c r="F49" s="4"/>
    </row>
    <row r="50" spans="2:6" x14ac:dyDescent="0.2">
      <c r="B50" s="395" t="s">
        <v>65</v>
      </c>
      <c r="C50" s="395"/>
      <c r="D50" s="395"/>
    </row>
    <row r="51" spans="2:6" ht="26.25" customHeight="1" x14ac:dyDescent="0.2">
      <c r="B51" s="241" t="s">
        <v>28</v>
      </c>
      <c r="C51" s="396" t="s">
        <v>4</v>
      </c>
      <c r="D51" s="396"/>
    </row>
    <row r="52" spans="2:6" ht="30.75" customHeight="1" x14ac:dyDescent="0.2">
      <c r="B52" s="233">
        <v>1126</v>
      </c>
      <c r="C52" s="306" t="s">
        <v>36</v>
      </c>
      <c r="D52" s="306"/>
    </row>
    <row r="53" spans="2:6" x14ac:dyDescent="0.2">
      <c r="B53" s="236"/>
      <c r="C53" s="237"/>
      <c r="D53" s="238"/>
    </row>
    <row r="54" spans="2:6" x14ac:dyDescent="0.2">
      <c r="B54" s="392" t="s">
        <v>5</v>
      </c>
      <c r="C54" s="393"/>
      <c r="D54" s="394"/>
    </row>
    <row r="55" spans="2:6" ht="44.25" customHeight="1" x14ac:dyDescent="0.2">
      <c r="B55" s="252" t="s">
        <v>6</v>
      </c>
      <c r="C55" s="253" t="s">
        <v>238</v>
      </c>
      <c r="D55" s="240" t="s">
        <v>63</v>
      </c>
    </row>
    <row r="56" spans="2:6" ht="19.5" customHeight="1" x14ac:dyDescent="0.2">
      <c r="B56" s="252" t="s">
        <v>7</v>
      </c>
      <c r="C56" s="253" t="s">
        <v>239</v>
      </c>
      <c r="D56" s="421" t="s">
        <v>8</v>
      </c>
    </row>
    <row r="57" spans="2:6" ht="33" customHeight="1" x14ac:dyDescent="0.2">
      <c r="B57" s="252" t="s">
        <v>9</v>
      </c>
      <c r="C57" s="253" t="s">
        <v>240</v>
      </c>
      <c r="D57" s="421"/>
    </row>
    <row r="58" spans="2:6" ht="48" customHeight="1" x14ac:dyDescent="0.2">
      <c r="B58" s="252" t="s">
        <v>10</v>
      </c>
      <c r="C58" s="253" t="s">
        <v>241</v>
      </c>
      <c r="D58" s="421"/>
    </row>
    <row r="59" spans="2:6" ht="33" customHeight="1" x14ac:dyDescent="0.2">
      <c r="B59" s="252" t="s">
        <v>242</v>
      </c>
      <c r="C59" s="253" t="s">
        <v>243</v>
      </c>
      <c r="D59" s="117"/>
    </row>
    <row r="60" spans="2:6" ht="27" x14ac:dyDescent="0.2">
      <c r="B60" s="252" t="s">
        <v>244</v>
      </c>
      <c r="C60" s="253" t="s">
        <v>245</v>
      </c>
      <c r="D60" s="119"/>
    </row>
    <row r="61" spans="2:6" ht="16.5" customHeight="1" x14ac:dyDescent="0.2">
      <c r="B61" s="287" t="s">
        <v>11</v>
      </c>
      <c r="C61" s="287"/>
      <c r="D61" s="99"/>
    </row>
    <row r="62" spans="2:6" ht="16.5" customHeight="1" x14ac:dyDescent="0.2">
      <c r="B62" s="422"/>
      <c r="C62" s="422"/>
      <c r="D62" s="99"/>
    </row>
    <row r="63" spans="2:6" s="134" customFormat="1" ht="18" customHeight="1" x14ac:dyDescent="0.2">
      <c r="B63" s="295" t="s">
        <v>12</v>
      </c>
      <c r="C63" s="295"/>
      <c r="D63" s="209">
        <f>+'7'!G17</f>
        <v>-543950.18000000005</v>
      </c>
    </row>
    <row r="64" spans="2:6" s="134" customFormat="1" ht="18" customHeight="1" x14ac:dyDescent="0.2">
      <c r="B64" s="231"/>
      <c r="C64" s="231"/>
      <c r="D64" s="209"/>
    </row>
    <row r="65" spans="1:32" s="138" customFormat="1" ht="24" customHeight="1" x14ac:dyDescent="0.2">
      <c r="A65" s="4"/>
      <c r="B65" s="193" t="s">
        <v>28</v>
      </c>
      <c r="C65" s="193" t="s">
        <v>4</v>
      </c>
      <c r="D65" s="210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</row>
    <row r="66" spans="1:32" s="138" customFormat="1" ht="19.5" customHeight="1" x14ac:dyDescent="0.2">
      <c r="A66" s="37"/>
      <c r="B66" s="88">
        <v>1139</v>
      </c>
      <c r="C66" s="88" t="s">
        <v>163</v>
      </c>
      <c r="D66" s="5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1:32" s="138" customFormat="1" x14ac:dyDescent="0.2">
      <c r="B67" s="88" t="s">
        <v>5</v>
      </c>
      <c r="C67" s="88"/>
      <c r="D67" s="24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</row>
    <row r="68" spans="1:32" s="138" customFormat="1" ht="44.25" customHeight="1" x14ac:dyDescent="0.2">
      <c r="B68" s="123" t="s">
        <v>6</v>
      </c>
      <c r="C68" s="123">
        <v>1139</v>
      </c>
      <c r="D68" s="240" t="s">
        <v>95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</row>
    <row r="69" spans="1:32" s="138" customFormat="1" x14ac:dyDescent="0.2">
      <c r="B69" s="123" t="s">
        <v>7</v>
      </c>
      <c r="C69" s="123">
        <v>11001</v>
      </c>
      <c r="D69" s="143" t="s">
        <v>8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</row>
    <row r="70" spans="1:32" s="138" customFormat="1" ht="22.5" customHeight="1" x14ac:dyDescent="0.2">
      <c r="B70" s="123" t="s">
        <v>9</v>
      </c>
      <c r="C70" s="88" t="s">
        <v>163</v>
      </c>
      <c r="D70" s="14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</row>
    <row r="71" spans="1:32" s="138" customFormat="1" ht="54" x14ac:dyDescent="0.2">
      <c r="B71" s="123" t="s">
        <v>10</v>
      </c>
      <c r="C71" s="32" t="s">
        <v>204</v>
      </c>
      <c r="D71" s="14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</row>
    <row r="72" spans="1:32" s="138" customFormat="1" x14ac:dyDescent="0.2">
      <c r="B72" s="32" t="s">
        <v>23</v>
      </c>
      <c r="C72" s="32" t="s">
        <v>205</v>
      </c>
      <c r="D72" s="5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</row>
    <row r="73" spans="1:32" s="138" customFormat="1" x14ac:dyDescent="0.2">
      <c r="B73" s="405" t="s">
        <v>11</v>
      </c>
      <c r="C73" s="405"/>
      <c r="D73" s="5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</row>
    <row r="74" spans="1:32" s="138" customFormat="1" x14ac:dyDescent="0.2">
      <c r="B74" s="407" t="s">
        <v>12</v>
      </c>
      <c r="C74" s="407"/>
      <c r="D74" s="209">
        <f>+'5'!E54</f>
        <v>547536.09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</row>
    <row r="75" spans="1:32" x14ac:dyDescent="0.2">
      <c r="B75" s="99"/>
      <c r="C75" s="99"/>
      <c r="D75" s="99"/>
    </row>
    <row r="76" spans="1:32" s="138" customFormat="1" ht="24" customHeight="1" x14ac:dyDescent="0.2">
      <c r="B76" s="193" t="s">
        <v>28</v>
      </c>
      <c r="C76" s="193" t="s">
        <v>4</v>
      </c>
      <c r="D76" s="210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</row>
    <row r="77" spans="1:32" s="138" customFormat="1" ht="19.5" customHeight="1" x14ac:dyDescent="0.2">
      <c r="B77" s="88">
        <v>1139</v>
      </c>
      <c r="C77" s="88" t="s">
        <v>163</v>
      </c>
      <c r="D77" s="5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</row>
    <row r="78" spans="1:32" s="138" customFormat="1" x14ac:dyDescent="0.2">
      <c r="B78" s="88" t="s">
        <v>5</v>
      </c>
      <c r="C78" s="88"/>
      <c r="D78" s="24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</row>
    <row r="79" spans="1:32" s="138" customFormat="1" ht="34.5" customHeight="1" x14ac:dyDescent="0.2">
      <c r="B79" s="123" t="s">
        <v>6</v>
      </c>
      <c r="C79" s="123">
        <v>1139</v>
      </c>
      <c r="D79" s="244" t="s">
        <v>203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</row>
    <row r="80" spans="1:32" s="138" customFormat="1" x14ac:dyDescent="0.2">
      <c r="B80" s="123" t="s">
        <v>7</v>
      </c>
      <c r="C80" s="123">
        <v>11001</v>
      </c>
      <c r="D80" s="143" t="s">
        <v>8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</row>
    <row r="81" spans="2:32" s="138" customFormat="1" ht="22.5" customHeight="1" x14ac:dyDescent="0.2">
      <c r="B81" s="123" t="s">
        <v>9</v>
      </c>
      <c r="C81" s="88" t="s">
        <v>163</v>
      </c>
      <c r="D81" s="14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</row>
    <row r="82" spans="2:32" s="138" customFormat="1" ht="54" x14ac:dyDescent="0.2">
      <c r="B82" s="123" t="s">
        <v>10</v>
      </c>
      <c r="C82" s="32" t="s">
        <v>204</v>
      </c>
      <c r="D82" s="14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</row>
    <row r="83" spans="2:32" s="138" customFormat="1" x14ac:dyDescent="0.2">
      <c r="B83" s="32" t="s">
        <v>23</v>
      </c>
      <c r="C83" s="32" t="s">
        <v>205</v>
      </c>
      <c r="D83" s="5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</row>
    <row r="84" spans="2:32" s="138" customFormat="1" x14ac:dyDescent="0.2">
      <c r="B84" s="405" t="s">
        <v>11</v>
      </c>
      <c r="C84" s="405"/>
      <c r="D84" s="5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</row>
    <row r="85" spans="2:32" s="138" customFormat="1" x14ac:dyDescent="0.2">
      <c r="B85" s="407" t="s">
        <v>12</v>
      </c>
      <c r="C85" s="407"/>
      <c r="D85" s="209">
        <v>-347539.6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</row>
  </sheetData>
  <mergeCells count="39">
    <mergeCell ref="B61:C61"/>
    <mergeCell ref="B62:C62"/>
    <mergeCell ref="C25:D25"/>
    <mergeCell ref="B27:D27"/>
    <mergeCell ref="B84:C84"/>
    <mergeCell ref="B54:D54"/>
    <mergeCell ref="D39:D43"/>
    <mergeCell ref="B85:C85"/>
    <mergeCell ref="B34:C34"/>
    <mergeCell ref="B35:C35"/>
    <mergeCell ref="B36:C36"/>
    <mergeCell ref="B73:C73"/>
    <mergeCell ref="B74:C74"/>
    <mergeCell ref="B44:C44"/>
    <mergeCell ref="B45:C45"/>
    <mergeCell ref="B47:D47"/>
    <mergeCell ref="B48:D48"/>
    <mergeCell ref="B49:D49"/>
    <mergeCell ref="B50:D50"/>
    <mergeCell ref="D56:D58"/>
    <mergeCell ref="B63:C63"/>
    <mergeCell ref="C51:D51"/>
    <mergeCell ref="C52:D52"/>
    <mergeCell ref="B1:D1"/>
    <mergeCell ref="B2:D2"/>
    <mergeCell ref="B3:D3"/>
    <mergeCell ref="B4:D4"/>
    <mergeCell ref="B6:D6"/>
    <mergeCell ref="B7:D7"/>
    <mergeCell ref="B8:D8"/>
    <mergeCell ref="D29:D33"/>
    <mergeCell ref="C10:D10"/>
    <mergeCell ref="C11:D11"/>
    <mergeCell ref="B13:D13"/>
    <mergeCell ref="D15:D19"/>
    <mergeCell ref="B20:C20"/>
    <mergeCell ref="B21:C21"/>
    <mergeCell ref="B22:C22"/>
    <mergeCell ref="C24:D24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O22"/>
  <sheetViews>
    <sheetView workbookViewId="0">
      <selection activeCell="J10" sqref="J10"/>
    </sheetView>
  </sheetViews>
  <sheetFormatPr defaultColWidth="9.140625" defaultRowHeight="13.5" x14ac:dyDescent="0.25"/>
  <cols>
    <col min="1" max="1" width="2.85546875" style="103" customWidth="1"/>
    <col min="2" max="2" width="12.28515625" style="103" customWidth="1"/>
    <col min="3" max="3" width="12.5703125" style="103" customWidth="1"/>
    <col min="4" max="4" width="10.42578125" style="103" customWidth="1"/>
    <col min="5" max="5" width="12.85546875" style="103" customWidth="1"/>
    <col min="6" max="6" width="9.140625" style="103"/>
    <col min="7" max="7" width="10.5703125" style="103" customWidth="1"/>
    <col min="8" max="8" width="15.28515625" style="103" bestFit="1" customWidth="1"/>
    <col min="9" max="9" width="17" style="103" customWidth="1"/>
    <col min="10" max="10" width="30.5703125" style="54" customWidth="1"/>
    <col min="11" max="12" width="9.140625" style="103"/>
    <col min="13" max="13" width="10.140625" style="103" bestFit="1" customWidth="1"/>
    <col min="14" max="14" width="10.140625" style="103" customWidth="1"/>
    <col min="15" max="15" width="7.140625" style="103" customWidth="1"/>
    <col min="16" max="16" width="9.85546875" style="103" customWidth="1"/>
    <col min="17" max="17" width="9" style="103" customWidth="1"/>
    <col min="18" max="16384" width="9.140625" style="103"/>
  </cols>
  <sheetData>
    <row r="1" spans="2:249" s="2" customFormat="1" ht="15.95" customHeight="1" x14ac:dyDescent="0.2">
      <c r="B1" s="423" t="s">
        <v>201</v>
      </c>
      <c r="C1" s="423"/>
      <c r="D1" s="423"/>
      <c r="E1" s="423"/>
      <c r="F1" s="423"/>
      <c r="G1" s="423"/>
      <c r="H1" s="423"/>
      <c r="I1" s="423"/>
      <c r="J1" s="423"/>
      <c r="K1" s="1"/>
      <c r="L1" s="1"/>
      <c r="M1" s="1"/>
      <c r="N1" s="1"/>
      <c r="O1" s="1"/>
      <c r="P1" s="1"/>
      <c r="Q1" s="3"/>
      <c r="R1" s="1"/>
      <c r="S1" s="1"/>
      <c r="T1" s="1"/>
      <c r="U1" s="1"/>
      <c r="V1" s="1"/>
      <c r="W1" s="1"/>
      <c r="X1" s="1"/>
      <c r="Y1" s="3"/>
      <c r="Z1" s="1"/>
      <c r="AA1" s="1"/>
      <c r="AB1" s="1"/>
      <c r="AC1" s="1"/>
      <c r="AD1" s="1"/>
      <c r="AE1" s="1"/>
      <c r="AF1" s="1"/>
      <c r="AG1" s="3"/>
      <c r="AH1" s="1"/>
      <c r="AI1" s="1"/>
      <c r="AJ1" s="1"/>
      <c r="AK1" s="1"/>
      <c r="AL1" s="1"/>
      <c r="AM1" s="1"/>
      <c r="AN1" s="1"/>
      <c r="AO1" s="3"/>
      <c r="AP1" s="1"/>
      <c r="AQ1" s="1"/>
      <c r="AR1" s="1"/>
      <c r="AS1" s="1"/>
      <c r="AT1" s="1"/>
      <c r="AU1" s="1"/>
      <c r="AV1" s="1"/>
      <c r="AW1" s="3"/>
      <c r="AX1" s="1"/>
      <c r="AY1" s="1"/>
      <c r="AZ1" s="1"/>
      <c r="BA1" s="1"/>
      <c r="BB1" s="1"/>
      <c r="BC1" s="1"/>
      <c r="BD1" s="1"/>
      <c r="BE1" s="3"/>
      <c r="BF1" s="1"/>
      <c r="BG1" s="1"/>
      <c r="BH1" s="1"/>
      <c r="BI1" s="1"/>
      <c r="BJ1" s="1"/>
      <c r="BK1" s="1"/>
      <c r="BL1" s="1"/>
      <c r="BM1" s="3"/>
      <c r="BN1" s="1"/>
      <c r="BO1" s="1"/>
      <c r="BP1" s="1"/>
      <c r="BQ1" s="1"/>
      <c r="BR1" s="1"/>
      <c r="BS1" s="1"/>
      <c r="BT1" s="1"/>
      <c r="BU1" s="3"/>
      <c r="BV1" s="1"/>
      <c r="BW1" s="1"/>
      <c r="BX1" s="1"/>
      <c r="BY1" s="1"/>
      <c r="BZ1" s="1"/>
      <c r="CA1" s="1"/>
      <c r="CB1" s="1"/>
      <c r="CC1" s="3"/>
      <c r="CD1" s="1"/>
      <c r="CE1" s="1"/>
      <c r="CF1" s="1"/>
      <c r="CG1" s="1"/>
      <c r="CH1" s="1"/>
      <c r="CI1" s="1"/>
      <c r="CJ1" s="1"/>
      <c r="CK1" s="3"/>
      <c r="CL1" s="1"/>
      <c r="CM1" s="1"/>
      <c r="CN1" s="1"/>
      <c r="CO1" s="1"/>
      <c r="CP1" s="1"/>
      <c r="CQ1" s="1"/>
      <c r="CR1" s="1"/>
      <c r="CS1" s="3"/>
      <c r="CT1" s="1"/>
      <c r="CU1" s="1"/>
      <c r="CV1" s="1"/>
      <c r="CW1" s="1"/>
      <c r="CX1" s="1"/>
      <c r="CY1" s="1"/>
      <c r="CZ1" s="1"/>
      <c r="DA1" s="3"/>
      <c r="DB1" s="1"/>
      <c r="DC1" s="1"/>
      <c r="DD1" s="1"/>
      <c r="DE1" s="1"/>
      <c r="DF1" s="1"/>
      <c r="DG1" s="1"/>
      <c r="DH1" s="1"/>
      <c r="DI1" s="3"/>
      <c r="DJ1" s="1"/>
      <c r="DK1" s="1"/>
      <c r="DL1" s="1"/>
      <c r="DM1" s="1"/>
      <c r="DN1" s="1"/>
      <c r="DO1" s="1"/>
      <c r="DP1" s="1"/>
      <c r="DQ1" s="3"/>
      <c r="DR1" s="1"/>
      <c r="DS1" s="1"/>
      <c r="DT1" s="1"/>
      <c r="DU1" s="1"/>
      <c r="DV1" s="1"/>
      <c r="DW1" s="1"/>
      <c r="DX1" s="1"/>
      <c r="DY1" s="3"/>
      <c r="DZ1" s="1"/>
      <c r="EA1" s="1"/>
      <c r="EB1" s="1"/>
      <c r="EC1" s="1"/>
      <c r="ED1" s="1"/>
      <c r="EE1" s="1"/>
      <c r="EF1" s="1"/>
      <c r="EG1" s="3"/>
      <c r="EH1" s="1"/>
      <c r="EI1" s="1"/>
      <c r="EJ1" s="1"/>
      <c r="EK1" s="1"/>
      <c r="EL1" s="1"/>
      <c r="EM1" s="1"/>
      <c r="EN1" s="1"/>
      <c r="EO1" s="3"/>
      <c r="EP1" s="1"/>
      <c r="EQ1" s="1"/>
      <c r="ER1" s="1"/>
      <c r="ES1" s="1"/>
      <c r="ET1" s="1"/>
      <c r="EU1" s="1"/>
      <c r="EV1" s="1"/>
      <c r="EW1" s="3"/>
      <c r="EX1" s="1"/>
      <c r="EY1" s="1"/>
      <c r="EZ1" s="1"/>
      <c r="FA1" s="1"/>
      <c r="FB1" s="1"/>
      <c r="FC1" s="1"/>
      <c r="FD1" s="1"/>
      <c r="FE1" s="3"/>
      <c r="FF1" s="1"/>
      <c r="FG1" s="1"/>
      <c r="FH1" s="1"/>
      <c r="FI1" s="1"/>
      <c r="FJ1" s="1"/>
      <c r="FK1" s="1"/>
      <c r="FL1" s="1"/>
      <c r="FM1" s="3"/>
      <c r="FN1" s="1"/>
      <c r="FO1" s="1"/>
      <c r="FP1" s="1"/>
      <c r="FQ1" s="1"/>
      <c r="FR1" s="1"/>
      <c r="FS1" s="1"/>
      <c r="FT1" s="1"/>
      <c r="FU1" s="3"/>
      <c r="FV1" s="1"/>
      <c r="FW1" s="1"/>
      <c r="FX1" s="1"/>
      <c r="FY1" s="1"/>
      <c r="FZ1" s="1"/>
      <c r="GA1" s="1"/>
      <c r="GB1" s="1"/>
      <c r="GC1" s="3"/>
      <c r="GD1" s="1"/>
      <c r="GE1" s="1"/>
      <c r="GF1" s="1"/>
      <c r="GG1" s="1"/>
      <c r="GH1" s="1"/>
      <c r="GI1" s="1"/>
      <c r="GJ1" s="1"/>
      <c r="GK1" s="3"/>
      <c r="GL1" s="1"/>
      <c r="GM1" s="1"/>
      <c r="GN1" s="1"/>
      <c r="GO1" s="1"/>
      <c r="GP1" s="1"/>
      <c r="GQ1" s="1"/>
      <c r="GR1" s="1"/>
      <c r="GS1" s="3"/>
      <c r="GT1" s="1"/>
      <c r="GU1" s="1"/>
      <c r="GV1" s="1"/>
      <c r="GW1" s="1"/>
      <c r="GX1" s="1"/>
      <c r="GY1" s="1"/>
      <c r="GZ1" s="1"/>
      <c r="HA1" s="3"/>
      <c r="HB1" s="1"/>
      <c r="HC1" s="1"/>
      <c r="HD1" s="1"/>
      <c r="HE1" s="1"/>
      <c r="HF1" s="1"/>
      <c r="HG1" s="1"/>
      <c r="HH1" s="1"/>
      <c r="HI1" s="3"/>
      <c r="HJ1" s="1"/>
      <c r="HK1" s="1"/>
      <c r="HL1" s="1"/>
      <c r="HM1" s="1"/>
      <c r="HN1" s="1"/>
      <c r="HO1" s="1"/>
      <c r="HP1" s="1"/>
      <c r="HQ1" s="3"/>
      <c r="HR1" s="1"/>
      <c r="HS1" s="1"/>
      <c r="HT1" s="1"/>
      <c r="HU1" s="1"/>
      <c r="HV1" s="1"/>
      <c r="HW1" s="1"/>
      <c r="HX1" s="1"/>
      <c r="HY1" s="3"/>
      <c r="HZ1" s="1"/>
      <c r="IA1" s="1"/>
      <c r="IB1" s="1"/>
      <c r="IC1" s="1"/>
      <c r="ID1" s="1"/>
      <c r="IE1" s="1"/>
      <c r="IF1" s="1"/>
      <c r="IG1" s="3"/>
      <c r="IH1" s="1"/>
      <c r="II1" s="1"/>
      <c r="IJ1" s="1"/>
      <c r="IK1" s="1"/>
      <c r="IL1" s="1"/>
      <c r="IM1" s="1"/>
      <c r="IN1" s="1"/>
      <c r="IO1" s="3"/>
    </row>
    <row r="2" spans="2:249" s="2" customFormat="1" ht="15.95" customHeight="1" x14ac:dyDescent="0.2">
      <c r="B2" s="423" t="s">
        <v>66</v>
      </c>
      <c r="C2" s="423"/>
      <c r="D2" s="423"/>
      <c r="E2" s="423"/>
      <c r="F2" s="423"/>
      <c r="G2" s="423"/>
      <c r="H2" s="423"/>
      <c r="I2" s="423"/>
      <c r="J2" s="423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3"/>
      <c r="Z2" s="1"/>
      <c r="AA2" s="1"/>
      <c r="AB2" s="1"/>
      <c r="AC2" s="1"/>
      <c r="AD2" s="1"/>
      <c r="AE2" s="1"/>
      <c r="AF2" s="1"/>
      <c r="AG2" s="3"/>
      <c r="AH2" s="1"/>
      <c r="AI2" s="1"/>
      <c r="AJ2" s="1"/>
      <c r="AK2" s="1"/>
      <c r="AL2" s="1"/>
      <c r="AM2" s="1"/>
      <c r="AN2" s="1"/>
      <c r="AO2" s="3"/>
      <c r="AP2" s="1"/>
      <c r="AQ2" s="1"/>
      <c r="AR2" s="1"/>
      <c r="AS2" s="1"/>
      <c r="AT2" s="1"/>
      <c r="AU2" s="1"/>
      <c r="AV2" s="1"/>
      <c r="AW2" s="3"/>
      <c r="AX2" s="1"/>
      <c r="AY2" s="1"/>
      <c r="AZ2" s="1"/>
      <c r="BA2" s="1"/>
      <c r="BB2" s="1"/>
      <c r="BC2" s="1"/>
      <c r="BD2" s="1"/>
      <c r="BE2" s="3"/>
      <c r="BF2" s="1"/>
      <c r="BG2" s="1"/>
      <c r="BH2" s="1"/>
      <c r="BI2" s="1"/>
      <c r="BJ2" s="1"/>
      <c r="BK2" s="1"/>
      <c r="BL2" s="1"/>
      <c r="BM2" s="3"/>
      <c r="BN2" s="1"/>
      <c r="BO2" s="1"/>
      <c r="BP2" s="1"/>
      <c r="BQ2" s="1"/>
      <c r="BR2" s="1"/>
      <c r="BS2" s="1"/>
      <c r="BT2" s="1"/>
      <c r="BU2" s="3"/>
      <c r="BV2" s="1"/>
      <c r="BW2" s="1"/>
      <c r="BX2" s="1"/>
      <c r="BY2" s="1"/>
      <c r="BZ2" s="1"/>
      <c r="CA2" s="1"/>
      <c r="CB2" s="1"/>
      <c r="CC2" s="3"/>
      <c r="CD2" s="1"/>
      <c r="CE2" s="1"/>
      <c r="CF2" s="1"/>
      <c r="CG2" s="1"/>
      <c r="CH2" s="1"/>
      <c r="CI2" s="1"/>
      <c r="CJ2" s="1"/>
      <c r="CK2" s="3"/>
      <c r="CL2" s="1"/>
      <c r="CM2" s="1"/>
      <c r="CN2" s="1"/>
      <c r="CO2" s="1"/>
      <c r="CP2" s="1"/>
      <c r="CQ2" s="1"/>
      <c r="CR2" s="1"/>
      <c r="CS2" s="3"/>
      <c r="CT2" s="1"/>
      <c r="CU2" s="1"/>
      <c r="CV2" s="1"/>
      <c r="CW2" s="1"/>
      <c r="CX2" s="1"/>
      <c r="CY2" s="1"/>
      <c r="CZ2" s="1"/>
      <c r="DA2" s="3"/>
      <c r="DB2" s="1"/>
      <c r="DC2" s="1"/>
      <c r="DD2" s="1"/>
      <c r="DE2" s="1"/>
      <c r="DF2" s="1"/>
      <c r="DG2" s="1"/>
      <c r="DH2" s="1"/>
      <c r="DI2" s="3"/>
      <c r="DJ2" s="1"/>
      <c r="DK2" s="1"/>
      <c r="DL2" s="1"/>
      <c r="DM2" s="1"/>
      <c r="DN2" s="1"/>
      <c r="DO2" s="1"/>
      <c r="DP2" s="1"/>
      <c r="DQ2" s="3"/>
      <c r="DR2" s="1"/>
      <c r="DS2" s="1"/>
      <c r="DT2" s="1"/>
      <c r="DU2" s="1"/>
      <c r="DV2" s="1"/>
      <c r="DW2" s="1"/>
      <c r="DX2" s="1"/>
      <c r="DY2" s="3"/>
      <c r="DZ2" s="1"/>
      <c r="EA2" s="1"/>
      <c r="EB2" s="1"/>
      <c r="EC2" s="1"/>
      <c r="ED2" s="1"/>
      <c r="EE2" s="1"/>
      <c r="EF2" s="1"/>
      <c r="EG2" s="3"/>
      <c r="EH2" s="1"/>
      <c r="EI2" s="1"/>
      <c r="EJ2" s="1"/>
      <c r="EK2" s="1"/>
      <c r="EL2" s="1"/>
      <c r="EM2" s="1"/>
      <c r="EN2" s="1"/>
      <c r="EO2" s="3"/>
      <c r="EP2" s="1"/>
      <c r="EQ2" s="1"/>
      <c r="ER2" s="1"/>
      <c r="ES2" s="1"/>
      <c r="ET2" s="1"/>
      <c r="EU2" s="1"/>
      <c r="EV2" s="1"/>
      <c r="EW2" s="3"/>
      <c r="EX2" s="1"/>
      <c r="EY2" s="1"/>
      <c r="EZ2" s="1"/>
      <c r="FA2" s="1"/>
      <c r="FB2" s="1"/>
      <c r="FC2" s="1"/>
      <c r="FD2" s="1"/>
      <c r="FE2" s="3"/>
      <c r="FF2" s="1"/>
      <c r="FG2" s="1"/>
      <c r="FH2" s="1"/>
      <c r="FI2" s="1"/>
      <c r="FJ2" s="1"/>
      <c r="FK2" s="1"/>
      <c r="FL2" s="1"/>
      <c r="FM2" s="3"/>
      <c r="FN2" s="1"/>
      <c r="FO2" s="1"/>
      <c r="FP2" s="1"/>
      <c r="FQ2" s="1"/>
      <c r="FR2" s="1"/>
      <c r="FS2" s="1"/>
      <c r="FT2" s="1"/>
      <c r="FU2" s="3"/>
      <c r="FV2" s="1"/>
      <c r="FW2" s="1"/>
      <c r="FX2" s="1"/>
      <c r="FY2" s="1"/>
      <c r="FZ2" s="1"/>
      <c r="GA2" s="1"/>
      <c r="GB2" s="1"/>
      <c r="GC2" s="3"/>
      <c r="GD2" s="1"/>
      <c r="GE2" s="1"/>
      <c r="GF2" s="1"/>
      <c r="GG2" s="1"/>
      <c r="GH2" s="1"/>
      <c r="GI2" s="1"/>
      <c r="GJ2" s="1"/>
      <c r="GK2" s="3"/>
      <c r="GL2" s="1"/>
      <c r="GM2" s="1"/>
      <c r="GN2" s="1"/>
      <c r="GO2" s="1"/>
      <c r="GP2" s="1"/>
      <c r="GQ2" s="1"/>
      <c r="GR2" s="1"/>
      <c r="GS2" s="3"/>
      <c r="GT2" s="1"/>
      <c r="GU2" s="1"/>
      <c r="GV2" s="1"/>
      <c r="GW2" s="1"/>
      <c r="GX2" s="1"/>
      <c r="GY2" s="1"/>
      <c r="GZ2" s="1"/>
      <c r="HA2" s="3"/>
      <c r="HB2" s="1"/>
      <c r="HC2" s="1"/>
      <c r="HD2" s="1"/>
      <c r="HE2" s="1"/>
      <c r="HF2" s="1"/>
      <c r="HG2" s="1"/>
      <c r="HH2" s="1"/>
      <c r="HI2" s="3"/>
      <c r="HJ2" s="1"/>
      <c r="HK2" s="1"/>
      <c r="HL2" s="1"/>
      <c r="HM2" s="1"/>
      <c r="HN2" s="1"/>
      <c r="HO2" s="1"/>
      <c r="HP2" s="1"/>
      <c r="HQ2" s="3"/>
      <c r="HR2" s="1"/>
      <c r="HS2" s="1"/>
      <c r="HT2" s="1"/>
      <c r="HU2" s="1"/>
      <c r="HV2" s="1"/>
      <c r="HW2" s="1"/>
      <c r="HX2" s="1"/>
      <c r="HY2" s="3"/>
      <c r="HZ2" s="1"/>
      <c r="IA2" s="1"/>
      <c r="IB2" s="1"/>
      <c r="IC2" s="1"/>
      <c r="ID2" s="1"/>
      <c r="IE2" s="1"/>
      <c r="IF2" s="1"/>
      <c r="IG2" s="3"/>
      <c r="IH2" s="1"/>
      <c r="II2" s="1"/>
      <c r="IJ2" s="1"/>
      <c r="IK2" s="1"/>
      <c r="IL2" s="1"/>
      <c r="IM2" s="1"/>
      <c r="IN2" s="1"/>
      <c r="IO2" s="3"/>
    </row>
    <row r="3" spans="2:249" s="2" customFormat="1" ht="15.95" customHeight="1" x14ac:dyDescent="0.2">
      <c r="B3" s="423" t="s">
        <v>67</v>
      </c>
      <c r="C3" s="423"/>
      <c r="D3" s="423"/>
      <c r="E3" s="423"/>
      <c r="F3" s="423"/>
      <c r="G3" s="423"/>
      <c r="H3" s="423"/>
      <c r="I3" s="423"/>
      <c r="J3" s="423"/>
      <c r="K3" s="1"/>
      <c r="L3" s="1"/>
      <c r="M3" s="1"/>
      <c r="N3" s="1"/>
      <c r="O3" s="1"/>
      <c r="P3" s="1"/>
      <c r="Q3" s="3"/>
      <c r="R3" s="1"/>
      <c r="S3" s="1"/>
      <c r="T3" s="1"/>
      <c r="U3" s="1"/>
      <c r="V3" s="1"/>
      <c r="W3" s="1"/>
      <c r="X3" s="1"/>
      <c r="Y3" s="3"/>
      <c r="Z3" s="1"/>
      <c r="AA3" s="1"/>
      <c r="AB3" s="1"/>
      <c r="AC3" s="1"/>
      <c r="AD3" s="1"/>
      <c r="AE3" s="1"/>
      <c r="AF3" s="1"/>
      <c r="AG3" s="3"/>
      <c r="AH3" s="1"/>
      <c r="AI3" s="1"/>
      <c r="AJ3" s="1"/>
      <c r="AK3" s="1"/>
      <c r="AL3" s="1"/>
      <c r="AM3" s="1"/>
      <c r="AN3" s="1"/>
      <c r="AO3" s="3"/>
      <c r="AP3" s="1"/>
      <c r="AQ3" s="1"/>
      <c r="AR3" s="1"/>
      <c r="AS3" s="1"/>
      <c r="AT3" s="1"/>
      <c r="AU3" s="1"/>
      <c r="AV3" s="1"/>
      <c r="AW3" s="3"/>
      <c r="AX3" s="1"/>
      <c r="AY3" s="1"/>
      <c r="AZ3" s="1"/>
      <c r="BA3" s="1"/>
      <c r="BB3" s="1"/>
      <c r="BC3" s="1"/>
      <c r="BD3" s="1"/>
      <c r="BE3" s="3"/>
      <c r="BF3" s="1"/>
      <c r="BG3" s="1"/>
      <c r="BH3" s="1"/>
      <c r="BI3" s="1"/>
      <c r="BJ3" s="1"/>
      <c r="BK3" s="1"/>
      <c r="BL3" s="1"/>
      <c r="BM3" s="3"/>
      <c r="BN3" s="1"/>
      <c r="BO3" s="1"/>
      <c r="BP3" s="1"/>
      <c r="BQ3" s="1"/>
      <c r="BR3" s="1"/>
      <c r="BS3" s="1"/>
      <c r="BT3" s="1"/>
      <c r="BU3" s="3"/>
      <c r="BV3" s="1"/>
      <c r="BW3" s="1"/>
      <c r="BX3" s="1"/>
      <c r="BY3" s="1"/>
      <c r="BZ3" s="1"/>
      <c r="CA3" s="1"/>
      <c r="CB3" s="1"/>
      <c r="CC3" s="3"/>
      <c r="CD3" s="1"/>
      <c r="CE3" s="1"/>
      <c r="CF3" s="1"/>
      <c r="CG3" s="1"/>
      <c r="CH3" s="1"/>
      <c r="CI3" s="1"/>
      <c r="CJ3" s="1"/>
      <c r="CK3" s="3"/>
      <c r="CL3" s="1"/>
      <c r="CM3" s="1"/>
      <c r="CN3" s="1"/>
      <c r="CO3" s="1"/>
      <c r="CP3" s="1"/>
      <c r="CQ3" s="1"/>
      <c r="CR3" s="1"/>
      <c r="CS3" s="3"/>
      <c r="CT3" s="1"/>
      <c r="CU3" s="1"/>
      <c r="CV3" s="1"/>
      <c r="CW3" s="1"/>
      <c r="CX3" s="1"/>
      <c r="CY3" s="1"/>
      <c r="CZ3" s="1"/>
      <c r="DA3" s="3"/>
      <c r="DB3" s="1"/>
      <c r="DC3" s="1"/>
      <c r="DD3" s="1"/>
      <c r="DE3" s="1"/>
      <c r="DF3" s="1"/>
      <c r="DG3" s="1"/>
      <c r="DH3" s="1"/>
      <c r="DI3" s="3"/>
      <c r="DJ3" s="1"/>
      <c r="DK3" s="1"/>
      <c r="DL3" s="1"/>
      <c r="DM3" s="1"/>
      <c r="DN3" s="1"/>
      <c r="DO3" s="1"/>
      <c r="DP3" s="1"/>
      <c r="DQ3" s="3"/>
      <c r="DR3" s="1"/>
      <c r="DS3" s="1"/>
      <c r="DT3" s="1"/>
      <c r="DU3" s="1"/>
      <c r="DV3" s="1"/>
      <c r="DW3" s="1"/>
      <c r="DX3" s="1"/>
      <c r="DY3" s="3"/>
      <c r="DZ3" s="1"/>
      <c r="EA3" s="1"/>
      <c r="EB3" s="1"/>
      <c r="EC3" s="1"/>
      <c r="ED3" s="1"/>
      <c r="EE3" s="1"/>
      <c r="EF3" s="1"/>
      <c r="EG3" s="3"/>
      <c r="EH3" s="1"/>
      <c r="EI3" s="1"/>
      <c r="EJ3" s="1"/>
      <c r="EK3" s="1"/>
      <c r="EL3" s="1"/>
      <c r="EM3" s="1"/>
      <c r="EN3" s="1"/>
      <c r="EO3" s="3"/>
      <c r="EP3" s="1"/>
      <c r="EQ3" s="1"/>
      <c r="ER3" s="1"/>
      <c r="ES3" s="1"/>
      <c r="ET3" s="1"/>
      <c r="EU3" s="1"/>
      <c r="EV3" s="1"/>
      <c r="EW3" s="3"/>
      <c r="EX3" s="1"/>
      <c r="EY3" s="1"/>
      <c r="EZ3" s="1"/>
      <c r="FA3" s="1"/>
      <c r="FB3" s="1"/>
      <c r="FC3" s="1"/>
      <c r="FD3" s="1"/>
      <c r="FE3" s="3"/>
      <c r="FF3" s="1"/>
      <c r="FG3" s="1"/>
      <c r="FH3" s="1"/>
      <c r="FI3" s="1"/>
      <c r="FJ3" s="1"/>
      <c r="FK3" s="1"/>
      <c r="FL3" s="1"/>
      <c r="FM3" s="3"/>
      <c r="FN3" s="1"/>
      <c r="FO3" s="1"/>
      <c r="FP3" s="1"/>
      <c r="FQ3" s="1"/>
      <c r="FR3" s="1"/>
      <c r="FS3" s="1"/>
      <c r="FT3" s="1"/>
      <c r="FU3" s="3"/>
      <c r="FV3" s="1"/>
      <c r="FW3" s="1"/>
      <c r="FX3" s="1"/>
      <c r="FY3" s="1"/>
      <c r="FZ3" s="1"/>
      <c r="GA3" s="1"/>
      <c r="GB3" s="1"/>
      <c r="GC3" s="3"/>
      <c r="GD3" s="1"/>
      <c r="GE3" s="1"/>
      <c r="GF3" s="1"/>
      <c r="GG3" s="1"/>
      <c r="GH3" s="1"/>
      <c r="GI3" s="1"/>
      <c r="GJ3" s="1"/>
      <c r="GK3" s="3"/>
      <c r="GL3" s="1"/>
      <c r="GM3" s="1"/>
      <c r="GN3" s="1"/>
      <c r="GO3" s="1"/>
      <c r="GP3" s="1"/>
      <c r="GQ3" s="1"/>
      <c r="GR3" s="1"/>
      <c r="GS3" s="3"/>
      <c r="GT3" s="1"/>
      <c r="GU3" s="1"/>
      <c r="GV3" s="1"/>
      <c r="GW3" s="1"/>
      <c r="GX3" s="1"/>
      <c r="GY3" s="1"/>
      <c r="GZ3" s="1"/>
      <c r="HA3" s="3"/>
      <c r="HB3" s="1"/>
      <c r="HC3" s="1"/>
      <c r="HD3" s="1"/>
      <c r="HE3" s="1"/>
      <c r="HF3" s="1"/>
      <c r="HG3" s="1"/>
      <c r="HH3" s="1"/>
      <c r="HI3" s="3"/>
      <c r="HJ3" s="1"/>
      <c r="HK3" s="1"/>
      <c r="HL3" s="1"/>
      <c r="HM3" s="1"/>
      <c r="HN3" s="1"/>
      <c r="HO3" s="1"/>
      <c r="HP3" s="1"/>
      <c r="HQ3" s="3"/>
      <c r="HR3" s="1"/>
      <c r="HS3" s="1"/>
      <c r="HT3" s="1"/>
      <c r="HU3" s="1"/>
      <c r="HV3" s="1"/>
      <c r="HW3" s="1"/>
      <c r="HX3" s="1"/>
      <c r="HY3" s="3"/>
      <c r="HZ3" s="1"/>
      <c r="IA3" s="1"/>
      <c r="IB3" s="1"/>
      <c r="IC3" s="1"/>
      <c r="ID3" s="1"/>
      <c r="IE3" s="1"/>
      <c r="IF3" s="1"/>
      <c r="IG3" s="3"/>
      <c r="IH3" s="1"/>
      <c r="II3" s="1"/>
      <c r="IJ3" s="1"/>
      <c r="IK3" s="1"/>
      <c r="IL3" s="1"/>
      <c r="IM3" s="1"/>
      <c r="IN3" s="1"/>
      <c r="IO3" s="3"/>
    </row>
    <row r="4" spans="2:249" s="2" customFormat="1" ht="15.95" customHeight="1" x14ac:dyDescent="0.2">
      <c r="B4" s="423" t="s">
        <v>64</v>
      </c>
      <c r="C4" s="423"/>
      <c r="D4" s="423"/>
      <c r="E4" s="423"/>
      <c r="F4" s="423"/>
      <c r="G4" s="423"/>
      <c r="H4" s="423"/>
      <c r="I4" s="423"/>
      <c r="J4" s="423"/>
      <c r="K4" s="1"/>
      <c r="L4" s="1"/>
      <c r="M4" s="1"/>
      <c r="N4" s="1"/>
      <c r="O4" s="1"/>
      <c r="P4" s="1"/>
      <c r="Q4" s="3"/>
      <c r="R4" s="1"/>
      <c r="S4" s="1"/>
      <c r="T4" s="1"/>
      <c r="U4" s="1"/>
      <c r="V4" s="1"/>
      <c r="W4" s="1"/>
      <c r="X4" s="1"/>
      <c r="Y4" s="3"/>
      <c r="Z4" s="1"/>
      <c r="AA4" s="1"/>
      <c r="AB4" s="1"/>
      <c r="AC4" s="1"/>
      <c r="AD4" s="1"/>
      <c r="AE4" s="1"/>
      <c r="AF4" s="1"/>
      <c r="AG4" s="3"/>
      <c r="AH4" s="1"/>
      <c r="AI4" s="1"/>
      <c r="AJ4" s="1"/>
      <c r="AK4" s="1"/>
      <c r="AL4" s="1"/>
      <c r="AM4" s="1"/>
      <c r="AN4" s="1"/>
      <c r="AO4" s="3"/>
      <c r="AP4" s="1"/>
      <c r="AQ4" s="1"/>
      <c r="AR4" s="1"/>
      <c r="AS4" s="1"/>
      <c r="AT4" s="1"/>
      <c r="AU4" s="1"/>
      <c r="AV4" s="1"/>
      <c r="AW4" s="3"/>
      <c r="AX4" s="1"/>
      <c r="AY4" s="1"/>
      <c r="AZ4" s="1"/>
      <c r="BA4" s="1"/>
      <c r="BB4" s="1"/>
      <c r="BC4" s="1"/>
      <c r="BD4" s="1"/>
      <c r="BE4" s="3"/>
      <c r="BF4" s="1"/>
      <c r="BG4" s="1"/>
      <c r="BH4" s="1"/>
      <c r="BI4" s="1"/>
      <c r="BJ4" s="1"/>
      <c r="BK4" s="1"/>
      <c r="BL4" s="1"/>
      <c r="BM4" s="3"/>
      <c r="BN4" s="1"/>
      <c r="BO4" s="1"/>
      <c r="BP4" s="1"/>
      <c r="BQ4" s="1"/>
      <c r="BR4" s="1"/>
      <c r="BS4" s="1"/>
      <c r="BT4" s="1"/>
      <c r="BU4" s="3"/>
      <c r="BV4" s="1"/>
      <c r="BW4" s="1"/>
      <c r="BX4" s="1"/>
      <c r="BY4" s="1"/>
      <c r="BZ4" s="1"/>
      <c r="CA4" s="1"/>
      <c r="CB4" s="1"/>
      <c r="CC4" s="3"/>
      <c r="CD4" s="1"/>
      <c r="CE4" s="1"/>
      <c r="CF4" s="1"/>
      <c r="CG4" s="1"/>
      <c r="CH4" s="1"/>
      <c r="CI4" s="1"/>
      <c r="CJ4" s="1"/>
      <c r="CK4" s="3"/>
      <c r="CL4" s="1"/>
      <c r="CM4" s="1"/>
      <c r="CN4" s="1"/>
      <c r="CO4" s="1"/>
      <c r="CP4" s="1"/>
      <c r="CQ4" s="1"/>
      <c r="CR4" s="1"/>
      <c r="CS4" s="3"/>
      <c r="CT4" s="1"/>
      <c r="CU4" s="1"/>
      <c r="CV4" s="1"/>
      <c r="CW4" s="1"/>
      <c r="CX4" s="1"/>
      <c r="CY4" s="1"/>
      <c r="CZ4" s="1"/>
      <c r="DA4" s="3"/>
      <c r="DB4" s="1"/>
      <c r="DC4" s="1"/>
      <c r="DD4" s="1"/>
      <c r="DE4" s="1"/>
      <c r="DF4" s="1"/>
      <c r="DG4" s="1"/>
      <c r="DH4" s="1"/>
      <c r="DI4" s="3"/>
      <c r="DJ4" s="1"/>
      <c r="DK4" s="1"/>
      <c r="DL4" s="1"/>
      <c r="DM4" s="1"/>
      <c r="DN4" s="1"/>
      <c r="DO4" s="1"/>
      <c r="DP4" s="1"/>
      <c r="DQ4" s="3"/>
      <c r="DR4" s="1"/>
      <c r="DS4" s="1"/>
      <c r="DT4" s="1"/>
      <c r="DU4" s="1"/>
      <c r="DV4" s="1"/>
      <c r="DW4" s="1"/>
      <c r="DX4" s="1"/>
      <c r="DY4" s="3"/>
      <c r="DZ4" s="1"/>
      <c r="EA4" s="1"/>
      <c r="EB4" s="1"/>
      <c r="EC4" s="1"/>
      <c r="ED4" s="1"/>
      <c r="EE4" s="1"/>
      <c r="EF4" s="1"/>
      <c r="EG4" s="3"/>
      <c r="EH4" s="1"/>
      <c r="EI4" s="1"/>
      <c r="EJ4" s="1"/>
      <c r="EK4" s="1"/>
      <c r="EL4" s="1"/>
      <c r="EM4" s="1"/>
      <c r="EN4" s="1"/>
      <c r="EO4" s="3"/>
      <c r="EP4" s="1"/>
      <c r="EQ4" s="1"/>
      <c r="ER4" s="1"/>
      <c r="ES4" s="1"/>
      <c r="ET4" s="1"/>
      <c r="EU4" s="1"/>
      <c r="EV4" s="1"/>
      <c r="EW4" s="3"/>
      <c r="EX4" s="1"/>
      <c r="EY4" s="1"/>
      <c r="EZ4" s="1"/>
      <c r="FA4" s="1"/>
      <c r="FB4" s="1"/>
      <c r="FC4" s="1"/>
      <c r="FD4" s="1"/>
      <c r="FE4" s="3"/>
      <c r="FF4" s="1"/>
      <c r="FG4" s="1"/>
      <c r="FH4" s="1"/>
      <c r="FI4" s="1"/>
      <c r="FJ4" s="1"/>
      <c r="FK4" s="1"/>
      <c r="FL4" s="1"/>
      <c r="FM4" s="3"/>
      <c r="FN4" s="1"/>
      <c r="FO4" s="1"/>
      <c r="FP4" s="1"/>
      <c r="FQ4" s="1"/>
      <c r="FR4" s="1"/>
      <c r="FS4" s="1"/>
      <c r="FT4" s="1"/>
      <c r="FU4" s="3"/>
      <c r="FV4" s="1"/>
      <c r="FW4" s="1"/>
      <c r="FX4" s="1"/>
      <c r="FY4" s="1"/>
      <c r="FZ4" s="1"/>
      <c r="GA4" s="1"/>
      <c r="GB4" s="1"/>
      <c r="GC4" s="3"/>
      <c r="GD4" s="1"/>
      <c r="GE4" s="1"/>
      <c r="GF4" s="1"/>
      <c r="GG4" s="1"/>
      <c r="GH4" s="1"/>
      <c r="GI4" s="1"/>
      <c r="GJ4" s="1"/>
      <c r="GK4" s="3"/>
      <c r="GL4" s="1"/>
      <c r="GM4" s="1"/>
      <c r="GN4" s="1"/>
      <c r="GO4" s="1"/>
      <c r="GP4" s="1"/>
      <c r="GQ4" s="1"/>
      <c r="GR4" s="1"/>
      <c r="GS4" s="3"/>
      <c r="GT4" s="1"/>
      <c r="GU4" s="1"/>
      <c r="GV4" s="1"/>
      <c r="GW4" s="1"/>
      <c r="GX4" s="1"/>
      <c r="GY4" s="1"/>
      <c r="GZ4" s="1"/>
      <c r="HA4" s="3"/>
      <c r="HB4" s="1"/>
      <c r="HC4" s="1"/>
      <c r="HD4" s="1"/>
      <c r="HE4" s="1"/>
      <c r="HF4" s="1"/>
      <c r="HG4" s="1"/>
      <c r="HH4" s="1"/>
      <c r="HI4" s="3"/>
      <c r="HJ4" s="1"/>
      <c r="HK4" s="1"/>
      <c r="HL4" s="1"/>
      <c r="HM4" s="1"/>
      <c r="HN4" s="1"/>
      <c r="HO4" s="1"/>
      <c r="HP4" s="1"/>
      <c r="HQ4" s="3"/>
      <c r="HR4" s="1"/>
      <c r="HS4" s="1"/>
      <c r="HT4" s="1"/>
      <c r="HU4" s="1"/>
      <c r="HV4" s="1"/>
      <c r="HW4" s="1"/>
      <c r="HX4" s="1"/>
      <c r="HY4" s="3"/>
      <c r="HZ4" s="1"/>
      <c r="IA4" s="1"/>
      <c r="IB4" s="1"/>
      <c r="IC4" s="1"/>
      <c r="ID4" s="1"/>
      <c r="IE4" s="1"/>
      <c r="IF4" s="1"/>
      <c r="IG4" s="3"/>
      <c r="IH4" s="1"/>
      <c r="II4" s="1"/>
      <c r="IJ4" s="1"/>
      <c r="IK4" s="1"/>
      <c r="IL4" s="1"/>
      <c r="IM4" s="1"/>
      <c r="IN4" s="1"/>
      <c r="IO4" s="3"/>
    </row>
    <row r="5" spans="2:249" ht="51" customHeight="1" x14ac:dyDescent="0.25">
      <c r="B5" s="307" t="s">
        <v>164</v>
      </c>
      <c r="C5" s="307"/>
      <c r="D5" s="307"/>
      <c r="E5" s="307"/>
      <c r="F5" s="307"/>
      <c r="G5" s="307"/>
      <c r="H5" s="307"/>
      <c r="I5" s="307"/>
      <c r="J5" s="307"/>
    </row>
    <row r="6" spans="2:249" ht="42" customHeight="1" x14ac:dyDescent="0.25">
      <c r="B6" s="287" t="s">
        <v>165</v>
      </c>
      <c r="C6" s="287" t="s">
        <v>166</v>
      </c>
      <c r="D6" s="287"/>
      <c r="E6" s="287"/>
      <c r="F6" s="287" t="s">
        <v>167</v>
      </c>
      <c r="G6" s="287" t="s">
        <v>168</v>
      </c>
      <c r="H6" s="284" t="s">
        <v>169</v>
      </c>
      <c r="I6" s="284" t="s">
        <v>170</v>
      </c>
      <c r="J6" s="87" t="s">
        <v>61</v>
      </c>
    </row>
    <row r="7" spans="2:249" ht="24" customHeight="1" x14ac:dyDescent="0.25">
      <c r="B7" s="287"/>
      <c r="C7" s="287"/>
      <c r="D7" s="287"/>
      <c r="E7" s="287"/>
      <c r="F7" s="287"/>
      <c r="G7" s="287"/>
      <c r="H7" s="286"/>
      <c r="I7" s="286"/>
      <c r="J7" s="87" t="s">
        <v>171</v>
      </c>
      <c r="N7" s="126"/>
      <c r="P7" s="127"/>
    </row>
    <row r="8" spans="2:249" ht="18.75" customHeight="1" x14ac:dyDescent="0.25">
      <c r="B8" s="287" t="s">
        <v>82</v>
      </c>
      <c r="C8" s="287"/>
      <c r="D8" s="287"/>
      <c r="E8" s="287"/>
      <c r="F8" s="287"/>
      <c r="G8" s="287"/>
      <c r="H8" s="287"/>
      <c r="I8" s="287"/>
      <c r="J8" s="218">
        <f>+J10</f>
        <v>-514290.43999999994</v>
      </c>
      <c r="P8" s="128"/>
    </row>
    <row r="9" spans="2:249" ht="19.5" customHeight="1" x14ac:dyDescent="0.25">
      <c r="B9" s="87" t="s">
        <v>172</v>
      </c>
      <c r="C9" s="87" t="s">
        <v>173</v>
      </c>
      <c r="D9" s="87" t="s">
        <v>174</v>
      </c>
      <c r="E9" s="287" t="s">
        <v>37</v>
      </c>
      <c r="F9" s="287"/>
      <c r="G9" s="287"/>
      <c r="H9" s="287"/>
      <c r="I9" s="287"/>
      <c r="J9" s="218">
        <f>J10</f>
        <v>-514290.43999999994</v>
      </c>
      <c r="M9" s="126"/>
    </row>
    <row r="10" spans="2:249" ht="22.5" customHeight="1" x14ac:dyDescent="0.25">
      <c r="B10" s="124" t="s">
        <v>175</v>
      </c>
      <c r="C10" s="424" t="s">
        <v>176</v>
      </c>
      <c r="D10" s="424"/>
      <c r="E10" s="424"/>
      <c r="F10" s="424"/>
      <c r="G10" s="424"/>
      <c r="H10" s="424"/>
      <c r="I10" s="424"/>
      <c r="J10" s="218">
        <f>+J11+J14</f>
        <v>-514290.43999999994</v>
      </c>
    </row>
    <row r="11" spans="2:249" ht="20.25" customHeight="1" x14ac:dyDescent="0.25">
      <c r="B11" s="124" t="s">
        <v>154</v>
      </c>
      <c r="C11" s="424" t="s">
        <v>177</v>
      </c>
      <c r="D11" s="424"/>
      <c r="E11" s="424"/>
      <c r="F11" s="124" t="s">
        <v>154</v>
      </c>
      <c r="G11" s="124" t="s">
        <v>154</v>
      </c>
      <c r="H11" s="124" t="s">
        <v>154</v>
      </c>
      <c r="I11" s="124" t="s">
        <v>154</v>
      </c>
      <c r="J11" s="218">
        <f>+J12+J13</f>
        <v>-502456.68169999996</v>
      </c>
    </row>
    <row r="12" spans="2:249" ht="20.25" customHeight="1" x14ac:dyDescent="0.25">
      <c r="B12" s="125" t="s">
        <v>182</v>
      </c>
      <c r="C12" s="425" t="s">
        <v>179</v>
      </c>
      <c r="D12" s="425"/>
      <c r="E12" s="425"/>
      <c r="F12" s="125" t="s">
        <v>180</v>
      </c>
      <c r="G12" s="125" t="s">
        <v>181</v>
      </c>
      <c r="H12" s="213"/>
      <c r="I12" s="213"/>
      <c r="J12" s="214">
        <v>-256781</v>
      </c>
      <c r="N12" s="129"/>
    </row>
    <row r="13" spans="2:249" ht="20.25" customHeight="1" x14ac:dyDescent="0.25">
      <c r="B13" s="125" t="s">
        <v>178</v>
      </c>
      <c r="C13" s="425" t="s">
        <v>179</v>
      </c>
      <c r="D13" s="425"/>
      <c r="E13" s="425"/>
      <c r="F13" s="125" t="s">
        <v>180</v>
      </c>
      <c r="G13" s="125" t="s">
        <v>181</v>
      </c>
      <c r="H13" s="214"/>
      <c r="I13" s="213"/>
      <c r="J13" s="214">
        <v>-245675.68169999999</v>
      </c>
    </row>
    <row r="14" spans="2:249" s="219" customFormat="1" ht="13.5" customHeight="1" x14ac:dyDescent="0.25">
      <c r="B14" s="216"/>
      <c r="C14" s="424" t="s">
        <v>216</v>
      </c>
      <c r="D14" s="424"/>
      <c r="E14" s="424"/>
      <c r="F14" s="216"/>
      <c r="G14" s="216"/>
      <c r="H14" s="217"/>
      <c r="I14" s="217"/>
      <c r="J14" s="218">
        <f>+J15+J16+J17+J18</f>
        <v>-11833.7583</v>
      </c>
    </row>
    <row r="15" spans="2:249" x14ac:dyDescent="0.25">
      <c r="B15" s="42" t="s">
        <v>217</v>
      </c>
      <c r="C15" s="426" t="s">
        <v>223</v>
      </c>
      <c r="D15" s="426"/>
      <c r="E15" s="426"/>
      <c r="F15" s="184" t="s">
        <v>222</v>
      </c>
      <c r="G15" s="184" t="s">
        <v>181</v>
      </c>
      <c r="H15" s="215"/>
      <c r="I15" s="215"/>
      <c r="J15" s="214">
        <v>-2598</v>
      </c>
    </row>
    <row r="16" spans="2:249" x14ac:dyDescent="0.25">
      <c r="B16" s="42" t="s">
        <v>218</v>
      </c>
      <c r="C16" s="426" t="s">
        <v>223</v>
      </c>
      <c r="D16" s="426"/>
      <c r="E16" s="426"/>
      <c r="F16" s="184" t="s">
        <v>222</v>
      </c>
      <c r="G16" s="184" t="s">
        <v>181</v>
      </c>
      <c r="H16" s="215"/>
      <c r="I16" s="215"/>
      <c r="J16" s="214">
        <v>-5678.1273000000001</v>
      </c>
    </row>
    <row r="17" spans="2:10" x14ac:dyDescent="0.25">
      <c r="B17" s="42" t="s">
        <v>219</v>
      </c>
      <c r="C17" s="426" t="s">
        <v>224</v>
      </c>
      <c r="D17" s="426"/>
      <c r="E17" s="426"/>
      <c r="F17" s="184" t="s">
        <v>220</v>
      </c>
      <c r="G17" s="184" t="s">
        <v>181</v>
      </c>
      <c r="H17" s="215"/>
      <c r="I17" s="215"/>
      <c r="J17" s="214">
        <v>-1571</v>
      </c>
    </row>
    <row r="18" spans="2:10" x14ac:dyDescent="0.25">
      <c r="B18" s="42" t="s">
        <v>221</v>
      </c>
      <c r="C18" s="426" t="s">
        <v>224</v>
      </c>
      <c r="D18" s="426"/>
      <c r="E18" s="426"/>
      <c r="F18" s="184" t="s">
        <v>220</v>
      </c>
      <c r="G18" s="184" t="s">
        <v>181</v>
      </c>
      <c r="H18" s="215"/>
      <c r="I18" s="215"/>
      <c r="J18" s="214">
        <v>-1986.6310000000001</v>
      </c>
    </row>
    <row r="22" spans="2:10" x14ac:dyDescent="0.25">
      <c r="J22" s="257"/>
    </row>
  </sheetData>
  <mergeCells count="22">
    <mergeCell ref="C14:E14"/>
    <mergeCell ref="C15:E15"/>
    <mergeCell ref="C16:E16"/>
    <mergeCell ref="C17:E17"/>
    <mergeCell ref="C18:E18"/>
    <mergeCell ref="E9:I9"/>
    <mergeCell ref="C10:I10"/>
    <mergeCell ref="C11:E11"/>
    <mergeCell ref="C12:E12"/>
    <mergeCell ref="C13:E13"/>
    <mergeCell ref="B1:J1"/>
    <mergeCell ref="B2:J2"/>
    <mergeCell ref="B3:J3"/>
    <mergeCell ref="B4:J4"/>
    <mergeCell ref="B8:I8"/>
    <mergeCell ref="B5:J5"/>
    <mergeCell ref="B6:B7"/>
    <mergeCell ref="C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IM49"/>
  <sheetViews>
    <sheetView tabSelected="1" topLeftCell="A25" workbookViewId="0">
      <selection activeCell="H26" sqref="H26"/>
    </sheetView>
  </sheetViews>
  <sheetFormatPr defaultColWidth="9.140625" defaultRowHeight="13.5" x14ac:dyDescent="0.2"/>
  <cols>
    <col min="1" max="1" width="2.42578125" style="47" customWidth="1"/>
    <col min="2" max="4" width="9.7109375" style="47" customWidth="1"/>
    <col min="5" max="5" width="10.140625" style="47" bestFit="1" customWidth="1"/>
    <col min="6" max="6" width="12" style="47" bestFit="1" customWidth="1"/>
    <col min="7" max="7" width="73.28515625" style="47" customWidth="1"/>
    <col min="8" max="8" width="29.7109375" style="54" customWidth="1"/>
    <col min="9" max="16384" width="9.140625" style="47"/>
  </cols>
  <sheetData>
    <row r="1" spans="2:247" s="15" customFormat="1" ht="15.95" customHeight="1" x14ac:dyDescent="0.2">
      <c r="B1" s="279" t="s">
        <v>254</v>
      </c>
      <c r="C1" s="279"/>
      <c r="D1" s="279"/>
      <c r="E1" s="279"/>
      <c r="F1" s="279"/>
      <c r="G1" s="279"/>
      <c r="H1" s="279"/>
      <c r="I1" s="14"/>
      <c r="J1" s="14"/>
      <c r="K1" s="14"/>
      <c r="L1" s="14"/>
      <c r="M1" s="14"/>
      <c r="N1" s="14"/>
      <c r="O1" s="13"/>
      <c r="P1" s="14"/>
      <c r="Q1" s="14"/>
      <c r="R1" s="14"/>
      <c r="S1" s="14"/>
      <c r="T1" s="14"/>
      <c r="U1" s="14"/>
      <c r="V1" s="14"/>
      <c r="W1" s="13"/>
      <c r="X1" s="14"/>
      <c r="Y1" s="14"/>
      <c r="Z1" s="14"/>
      <c r="AA1" s="14"/>
      <c r="AB1" s="14"/>
      <c r="AC1" s="14"/>
      <c r="AD1" s="14"/>
      <c r="AE1" s="13"/>
      <c r="AF1" s="14"/>
      <c r="AG1" s="14"/>
      <c r="AH1" s="14"/>
      <c r="AI1" s="14"/>
      <c r="AJ1" s="14"/>
      <c r="AK1" s="14"/>
      <c r="AL1" s="14"/>
      <c r="AM1" s="13"/>
      <c r="AN1" s="14"/>
      <c r="AO1" s="14"/>
      <c r="AP1" s="14"/>
      <c r="AQ1" s="14"/>
      <c r="AR1" s="14"/>
      <c r="AS1" s="14"/>
      <c r="AT1" s="14"/>
      <c r="AU1" s="13"/>
      <c r="AV1" s="14"/>
      <c r="AW1" s="14"/>
      <c r="AX1" s="14"/>
      <c r="AY1" s="14"/>
      <c r="AZ1" s="14"/>
      <c r="BA1" s="14"/>
      <c r="BB1" s="14"/>
      <c r="BC1" s="13"/>
      <c r="BD1" s="14"/>
      <c r="BE1" s="14"/>
      <c r="BF1" s="14"/>
      <c r="BG1" s="14"/>
      <c r="BH1" s="14"/>
      <c r="BI1" s="14"/>
      <c r="BJ1" s="14"/>
      <c r="BK1" s="13"/>
      <c r="BL1" s="14"/>
      <c r="BM1" s="14"/>
      <c r="BN1" s="14"/>
      <c r="BO1" s="14"/>
      <c r="BP1" s="14"/>
      <c r="BQ1" s="14"/>
      <c r="BR1" s="14"/>
      <c r="BS1" s="13"/>
      <c r="BT1" s="14"/>
      <c r="BU1" s="14"/>
      <c r="BV1" s="14"/>
      <c r="BW1" s="14"/>
      <c r="BX1" s="14"/>
      <c r="BY1" s="14"/>
      <c r="BZ1" s="14"/>
      <c r="CA1" s="13"/>
      <c r="CB1" s="14"/>
      <c r="CC1" s="14"/>
      <c r="CD1" s="14"/>
      <c r="CE1" s="14"/>
      <c r="CF1" s="14"/>
      <c r="CG1" s="14"/>
      <c r="CH1" s="14"/>
      <c r="CI1" s="13"/>
      <c r="CJ1" s="14"/>
      <c r="CK1" s="14"/>
      <c r="CL1" s="14"/>
      <c r="CM1" s="14"/>
      <c r="CN1" s="14"/>
      <c r="CO1" s="14"/>
      <c r="CP1" s="14"/>
      <c r="CQ1" s="13"/>
      <c r="CR1" s="14"/>
      <c r="CS1" s="14"/>
      <c r="CT1" s="14"/>
      <c r="CU1" s="14"/>
      <c r="CV1" s="14"/>
      <c r="CW1" s="14"/>
      <c r="CX1" s="14"/>
      <c r="CY1" s="13"/>
      <c r="CZ1" s="14"/>
      <c r="DA1" s="14"/>
      <c r="DB1" s="14"/>
      <c r="DC1" s="14"/>
      <c r="DD1" s="14"/>
      <c r="DE1" s="14"/>
      <c r="DF1" s="14"/>
      <c r="DG1" s="13"/>
      <c r="DH1" s="14"/>
      <c r="DI1" s="14"/>
      <c r="DJ1" s="14"/>
      <c r="DK1" s="14"/>
      <c r="DL1" s="14"/>
      <c r="DM1" s="14"/>
      <c r="DN1" s="14"/>
      <c r="DO1" s="13"/>
      <c r="DP1" s="14"/>
      <c r="DQ1" s="14"/>
      <c r="DR1" s="14"/>
      <c r="DS1" s="14"/>
      <c r="DT1" s="14"/>
      <c r="DU1" s="14"/>
      <c r="DV1" s="14"/>
      <c r="DW1" s="13"/>
      <c r="DX1" s="14"/>
      <c r="DY1" s="14"/>
      <c r="DZ1" s="14"/>
      <c r="EA1" s="14"/>
      <c r="EB1" s="14"/>
      <c r="EC1" s="14"/>
      <c r="ED1" s="14"/>
      <c r="EE1" s="13"/>
      <c r="EF1" s="14"/>
      <c r="EG1" s="14"/>
      <c r="EH1" s="14"/>
      <c r="EI1" s="14"/>
      <c r="EJ1" s="14"/>
      <c r="EK1" s="14"/>
      <c r="EL1" s="14"/>
      <c r="EM1" s="13"/>
      <c r="EN1" s="14"/>
      <c r="EO1" s="14"/>
      <c r="EP1" s="14"/>
      <c r="EQ1" s="14"/>
      <c r="ER1" s="14"/>
      <c r="ES1" s="14"/>
      <c r="ET1" s="14"/>
      <c r="EU1" s="13"/>
      <c r="EV1" s="14"/>
      <c r="EW1" s="14"/>
      <c r="EX1" s="14"/>
      <c r="EY1" s="14"/>
      <c r="EZ1" s="14"/>
      <c r="FA1" s="14"/>
      <c r="FB1" s="14"/>
      <c r="FC1" s="13"/>
      <c r="FD1" s="14"/>
      <c r="FE1" s="14"/>
      <c r="FF1" s="14"/>
      <c r="FG1" s="14"/>
      <c r="FH1" s="14"/>
      <c r="FI1" s="14"/>
      <c r="FJ1" s="14"/>
      <c r="FK1" s="13"/>
      <c r="FL1" s="14"/>
      <c r="FM1" s="14"/>
      <c r="FN1" s="14"/>
      <c r="FO1" s="14"/>
      <c r="FP1" s="14"/>
      <c r="FQ1" s="14"/>
      <c r="FR1" s="14"/>
      <c r="FS1" s="13"/>
      <c r="FT1" s="14"/>
      <c r="FU1" s="14"/>
      <c r="FV1" s="14"/>
      <c r="FW1" s="14"/>
      <c r="FX1" s="14"/>
      <c r="FY1" s="14"/>
      <c r="FZ1" s="14"/>
      <c r="GA1" s="13"/>
      <c r="GB1" s="14"/>
      <c r="GC1" s="14"/>
      <c r="GD1" s="14"/>
      <c r="GE1" s="14"/>
      <c r="GF1" s="14"/>
      <c r="GG1" s="14"/>
      <c r="GH1" s="14"/>
      <c r="GI1" s="13"/>
      <c r="GJ1" s="14"/>
      <c r="GK1" s="14"/>
      <c r="GL1" s="14"/>
      <c r="GM1" s="14"/>
      <c r="GN1" s="14"/>
      <c r="GO1" s="14"/>
      <c r="GP1" s="14"/>
      <c r="GQ1" s="13"/>
      <c r="GR1" s="14"/>
      <c r="GS1" s="14"/>
      <c r="GT1" s="14"/>
      <c r="GU1" s="14"/>
      <c r="GV1" s="14"/>
      <c r="GW1" s="14"/>
      <c r="GX1" s="14"/>
      <c r="GY1" s="13"/>
      <c r="GZ1" s="14"/>
      <c r="HA1" s="14"/>
      <c r="HB1" s="14"/>
      <c r="HC1" s="14"/>
      <c r="HD1" s="14"/>
      <c r="HE1" s="14"/>
      <c r="HF1" s="14"/>
      <c r="HG1" s="13"/>
      <c r="HH1" s="14"/>
      <c r="HI1" s="14"/>
      <c r="HJ1" s="14"/>
      <c r="HK1" s="14"/>
      <c r="HL1" s="14"/>
      <c r="HM1" s="14"/>
      <c r="HN1" s="14"/>
      <c r="HO1" s="13"/>
      <c r="HP1" s="14"/>
      <c r="HQ1" s="14"/>
      <c r="HR1" s="14"/>
      <c r="HS1" s="14"/>
      <c r="HT1" s="14"/>
      <c r="HU1" s="14"/>
      <c r="HV1" s="14"/>
      <c r="HW1" s="13"/>
      <c r="HX1" s="14"/>
      <c r="HY1" s="14"/>
      <c r="HZ1" s="14"/>
      <c r="IA1" s="14"/>
      <c r="IB1" s="14"/>
      <c r="IC1" s="14"/>
      <c r="ID1" s="14"/>
      <c r="IE1" s="13"/>
      <c r="IF1" s="14"/>
      <c r="IG1" s="14"/>
      <c r="IH1" s="14"/>
      <c r="II1" s="14"/>
      <c r="IJ1" s="14"/>
      <c r="IK1" s="14"/>
      <c r="IL1" s="14"/>
      <c r="IM1" s="13"/>
    </row>
    <row r="2" spans="2:247" s="15" customFormat="1" ht="15.95" customHeight="1" x14ac:dyDescent="0.2">
      <c r="B2" s="279" t="s">
        <v>66</v>
      </c>
      <c r="C2" s="279"/>
      <c r="D2" s="279"/>
      <c r="E2" s="279"/>
      <c r="F2" s="279"/>
      <c r="G2" s="279"/>
      <c r="H2" s="279"/>
      <c r="I2" s="14"/>
      <c r="J2" s="14"/>
      <c r="K2" s="14"/>
      <c r="L2" s="14"/>
      <c r="M2" s="14"/>
      <c r="N2" s="14"/>
      <c r="O2" s="13"/>
      <c r="P2" s="14"/>
      <c r="Q2" s="14"/>
      <c r="R2" s="14"/>
      <c r="S2" s="14"/>
      <c r="T2" s="14"/>
      <c r="U2" s="14"/>
      <c r="V2" s="14"/>
      <c r="W2" s="13"/>
      <c r="X2" s="14"/>
      <c r="Y2" s="14"/>
      <c r="Z2" s="14"/>
      <c r="AA2" s="14"/>
      <c r="AB2" s="14"/>
      <c r="AC2" s="14"/>
      <c r="AD2" s="14"/>
      <c r="AE2" s="13"/>
      <c r="AF2" s="14"/>
      <c r="AG2" s="14"/>
      <c r="AH2" s="14"/>
      <c r="AI2" s="14"/>
      <c r="AJ2" s="14"/>
      <c r="AK2" s="14"/>
      <c r="AL2" s="14"/>
      <c r="AM2" s="13"/>
      <c r="AN2" s="14"/>
      <c r="AO2" s="14"/>
      <c r="AP2" s="14"/>
      <c r="AQ2" s="14"/>
      <c r="AR2" s="14"/>
      <c r="AS2" s="14"/>
      <c r="AT2" s="14"/>
      <c r="AU2" s="13"/>
      <c r="AV2" s="14"/>
      <c r="AW2" s="14"/>
      <c r="AX2" s="14"/>
      <c r="AY2" s="14"/>
      <c r="AZ2" s="14"/>
      <c r="BA2" s="14"/>
      <c r="BB2" s="14"/>
      <c r="BC2" s="13"/>
      <c r="BD2" s="14"/>
      <c r="BE2" s="14"/>
      <c r="BF2" s="14"/>
      <c r="BG2" s="14"/>
      <c r="BH2" s="14"/>
      <c r="BI2" s="14"/>
      <c r="BJ2" s="14"/>
      <c r="BK2" s="13"/>
      <c r="BL2" s="14"/>
      <c r="BM2" s="14"/>
      <c r="BN2" s="14"/>
      <c r="BO2" s="14"/>
      <c r="BP2" s="14"/>
      <c r="BQ2" s="14"/>
      <c r="BR2" s="14"/>
      <c r="BS2" s="13"/>
      <c r="BT2" s="14"/>
      <c r="BU2" s="14"/>
      <c r="BV2" s="14"/>
      <c r="BW2" s="14"/>
      <c r="BX2" s="14"/>
      <c r="BY2" s="14"/>
      <c r="BZ2" s="14"/>
      <c r="CA2" s="13"/>
      <c r="CB2" s="14"/>
      <c r="CC2" s="14"/>
      <c r="CD2" s="14"/>
      <c r="CE2" s="14"/>
      <c r="CF2" s="14"/>
      <c r="CG2" s="14"/>
      <c r="CH2" s="14"/>
      <c r="CI2" s="13"/>
      <c r="CJ2" s="14"/>
      <c r="CK2" s="14"/>
      <c r="CL2" s="14"/>
      <c r="CM2" s="14"/>
      <c r="CN2" s="14"/>
      <c r="CO2" s="14"/>
      <c r="CP2" s="14"/>
      <c r="CQ2" s="13"/>
      <c r="CR2" s="14"/>
      <c r="CS2" s="14"/>
      <c r="CT2" s="14"/>
      <c r="CU2" s="14"/>
      <c r="CV2" s="14"/>
      <c r="CW2" s="14"/>
      <c r="CX2" s="14"/>
      <c r="CY2" s="13"/>
      <c r="CZ2" s="14"/>
      <c r="DA2" s="14"/>
      <c r="DB2" s="14"/>
      <c r="DC2" s="14"/>
      <c r="DD2" s="14"/>
      <c r="DE2" s="14"/>
      <c r="DF2" s="14"/>
      <c r="DG2" s="13"/>
      <c r="DH2" s="14"/>
      <c r="DI2" s="14"/>
      <c r="DJ2" s="14"/>
      <c r="DK2" s="14"/>
      <c r="DL2" s="14"/>
      <c r="DM2" s="14"/>
      <c r="DN2" s="14"/>
      <c r="DO2" s="13"/>
      <c r="DP2" s="14"/>
      <c r="DQ2" s="14"/>
      <c r="DR2" s="14"/>
      <c r="DS2" s="14"/>
      <c r="DT2" s="14"/>
      <c r="DU2" s="14"/>
      <c r="DV2" s="14"/>
      <c r="DW2" s="13"/>
      <c r="DX2" s="14"/>
      <c r="DY2" s="14"/>
      <c r="DZ2" s="14"/>
      <c r="EA2" s="14"/>
      <c r="EB2" s="14"/>
      <c r="EC2" s="14"/>
      <c r="ED2" s="14"/>
      <c r="EE2" s="13"/>
      <c r="EF2" s="14"/>
      <c r="EG2" s="14"/>
      <c r="EH2" s="14"/>
      <c r="EI2" s="14"/>
      <c r="EJ2" s="14"/>
      <c r="EK2" s="14"/>
      <c r="EL2" s="14"/>
      <c r="EM2" s="13"/>
      <c r="EN2" s="14"/>
      <c r="EO2" s="14"/>
      <c r="EP2" s="14"/>
      <c r="EQ2" s="14"/>
      <c r="ER2" s="14"/>
      <c r="ES2" s="14"/>
      <c r="ET2" s="14"/>
      <c r="EU2" s="13"/>
      <c r="EV2" s="14"/>
      <c r="EW2" s="14"/>
      <c r="EX2" s="14"/>
      <c r="EY2" s="14"/>
      <c r="EZ2" s="14"/>
      <c r="FA2" s="14"/>
      <c r="FB2" s="14"/>
      <c r="FC2" s="13"/>
      <c r="FD2" s="14"/>
      <c r="FE2" s="14"/>
      <c r="FF2" s="14"/>
      <c r="FG2" s="14"/>
      <c r="FH2" s="14"/>
      <c r="FI2" s="14"/>
      <c r="FJ2" s="14"/>
      <c r="FK2" s="13"/>
      <c r="FL2" s="14"/>
      <c r="FM2" s="14"/>
      <c r="FN2" s="14"/>
      <c r="FO2" s="14"/>
      <c r="FP2" s="14"/>
      <c r="FQ2" s="14"/>
      <c r="FR2" s="14"/>
      <c r="FS2" s="13"/>
      <c r="FT2" s="14"/>
      <c r="FU2" s="14"/>
      <c r="FV2" s="14"/>
      <c r="FW2" s="14"/>
      <c r="FX2" s="14"/>
      <c r="FY2" s="14"/>
      <c r="FZ2" s="14"/>
      <c r="GA2" s="13"/>
      <c r="GB2" s="14"/>
      <c r="GC2" s="14"/>
      <c r="GD2" s="14"/>
      <c r="GE2" s="14"/>
      <c r="GF2" s="14"/>
      <c r="GG2" s="14"/>
      <c r="GH2" s="14"/>
      <c r="GI2" s="13"/>
      <c r="GJ2" s="14"/>
      <c r="GK2" s="14"/>
      <c r="GL2" s="14"/>
      <c r="GM2" s="14"/>
      <c r="GN2" s="14"/>
      <c r="GO2" s="14"/>
      <c r="GP2" s="14"/>
      <c r="GQ2" s="13"/>
      <c r="GR2" s="14"/>
      <c r="GS2" s="14"/>
      <c r="GT2" s="14"/>
      <c r="GU2" s="14"/>
      <c r="GV2" s="14"/>
      <c r="GW2" s="14"/>
      <c r="GX2" s="14"/>
      <c r="GY2" s="13"/>
      <c r="GZ2" s="14"/>
      <c r="HA2" s="14"/>
      <c r="HB2" s="14"/>
      <c r="HC2" s="14"/>
      <c r="HD2" s="14"/>
      <c r="HE2" s="14"/>
      <c r="HF2" s="14"/>
      <c r="HG2" s="13"/>
      <c r="HH2" s="14"/>
      <c r="HI2" s="14"/>
      <c r="HJ2" s="14"/>
      <c r="HK2" s="14"/>
      <c r="HL2" s="14"/>
      <c r="HM2" s="14"/>
      <c r="HN2" s="14"/>
      <c r="HO2" s="13"/>
      <c r="HP2" s="14"/>
      <c r="HQ2" s="14"/>
      <c r="HR2" s="14"/>
      <c r="HS2" s="14"/>
      <c r="HT2" s="14"/>
      <c r="HU2" s="14"/>
      <c r="HV2" s="14"/>
      <c r="HW2" s="13"/>
      <c r="HX2" s="14"/>
      <c r="HY2" s="14"/>
      <c r="HZ2" s="14"/>
      <c r="IA2" s="14"/>
      <c r="IB2" s="14"/>
      <c r="IC2" s="14"/>
      <c r="ID2" s="14"/>
      <c r="IE2" s="13"/>
      <c r="IF2" s="14"/>
      <c r="IG2" s="14"/>
      <c r="IH2" s="14"/>
      <c r="II2" s="14"/>
      <c r="IJ2" s="14"/>
      <c r="IK2" s="14"/>
      <c r="IL2" s="14"/>
      <c r="IM2" s="13"/>
    </row>
    <row r="3" spans="2:247" s="15" customFormat="1" ht="15.95" customHeight="1" x14ac:dyDescent="0.2">
      <c r="B3" s="279" t="s">
        <v>67</v>
      </c>
      <c r="C3" s="279"/>
      <c r="D3" s="279"/>
      <c r="E3" s="279"/>
      <c r="F3" s="279"/>
      <c r="G3" s="279"/>
      <c r="H3" s="279"/>
      <c r="I3" s="14"/>
      <c r="J3" s="14"/>
      <c r="K3" s="14"/>
      <c r="L3" s="14"/>
      <c r="M3" s="14"/>
      <c r="N3" s="14"/>
      <c r="O3" s="13"/>
      <c r="P3" s="14"/>
      <c r="Q3" s="14"/>
      <c r="R3" s="14"/>
      <c r="S3" s="14"/>
      <c r="T3" s="14"/>
      <c r="U3" s="14"/>
      <c r="V3" s="14"/>
      <c r="W3" s="13"/>
      <c r="X3" s="14"/>
      <c r="Y3" s="14"/>
      <c r="Z3" s="14"/>
      <c r="AA3" s="14"/>
      <c r="AB3" s="14"/>
      <c r="AC3" s="14"/>
      <c r="AD3" s="14"/>
      <c r="AE3" s="13"/>
      <c r="AF3" s="14"/>
      <c r="AG3" s="14"/>
      <c r="AH3" s="14"/>
      <c r="AI3" s="14"/>
      <c r="AJ3" s="14"/>
      <c r="AK3" s="14"/>
      <c r="AL3" s="14"/>
      <c r="AM3" s="13"/>
      <c r="AN3" s="14"/>
      <c r="AO3" s="14"/>
      <c r="AP3" s="14"/>
      <c r="AQ3" s="14"/>
      <c r="AR3" s="14"/>
      <c r="AS3" s="14"/>
      <c r="AT3" s="14"/>
      <c r="AU3" s="13"/>
      <c r="AV3" s="14"/>
      <c r="AW3" s="14"/>
      <c r="AX3" s="14"/>
      <c r="AY3" s="14"/>
      <c r="AZ3" s="14"/>
      <c r="BA3" s="14"/>
      <c r="BB3" s="14"/>
      <c r="BC3" s="13"/>
      <c r="BD3" s="14"/>
      <c r="BE3" s="14"/>
      <c r="BF3" s="14"/>
      <c r="BG3" s="14"/>
      <c r="BH3" s="14"/>
      <c r="BI3" s="14"/>
      <c r="BJ3" s="14"/>
      <c r="BK3" s="13"/>
      <c r="BL3" s="14"/>
      <c r="BM3" s="14"/>
      <c r="BN3" s="14"/>
      <c r="BO3" s="14"/>
      <c r="BP3" s="14"/>
      <c r="BQ3" s="14"/>
      <c r="BR3" s="14"/>
      <c r="BS3" s="13"/>
      <c r="BT3" s="14"/>
      <c r="BU3" s="14"/>
      <c r="BV3" s="14"/>
      <c r="BW3" s="14"/>
      <c r="BX3" s="14"/>
      <c r="BY3" s="14"/>
      <c r="BZ3" s="14"/>
      <c r="CA3" s="13"/>
      <c r="CB3" s="14"/>
      <c r="CC3" s="14"/>
      <c r="CD3" s="14"/>
      <c r="CE3" s="14"/>
      <c r="CF3" s="14"/>
      <c r="CG3" s="14"/>
      <c r="CH3" s="14"/>
      <c r="CI3" s="13"/>
      <c r="CJ3" s="14"/>
      <c r="CK3" s="14"/>
      <c r="CL3" s="14"/>
      <c r="CM3" s="14"/>
      <c r="CN3" s="14"/>
      <c r="CO3" s="14"/>
      <c r="CP3" s="14"/>
      <c r="CQ3" s="13"/>
      <c r="CR3" s="14"/>
      <c r="CS3" s="14"/>
      <c r="CT3" s="14"/>
      <c r="CU3" s="14"/>
      <c r="CV3" s="14"/>
      <c r="CW3" s="14"/>
      <c r="CX3" s="14"/>
      <c r="CY3" s="13"/>
      <c r="CZ3" s="14"/>
      <c r="DA3" s="14"/>
      <c r="DB3" s="14"/>
      <c r="DC3" s="14"/>
      <c r="DD3" s="14"/>
      <c r="DE3" s="14"/>
      <c r="DF3" s="14"/>
      <c r="DG3" s="13"/>
      <c r="DH3" s="14"/>
      <c r="DI3" s="14"/>
      <c r="DJ3" s="14"/>
      <c r="DK3" s="14"/>
      <c r="DL3" s="14"/>
      <c r="DM3" s="14"/>
      <c r="DN3" s="14"/>
      <c r="DO3" s="13"/>
      <c r="DP3" s="14"/>
      <c r="DQ3" s="14"/>
      <c r="DR3" s="14"/>
      <c r="DS3" s="14"/>
      <c r="DT3" s="14"/>
      <c r="DU3" s="14"/>
      <c r="DV3" s="14"/>
      <c r="DW3" s="13"/>
      <c r="DX3" s="14"/>
      <c r="DY3" s="14"/>
      <c r="DZ3" s="14"/>
      <c r="EA3" s="14"/>
      <c r="EB3" s="14"/>
      <c r="EC3" s="14"/>
      <c r="ED3" s="14"/>
      <c r="EE3" s="13"/>
      <c r="EF3" s="14"/>
      <c r="EG3" s="14"/>
      <c r="EH3" s="14"/>
      <c r="EI3" s="14"/>
      <c r="EJ3" s="14"/>
      <c r="EK3" s="14"/>
      <c r="EL3" s="14"/>
      <c r="EM3" s="13"/>
      <c r="EN3" s="14"/>
      <c r="EO3" s="14"/>
      <c r="EP3" s="14"/>
      <c r="EQ3" s="14"/>
      <c r="ER3" s="14"/>
      <c r="ES3" s="14"/>
      <c r="ET3" s="14"/>
      <c r="EU3" s="13"/>
      <c r="EV3" s="14"/>
      <c r="EW3" s="14"/>
      <c r="EX3" s="14"/>
      <c r="EY3" s="14"/>
      <c r="EZ3" s="14"/>
      <c r="FA3" s="14"/>
      <c r="FB3" s="14"/>
      <c r="FC3" s="13"/>
      <c r="FD3" s="14"/>
      <c r="FE3" s="14"/>
      <c r="FF3" s="14"/>
      <c r="FG3" s="14"/>
      <c r="FH3" s="14"/>
      <c r="FI3" s="14"/>
      <c r="FJ3" s="14"/>
      <c r="FK3" s="13"/>
      <c r="FL3" s="14"/>
      <c r="FM3" s="14"/>
      <c r="FN3" s="14"/>
      <c r="FO3" s="14"/>
      <c r="FP3" s="14"/>
      <c r="FQ3" s="14"/>
      <c r="FR3" s="14"/>
      <c r="FS3" s="13"/>
      <c r="FT3" s="14"/>
      <c r="FU3" s="14"/>
      <c r="FV3" s="14"/>
      <c r="FW3" s="14"/>
      <c r="FX3" s="14"/>
      <c r="FY3" s="14"/>
      <c r="FZ3" s="14"/>
      <c r="GA3" s="13"/>
      <c r="GB3" s="14"/>
      <c r="GC3" s="14"/>
      <c r="GD3" s="14"/>
      <c r="GE3" s="14"/>
      <c r="GF3" s="14"/>
      <c r="GG3" s="14"/>
      <c r="GH3" s="14"/>
      <c r="GI3" s="13"/>
      <c r="GJ3" s="14"/>
      <c r="GK3" s="14"/>
      <c r="GL3" s="14"/>
      <c r="GM3" s="14"/>
      <c r="GN3" s="14"/>
      <c r="GO3" s="14"/>
      <c r="GP3" s="14"/>
      <c r="GQ3" s="13"/>
      <c r="GR3" s="14"/>
      <c r="GS3" s="14"/>
      <c r="GT3" s="14"/>
      <c r="GU3" s="14"/>
      <c r="GV3" s="14"/>
      <c r="GW3" s="14"/>
      <c r="GX3" s="14"/>
      <c r="GY3" s="13"/>
      <c r="GZ3" s="14"/>
      <c r="HA3" s="14"/>
      <c r="HB3" s="14"/>
      <c r="HC3" s="14"/>
      <c r="HD3" s="14"/>
      <c r="HE3" s="14"/>
      <c r="HF3" s="14"/>
      <c r="HG3" s="13"/>
      <c r="HH3" s="14"/>
      <c r="HI3" s="14"/>
      <c r="HJ3" s="14"/>
      <c r="HK3" s="14"/>
      <c r="HL3" s="14"/>
      <c r="HM3" s="14"/>
      <c r="HN3" s="14"/>
      <c r="HO3" s="13"/>
      <c r="HP3" s="14"/>
      <c r="HQ3" s="14"/>
      <c r="HR3" s="14"/>
      <c r="HS3" s="14"/>
      <c r="HT3" s="14"/>
      <c r="HU3" s="14"/>
      <c r="HV3" s="14"/>
      <c r="HW3" s="13"/>
      <c r="HX3" s="14"/>
      <c r="HY3" s="14"/>
      <c r="HZ3" s="14"/>
      <c r="IA3" s="14"/>
      <c r="IB3" s="14"/>
      <c r="IC3" s="14"/>
      <c r="ID3" s="14"/>
      <c r="IE3" s="13"/>
      <c r="IF3" s="14"/>
      <c r="IG3" s="14"/>
      <c r="IH3" s="14"/>
      <c r="II3" s="14"/>
      <c r="IJ3" s="14"/>
      <c r="IK3" s="14"/>
      <c r="IL3" s="14"/>
      <c r="IM3" s="13"/>
    </row>
    <row r="4" spans="2:247" s="15" customFormat="1" ht="15.95" customHeight="1" x14ac:dyDescent="0.2">
      <c r="B4" s="279" t="s">
        <v>64</v>
      </c>
      <c r="C4" s="279"/>
      <c r="D4" s="279"/>
      <c r="E4" s="279"/>
      <c r="F4" s="279"/>
      <c r="G4" s="279"/>
      <c r="H4" s="279"/>
      <c r="I4" s="14"/>
      <c r="J4" s="14"/>
      <c r="K4" s="14"/>
      <c r="L4" s="14"/>
      <c r="M4" s="14"/>
      <c r="N4" s="14"/>
      <c r="O4" s="13"/>
      <c r="P4" s="14"/>
      <c r="Q4" s="14"/>
      <c r="R4" s="14"/>
      <c r="S4" s="14"/>
      <c r="T4" s="14"/>
      <c r="U4" s="14"/>
      <c r="V4" s="14"/>
      <c r="W4" s="13"/>
      <c r="X4" s="14"/>
      <c r="Y4" s="14"/>
      <c r="Z4" s="14"/>
      <c r="AA4" s="14"/>
      <c r="AB4" s="14"/>
      <c r="AC4" s="14"/>
      <c r="AD4" s="14"/>
      <c r="AE4" s="13"/>
      <c r="AF4" s="14"/>
      <c r="AG4" s="14"/>
      <c r="AH4" s="14"/>
      <c r="AI4" s="14"/>
      <c r="AJ4" s="14"/>
      <c r="AK4" s="14"/>
      <c r="AL4" s="14"/>
      <c r="AM4" s="13"/>
      <c r="AN4" s="14"/>
      <c r="AO4" s="14"/>
      <c r="AP4" s="14"/>
      <c r="AQ4" s="14"/>
      <c r="AR4" s="14"/>
      <c r="AS4" s="14"/>
      <c r="AT4" s="14"/>
      <c r="AU4" s="13"/>
      <c r="AV4" s="14"/>
      <c r="AW4" s="14"/>
      <c r="AX4" s="14"/>
      <c r="AY4" s="14"/>
      <c r="AZ4" s="14"/>
      <c r="BA4" s="14"/>
      <c r="BB4" s="14"/>
      <c r="BC4" s="13"/>
      <c r="BD4" s="14"/>
      <c r="BE4" s="14"/>
      <c r="BF4" s="14"/>
      <c r="BG4" s="14"/>
      <c r="BH4" s="14"/>
      <c r="BI4" s="14"/>
      <c r="BJ4" s="14"/>
      <c r="BK4" s="13"/>
      <c r="BL4" s="14"/>
      <c r="BM4" s="14"/>
      <c r="BN4" s="14"/>
      <c r="BO4" s="14"/>
      <c r="BP4" s="14"/>
      <c r="BQ4" s="14"/>
      <c r="BR4" s="14"/>
      <c r="BS4" s="13"/>
      <c r="BT4" s="14"/>
      <c r="BU4" s="14"/>
      <c r="BV4" s="14"/>
      <c r="BW4" s="14"/>
      <c r="BX4" s="14"/>
      <c r="BY4" s="14"/>
      <c r="BZ4" s="14"/>
      <c r="CA4" s="13"/>
      <c r="CB4" s="14"/>
      <c r="CC4" s="14"/>
      <c r="CD4" s="14"/>
      <c r="CE4" s="14"/>
      <c r="CF4" s="14"/>
      <c r="CG4" s="14"/>
      <c r="CH4" s="14"/>
      <c r="CI4" s="13"/>
      <c r="CJ4" s="14"/>
      <c r="CK4" s="14"/>
      <c r="CL4" s="14"/>
      <c r="CM4" s="14"/>
      <c r="CN4" s="14"/>
      <c r="CO4" s="14"/>
      <c r="CP4" s="14"/>
      <c r="CQ4" s="13"/>
      <c r="CR4" s="14"/>
      <c r="CS4" s="14"/>
      <c r="CT4" s="14"/>
      <c r="CU4" s="14"/>
      <c r="CV4" s="14"/>
      <c r="CW4" s="14"/>
      <c r="CX4" s="14"/>
      <c r="CY4" s="13"/>
      <c r="CZ4" s="14"/>
      <c r="DA4" s="14"/>
      <c r="DB4" s="14"/>
      <c r="DC4" s="14"/>
      <c r="DD4" s="14"/>
      <c r="DE4" s="14"/>
      <c r="DF4" s="14"/>
      <c r="DG4" s="13"/>
      <c r="DH4" s="14"/>
      <c r="DI4" s="14"/>
      <c r="DJ4" s="14"/>
      <c r="DK4" s="14"/>
      <c r="DL4" s="14"/>
      <c r="DM4" s="14"/>
      <c r="DN4" s="14"/>
      <c r="DO4" s="13"/>
      <c r="DP4" s="14"/>
      <c r="DQ4" s="14"/>
      <c r="DR4" s="14"/>
      <c r="DS4" s="14"/>
      <c r="DT4" s="14"/>
      <c r="DU4" s="14"/>
      <c r="DV4" s="14"/>
      <c r="DW4" s="13"/>
      <c r="DX4" s="14"/>
      <c r="DY4" s="14"/>
      <c r="DZ4" s="14"/>
      <c r="EA4" s="14"/>
      <c r="EB4" s="14"/>
      <c r="EC4" s="14"/>
      <c r="ED4" s="14"/>
      <c r="EE4" s="13"/>
      <c r="EF4" s="14"/>
      <c r="EG4" s="14"/>
      <c r="EH4" s="14"/>
      <c r="EI4" s="14"/>
      <c r="EJ4" s="14"/>
      <c r="EK4" s="14"/>
      <c r="EL4" s="14"/>
      <c r="EM4" s="13"/>
      <c r="EN4" s="14"/>
      <c r="EO4" s="14"/>
      <c r="EP4" s="14"/>
      <c r="EQ4" s="14"/>
      <c r="ER4" s="14"/>
      <c r="ES4" s="14"/>
      <c r="ET4" s="14"/>
      <c r="EU4" s="13"/>
      <c r="EV4" s="14"/>
      <c r="EW4" s="14"/>
      <c r="EX4" s="14"/>
      <c r="EY4" s="14"/>
      <c r="EZ4" s="14"/>
      <c r="FA4" s="14"/>
      <c r="FB4" s="14"/>
      <c r="FC4" s="13"/>
      <c r="FD4" s="14"/>
      <c r="FE4" s="14"/>
      <c r="FF4" s="14"/>
      <c r="FG4" s="14"/>
      <c r="FH4" s="14"/>
      <c r="FI4" s="14"/>
      <c r="FJ4" s="14"/>
      <c r="FK4" s="13"/>
      <c r="FL4" s="14"/>
      <c r="FM4" s="14"/>
      <c r="FN4" s="14"/>
      <c r="FO4" s="14"/>
      <c r="FP4" s="14"/>
      <c r="FQ4" s="14"/>
      <c r="FR4" s="14"/>
      <c r="FS4" s="13"/>
      <c r="FT4" s="14"/>
      <c r="FU4" s="14"/>
      <c r="FV4" s="14"/>
      <c r="FW4" s="14"/>
      <c r="FX4" s="14"/>
      <c r="FY4" s="14"/>
      <c r="FZ4" s="14"/>
      <c r="GA4" s="13"/>
      <c r="GB4" s="14"/>
      <c r="GC4" s="14"/>
      <c r="GD4" s="14"/>
      <c r="GE4" s="14"/>
      <c r="GF4" s="14"/>
      <c r="GG4" s="14"/>
      <c r="GH4" s="14"/>
      <c r="GI4" s="13"/>
      <c r="GJ4" s="14"/>
      <c r="GK4" s="14"/>
      <c r="GL4" s="14"/>
      <c r="GM4" s="14"/>
      <c r="GN4" s="14"/>
      <c r="GO4" s="14"/>
      <c r="GP4" s="14"/>
      <c r="GQ4" s="13"/>
      <c r="GR4" s="14"/>
      <c r="GS4" s="14"/>
      <c r="GT4" s="14"/>
      <c r="GU4" s="14"/>
      <c r="GV4" s="14"/>
      <c r="GW4" s="14"/>
      <c r="GX4" s="14"/>
      <c r="GY4" s="13"/>
      <c r="GZ4" s="14"/>
      <c r="HA4" s="14"/>
      <c r="HB4" s="14"/>
      <c r="HC4" s="14"/>
      <c r="HD4" s="14"/>
      <c r="HE4" s="14"/>
      <c r="HF4" s="14"/>
      <c r="HG4" s="13"/>
      <c r="HH4" s="14"/>
      <c r="HI4" s="14"/>
      <c r="HJ4" s="14"/>
      <c r="HK4" s="14"/>
      <c r="HL4" s="14"/>
      <c r="HM4" s="14"/>
      <c r="HN4" s="14"/>
      <c r="HO4" s="13"/>
      <c r="HP4" s="14"/>
      <c r="HQ4" s="14"/>
      <c r="HR4" s="14"/>
      <c r="HS4" s="14"/>
      <c r="HT4" s="14"/>
      <c r="HU4" s="14"/>
      <c r="HV4" s="14"/>
      <c r="HW4" s="13"/>
      <c r="HX4" s="14"/>
      <c r="HY4" s="14"/>
      <c r="HZ4" s="14"/>
      <c r="IA4" s="14"/>
      <c r="IB4" s="14"/>
      <c r="IC4" s="14"/>
      <c r="ID4" s="14"/>
      <c r="IE4" s="13"/>
      <c r="IF4" s="14"/>
      <c r="IG4" s="14"/>
      <c r="IH4" s="14"/>
      <c r="II4" s="14"/>
      <c r="IJ4" s="14"/>
      <c r="IK4" s="14"/>
      <c r="IL4" s="14"/>
      <c r="IM4" s="13"/>
    </row>
    <row r="5" spans="2:247" ht="36" customHeight="1" x14ac:dyDescent="0.2">
      <c r="B5" s="307" t="s">
        <v>255</v>
      </c>
      <c r="C5" s="307"/>
      <c r="D5" s="307"/>
      <c r="E5" s="307"/>
      <c r="F5" s="307"/>
      <c r="G5" s="307"/>
      <c r="H5" s="307"/>
      <c r="I5" s="45"/>
      <c r="J5" s="45"/>
      <c r="K5" s="45"/>
      <c r="L5" s="45"/>
      <c r="M5" s="45"/>
      <c r="N5" s="45"/>
      <c r="O5" s="46"/>
      <c r="P5" s="45"/>
      <c r="Q5" s="45"/>
      <c r="R5" s="45"/>
      <c r="S5" s="45"/>
      <c r="T5" s="45"/>
      <c r="U5" s="45"/>
      <c r="V5" s="45"/>
      <c r="W5" s="46"/>
      <c r="X5" s="45"/>
      <c r="Y5" s="45"/>
      <c r="Z5" s="45"/>
      <c r="AA5" s="45"/>
      <c r="AB5" s="45"/>
      <c r="AC5" s="45"/>
      <c r="AD5" s="45"/>
      <c r="AE5" s="46"/>
      <c r="AF5" s="45"/>
      <c r="AG5" s="45"/>
      <c r="AH5" s="45"/>
      <c r="AI5" s="45"/>
      <c r="AJ5" s="45"/>
      <c r="AK5" s="45"/>
      <c r="AL5" s="45"/>
      <c r="AM5" s="46"/>
      <c r="AN5" s="45"/>
      <c r="AO5" s="45"/>
      <c r="AP5" s="45"/>
      <c r="AQ5" s="45"/>
      <c r="AR5" s="45"/>
      <c r="AS5" s="45"/>
      <c r="AT5" s="45"/>
      <c r="AU5" s="46"/>
      <c r="AV5" s="45"/>
      <c r="AW5" s="45"/>
      <c r="AX5" s="45"/>
      <c r="AY5" s="45"/>
      <c r="AZ5" s="45"/>
      <c r="BA5" s="45"/>
      <c r="BB5" s="45"/>
      <c r="BC5" s="46"/>
      <c r="BD5" s="45"/>
      <c r="BE5" s="45"/>
      <c r="BF5" s="45"/>
      <c r="BG5" s="45"/>
      <c r="BH5" s="45"/>
      <c r="BI5" s="45"/>
      <c r="BJ5" s="45"/>
      <c r="BK5" s="46"/>
      <c r="BL5" s="45"/>
      <c r="BM5" s="45"/>
      <c r="BN5" s="45"/>
      <c r="BO5" s="45"/>
      <c r="BP5" s="45"/>
      <c r="BQ5" s="45"/>
      <c r="BR5" s="45"/>
      <c r="BS5" s="46"/>
      <c r="BT5" s="45"/>
      <c r="BU5" s="45"/>
      <c r="BV5" s="45"/>
      <c r="BW5" s="45"/>
      <c r="BX5" s="45"/>
      <c r="BY5" s="45"/>
      <c r="BZ5" s="45"/>
      <c r="CA5" s="46"/>
      <c r="CB5" s="45"/>
      <c r="CC5" s="45"/>
      <c r="CD5" s="45"/>
      <c r="CE5" s="45"/>
      <c r="CF5" s="45"/>
      <c r="CG5" s="45"/>
      <c r="CH5" s="45"/>
      <c r="CI5" s="46"/>
      <c r="CJ5" s="45"/>
      <c r="CK5" s="45"/>
      <c r="CL5" s="45"/>
      <c r="CM5" s="45"/>
      <c r="CN5" s="45"/>
      <c r="CO5" s="45"/>
      <c r="CP5" s="45"/>
      <c r="CQ5" s="46"/>
      <c r="CR5" s="45"/>
      <c r="CS5" s="45"/>
      <c r="CT5" s="45"/>
      <c r="CU5" s="45"/>
      <c r="CV5" s="45"/>
      <c r="CW5" s="45"/>
      <c r="CX5" s="45"/>
      <c r="CY5" s="46"/>
      <c r="CZ5" s="45"/>
      <c r="DA5" s="45"/>
      <c r="DB5" s="45"/>
      <c r="DC5" s="45"/>
      <c r="DD5" s="45"/>
      <c r="DE5" s="45"/>
      <c r="DF5" s="45"/>
      <c r="DG5" s="46"/>
      <c r="DH5" s="45"/>
      <c r="DI5" s="45"/>
      <c r="DJ5" s="45"/>
      <c r="DK5" s="45"/>
      <c r="DL5" s="45"/>
      <c r="DM5" s="45"/>
      <c r="DN5" s="45"/>
      <c r="DO5" s="46"/>
      <c r="DP5" s="45"/>
      <c r="DQ5" s="45"/>
      <c r="DR5" s="45"/>
      <c r="DS5" s="45"/>
      <c r="DT5" s="45"/>
      <c r="DU5" s="45"/>
      <c r="DV5" s="45"/>
      <c r="DW5" s="46"/>
      <c r="DX5" s="45"/>
      <c r="DY5" s="45"/>
      <c r="DZ5" s="45"/>
      <c r="EA5" s="45"/>
      <c r="EB5" s="45"/>
      <c r="EC5" s="45"/>
      <c r="ED5" s="45"/>
      <c r="EE5" s="46"/>
      <c r="EF5" s="45"/>
      <c r="EG5" s="45"/>
      <c r="EH5" s="45"/>
      <c r="EI5" s="45"/>
      <c r="EJ5" s="45"/>
      <c r="EK5" s="45"/>
      <c r="EL5" s="45"/>
      <c r="EM5" s="46"/>
      <c r="EN5" s="45"/>
      <c r="EO5" s="45"/>
      <c r="EP5" s="45"/>
      <c r="EQ5" s="45"/>
      <c r="ER5" s="45"/>
      <c r="ES5" s="45"/>
      <c r="ET5" s="45"/>
      <c r="EU5" s="46"/>
      <c r="EV5" s="45"/>
      <c r="EW5" s="45"/>
      <c r="EX5" s="45"/>
      <c r="EY5" s="45"/>
      <c r="EZ5" s="45"/>
      <c r="FA5" s="45"/>
      <c r="FB5" s="45"/>
      <c r="FC5" s="46"/>
      <c r="FD5" s="45"/>
      <c r="FE5" s="45"/>
      <c r="FF5" s="45"/>
      <c r="FG5" s="45"/>
      <c r="FH5" s="45"/>
      <c r="FI5" s="45"/>
      <c r="FJ5" s="45"/>
      <c r="FK5" s="46"/>
      <c r="FL5" s="45"/>
      <c r="FM5" s="45"/>
      <c r="FN5" s="45"/>
      <c r="FO5" s="45"/>
      <c r="FP5" s="45"/>
      <c r="FQ5" s="45"/>
      <c r="FR5" s="45"/>
      <c r="FS5" s="46"/>
      <c r="FT5" s="45"/>
      <c r="FU5" s="45"/>
      <c r="FV5" s="45"/>
      <c r="FW5" s="45"/>
      <c r="FX5" s="45"/>
      <c r="FY5" s="45"/>
      <c r="FZ5" s="45"/>
      <c r="GA5" s="46"/>
      <c r="GB5" s="45"/>
      <c r="GC5" s="45"/>
      <c r="GD5" s="45"/>
      <c r="GE5" s="45"/>
      <c r="GF5" s="45"/>
      <c r="GG5" s="45"/>
      <c r="GH5" s="45"/>
      <c r="GI5" s="46"/>
      <c r="GJ5" s="45"/>
      <c r="GK5" s="45"/>
      <c r="GL5" s="45"/>
      <c r="GM5" s="45"/>
      <c r="GN5" s="45"/>
      <c r="GO5" s="45"/>
      <c r="GP5" s="45"/>
      <c r="GQ5" s="46"/>
      <c r="GR5" s="45"/>
      <c r="GS5" s="45"/>
      <c r="GT5" s="45"/>
      <c r="GU5" s="45"/>
      <c r="GV5" s="45"/>
      <c r="GW5" s="45"/>
      <c r="GX5" s="45"/>
      <c r="GY5" s="46"/>
      <c r="GZ5" s="45"/>
      <c r="HA5" s="45"/>
      <c r="HB5" s="45"/>
      <c r="HC5" s="45"/>
      <c r="HD5" s="45"/>
      <c r="HE5" s="45"/>
      <c r="HF5" s="45"/>
      <c r="HG5" s="46"/>
      <c r="HH5" s="45"/>
      <c r="HI5" s="45"/>
      <c r="HJ5" s="45"/>
      <c r="HK5" s="45"/>
      <c r="HL5" s="45"/>
      <c r="HM5" s="45"/>
      <c r="HN5" s="45"/>
      <c r="HO5" s="46"/>
      <c r="HP5" s="45"/>
      <c r="HQ5" s="45"/>
      <c r="HR5" s="45"/>
      <c r="HS5" s="45"/>
      <c r="HT5" s="45"/>
      <c r="HU5" s="45"/>
      <c r="HV5" s="45"/>
      <c r="HW5" s="46"/>
      <c r="HX5" s="45"/>
      <c r="HY5" s="45"/>
      <c r="HZ5" s="45"/>
      <c r="IA5" s="45"/>
      <c r="IB5" s="45"/>
      <c r="IC5" s="45"/>
      <c r="ID5" s="45"/>
      <c r="IE5" s="46"/>
      <c r="IF5" s="45"/>
      <c r="IG5" s="45"/>
      <c r="IH5" s="45"/>
      <c r="II5" s="45"/>
      <c r="IJ5" s="45"/>
      <c r="IK5" s="45"/>
      <c r="IL5" s="45"/>
      <c r="IM5" s="46"/>
    </row>
    <row r="6" spans="2:247" ht="18" customHeight="1" x14ac:dyDescent="0.2">
      <c r="B6" s="347" t="s">
        <v>65</v>
      </c>
      <c r="C6" s="347"/>
      <c r="D6" s="347"/>
      <c r="E6" s="347"/>
      <c r="F6" s="347"/>
      <c r="G6" s="347"/>
      <c r="H6" s="347"/>
      <c r="I6" s="45"/>
      <c r="J6" s="45"/>
      <c r="K6" s="45"/>
      <c r="L6" s="45"/>
      <c r="M6" s="45"/>
      <c r="N6" s="45"/>
      <c r="O6" s="46"/>
      <c r="P6" s="45"/>
      <c r="Q6" s="45"/>
      <c r="R6" s="45"/>
      <c r="S6" s="45"/>
      <c r="T6" s="45"/>
      <c r="U6" s="45"/>
      <c r="V6" s="45"/>
      <c r="W6" s="46"/>
      <c r="X6" s="45"/>
      <c r="Y6" s="45"/>
      <c r="Z6" s="45"/>
      <c r="AA6" s="45"/>
      <c r="AB6" s="45"/>
      <c r="AC6" s="45"/>
      <c r="AD6" s="45"/>
      <c r="AE6" s="46"/>
      <c r="AF6" s="45"/>
      <c r="AG6" s="45"/>
      <c r="AH6" s="45"/>
      <c r="AI6" s="45"/>
      <c r="AJ6" s="45"/>
      <c r="AK6" s="45"/>
      <c r="AL6" s="45"/>
      <c r="AM6" s="46"/>
      <c r="AN6" s="45"/>
      <c r="AO6" s="45"/>
      <c r="AP6" s="45"/>
      <c r="AQ6" s="45"/>
      <c r="AR6" s="45"/>
      <c r="AS6" s="45"/>
      <c r="AT6" s="45"/>
      <c r="AU6" s="46"/>
      <c r="AV6" s="45"/>
      <c r="AW6" s="45"/>
      <c r="AX6" s="45"/>
      <c r="AY6" s="45"/>
      <c r="AZ6" s="45"/>
      <c r="BA6" s="45"/>
      <c r="BB6" s="45"/>
      <c r="BC6" s="46"/>
      <c r="BD6" s="45"/>
      <c r="BE6" s="45"/>
      <c r="BF6" s="45"/>
      <c r="BG6" s="45"/>
      <c r="BH6" s="45"/>
      <c r="BI6" s="45"/>
      <c r="BJ6" s="45"/>
      <c r="BK6" s="46"/>
      <c r="BL6" s="45"/>
      <c r="BM6" s="45"/>
      <c r="BN6" s="45"/>
      <c r="BO6" s="45"/>
      <c r="BP6" s="45"/>
      <c r="BQ6" s="45"/>
      <c r="BR6" s="45"/>
      <c r="BS6" s="46"/>
      <c r="BT6" s="45"/>
      <c r="BU6" s="45"/>
      <c r="BV6" s="45"/>
      <c r="BW6" s="45"/>
      <c r="BX6" s="45"/>
      <c r="BY6" s="45"/>
      <c r="BZ6" s="45"/>
      <c r="CA6" s="46"/>
      <c r="CB6" s="45"/>
      <c r="CC6" s="45"/>
      <c r="CD6" s="45"/>
      <c r="CE6" s="45"/>
      <c r="CF6" s="45"/>
      <c r="CG6" s="45"/>
      <c r="CH6" s="45"/>
      <c r="CI6" s="46"/>
      <c r="CJ6" s="45"/>
      <c r="CK6" s="45"/>
      <c r="CL6" s="45"/>
      <c r="CM6" s="45"/>
      <c r="CN6" s="45"/>
      <c r="CO6" s="45"/>
      <c r="CP6" s="45"/>
      <c r="CQ6" s="46"/>
      <c r="CR6" s="45"/>
      <c r="CS6" s="45"/>
      <c r="CT6" s="45"/>
      <c r="CU6" s="45"/>
      <c r="CV6" s="45"/>
      <c r="CW6" s="45"/>
      <c r="CX6" s="45"/>
      <c r="CY6" s="46"/>
      <c r="CZ6" s="45"/>
      <c r="DA6" s="45"/>
      <c r="DB6" s="45"/>
      <c r="DC6" s="45"/>
      <c r="DD6" s="45"/>
      <c r="DE6" s="45"/>
      <c r="DF6" s="45"/>
      <c r="DG6" s="46"/>
      <c r="DH6" s="45"/>
      <c r="DI6" s="45"/>
      <c r="DJ6" s="45"/>
      <c r="DK6" s="45"/>
      <c r="DL6" s="45"/>
      <c r="DM6" s="45"/>
      <c r="DN6" s="45"/>
      <c r="DO6" s="46"/>
      <c r="DP6" s="45"/>
      <c r="DQ6" s="45"/>
      <c r="DR6" s="45"/>
      <c r="DS6" s="45"/>
      <c r="DT6" s="45"/>
      <c r="DU6" s="45"/>
      <c r="DV6" s="45"/>
      <c r="DW6" s="46"/>
      <c r="DX6" s="45"/>
      <c r="DY6" s="45"/>
      <c r="DZ6" s="45"/>
      <c r="EA6" s="45"/>
      <c r="EB6" s="45"/>
      <c r="EC6" s="45"/>
      <c r="ED6" s="45"/>
      <c r="EE6" s="46"/>
      <c r="EF6" s="45"/>
      <c r="EG6" s="45"/>
      <c r="EH6" s="45"/>
      <c r="EI6" s="45"/>
      <c r="EJ6" s="45"/>
      <c r="EK6" s="45"/>
      <c r="EL6" s="45"/>
      <c r="EM6" s="46"/>
      <c r="EN6" s="45"/>
      <c r="EO6" s="45"/>
      <c r="EP6" s="45"/>
      <c r="EQ6" s="45"/>
      <c r="ER6" s="45"/>
      <c r="ES6" s="45"/>
      <c r="ET6" s="45"/>
      <c r="EU6" s="46"/>
      <c r="EV6" s="45"/>
      <c r="EW6" s="45"/>
      <c r="EX6" s="45"/>
      <c r="EY6" s="45"/>
      <c r="EZ6" s="45"/>
      <c r="FA6" s="45"/>
      <c r="FB6" s="45"/>
      <c r="FC6" s="46"/>
      <c r="FD6" s="45"/>
      <c r="FE6" s="45"/>
      <c r="FF6" s="45"/>
      <c r="FG6" s="45"/>
      <c r="FH6" s="45"/>
      <c r="FI6" s="45"/>
      <c r="FJ6" s="45"/>
      <c r="FK6" s="46"/>
      <c r="FL6" s="45"/>
      <c r="FM6" s="45"/>
      <c r="FN6" s="45"/>
      <c r="FO6" s="45"/>
      <c r="FP6" s="45"/>
      <c r="FQ6" s="45"/>
      <c r="FR6" s="45"/>
      <c r="FS6" s="46"/>
      <c r="FT6" s="45"/>
      <c r="FU6" s="45"/>
      <c r="FV6" s="45"/>
      <c r="FW6" s="45"/>
      <c r="FX6" s="45"/>
      <c r="FY6" s="45"/>
      <c r="FZ6" s="45"/>
      <c r="GA6" s="46"/>
      <c r="GB6" s="45"/>
      <c r="GC6" s="45"/>
      <c r="GD6" s="45"/>
      <c r="GE6" s="45"/>
      <c r="GF6" s="45"/>
      <c r="GG6" s="45"/>
      <c r="GH6" s="45"/>
      <c r="GI6" s="46"/>
      <c r="GJ6" s="45"/>
      <c r="GK6" s="45"/>
      <c r="GL6" s="45"/>
      <c r="GM6" s="45"/>
      <c r="GN6" s="45"/>
      <c r="GO6" s="45"/>
      <c r="GP6" s="45"/>
      <c r="GQ6" s="46"/>
      <c r="GR6" s="45"/>
      <c r="GS6" s="45"/>
      <c r="GT6" s="45"/>
      <c r="GU6" s="45"/>
      <c r="GV6" s="45"/>
      <c r="GW6" s="45"/>
      <c r="GX6" s="45"/>
      <c r="GY6" s="46"/>
      <c r="GZ6" s="45"/>
      <c r="HA6" s="45"/>
      <c r="HB6" s="45"/>
      <c r="HC6" s="45"/>
      <c r="HD6" s="45"/>
      <c r="HE6" s="45"/>
      <c r="HF6" s="45"/>
      <c r="HG6" s="46"/>
      <c r="HH6" s="45"/>
      <c r="HI6" s="45"/>
      <c r="HJ6" s="45"/>
      <c r="HK6" s="45"/>
      <c r="HL6" s="45"/>
      <c r="HM6" s="45"/>
      <c r="HN6" s="45"/>
      <c r="HO6" s="46"/>
      <c r="HP6" s="45"/>
      <c r="HQ6" s="45"/>
      <c r="HR6" s="45"/>
      <c r="HS6" s="45"/>
      <c r="HT6" s="45"/>
      <c r="HU6" s="45"/>
      <c r="HV6" s="45"/>
      <c r="HW6" s="46"/>
      <c r="HX6" s="45"/>
      <c r="HY6" s="45"/>
      <c r="HZ6" s="45"/>
      <c r="IA6" s="45"/>
      <c r="IB6" s="45"/>
      <c r="IC6" s="45"/>
      <c r="ID6" s="45"/>
      <c r="IE6" s="46"/>
      <c r="IF6" s="45"/>
      <c r="IG6" s="45"/>
      <c r="IH6" s="45"/>
      <c r="II6" s="45"/>
      <c r="IJ6" s="45"/>
      <c r="IK6" s="45"/>
      <c r="IL6" s="45"/>
      <c r="IM6" s="46"/>
    </row>
    <row r="7" spans="2:247" s="220" customFormat="1" ht="63.75" customHeight="1" x14ac:dyDescent="0.2">
      <c r="B7" s="317" t="s">
        <v>13</v>
      </c>
      <c r="C7" s="360"/>
      <c r="D7" s="319"/>
      <c r="E7" s="317" t="s">
        <v>1</v>
      </c>
      <c r="F7" s="360"/>
      <c r="G7" s="365" t="s">
        <v>3</v>
      </c>
      <c r="H7" s="246" t="s">
        <v>94</v>
      </c>
    </row>
    <row r="8" spans="2:247" s="220" customFormat="1" ht="29.45" customHeight="1" x14ac:dyDescent="0.2">
      <c r="B8" s="83" t="s">
        <v>14</v>
      </c>
      <c r="C8" s="83" t="s">
        <v>15</v>
      </c>
      <c r="D8" s="83" t="s">
        <v>16</v>
      </c>
      <c r="E8" s="83" t="s">
        <v>17</v>
      </c>
      <c r="F8" s="83" t="s">
        <v>18</v>
      </c>
      <c r="G8" s="286"/>
      <c r="H8" s="259" t="s">
        <v>0</v>
      </c>
    </row>
    <row r="9" spans="2:247" ht="15.95" customHeight="1" x14ac:dyDescent="0.2">
      <c r="B9" s="291" t="s">
        <v>19</v>
      </c>
      <c r="C9" s="364"/>
      <c r="D9" s="364"/>
      <c r="E9" s="364"/>
      <c r="F9" s="364"/>
      <c r="G9" s="292"/>
      <c r="H9" s="23">
        <f>+H10+H32</f>
        <v>0</v>
      </c>
    </row>
    <row r="10" spans="2:247" ht="15.95" customHeight="1" x14ac:dyDescent="0.2">
      <c r="B10" s="352" t="s">
        <v>26</v>
      </c>
      <c r="C10" s="359"/>
      <c r="D10" s="359"/>
      <c r="E10" s="359"/>
      <c r="F10" s="359"/>
      <c r="G10" s="48" t="s">
        <v>27</v>
      </c>
      <c r="H10" s="175">
        <f>+H12</f>
        <v>347539.6</v>
      </c>
    </row>
    <row r="11" spans="2:247" ht="15.95" customHeight="1" x14ac:dyDescent="0.2">
      <c r="B11" s="353"/>
      <c r="C11" s="359"/>
      <c r="D11" s="359"/>
      <c r="E11" s="359"/>
      <c r="F11" s="359"/>
      <c r="G11" s="49" t="s">
        <v>2</v>
      </c>
      <c r="H11" s="177"/>
    </row>
    <row r="12" spans="2:247" ht="15.95" customHeight="1" x14ac:dyDescent="0.2">
      <c r="B12" s="353"/>
      <c r="C12" s="352" t="s">
        <v>30</v>
      </c>
      <c r="D12" s="359"/>
      <c r="E12" s="359"/>
      <c r="F12" s="359"/>
      <c r="G12" s="48" t="s">
        <v>29</v>
      </c>
      <c r="H12" s="175">
        <f>+H14</f>
        <v>347539.6</v>
      </c>
    </row>
    <row r="13" spans="2:247" ht="15.95" customHeight="1" x14ac:dyDescent="0.2">
      <c r="B13" s="353"/>
      <c r="C13" s="353"/>
      <c r="D13" s="359"/>
      <c r="E13" s="359"/>
      <c r="F13" s="359"/>
      <c r="G13" s="49" t="s">
        <v>2</v>
      </c>
      <c r="H13" s="177"/>
    </row>
    <row r="14" spans="2:247" ht="15.95" customHeight="1" x14ac:dyDescent="0.2">
      <c r="B14" s="353"/>
      <c r="C14" s="353"/>
      <c r="D14" s="352" t="s">
        <v>35</v>
      </c>
      <c r="E14" s="359"/>
      <c r="F14" s="359"/>
      <c r="G14" s="48" t="s">
        <v>37</v>
      </c>
      <c r="H14" s="175">
        <f>+H16</f>
        <v>347539.6</v>
      </c>
    </row>
    <row r="15" spans="2:247" ht="15.95" customHeight="1" x14ac:dyDescent="0.2">
      <c r="B15" s="353"/>
      <c r="C15" s="353"/>
      <c r="D15" s="353"/>
      <c r="E15" s="359"/>
      <c r="F15" s="359"/>
      <c r="G15" s="49" t="s">
        <v>2</v>
      </c>
      <c r="H15" s="176"/>
    </row>
    <row r="16" spans="2:247" ht="15.95" customHeight="1" x14ac:dyDescent="0.2">
      <c r="B16" s="353"/>
      <c r="C16" s="353"/>
      <c r="D16" s="353"/>
      <c r="E16" s="359"/>
      <c r="F16" s="359"/>
      <c r="G16" s="48" t="s">
        <v>20</v>
      </c>
      <c r="H16" s="175">
        <f>+H18</f>
        <v>347539.6</v>
      </c>
    </row>
    <row r="17" spans="2:8" ht="15.95" customHeight="1" x14ac:dyDescent="0.2">
      <c r="B17" s="353"/>
      <c r="C17" s="353"/>
      <c r="D17" s="353"/>
      <c r="E17" s="359"/>
      <c r="F17" s="359"/>
      <c r="G17" s="49" t="s">
        <v>2</v>
      </c>
      <c r="H17" s="177"/>
    </row>
    <row r="18" spans="2:8" ht="30.75" customHeight="1" x14ac:dyDescent="0.2">
      <c r="B18" s="353"/>
      <c r="C18" s="353"/>
      <c r="D18" s="353"/>
      <c r="E18" s="352">
        <v>1126</v>
      </c>
      <c r="F18" s="359"/>
      <c r="G18" s="50" t="s">
        <v>36</v>
      </c>
      <c r="H18" s="23">
        <f>+H20</f>
        <v>347539.6</v>
      </c>
    </row>
    <row r="19" spans="2:8" ht="15.95" customHeight="1" x14ac:dyDescent="0.2">
      <c r="B19" s="353"/>
      <c r="C19" s="353"/>
      <c r="D19" s="353"/>
      <c r="E19" s="353"/>
      <c r="F19" s="359"/>
      <c r="G19" s="49" t="s">
        <v>2</v>
      </c>
      <c r="H19" s="177"/>
    </row>
    <row r="20" spans="2:8" ht="32.25" customHeight="1" x14ac:dyDescent="0.2">
      <c r="B20" s="353"/>
      <c r="C20" s="353"/>
      <c r="D20" s="353"/>
      <c r="E20" s="353"/>
      <c r="F20" s="361" t="s">
        <v>261</v>
      </c>
      <c r="G20" s="158" t="s">
        <v>206</v>
      </c>
      <c r="H20" s="175">
        <f>H24</f>
        <v>347539.6</v>
      </c>
    </row>
    <row r="21" spans="2:8" ht="15.95" customHeight="1" x14ac:dyDescent="0.2">
      <c r="B21" s="353"/>
      <c r="C21" s="353"/>
      <c r="D21" s="353"/>
      <c r="E21" s="353"/>
      <c r="F21" s="362"/>
      <c r="G21" s="51" t="s">
        <v>24</v>
      </c>
      <c r="H21" s="177"/>
    </row>
    <row r="22" spans="2:8" ht="15.95" customHeight="1" x14ac:dyDescent="0.2">
      <c r="B22" s="353"/>
      <c r="C22" s="353"/>
      <c r="D22" s="353"/>
      <c r="E22" s="353"/>
      <c r="F22" s="362"/>
      <c r="G22" s="262" t="s">
        <v>82</v>
      </c>
      <c r="H22" s="25">
        <f t="shared" ref="H22" si="0">H24</f>
        <v>347539.6</v>
      </c>
    </row>
    <row r="23" spans="2:8" ht="15.95" customHeight="1" x14ac:dyDescent="0.2">
      <c r="B23" s="353"/>
      <c r="C23" s="353"/>
      <c r="D23" s="353"/>
      <c r="E23" s="353"/>
      <c r="F23" s="362"/>
      <c r="G23" s="32" t="s">
        <v>72</v>
      </c>
      <c r="H23" s="26"/>
    </row>
    <row r="24" spans="2:8" ht="15.95" customHeight="1" x14ac:dyDescent="0.2">
      <c r="B24" s="353"/>
      <c r="C24" s="353"/>
      <c r="D24" s="353"/>
      <c r="E24" s="353"/>
      <c r="F24" s="362"/>
      <c r="G24" s="88" t="s">
        <v>31</v>
      </c>
      <c r="H24" s="25">
        <f t="shared" ref="H24" si="1">H25</f>
        <v>347539.6</v>
      </c>
    </row>
    <row r="25" spans="2:8" ht="15.95" customHeight="1" x14ac:dyDescent="0.2">
      <c r="B25" s="353"/>
      <c r="C25" s="353"/>
      <c r="D25" s="353"/>
      <c r="E25" s="353"/>
      <c r="F25" s="362"/>
      <c r="G25" s="88" t="s">
        <v>83</v>
      </c>
      <c r="H25" s="25">
        <f>+H26</f>
        <v>347539.6</v>
      </c>
    </row>
    <row r="26" spans="2:8" ht="15.95" customHeight="1" x14ac:dyDescent="0.2">
      <c r="B26" s="353"/>
      <c r="C26" s="353"/>
      <c r="D26" s="353"/>
      <c r="E26" s="353"/>
      <c r="F26" s="362"/>
      <c r="G26" s="88" t="s">
        <v>84</v>
      </c>
      <c r="H26" s="25">
        <f>+H27+H29</f>
        <v>347539.6</v>
      </c>
    </row>
    <row r="27" spans="2:8" ht="18.75" customHeight="1" x14ac:dyDescent="0.2">
      <c r="B27" s="353"/>
      <c r="C27" s="353"/>
      <c r="D27" s="353"/>
      <c r="E27" s="353"/>
      <c r="F27" s="362"/>
      <c r="G27" s="32" t="s">
        <v>85</v>
      </c>
      <c r="H27" s="26">
        <f>+H28</f>
        <v>46640</v>
      </c>
    </row>
    <row r="28" spans="2:8" s="15" customFormat="1" ht="31.5" customHeight="1" x14ac:dyDescent="0.2">
      <c r="B28" s="353"/>
      <c r="C28" s="353"/>
      <c r="D28" s="353"/>
      <c r="E28" s="353"/>
      <c r="F28" s="362"/>
      <c r="G28" s="7" t="s">
        <v>187</v>
      </c>
      <c r="H28" s="178">
        <v>46640</v>
      </c>
    </row>
    <row r="29" spans="2:8" s="15" customFormat="1" ht="18.75" customHeight="1" x14ac:dyDescent="0.2">
      <c r="B29" s="353"/>
      <c r="C29" s="353"/>
      <c r="D29" s="353"/>
      <c r="E29" s="353"/>
      <c r="F29" s="362"/>
      <c r="G29" s="32" t="s">
        <v>256</v>
      </c>
      <c r="H29" s="178">
        <f>+H30+H31</f>
        <v>300899.59999999998</v>
      </c>
    </row>
    <row r="30" spans="2:8" s="15" customFormat="1" ht="31.5" customHeight="1" x14ac:dyDescent="0.2">
      <c r="B30" s="353"/>
      <c r="C30" s="353"/>
      <c r="D30" s="353"/>
      <c r="E30" s="353"/>
      <c r="F30" s="362"/>
      <c r="G30" s="7" t="s">
        <v>257</v>
      </c>
      <c r="H30" s="178">
        <v>221999.6</v>
      </c>
    </row>
    <row r="31" spans="2:8" s="15" customFormat="1" ht="31.5" customHeight="1" x14ac:dyDescent="0.2">
      <c r="B31" s="353"/>
      <c r="C31" s="353"/>
      <c r="D31" s="353"/>
      <c r="E31" s="353"/>
      <c r="F31" s="362"/>
      <c r="G31" s="7" t="s">
        <v>258</v>
      </c>
      <c r="H31" s="178">
        <v>78900</v>
      </c>
    </row>
    <row r="32" spans="2:8" s="220" customFormat="1" x14ac:dyDescent="0.2">
      <c r="B32" s="352" t="s">
        <v>225</v>
      </c>
      <c r="C32" s="359"/>
      <c r="D32" s="359"/>
      <c r="E32" s="355"/>
      <c r="F32" s="355"/>
      <c r="G32" s="48" t="s">
        <v>226</v>
      </c>
      <c r="H32" s="263">
        <f>+H34</f>
        <v>-347539.6</v>
      </c>
    </row>
    <row r="33" spans="2:8" x14ac:dyDescent="0.2">
      <c r="B33" s="353"/>
      <c r="C33" s="359"/>
      <c r="D33" s="359"/>
      <c r="E33" s="356"/>
      <c r="F33" s="356"/>
      <c r="G33" s="49" t="s">
        <v>2</v>
      </c>
      <c r="H33" s="221"/>
    </row>
    <row r="34" spans="2:8" s="220" customFormat="1" x14ac:dyDescent="0.2">
      <c r="B34" s="353"/>
      <c r="C34" s="352" t="s">
        <v>111</v>
      </c>
      <c r="D34" s="359"/>
      <c r="E34" s="356"/>
      <c r="F34" s="356"/>
      <c r="G34" s="48" t="s">
        <v>227</v>
      </c>
      <c r="H34" s="223">
        <f>+H36</f>
        <v>-347539.6</v>
      </c>
    </row>
    <row r="35" spans="2:8" x14ac:dyDescent="0.2">
      <c r="B35" s="353"/>
      <c r="C35" s="353"/>
      <c r="D35" s="359"/>
      <c r="E35" s="356"/>
      <c r="F35" s="356"/>
      <c r="G35" s="49" t="s">
        <v>2</v>
      </c>
      <c r="H35" s="223"/>
    </row>
    <row r="36" spans="2:8" s="220" customFormat="1" x14ac:dyDescent="0.2">
      <c r="B36" s="353"/>
      <c r="C36" s="353"/>
      <c r="D36" s="352" t="s">
        <v>111</v>
      </c>
      <c r="E36" s="356"/>
      <c r="F36" s="356"/>
      <c r="G36" s="48" t="s">
        <v>163</v>
      </c>
      <c r="H36" s="223">
        <f>+H38</f>
        <v>-347539.6</v>
      </c>
    </row>
    <row r="37" spans="2:8" x14ac:dyDescent="0.2">
      <c r="B37" s="353"/>
      <c r="C37" s="353"/>
      <c r="D37" s="353"/>
      <c r="E37" s="356"/>
      <c r="F37" s="356"/>
      <c r="G37" s="222" t="s">
        <v>2</v>
      </c>
      <c r="H37" s="223"/>
    </row>
    <row r="38" spans="2:8" x14ac:dyDescent="0.2">
      <c r="B38" s="353"/>
      <c r="C38" s="353"/>
      <c r="D38" s="353"/>
      <c r="E38" s="356"/>
      <c r="F38" s="356"/>
      <c r="G38" s="48" t="s">
        <v>188</v>
      </c>
      <c r="H38" s="223">
        <f>+H40</f>
        <v>-347539.6</v>
      </c>
    </row>
    <row r="39" spans="2:8" x14ac:dyDescent="0.2">
      <c r="B39" s="353"/>
      <c r="C39" s="353"/>
      <c r="D39" s="353"/>
      <c r="E39" s="357"/>
      <c r="F39" s="356"/>
      <c r="G39" s="49" t="s">
        <v>2</v>
      </c>
      <c r="H39" s="223"/>
    </row>
    <row r="40" spans="2:8" s="220" customFormat="1" x14ac:dyDescent="0.2">
      <c r="B40" s="353"/>
      <c r="C40" s="353"/>
      <c r="D40" s="353"/>
      <c r="E40" s="355">
        <v>1139</v>
      </c>
      <c r="F40" s="359"/>
      <c r="G40" s="260" t="s">
        <v>163</v>
      </c>
      <c r="H40" s="223">
        <f>+H42</f>
        <v>-347539.6</v>
      </c>
    </row>
    <row r="41" spans="2:8" x14ac:dyDescent="0.2">
      <c r="B41" s="353"/>
      <c r="C41" s="353"/>
      <c r="D41" s="353"/>
      <c r="E41" s="356"/>
      <c r="F41" s="359"/>
      <c r="G41" s="86" t="s">
        <v>228</v>
      </c>
      <c r="H41" s="223"/>
    </row>
    <row r="42" spans="2:8" x14ac:dyDescent="0.2">
      <c r="B42" s="353"/>
      <c r="C42" s="353"/>
      <c r="D42" s="353"/>
      <c r="E42" s="356"/>
      <c r="F42" s="359">
        <v>11001</v>
      </c>
      <c r="G42" s="260" t="s">
        <v>163</v>
      </c>
      <c r="H42" s="223">
        <f>+H44</f>
        <v>-347539.6</v>
      </c>
    </row>
    <row r="43" spans="2:8" x14ac:dyDescent="0.2">
      <c r="B43" s="353"/>
      <c r="C43" s="353"/>
      <c r="D43" s="353"/>
      <c r="E43" s="356"/>
      <c r="F43" s="359"/>
      <c r="G43" s="86" t="s">
        <v>24</v>
      </c>
      <c r="H43" s="223"/>
    </row>
    <row r="44" spans="2:8" x14ac:dyDescent="0.2">
      <c r="B44" s="353"/>
      <c r="C44" s="353"/>
      <c r="D44" s="353"/>
      <c r="E44" s="356"/>
      <c r="F44" s="359"/>
      <c r="G44" s="261" t="s">
        <v>188</v>
      </c>
      <c r="H44" s="223">
        <f>+H46</f>
        <v>-347539.6</v>
      </c>
    </row>
    <row r="45" spans="2:8" x14ac:dyDescent="0.2">
      <c r="B45" s="353"/>
      <c r="C45" s="353"/>
      <c r="D45" s="353"/>
      <c r="E45" s="356"/>
      <c r="F45" s="359"/>
      <c r="G45" s="86" t="s">
        <v>229</v>
      </c>
      <c r="H45" s="223"/>
    </row>
    <row r="46" spans="2:8" x14ac:dyDescent="0.2">
      <c r="B46" s="353"/>
      <c r="C46" s="353"/>
      <c r="D46" s="353"/>
      <c r="E46" s="356"/>
      <c r="F46" s="359"/>
      <c r="G46" s="260" t="s">
        <v>230</v>
      </c>
      <c r="H46" s="223">
        <f t="shared" ref="H46:H48" si="2">+H47</f>
        <v>-347539.6</v>
      </c>
    </row>
    <row r="47" spans="2:8" x14ac:dyDescent="0.2">
      <c r="B47" s="353"/>
      <c r="C47" s="353"/>
      <c r="D47" s="353"/>
      <c r="E47" s="356"/>
      <c r="F47" s="359"/>
      <c r="G47" s="260" t="s">
        <v>231</v>
      </c>
      <c r="H47" s="223">
        <f t="shared" si="2"/>
        <v>-347539.6</v>
      </c>
    </row>
    <row r="48" spans="2:8" x14ac:dyDescent="0.2">
      <c r="B48" s="353"/>
      <c r="C48" s="353"/>
      <c r="D48" s="353"/>
      <c r="E48" s="356"/>
      <c r="F48" s="359"/>
      <c r="G48" s="260" t="s">
        <v>232</v>
      </c>
      <c r="H48" s="223">
        <f t="shared" si="2"/>
        <v>-347539.6</v>
      </c>
    </row>
    <row r="49" spans="2:8" s="15" customFormat="1" x14ac:dyDescent="0.2">
      <c r="B49" s="354"/>
      <c r="C49" s="354"/>
      <c r="D49" s="354"/>
      <c r="E49" s="357"/>
      <c r="F49" s="359"/>
      <c r="G49" s="224" t="s">
        <v>233</v>
      </c>
      <c r="H49" s="225">
        <v>-347539.6</v>
      </c>
    </row>
  </sheetData>
  <mergeCells count="31">
    <mergeCell ref="F40:F41"/>
    <mergeCell ref="E40:E49"/>
    <mergeCell ref="F42:F49"/>
    <mergeCell ref="B32:B49"/>
    <mergeCell ref="C32:C33"/>
    <mergeCell ref="D32:D35"/>
    <mergeCell ref="E32:E39"/>
    <mergeCell ref="F32:F39"/>
    <mergeCell ref="C34:C49"/>
    <mergeCell ref="D36:D49"/>
    <mergeCell ref="B7:D7"/>
    <mergeCell ref="E7:F7"/>
    <mergeCell ref="G7:G8"/>
    <mergeCell ref="B9:G9"/>
    <mergeCell ref="B10:B31"/>
    <mergeCell ref="C10:C11"/>
    <mergeCell ref="D10:D13"/>
    <mergeCell ref="E10:E13"/>
    <mergeCell ref="F10:F13"/>
    <mergeCell ref="C12:C31"/>
    <mergeCell ref="D14:D31"/>
    <mergeCell ref="E14:E17"/>
    <mergeCell ref="F14:F19"/>
    <mergeCell ref="E18:E31"/>
    <mergeCell ref="F20:F31"/>
    <mergeCell ref="B6:H6"/>
    <mergeCell ref="B1:H1"/>
    <mergeCell ref="B2:H2"/>
    <mergeCell ref="B3:H3"/>
    <mergeCell ref="B4:H4"/>
    <mergeCell ref="B5:H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https://mul2.gov.am/tasks/871617/oneclick/7c062f452aeb1932a32230722172707a75dfe4e754df490b0d34a2b3c4232936.xlsx?token=efe81bc1f13b9ff5883f9456b3d1c637</cp:keywords>
  <cp:lastModifiedBy>Ani Rubenyan</cp:lastModifiedBy>
  <cp:lastPrinted>2023-11-01T13:55:49Z</cp:lastPrinted>
  <dcterms:created xsi:type="dcterms:W3CDTF">1996-10-14T23:33:28Z</dcterms:created>
  <dcterms:modified xsi:type="dcterms:W3CDTF">2023-11-01T14:42:13Z</dcterms:modified>
</cp:coreProperties>
</file>