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patvirakutyun\"/>
    </mc:Choice>
  </mc:AlternateContent>
  <bookViews>
    <workbookView xWindow="0" yWindow="0" windowWidth="28800" windowHeight="11610" tabRatio="563" activeTab="5"/>
  </bookViews>
  <sheets>
    <sheet name="1" sheetId="77" r:id="rId1"/>
    <sheet name="2" sheetId="76" r:id="rId2"/>
    <sheet name="3" sheetId="80" r:id="rId3"/>
    <sheet name="4" sheetId="86" r:id="rId4"/>
    <sheet name="5" sheetId="88" r:id="rId5"/>
    <sheet name="6" sheetId="89" r:id="rId6"/>
  </sheets>
  <externalReferences>
    <externalReference r:id="rId7"/>
    <externalReference r:id="rId8"/>
  </externalReferences>
  <definedNames>
    <definedName name="_xlnm._FilterDatabase" localSheetId="0" hidden="1">'1'!$A$10:$D$23</definedName>
    <definedName name="_xlnm._FilterDatabase" localSheetId="1" hidden="1">'2'!$D$1:$E$13</definedName>
    <definedName name="_tab10" localSheetId="3">#REF!</definedName>
    <definedName name="_tab10" localSheetId="4">#REF!</definedName>
    <definedName name="_tab10" localSheetId="5">#REF!</definedName>
    <definedName name="_tab10">#REF!</definedName>
    <definedName name="_tab11" localSheetId="3">#REF!</definedName>
    <definedName name="_tab11" localSheetId="4">#REF!</definedName>
    <definedName name="_tab11" localSheetId="5">#REF!</definedName>
    <definedName name="_tab11">#REF!</definedName>
    <definedName name="_tab12" localSheetId="3">#REF!</definedName>
    <definedName name="_tab12" localSheetId="4">#REF!</definedName>
    <definedName name="_tab12" localSheetId="5">#REF!</definedName>
    <definedName name="_tab12">#REF!</definedName>
    <definedName name="_tab13" localSheetId="3">#REF!</definedName>
    <definedName name="_tab13" localSheetId="4">#REF!</definedName>
    <definedName name="_tab13" localSheetId="5">#REF!</definedName>
    <definedName name="_tab13">#REF!</definedName>
    <definedName name="_tab14" localSheetId="3">#REF!</definedName>
    <definedName name="_tab14" localSheetId="4">#REF!</definedName>
    <definedName name="_tab14" localSheetId="5">#REF!</definedName>
    <definedName name="_tab14">#REF!</definedName>
    <definedName name="_tab15" localSheetId="3">#REF!</definedName>
    <definedName name="_tab15" localSheetId="4">#REF!</definedName>
    <definedName name="_tab15" localSheetId="5">#REF!</definedName>
    <definedName name="_tab15">#REF!</definedName>
    <definedName name="_tab16" localSheetId="3">#REF!</definedName>
    <definedName name="_tab16" localSheetId="4">#REF!</definedName>
    <definedName name="_tab16" localSheetId="5">#REF!</definedName>
    <definedName name="_tab16">#REF!</definedName>
    <definedName name="_tab17" localSheetId="3">#REF!</definedName>
    <definedName name="_tab17" localSheetId="4">#REF!</definedName>
    <definedName name="_tab17" localSheetId="5">#REF!</definedName>
    <definedName name="_tab17">#REF!</definedName>
    <definedName name="_tab18" localSheetId="3">#REF!</definedName>
    <definedName name="_tab18" localSheetId="4">#REF!</definedName>
    <definedName name="_tab18" localSheetId="5">#REF!</definedName>
    <definedName name="_tab18">#REF!</definedName>
    <definedName name="_tab19" localSheetId="3">#REF!</definedName>
    <definedName name="_tab19" localSheetId="4">#REF!</definedName>
    <definedName name="_tab19" localSheetId="5">#REF!</definedName>
    <definedName name="_tab19">#REF!</definedName>
    <definedName name="_tab20" localSheetId="3">#REF!</definedName>
    <definedName name="_tab20" localSheetId="4">#REF!</definedName>
    <definedName name="_tab20" localSheetId="5">#REF!</definedName>
    <definedName name="_tab20">#REF!</definedName>
    <definedName name="_tab21" localSheetId="3">#REF!</definedName>
    <definedName name="_tab21" localSheetId="4">#REF!</definedName>
    <definedName name="_tab21" localSheetId="5">#REF!</definedName>
    <definedName name="_tab21">#REF!</definedName>
    <definedName name="_tab22" localSheetId="3">#REF!</definedName>
    <definedName name="_tab22" localSheetId="4">#REF!</definedName>
    <definedName name="_tab22" localSheetId="5">#REF!</definedName>
    <definedName name="_tab22">#REF!</definedName>
    <definedName name="_tab23" localSheetId="3">#REF!</definedName>
    <definedName name="_tab23" localSheetId="4">#REF!</definedName>
    <definedName name="_tab23" localSheetId="5">#REF!</definedName>
    <definedName name="_tab23">#REF!</definedName>
    <definedName name="_tab24" localSheetId="3">#REF!</definedName>
    <definedName name="_tab24" localSheetId="4">#REF!</definedName>
    <definedName name="_tab24" localSheetId="5">#REF!</definedName>
    <definedName name="_tab24">#REF!</definedName>
    <definedName name="_tab5" localSheetId="3">#REF!</definedName>
    <definedName name="_tab5" localSheetId="4">#REF!</definedName>
    <definedName name="_tab5" localSheetId="5">#REF!</definedName>
    <definedName name="_tab5">#REF!</definedName>
    <definedName name="_tab6" localSheetId="3">#REF!</definedName>
    <definedName name="_tab6" localSheetId="4">#REF!</definedName>
    <definedName name="_tab6" localSheetId="5">#REF!</definedName>
    <definedName name="_tab6">#REF!</definedName>
    <definedName name="_tab7" localSheetId="3">#REF!</definedName>
    <definedName name="_tab7" localSheetId="4">#REF!</definedName>
    <definedName name="_tab7" localSheetId="5">#REF!</definedName>
    <definedName name="_tab7">#REF!</definedName>
    <definedName name="_tab8" localSheetId="3">#REF!</definedName>
    <definedName name="_tab8" localSheetId="4">#REF!</definedName>
    <definedName name="_tab8" localSheetId="5">#REF!</definedName>
    <definedName name="_tab8">#REF!</definedName>
    <definedName name="_tab9" localSheetId="3">#REF!</definedName>
    <definedName name="_tab9" localSheetId="4">#REF!</definedName>
    <definedName name="_tab9" localSheetId="5">#REF!</definedName>
    <definedName name="_tab9">#REF!</definedName>
    <definedName name="AgencyCode" localSheetId="5">#REF!</definedName>
    <definedName name="AgencyCode">#REF!</definedName>
    <definedName name="AgencyName" localSheetId="5">#REF!</definedName>
    <definedName name="AgencyName">#REF!</definedName>
    <definedName name="åû" localSheetId="5">#REF!</definedName>
    <definedName name="åû">#REF!</definedName>
    <definedName name="davit" localSheetId="5">#REF!</definedName>
    <definedName name="davit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hav" localSheetId="5">#REF!</definedName>
    <definedName name="hav">#REF!</definedName>
    <definedName name="havelvac" localSheetId="5">#REF!</definedName>
    <definedName name="havelvac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5">#REF!</definedName>
    <definedName name="PANature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 localSheetId="5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 localSheetId="5">#REF!</definedName>
    <definedName name="par4.12d">#REF!</definedName>
    <definedName name="par4.13s" localSheetId="3">#REF!</definedName>
    <definedName name="par4.13s" localSheetId="4">#REF!</definedName>
    <definedName name="par4.13s" localSheetId="5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>#REF!,#REF!</definedName>
    <definedName name="par4.19s" localSheetId="3">#REF!</definedName>
    <definedName name="par4.19s" localSheetId="4">#REF!</definedName>
    <definedName name="par4.19s" localSheetId="5">#REF!</definedName>
    <definedName name="par4.19s">#REF!</definedName>
    <definedName name="par4.20f" localSheetId="3">#REF!</definedName>
    <definedName name="par4.20f" localSheetId="4">#REF!</definedName>
    <definedName name="par4.20f" localSheetId="5">#REF!</definedName>
    <definedName name="par4.20f">#REF!</definedName>
    <definedName name="par4.21f" localSheetId="3">#REF!</definedName>
    <definedName name="par4.21f" localSheetId="4">#REF!</definedName>
    <definedName name="par4.21f" localSheetId="5">#REF!</definedName>
    <definedName name="par4.21f">#REF!</definedName>
    <definedName name="par4.22" localSheetId="3">#REF!</definedName>
    <definedName name="par4.22" localSheetId="4">#REF!</definedName>
    <definedName name="par4.22" localSheetId="5">#REF!</definedName>
    <definedName name="par4.22">#REF!</definedName>
    <definedName name="par4.4" localSheetId="3">#REF!</definedName>
    <definedName name="par4.4" localSheetId="4">#REF!</definedName>
    <definedName name="par4.4" localSheetId="5">#REF!</definedName>
    <definedName name="par4.4">#REF!</definedName>
    <definedName name="par4.5" localSheetId="3">#REF!</definedName>
    <definedName name="par4.5" localSheetId="4">#REF!</definedName>
    <definedName name="par4.5" localSheetId="5">#REF!</definedName>
    <definedName name="par4.5">#REF!</definedName>
    <definedName name="par4.6s" localSheetId="3">#REF!</definedName>
    <definedName name="par4.6s" localSheetId="4">#REF!</definedName>
    <definedName name="par4.6s" localSheetId="5">#REF!</definedName>
    <definedName name="par4.6s">#REF!</definedName>
    <definedName name="par4.7s" localSheetId="3">#REF!</definedName>
    <definedName name="par4.7s" localSheetId="4">#REF!</definedName>
    <definedName name="par4.7s" localSheetId="5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 localSheetId="5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 localSheetId="5">#REF!</definedName>
    <definedName name="par5.5">#REF!</definedName>
    <definedName name="par5.6" localSheetId="3">#REF!,#REF!</definedName>
    <definedName name="par5.6" localSheetId="4">#REF!,#REF!</definedName>
    <definedName name="par5.6" localSheetId="5">#REF!,#REF!</definedName>
    <definedName name="par5.6">#REF!,#REF!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_xlnm.Print_Area" localSheetId="0">'1'!$A$1:$D$49</definedName>
    <definedName name="_xlnm.Print_Area" localSheetId="1">'2'!$A$1:$G$65</definedName>
    <definedName name="_xlnm.Print_Area" localSheetId="2">'3'!$A$1:$C$55</definedName>
    <definedName name="_xlnm.Print_Area" localSheetId="3">'4'!$A$1:$C$53</definedName>
    <definedName name="_xlnm.Print_Area" localSheetId="4">'5'!$A$1:$I$17</definedName>
    <definedName name="_xlnm.Print_Area" localSheetId="5">'6'!$A$1:$G$66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5">#REF!</definedName>
    <definedName name="x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B15" i="88" l="1"/>
  <c r="F58" i="89"/>
  <c r="G66" i="89"/>
  <c r="G65" i="89"/>
  <c r="G64" i="89"/>
  <c r="G63" i="89"/>
  <c r="G62" i="89" s="1"/>
  <c r="G61" i="89" s="1"/>
  <c r="G60" i="89" s="1"/>
  <c r="G58" i="89" s="1"/>
  <c r="G57" i="89"/>
  <c r="G56" i="89"/>
  <c r="G55" i="89" s="1"/>
  <c r="G54" i="89" s="1"/>
  <c r="G53" i="89" s="1"/>
  <c r="G51" i="89" s="1"/>
  <c r="G49" i="89" s="1"/>
  <c r="G47" i="89" s="1"/>
  <c r="G45" i="89" s="1"/>
  <c r="G43" i="89" s="1"/>
  <c r="G41" i="89" s="1"/>
  <c r="G39" i="89" s="1"/>
  <c r="G38" i="89" s="1"/>
  <c r="F47" i="89"/>
  <c r="G37" i="89"/>
  <c r="G36" i="89"/>
  <c r="G35" i="89" s="1"/>
  <c r="G34" i="89" s="1"/>
  <c r="G32" i="89" s="1"/>
  <c r="G30" i="89" s="1"/>
  <c r="G29" i="89"/>
  <c r="G28" i="89"/>
  <c r="G27" i="89" s="1"/>
  <c r="G26" i="89" s="1"/>
  <c r="G24" i="89" s="1"/>
  <c r="G22" i="89" s="1"/>
  <c r="C53" i="86"/>
  <c r="C44" i="86"/>
  <c r="C55" i="80"/>
  <c r="C46" i="80"/>
  <c r="G57" i="76"/>
  <c r="G56" i="76" s="1"/>
  <c r="G55" i="76" s="1"/>
  <c r="G54" i="76" s="1"/>
  <c r="G52" i="76" s="1"/>
  <c r="G50" i="76" s="1"/>
  <c r="G65" i="76"/>
  <c r="G64" i="76" s="1"/>
  <c r="G63" i="76" s="1"/>
  <c r="G62" i="76" s="1"/>
  <c r="G60" i="76" s="1"/>
  <c r="G58" i="76" s="1"/>
  <c r="D31" i="77"/>
  <c r="G20" i="89" l="1"/>
  <c r="G18" i="89" s="1"/>
  <c r="G16" i="89" s="1"/>
  <c r="G14" i="89" s="1"/>
  <c r="G12" i="89" s="1"/>
  <c r="G11" i="89" s="1"/>
  <c r="G9" i="89" s="1"/>
  <c r="G48" i="76"/>
  <c r="G46" i="76" s="1"/>
  <c r="G44" i="76" s="1"/>
  <c r="G42" i="76" s="1"/>
  <c r="G40" i="76" s="1"/>
  <c r="E31" i="76" l="1"/>
  <c r="G9" i="76" l="1"/>
  <c r="D9" i="77"/>
  <c r="I17" i="88" l="1"/>
  <c r="I16" i="88"/>
  <c r="I15" i="88" s="1"/>
  <c r="I14" i="88" s="1"/>
  <c r="D14" i="88"/>
  <c r="I13" i="88"/>
  <c r="I12" i="88" s="1"/>
  <c r="I11" i="88" s="1"/>
  <c r="I10" i="88" s="1"/>
  <c r="B11" i="88"/>
  <c r="D10" i="88"/>
  <c r="I9" i="88" l="1"/>
  <c r="F31" i="76"/>
  <c r="G30" i="76" l="1"/>
  <c r="G39" i="76"/>
  <c r="G38" i="76" s="1"/>
  <c r="D11" i="77"/>
  <c r="D10" i="77" s="1"/>
  <c r="G29" i="76" l="1"/>
  <c r="G28" i="76" s="1"/>
  <c r="B26" i="80" l="1"/>
  <c r="B25" i="80"/>
  <c r="B24" i="86" l="1"/>
  <c r="B26" i="86"/>
  <c r="B27" i="86"/>
  <c r="B22" i="86"/>
  <c r="B10" i="86"/>
  <c r="C22" i="80"/>
  <c r="C20" i="86" s="1"/>
  <c r="C31" i="80"/>
  <c r="C29" i="86" s="1"/>
  <c r="B27" i="80"/>
  <c r="B25" i="86" s="1"/>
  <c r="B23" i="86"/>
  <c r="B12" i="80"/>
  <c r="F20" i="76" l="1"/>
  <c r="G37" i="76" l="1"/>
  <c r="G36" i="76" l="1"/>
  <c r="G35" i="76" s="1"/>
  <c r="G34" i="76" s="1"/>
  <c r="G33" i="76" s="1"/>
  <c r="G31" i="76" s="1"/>
  <c r="G27" i="76" l="1"/>
  <c r="G26" i="76" s="1"/>
  <c r="G24" i="76" s="1"/>
  <c r="G22" i="76" s="1"/>
  <c r="G20" i="76" s="1"/>
  <c r="G18" i="76" s="1"/>
  <c r="G7" i="76" l="1"/>
  <c r="G16" i="76" l="1"/>
  <c r="G14" i="76" s="1"/>
  <c r="G12" i="76" s="1"/>
  <c r="G11" i="76" s="1"/>
  <c r="G8" i="76"/>
</calcChain>
</file>

<file path=xl/sharedStrings.xml><?xml version="1.0" encoding="utf-8"?>
<sst xmlns="http://schemas.openxmlformats.org/spreadsheetml/2006/main" count="378" uniqueCount="148">
  <si>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</si>
  <si>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</si>
  <si>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</si>
  <si>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</si>
  <si>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</si>
  <si>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</si>
  <si>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</si>
  <si>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</si>
  <si>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</si>
  <si>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</si>
  <si>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</si>
  <si>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</si>
  <si>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</si>
  <si>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</si>
  <si>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</si>
  <si>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</si>
  <si>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</si>
  <si>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</si>
  <si>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</si>
  <si>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</si>
  <si>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</si>
  <si>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</si>
  <si>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</si>
  <si>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</si>
  <si>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</si>
  <si>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</si>
  <si>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</si>
  <si>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</si>
  <si>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</si>
  <si>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</si>
  <si>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</si>
  <si>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</si>
  <si>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</si>
  <si>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Սոցիալական պաշտպանություն (այլ դասերին չպատկանող)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</si>
  <si>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</si>
  <si>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</si>
  <si>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</si>
  <si>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</si>
  <si>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</si>
  <si>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</si>
  <si>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</si>
  <si>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</si>
  <si>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</si>
  <si>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</si>
  <si>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նախարարություն</t>
  </si>
  <si>
    <t>ՄԱՍ 2. ՊԵՏԱԿԱՆ ՄԱՐՄՆԻ ԳԾՈՎ ԱՐԴՅՈՒՆՔԱՅԻՆ (ԿԱՏԱՐՈՂԱԿԱՆ) ՑՈՒՑԱՆԻՇՆԵՐԸ</t>
  </si>
  <si>
    <t>հազար դրամ</t>
  </si>
  <si>
    <t>այդ թվում՝</t>
  </si>
  <si>
    <t>Ծրագրի միջոցառումներ</t>
  </si>
  <si>
    <t>(հազար դրամ)</t>
  </si>
  <si>
    <t>Հավելված N 3</t>
  </si>
  <si>
    <t>09</t>
  </si>
  <si>
    <t>Ցուցանիշների փոփոխությունները ավելացումները նշված են դրական նշանով</t>
  </si>
  <si>
    <t>այդ թվում` ըստ կատարողների</t>
  </si>
  <si>
    <t xml:space="preserve"> Տարի </t>
  </si>
  <si>
    <t>Հավելված N 4</t>
  </si>
  <si>
    <t xml:space="preserve">Հայաստանի Հանրապետության աշխատանքի և սոցիալական հարցերի նախարարություն
</t>
  </si>
  <si>
    <t xml:space="preserve"> ՀՀ կառավարության 2023 թվականի</t>
  </si>
  <si>
    <t xml:space="preserve"> Ծառայությունների մատուցում</t>
  </si>
  <si>
    <t xml:space="preserve"> 11001 </t>
  </si>
  <si>
    <t xml:space="preserve"> Ծառայությունների մատուցում </t>
  </si>
  <si>
    <t>Հավելված N 5</t>
  </si>
  <si>
    <t xml:space="preserve"> ՀԱՅԱՍՏԱՆԻ ՀԱՆՐԱՊԵՏՈՒԹՅԱՆ ԿԱՌԱՎԱՐՈՒԹՅԱՆ 2022 ԹՎԱԿԱՆԻ ԴԵԿՏԵՄԲԵՐԻ 29-Ի N 2111-Ն ՈՐՈՇՄԱՆ
NN 3 ԵՎ 4 ՀԱՎԵԼՎԱԾՆԵՐՈՒՄ ԿԱՏԱՐՎՈՂ ՓՈՓՈԽՈՒԹՅՈՒՆՆԵՐԸ ԵՎ ԼՐԱՑՈՒՄՆԵՐԸ </t>
  </si>
  <si>
    <t xml:space="preserve"> Սոցիալական պաշտպանության բնագավառում պետական քաղաքականության մշակում, ծրագրերի համակարգում և մոնիթորինգ</t>
  </si>
  <si>
    <t xml:space="preserve"> Աղքատության մեղմման և անհավասարության նվազեցման, աշխատաշուկայի պահանջարկի և գործազրկության անհմպ. կրճատման, զբաղվածության աճի, ժողովրդագրական իրավիճակի բարելավման և քաղաքացիների սոց.իրավունքի  իրացմանն ուղղված քաղաքականության մշակմ. և իրականացմ. ապահովում</t>
  </si>
  <si>
    <t xml:space="preserve"> Սոցիալական պաշտպանության ոլորտում իրականացվող ծրագրերի ազդեցության և արդյունավետության բարելավում</t>
  </si>
  <si>
    <t xml:space="preserve"> Սոցիալական պաշտպանության բնագավառի պետական քաղաքականության մշակման, ծրագրերի համակարգման և մոնիթորինգի ծառայություններ</t>
  </si>
  <si>
    <t xml:space="preserve"> Սոցիալական պաշտպանության բնագավառի պետական քաղաքականության մշակման, ծրագրերի համակարգման և մոնիտորինգի ծառայություններ</t>
  </si>
  <si>
    <t>01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</si>
  <si>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</si>
  <si>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</si>
  <si>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</si>
  <si>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- Ներկայացուցչական ծախսեր</t>
  </si>
  <si>
    <t xml:space="preserve"> 1117 </t>
  </si>
  <si>
    <t xml:space="preserve"> Սոցիալական պաշտպանության բնագավառի պետական քաղաքականության մշակման, ծրագրերի համակարգման և մոնիթորինգի ծառայություններ </t>
  </si>
  <si>
    <t xml:space="preserve"> Սոցիալական պաշտպանության բնագավառի պետական քաղաքականության մշակման, ծրագրերի համակարգման և մոնիտորինգի ծառայություններ </t>
  </si>
  <si>
    <t xml:space="preserve"> ՀՀ աշխատանքի և սոցիալական հարցերի նախարարություն </t>
  </si>
  <si>
    <t xml:space="preserve"> Միջոցառումն իրականացնողի անվանումը? </t>
  </si>
  <si>
    <t>«Խնամատարության տարածաշրջանային համաժողով» խորագրով Հայաստանի Հանրապետությունում կայանալիք համաժողովի անցկացման ծրագրով նախատեսված արարողակարգային և այլ միջոցառումների կազմակերպման ապահովում</t>
  </si>
  <si>
    <t xml:space="preserve"> Միջոցառումն իրականացնողի անվանումը</t>
  </si>
  <si>
    <t>Ցուցանիշների փոփոխությունը                                                                                                                        ( նվազեցումները նշված են փակագծերում)</t>
  </si>
  <si>
    <t xml:space="preserve">ՀԱՅԱՍՏԱՆԻ ՀԱՆՐԱՊԵՏՈՒԹՅԱՆ ԿԱՌԱՎԱՐՈՒԹՅԱՆ 2022 ԹՎԱԿԱՆԻ ԴԵԿՏԵՄԲԵՐԻ 29-Ի  № 2111-Ն ՈՐՈՇՄԱՆ № 10 ՀԱՎԵԼՎԱԾՈՒՄ ԿԱՏԱՐՎՈՂ ԼՐԱՑՈՒՄՆԵՐԸ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</si>
  <si>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</si>
  <si>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</si>
  <si>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</si>
  <si>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</si>
  <si>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</si>
  <si>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</si>
  <si>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</si>
  <si>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>Բաժին 10</t>
  </si>
  <si>
    <t>Խումբ 09</t>
  </si>
  <si>
    <t>Դաս 01</t>
  </si>
  <si>
    <t xml:space="preserve"> Միջոցառումն իրականացնողի անվանումը՝ </t>
  </si>
  <si>
    <t>ՄԱՍ III. ԾԱՌԱՅՈՒԹՅՈՒՆՆԵՐ</t>
  </si>
  <si>
    <t>98391160/1</t>
  </si>
  <si>
    <t>ներկայացուցչական, արարողակարգային ծառայություններ</t>
  </si>
  <si>
    <t>ՄԱ</t>
  </si>
  <si>
    <t>դրամ</t>
  </si>
  <si>
    <t>1117  11001</t>
  </si>
  <si>
    <t>79211180/2</t>
  </si>
  <si>
    <t xml:space="preserve"> ներքին աուդիտի ծառայություններ</t>
  </si>
  <si>
    <t>ԷԱՃ</t>
  </si>
  <si>
    <t>«Խնամատարության տարածաշրջանային համաժողով» խորագրով Հայաստանի Հանրապետությունում կայանալիք համաժողովի անցկացման  կազմակերպման ապահովում</t>
  </si>
  <si>
    <t>ՀԱՅԱՍՏԱՆԻ ՀԱՆՐԱՊԵՏՈՒԹՅԱՆ 2023 ԹՎԱԿԱՆԻ ՊԵՏԱԿԱՆ ԲՅՈՒՋԵԻ ՄԱՍԻՆ» ՕՐԵՆՔԻ  N 1 ՀԱՎԵԼՎԱԾԻ N 2 ԱՂՅՈՒՍԱԿՈՒՄ ԿԱՏԱՐՎՈՂ ՎԵՐԱԲԱՇԽՈՒՄԸ   ԵՎ ԼՐԱՑՈՒՄԸ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</si>
  <si>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ՀՀ Կառավարություն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</si>
  <si>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</si>
  <si>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</si>
  <si>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</si>
  <si>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</si>
  <si>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</si>
  <si>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</si>
  <si>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</si>
  <si>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</si>
  <si>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</si>
  <si>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</si>
  <si>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 xml:space="preserve">այդ թվում՝ </t>
  </si>
  <si>
    <t>ՀՀ կառավարություն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</si>
  <si>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</si>
  <si>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</si>
  <si>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</si>
  <si>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</si>
  <si>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</si>
  <si>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 xml:space="preserve"> Ծրագրի միջոցառումները </t>
  </si>
  <si>
    <t>Ցուցանիշների փոփոխությունները նվազեցումները նշված են  փակագծերում</t>
  </si>
  <si>
    <t>ինն ամիս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</si>
  <si>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</si>
  <si>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</si>
  <si>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</si>
  <si>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 xml:space="preserve"> ՀՀ կառավարություն </t>
  </si>
  <si>
    <t>Ցուցանիշների փոփոխությունները 
(ավելացումները նշված են դրական նշանով)</t>
  </si>
  <si>
    <t xml:space="preserve">
 ՀԱՅԱՍՏԱՆԻ ՀԱՆՐԱՊԵՏՈՒԹՅԱՆ ԿԱՌԱՎԱՐՈՒԹՅԱՆ 2022 ԹՎԱԿԱՆԻ ԴԵԿՏԵՄԲԵՐԻ 29-Ի N 2111-Ն ՈՐՈՇՄԱՆ N 9 ՀԱՎԵԼՎԱԾԻ N 9.15 ԵՎ  N 9.47  ԱՂՅՈՒՍԱԿՆԵՐՈՒՄ ԿԱՏԱՐՎՈՂ ՓՈՓՈԽՈՒԹՅՈՒՆՆԵՐԸ ԵՎ ԼՐԱՑՈՒՄՆԵՐԸ</t>
  </si>
  <si>
    <t>ՀԱՅԱՍՏԱՆԻ ՀԱՆՐԱՊԵՏՈՒԹՅԱՆ ԿԱՌԱՎԱՐՈՒԹՅԱՆ 2022 ԹՎԱԿԱՆԻ ԴԵԿՏԵՄԲԵՐԻ 29-Ի N 2111-Ն ՈՐՈՇՄԱՆ
N 9.1 ՀԱՎԵԼՎԱԾԻ NN 9.1.15 ԵՎ 9.1.58 ԱՂՅՈՒՍԱԿՆԵՐՈՒՄ ԿԱՏԱՐՎՈՂ ՓՈՓՈԽՈՒԹՅՈՒՆՆԵՐԸ ԵՎ ԼՐԱՑՈՒՄՆԵՐԸ</t>
  </si>
  <si>
    <t>Հավելված N 6</t>
  </si>
  <si>
    <t xml:space="preserve"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 
</t>
  </si>
  <si>
    <t>հազար  դրամ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</si>
  <si>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</si>
  <si>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</si>
  <si>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</si>
  <si>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</si>
  <si>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</si>
  <si>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</si>
  <si>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</si>
  <si>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</si>
  <si>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>Ինն ամիս</t>
  </si>
  <si>
    <t xml:space="preserve"> ՀՀ կառավարություն</t>
  </si>
  <si>
    <t xml:space="preserve"> ՀԻՄՆԱԿԱՆ ԲԱԺԻՆՆԵՐԻՆ ՉԴԱՍՎՈՂ ՊԱՀՈՒՍՏԱՅԻՆ ՖՈՆԴԵՐ</t>
  </si>
  <si>
    <t xml:space="preserve"> 01</t>
  </si>
  <si>
    <t>1117  11011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</si>
</sst>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  <numFmt numFmtId="181" formatCode="_-* #,##0.0\ _ _-;\-* #,##0.0\ _ _-;_-* &quot;-&quot;??\ _ _-;_-@_-"/>
    <numFmt numFmtId="182" formatCode="##,##0;\(##,##0\);\-"/>
  </numFmts>
  <fonts count="17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i/>
      <sz val="12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2747">
    <xf numFmtId="0" fontId="0" fillId="0" borderId="0"/>
    <xf numFmtId="43" fontId="16" fillId="0" borderId="0" applyFont="0" applyFill="0" applyBorder="0" applyAlignment="0" applyProtection="0"/>
    <xf numFmtId="0" fontId="23" fillId="0" borderId="0">
      <alignment horizontal="left" vertical="top" wrapText="1"/>
    </xf>
    <xf numFmtId="0" fontId="24" fillId="0" borderId="0">
      <alignment horizontal="left" vertical="top" wrapText="1"/>
    </xf>
    <xf numFmtId="0" fontId="17" fillId="0" borderId="0"/>
    <xf numFmtId="0" fontId="16" fillId="0" borderId="0"/>
    <xf numFmtId="0" fontId="17" fillId="0" borderId="0"/>
    <xf numFmtId="0" fontId="22" fillId="0" borderId="0"/>
    <xf numFmtId="0" fontId="19" fillId="0" borderId="0"/>
    <xf numFmtId="0" fontId="1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8" fillId="0" borderId="0"/>
    <xf numFmtId="9" fontId="22" fillId="0" borderId="0" applyFont="0" applyFill="0" applyBorder="0" applyAlignment="0" applyProtection="0"/>
    <xf numFmtId="167" fontId="24" fillId="0" borderId="0" applyFill="0" applyBorder="0" applyProtection="0">
      <alignment horizontal="right" vertical="top"/>
    </xf>
    <xf numFmtId="0" fontId="18" fillId="0" borderId="0"/>
    <xf numFmtId="0" fontId="26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13" applyNumberFormat="0" applyAlignment="0" applyProtection="0"/>
    <xf numFmtId="0" fontId="34" fillId="7" borderId="14" applyNumberFormat="0" applyAlignment="0" applyProtection="0"/>
    <xf numFmtId="0" fontId="35" fillId="7" borderId="13" applyNumberFormat="0" applyAlignment="0" applyProtection="0"/>
    <xf numFmtId="0" fontId="36" fillId="0" borderId="15" applyNumberFormat="0" applyFill="0" applyAlignment="0" applyProtection="0"/>
    <xf numFmtId="0" fontId="37" fillId="8" borderId="1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4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41" fillId="33" borderId="0" applyNumberFormat="0" applyBorder="0" applyAlignment="0" applyProtection="0"/>
    <xf numFmtId="43" fontId="42" fillId="0" borderId="0" applyFont="0" applyFill="0" applyBorder="0" applyAlignment="0" applyProtection="0"/>
    <xf numFmtId="0" fontId="15" fillId="9" borderId="17" applyNumberFormat="0" applyFont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9" borderId="17" applyNumberFormat="0" applyFont="0" applyAlignment="0" applyProtection="0"/>
    <xf numFmtId="0" fontId="43" fillId="0" borderId="0"/>
    <xf numFmtId="0" fontId="13" fillId="11" borderId="0" applyNumberFormat="0" applyBorder="0" applyAlignment="0" applyProtection="0"/>
    <xf numFmtId="0" fontId="46" fillId="11" borderId="0" applyNumberFormat="0" applyBorder="0" applyAlignment="0" applyProtection="0"/>
    <xf numFmtId="0" fontId="13" fillId="15" borderId="0" applyNumberFormat="0" applyBorder="0" applyAlignment="0" applyProtection="0"/>
    <xf numFmtId="0" fontId="46" fillId="15" borderId="0" applyNumberFormat="0" applyBorder="0" applyAlignment="0" applyProtection="0"/>
    <xf numFmtId="0" fontId="13" fillId="19" borderId="0" applyNumberFormat="0" applyBorder="0" applyAlignment="0" applyProtection="0"/>
    <xf numFmtId="0" fontId="46" fillId="19" borderId="0" applyNumberFormat="0" applyBorder="0" applyAlignment="0" applyProtection="0"/>
    <xf numFmtId="0" fontId="13" fillId="23" borderId="0" applyNumberFormat="0" applyBorder="0" applyAlignment="0" applyProtection="0"/>
    <xf numFmtId="0" fontId="46" fillId="23" borderId="0" applyNumberFormat="0" applyBorder="0" applyAlignment="0" applyProtection="0"/>
    <xf numFmtId="0" fontId="13" fillId="27" borderId="0" applyNumberFormat="0" applyBorder="0" applyAlignment="0" applyProtection="0"/>
    <xf numFmtId="0" fontId="46" fillId="27" borderId="0" applyNumberFormat="0" applyBorder="0" applyAlignment="0" applyProtection="0"/>
    <xf numFmtId="0" fontId="13" fillId="31" borderId="0" applyNumberFormat="0" applyBorder="0" applyAlignment="0" applyProtection="0"/>
    <xf numFmtId="0" fontId="46" fillId="31" borderId="0" applyNumberFormat="0" applyBorder="0" applyAlignment="0" applyProtection="0"/>
    <xf numFmtId="0" fontId="13" fillId="12" borderId="0" applyNumberFormat="0" applyBorder="0" applyAlignment="0" applyProtection="0"/>
    <xf numFmtId="0" fontId="46" fillId="12" borderId="0" applyNumberFormat="0" applyBorder="0" applyAlignment="0" applyProtection="0"/>
    <xf numFmtId="0" fontId="13" fillId="16" borderId="0" applyNumberFormat="0" applyBorder="0" applyAlignment="0" applyProtection="0"/>
    <xf numFmtId="0" fontId="46" fillId="16" borderId="0" applyNumberFormat="0" applyBorder="0" applyAlignment="0" applyProtection="0"/>
    <xf numFmtId="0" fontId="13" fillId="20" borderId="0" applyNumberFormat="0" applyBorder="0" applyAlignment="0" applyProtection="0"/>
    <xf numFmtId="0" fontId="46" fillId="20" borderId="0" applyNumberFormat="0" applyBorder="0" applyAlignment="0" applyProtection="0"/>
    <xf numFmtId="0" fontId="13" fillId="24" borderId="0" applyNumberFormat="0" applyBorder="0" applyAlignment="0" applyProtection="0"/>
    <xf numFmtId="0" fontId="46" fillId="24" borderId="0" applyNumberFormat="0" applyBorder="0" applyAlignment="0" applyProtection="0"/>
    <xf numFmtId="0" fontId="13" fillId="28" borderId="0" applyNumberFormat="0" applyBorder="0" applyAlignment="0" applyProtection="0"/>
    <xf numFmtId="0" fontId="46" fillId="28" borderId="0" applyNumberFormat="0" applyBorder="0" applyAlignment="0" applyProtection="0"/>
    <xf numFmtId="0" fontId="13" fillId="32" borderId="0" applyNumberFormat="0" applyBorder="0" applyAlignment="0" applyProtection="0"/>
    <xf numFmtId="0" fontId="46" fillId="32" borderId="0" applyNumberFormat="0" applyBorder="0" applyAlignment="0" applyProtection="0"/>
    <xf numFmtId="0" fontId="47" fillId="13" borderId="0" applyNumberFormat="0" applyBorder="0" applyAlignment="0" applyProtection="0"/>
    <xf numFmtId="0" fontId="47" fillId="17" borderId="0" applyNumberFormat="0" applyBorder="0" applyAlignment="0" applyProtection="0"/>
    <xf numFmtId="0" fontId="47" fillId="21" borderId="0" applyNumberFormat="0" applyBorder="0" applyAlignment="0" applyProtection="0"/>
    <xf numFmtId="0" fontId="47" fillId="25" borderId="0" applyNumberFormat="0" applyBorder="0" applyAlignment="0" applyProtection="0"/>
    <xf numFmtId="0" fontId="47" fillId="29" borderId="0" applyNumberFormat="0" applyBorder="0" applyAlignment="0" applyProtection="0"/>
    <xf numFmtId="0" fontId="47" fillId="33" borderId="0" applyNumberFormat="0" applyBorder="0" applyAlignment="0" applyProtection="0"/>
    <xf numFmtId="0" fontId="47" fillId="10" borderId="0" applyNumberFormat="0" applyBorder="0" applyAlignment="0" applyProtection="0"/>
    <xf numFmtId="0" fontId="47" fillId="14" borderId="0" applyNumberFormat="0" applyBorder="0" applyAlignment="0" applyProtection="0"/>
    <xf numFmtId="0" fontId="47" fillId="18" borderId="0" applyNumberFormat="0" applyBorder="0" applyAlignment="0" applyProtection="0"/>
    <xf numFmtId="0" fontId="47" fillId="22" borderId="0" applyNumberFormat="0" applyBorder="0" applyAlignment="0" applyProtection="0"/>
    <xf numFmtId="0" fontId="47" fillId="26" borderId="0" applyNumberFormat="0" applyBorder="0" applyAlignment="0" applyProtection="0"/>
    <xf numFmtId="0" fontId="47" fillId="30" borderId="0" applyNumberFormat="0" applyBorder="0" applyAlignment="0" applyProtection="0"/>
    <xf numFmtId="0" fontId="48" fillId="4" borderId="0" applyNumberFormat="0" applyBorder="0" applyAlignment="0" applyProtection="0"/>
    <xf numFmtId="0" fontId="49" fillId="7" borderId="13" applyNumberFormat="0" applyAlignment="0" applyProtection="0"/>
    <xf numFmtId="0" fontId="50" fillId="8" borderId="16" applyNumberFormat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" borderId="0" applyNumberFormat="0" applyBorder="0" applyAlignment="0" applyProtection="0"/>
    <xf numFmtId="0" fontId="53" fillId="0" borderId="10" applyNumberFormat="0" applyFill="0" applyAlignment="0" applyProtection="0"/>
    <xf numFmtId="0" fontId="54" fillId="0" borderId="11" applyNumberFormat="0" applyFill="0" applyAlignment="0" applyProtection="0"/>
    <xf numFmtId="0" fontId="55" fillId="0" borderId="12" applyNumberFormat="0" applyFill="0" applyAlignment="0" applyProtection="0"/>
    <xf numFmtId="0" fontId="55" fillId="0" borderId="0" applyNumberFormat="0" applyFill="0" applyBorder="0" applyAlignment="0" applyProtection="0"/>
    <xf numFmtId="0" fontId="56" fillId="6" borderId="13" applyNumberFormat="0" applyAlignment="0" applyProtection="0"/>
    <xf numFmtId="0" fontId="57" fillId="0" borderId="15" applyNumberFormat="0" applyFill="0" applyAlignment="0" applyProtection="0"/>
    <xf numFmtId="0" fontId="58" fillId="5" borderId="0" applyNumberFormat="0" applyBorder="0" applyAlignment="0" applyProtection="0"/>
    <xf numFmtId="0" fontId="44" fillId="0" borderId="0"/>
    <xf numFmtId="0" fontId="44" fillId="0" borderId="0"/>
    <xf numFmtId="0" fontId="24" fillId="0" borderId="0">
      <alignment horizontal="left" vertical="top" wrapText="1"/>
    </xf>
    <xf numFmtId="0" fontId="59" fillId="0" borderId="0"/>
    <xf numFmtId="0" fontId="60" fillId="0" borderId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46" fillId="9" borderId="17" applyNumberFormat="0" applyFont="0" applyAlignment="0" applyProtection="0"/>
    <xf numFmtId="0" fontId="13" fillId="9" borderId="17" applyNumberFormat="0" applyFont="0" applyAlignment="0" applyProtection="0"/>
    <xf numFmtId="0" fontId="61" fillId="7" borderId="14" applyNumberFormat="0" applyAlignment="0" applyProtection="0"/>
    <xf numFmtId="0" fontId="62" fillId="0" borderId="0" applyNumberFormat="0" applyFill="0" applyBorder="0" applyAlignment="0" applyProtection="0"/>
    <xf numFmtId="0" fontId="63" fillId="0" borderId="18" applyNumberFormat="0" applyFill="0" applyAlignment="0" applyProtection="0"/>
    <xf numFmtId="0" fontId="64" fillId="0" borderId="0" applyNumberFormat="0" applyFill="0" applyBorder="0" applyAlignment="0" applyProtection="0"/>
    <xf numFmtId="0" fontId="45" fillId="0" borderId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7" applyNumberFormat="0" applyFont="0" applyAlignment="0" applyProtection="0"/>
    <xf numFmtId="167" fontId="65" fillId="0" borderId="0" applyFill="0" applyBorder="0" applyProtection="0">
      <alignment horizontal="right" vertical="top"/>
    </xf>
    <xf numFmtId="0" fontId="11" fillId="0" borderId="0"/>
    <xf numFmtId="43" fontId="11" fillId="0" borderId="0" applyFont="0" applyFill="0" applyBorder="0" applyAlignment="0" applyProtection="0"/>
    <xf numFmtId="6" fontId="66" fillId="0" borderId="0" applyFont="0" applyFill="0" applyBorder="0" applyAlignment="0" applyProtection="0"/>
    <xf numFmtId="6" fontId="66" fillId="0" borderId="0" applyFont="0" applyFill="0" applyBorder="0" applyAlignment="0" applyProtection="0"/>
    <xf numFmtId="0" fontId="16" fillId="0" borderId="0"/>
    <xf numFmtId="0" fontId="16" fillId="0" borderId="0"/>
    <xf numFmtId="0" fontId="67" fillId="0" borderId="0"/>
    <xf numFmtId="0" fontId="16" fillId="0" borderId="0"/>
    <xf numFmtId="0" fontId="16" fillId="0" borderId="0"/>
    <xf numFmtId="0" fontId="18" fillId="0" borderId="0"/>
    <xf numFmtId="0" fontId="68" fillId="35" borderId="0" applyNumberFormat="0" applyBorder="0" applyAlignment="0" applyProtection="0"/>
    <xf numFmtId="0" fontId="11" fillId="35" borderId="0" applyNumberFormat="0" applyBorder="0" applyAlignment="0" applyProtection="0"/>
    <xf numFmtId="0" fontId="46" fillId="11" borderId="0" applyNumberFormat="0" applyBorder="0" applyAlignment="0" applyProtection="0"/>
    <xf numFmtId="0" fontId="69" fillId="36" borderId="0" applyNumberFormat="0" applyBorder="0" applyAlignment="0" applyProtection="0"/>
    <xf numFmtId="0" fontId="68" fillId="35" borderId="0" applyNumberFormat="0" applyBorder="0" applyAlignment="0" applyProtection="0"/>
    <xf numFmtId="0" fontId="25" fillId="11" borderId="0" applyNumberFormat="0" applyBorder="0" applyAlignment="0" applyProtection="0"/>
    <xf numFmtId="0" fontId="70" fillId="37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68" fillId="38" borderId="0" applyNumberFormat="0" applyBorder="0" applyAlignment="0" applyProtection="0"/>
    <xf numFmtId="0" fontId="11" fillId="38" borderId="0" applyNumberFormat="0" applyBorder="0" applyAlignment="0" applyProtection="0"/>
    <xf numFmtId="0" fontId="46" fillId="15" borderId="0" applyNumberFormat="0" applyBorder="0" applyAlignment="0" applyProtection="0"/>
    <xf numFmtId="0" fontId="69" fillId="39" borderId="0" applyNumberFormat="0" applyBorder="0" applyAlignment="0" applyProtection="0"/>
    <xf numFmtId="0" fontId="68" fillId="38" borderId="0" applyNumberFormat="0" applyBorder="0" applyAlignment="0" applyProtection="0"/>
    <xf numFmtId="0" fontId="25" fillId="15" borderId="0" applyNumberFormat="0" applyBorder="0" applyAlignment="0" applyProtection="0"/>
    <xf numFmtId="0" fontId="70" fillId="39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68" fillId="40" borderId="0" applyNumberFormat="0" applyBorder="0" applyAlignment="0" applyProtection="0"/>
    <xf numFmtId="0" fontId="11" fillId="40" borderId="0" applyNumberFormat="0" applyBorder="0" applyAlignment="0" applyProtection="0"/>
    <xf numFmtId="0" fontId="46" fillId="19" borderId="0" applyNumberFormat="0" applyBorder="0" applyAlignment="0" applyProtection="0"/>
    <xf numFmtId="0" fontId="69" fillId="41" borderId="0" applyNumberFormat="0" applyBorder="0" applyAlignment="0" applyProtection="0"/>
    <xf numFmtId="0" fontId="68" fillId="40" borderId="0" applyNumberFormat="0" applyBorder="0" applyAlignment="0" applyProtection="0"/>
    <xf numFmtId="0" fontId="25" fillId="19" borderId="0" applyNumberFormat="0" applyBorder="0" applyAlignment="0" applyProtection="0"/>
    <xf numFmtId="0" fontId="70" fillId="41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68" fillId="42" borderId="0" applyNumberFormat="0" applyBorder="0" applyAlignment="0" applyProtection="0"/>
    <xf numFmtId="0" fontId="11" fillId="42" borderId="0" applyNumberFormat="0" applyBorder="0" applyAlignment="0" applyProtection="0"/>
    <xf numFmtId="0" fontId="46" fillId="23" borderId="0" applyNumberFormat="0" applyBorder="0" applyAlignment="0" applyProtection="0"/>
    <xf numFmtId="0" fontId="69" fillId="37" borderId="0" applyNumberFormat="0" applyBorder="0" applyAlignment="0" applyProtection="0"/>
    <xf numFmtId="0" fontId="68" fillId="42" borderId="0" applyNumberFormat="0" applyBorder="0" applyAlignment="0" applyProtection="0"/>
    <xf numFmtId="0" fontId="25" fillId="23" borderId="0" applyNumberFormat="0" applyBorder="0" applyAlignment="0" applyProtection="0"/>
    <xf numFmtId="0" fontId="70" fillId="37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68" fillId="43" borderId="0" applyNumberFormat="0" applyBorder="0" applyAlignment="0" applyProtection="0"/>
    <xf numFmtId="0" fontId="11" fillId="27" borderId="0" applyNumberFormat="0" applyBorder="0" applyAlignment="0" applyProtection="0"/>
    <xf numFmtId="0" fontId="46" fillId="27" borderId="0" applyNumberFormat="0" applyBorder="0" applyAlignment="0" applyProtection="0"/>
    <xf numFmtId="0" fontId="69" fillId="43" borderId="0" applyNumberFormat="0" applyBorder="0" applyAlignment="0" applyProtection="0"/>
    <xf numFmtId="0" fontId="68" fillId="43" borderId="0" applyNumberFormat="0" applyBorder="0" applyAlignment="0" applyProtection="0"/>
    <xf numFmtId="0" fontId="25" fillId="27" borderId="0" applyNumberFormat="0" applyBorder="0" applyAlignment="0" applyProtection="0"/>
    <xf numFmtId="0" fontId="70" fillId="4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68" fillId="37" borderId="0" applyNumberFormat="0" applyBorder="0" applyAlignment="0" applyProtection="0"/>
    <xf numFmtId="0" fontId="11" fillId="31" borderId="0" applyNumberFormat="0" applyBorder="0" applyAlignment="0" applyProtection="0"/>
    <xf numFmtId="0" fontId="46" fillId="31" borderId="0" applyNumberFormat="0" applyBorder="0" applyAlignment="0" applyProtection="0"/>
    <xf numFmtId="0" fontId="69" fillId="41" borderId="0" applyNumberFormat="0" applyBorder="0" applyAlignment="0" applyProtection="0"/>
    <xf numFmtId="0" fontId="68" fillId="37" borderId="0" applyNumberFormat="0" applyBorder="0" applyAlignment="0" applyProtection="0"/>
    <xf numFmtId="0" fontId="25" fillId="31" borderId="0" applyNumberFormat="0" applyBorder="0" applyAlignment="0" applyProtection="0"/>
    <xf numFmtId="0" fontId="70" fillId="4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68" fillId="36" borderId="0" applyNumberFormat="0" applyBorder="0" applyAlignment="0" applyProtection="0"/>
    <xf numFmtId="0" fontId="11" fillId="12" borderId="0" applyNumberFormat="0" applyBorder="0" applyAlignment="0" applyProtection="0"/>
    <xf numFmtId="0" fontId="46" fillId="12" borderId="0" applyNumberFormat="0" applyBorder="0" applyAlignment="0" applyProtection="0"/>
    <xf numFmtId="0" fontId="69" fillId="43" borderId="0" applyNumberFormat="0" applyBorder="0" applyAlignment="0" applyProtection="0"/>
    <xf numFmtId="0" fontId="68" fillId="36" borderId="0" applyNumberFormat="0" applyBorder="0" applyAlignment="0" applyProtection="0"/>
    <xf numFmtId="0" fontId="25" fillId="12" borderId="0" applyNumberFormat="0" applyBorder="0" applyAlignment="0" applyProtection="0"/>
    <xf numFmtId="0" fontId="70" fillId="44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68" fillId="39" borderId="0" applyNumberFormat="0" applyBorder="0" applyAlignment="0" applyProtection="0"/>
    <xf numFmtId="0" fontId="11" fillId="16" borderId="0" applyNumberFormat="0" applyBorder="0" applyAlignment="0" applyProtection="0"/>
    <xf numFmtId="0" fontId="46" fillId="16" borderId="0" applyNumberFormat="0" applyBorder="0" applyAlignment="0" applyProtection="0"/>
    <xf numFmtId="0" fontId="69" fillId="39" borderId="0" applyNumberFormat="0" applyBorder="0" applyAlignment="0" applyProtection="0"/>
    <xf numFmtId="0" fontId="68" fillId="39" borderId="0" applyNumberFormat="0" applyBorder="0" applyAlignment="0" applyProtection="0"/>
    <xf numFmtId="0" fontId="25" fillId="16" borderId="0" applyNumberFormat="0" applyBorder="0" applyAlignment="0" applyProtection="0"/>
    <xf numFmtId="0" fontId="70" fillId="39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68" fillId="45" borderId="0" applyNumberFormat="0" applyBorder="0" applyAlignment="0" applyProtection="0"/>
    <xf numFmtId="0" fontId="11" fillId="45" borderId="0" applyNumberFormat="0" applyBorder="0" applyAlignment="0" applyProtection="0"/>
    <xf numFmtId="0" fontId="46" fillId="20" borderId="0" applyNumberFormat="0" applyBorder="0" applyAlignment="0" applyProtection="0"/>
    <xf numFmtId="0" fontId="69" fillId="46" borderId="0" applyNumberFormat="0" applyBorder="0" applyAlignment="0" applyProtection="0"/>
    <xf numFmtId="0" fontId="68" fillId="45" borderId="0" applyNumberFormat="0" applyBorder="0" applyAlignment="0" applyProtection="0"/>
    <xf numFmtId="0" fontId="25" fillId="20" borderId="0" applyNumberFormat="0" applyBorder="0" applyAlignment="0" applyProtection="0"/>
    <xf numFmtId="0" fontId="70" fillId="46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68" fillId="42" borderId="0" applyNumberFormat="0" applyBorder="0" applyAlignment="0" applyProtection="0"/>
    <xf numFmtId="0" fontId="11" fillId="24" borderId="0" applyNumberFormat="0" applyBorder="0" applyAlignment="0" applyProtection="0"/>
    <xf numFmtId="0" fontId="46" fillId="24" borderId="0" applyNumberFormat="0" applyBorder="0" applyAlignment="0" applyProtection="0"/>
    <xf numFmtId="0" fontId="69" fillId="38" borderId="0" applyNumberFormat="0" applyBorder="0" applyAlignment="0" applyProtection="0"/>
    <xf numFmtId="0" fontId="68" fillId="42" borderId="0" applyNumberFormat="0" applyBorder="0" applyAlignment="0" applyProtection="0"/>
    <xf numFmtId="0" fontId="25" fillId="24" borderId="0" applyNumberFormat="0" applyBorder="0" applyAlignment="0" applyProtection="0"/>
    <xf numFmtId="0" fontId="70" fillId="4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68" fillId="36" borderId="0" applyNumberFormat="0" applyBorder="0" applyAlignment="0" applyProtection="0"/>
    <xf numFmtId="0" fontId="11" fillId="28" borderId="0" applyNumberFormat="0" applyBorder="0" applyAlignment="0" applyProtection="0"/>
    <xf numFmtId="0" fontId="46" fillId="28" borderId="0" applyNumberFormat="0" applyBorder="0" applyAlignment="0" applyProtection="0"/>
    <xf numFmtId="0" fontId="69" fillId="43" borderId="0" applyNumberFormat="0" applyBorder="0" applyAlignment="0" applyProtection="0"/>
    <xf numFmtId="0" fontId="68" fillId="36" borderId="0" applyNumberFormat="0" applyBorder="0" applyAlignment="0" applyProtection="0"/>
    <xf numFmtId="0" fontId="25" fillId="28" borderId="0" applyNumberFormat="0" applyBorder="0" applyAlignment="0" applyProtection="0"/>
    <xf numFmtId="0" fontId="70" fillId="36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68" fillId="47" borderId="0" applyNumberFormat="0" applyBorder="0" applyAlignment="0" applyProtection="0"/>
    <xf numFmtId="0" fontId="11" fillId="32" borderId="0" applyNumberFormat="0" applyBorder="0" applyAlignment="0" applyProtection="0"/>
    <xf numFmtId="0" fontId="46" fillId="32" borderId="0" applyNumberFormat="0" applyBorder="0" applyAlignment="0" applyProtection="0"/>
    <xf numFmtId="0" fontId="69" fillId="41" borderId="0" applyNumberFormat="0" applyBorder="0" applyAlignment="0" applyProtection="0"/>
    <xf numFmtId="0" fontId="68" fillId="47" borderId="0" applyNumberFormat="0" applyBorder="0" applyAlignment="0" applyProtection="0"/>
    <xf numFmtId="0" fontId="25" fillId="32" borderId="0" applyNumberFormat="0" applyBorder="0" applyAlignment="0" applyProtection="0"/>
    <xf numFmtId="0" fontId="70" fillId="46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71" fillId="48" borderId="0" applyNumberFormat="0" applyBorder="0" applyAlignment="0" applyProtection="0"/>
    <xf numFmtId="0" fontId="41" fillId="13" borderId="0" applyNumberFormat="0" applyBorder="0" applyAlignment="0" applyProtection="0"/>
    <xf numFmtId="0" fontId="47" fillId="13" borderId="0" applyNumberFormat="0" applyBorder="0" applyAlignment="0" applyProtection="0"/>
    <xf numFmtId="0" fontId="72" fillId="43" borderId="0" applyNumberFormat="0" applyBorder="0" applyAlignment="0" applyProtection="0"/>
    <xf numFmtId="0" fontId="73" fillId="13" borderId="0" applyNumberFormat="0" applyBorder="0" applyAlignment="0" applyProtection="0"/>
    <xf numFmtId="0" fontId="74" fillId="49" borderId="0" applyNumberFormat="0" applyBorder="0" applyAlignment="0" applyProtection="0"/>
    <xf numFmtId="0" fontId="41" fillId="13" borderId="0" applyNumberFormat="0" applyBorder="0" applyAlignment="0" applyProtection="0"/>
    <xf numFmtId="0" fontId="71" fillId="39" borderId="0" applyNumberFormat="0" applyBorder="0" applyAlignment="0" applyProtection="0"/>
    <xf numFmtId="0" fontId="41" fillId="17" borderId="0" applyNumberFormat="0" applyBorder="0" applyAlignment="0" applyProtection="0"/>
    <xf numFmtId="0" fontId="47" fillId="17" borderId="0" applyNumberFormat="0" applyBorder="0" applyAlignment="0" applyProtection="0"/>
    <xf numFmtId="0" fontId="72" fillId="50" borderId="0" applyNumberFormat="0" applyBorder="0" applyAlignment="0" applyProtection="0"/>
    <xf numFmtId="0" fontId="73" fillId="17" borderId="0" applyNumberFormat="0" applyBorder="0" applyAlignment="0" applyProtection="0"/>
    <xf numFmtId="0" fontId="74" fillId="39" borderId="0" applyNumberFormat="0" applyBorder="0" applyAlignment="0" applyProtection="0"/>
    <xf numFmtId="0" fontId="41" fillId="17" borderId="0" applyNumberFormat="0" applyBorder="0" applyAlignment="0" applyProtection="0"/>
    <xf numFmtId="0" fontId="71" fillId="45" borderId="0" applyNumberFormat="0" applyBorder="0" applyAlignment="0" applyProtection="0"/>
    <xf numFmtId="0" fontId="41" fillId="45" borderId="0" applyNumberFormat="0" applyBorder="0" applyAlignment="0" applyProtection="0"/>
    <xf numFmtId="0" fontId="47" fillId="21" borderId="0" applyNumberFormat="0" applyBorder="0" applyAlignment="0" applyProtection="0"/>
    <xf numFmtId="0" fontId="72" fillId="47" borderId="0" applyNumberFormat="0" applyBorder="0" applyAlignment="0" applyProtection="0"/>
    <xf numFmtId="0" fontId="73" fillId="21" borderId="0" applyNumberFormat="0" applyBorder="0" applyAlignment="0" applyProtection="0"/>
    <xf numFmtId="0" fontId="74" fillId="46" borderId="0" applyNumberFormat="0" applyBorder="0" applyAlignment="0" applyProtection="0"/>
    <xf numFmtId="0" fontId="41" fillId="21" borderId="0" applyNumberFormat="0" applyBorder="0" applyAlignment="0" applyProtection="0"/>
    <xf numFmtId="0" fontId="71" fillId="51" borderId="0" applyNumberFormat="0" applyBorder="0" applyAlignment="0" applyProtection="0"/>
    <xf numFmtId="0" fontId="41" fillId="51" borderId="0" applyNumberFormat="0" applyBorder="0" applyAlignment="0" applyProtection="0"/>
    <xf numFmtId="0" fontId="47" fillId="25" borderId="0" applyNumberFormat="0" applyBorder="0" applyAlignment="0" applyProtection="0"/>
    <xf numFmtId="0" fontId="72" fillId="38" borderId="0" applyNumberFormat="0" applyBorder="0" applyAlignment="0" applyProtection="0"/>
    <xf numFmtId="0" fontId="73" fillId="25" borderId="0" applyNumberFormat="0" applyBorder="0" applyAlignment="0" applyProtection="0"/>
    <xf numFmtId="0" fontId="74" fillId="44" borderId="0" applyNumberFormat="0" applyBorder="0" applyAlignment="0" applyProtection="0"/>
    <xf numFmtId="0" fontId="41" fillId="25" borderId="0" applyNumberFormat="0" applyBorder="0" applyAlignment="0" applyProtection="0"/>
    <xf numFmtId="0" fontId="71" fillId="49" borderId="0" applyNumberFormat="0" applyBorder="0" applyAlignment="0" applyProtection="0"/>
    <xf numFmtId="0" fontId="41" fillId="29" borderId="0" applyNumberFormat="0" applyBorder="0" applyAlignment="0" applyProtection="0"/>
    <xf numFmtId="0" fontId="47" fillId="29" borderId="0" applyNumberFormat="0" applyBorder="0" applyAlignment="0" applyProtection="0"/>
    <xf numFmtId="0" fontId="72" fillId="43" borderId="0" applyNumberFormat="0" applyBorder="0" applyAlignment="0" applyProtection="0"/>
    <xf numFmtId="0" fontId="73" fillId="29" borderId="0" applyNumberFormat="0" applyBorder="0" applyAlignment="0" applyProtection="0"/>
    <xf numFmtId="0" fontId="74" fillId="49" borderId="0" applyNumberFormat="0" applyBorder="0" applyAlignment="0" applyProtection="0"/>
    <xf numFmtId="0" fontId="41" fillId="29" borderId="0" applyNumberFormat="0" applyBorder="0" applyAlignment="0" applyProtection="0"/>
    <xf numFmtId="0" fontId="71" fillId="52" borderId="0" applyNumberFormat="0" applyBorder="0" applyAlignment="0" applyProtection="0"/>
    <xf numFmtId="0" fontId="41" fillId="52" borderId="0" applyNumberFormat="0" applyBorder="0" applyAlignment="0" applyProtection="0"/>
    <xf numFmtId="0" fontId="47" fillId="33" borderId="0" applyNumberFormat="0" applyBorder="0" applyAlignment="0" applyProtection="0"/>
    <xf numFmtId="0" fontId="72" fillId="39" borderId="0" applyNumberFormat="0" applyBorder="0" applyAlignment="0" applyProtection="0"/>
    <xf numFmtId="0" fontId="73" fillId="33" borderId="0" applyNumberFormat="0" applyBorder="0" applyAlignment="0" applyProtection="0"/>
    <xf numFmtId="0" fontId="74" fillId="39" borderId="0" applyNumberFormat="0" applyBorder="0" applyAlignment="0" applyProtection="0"/>
    <xf numFmtId="0" fontId="41" fillId="33" borderId="0" applyNumberFormat="0" applyBorder="0" applyAlignment="0" applyProtection="0"/>
    <xf numFmtId="0" fontId="75" fillId="53" borderId="0" applyNumberFormat="0" applyBorder="0" applyAlignment="0" applyProtection="0"/>
    <xf numFmtId="0" fontId="75" fillId="54" borderId="0" applyNumberFormat="0" applyBorder="0" applyAlignment="0" applyProtection="0"/>
    <xf numFmtId="0" fontId="76" fillId="55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1" fillId="57" borderId="0" applyNumberFormat="0" applyBorder="0" applyAlignment="0" applyProtection="0"/>
    <xf numFmtId="0" fontId="41" fillId="10" borderId="0" applyNumberFormat="0" applyBorder="0" applyAlignment="0" applyProtection="0"/>
    <xf numFmtId="0" fontId="47" fillId="10" borderId="0" applyNumberFormat="0" applyBorder="0" applyAlignment="0" applyProtection="0"/>
    <xf numFmtId="0" fontId="76" fillId="56" borderId="0" applyNumberFormat="0" applyBorder="0" applyAlignment="0" applyProtection="0"/>
    <xf numFmtId="0" fontId="73" fillId="10" borderId="0" applyNumberFormat="0" applyBorder="0" applyAlignment="0" applyProtection="0"/>
    <xf numFmtId="0" fontId="74" fillId="49" borderId="0" applyNumberFormat="0" applyBorder="0" applyAlignment="0" applyProtection="0"/>
    <xf numFmtId="0" fontId="41" fillId="10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5" fillId="53" borderId="0" applyNumberFormat="0" applyBorder="0" applyAlignment="0" applyProtection="0"/>
    <xf numFmtId="0" fontId="75" fillId="58" borderId="0" applyNumberFormat="0" applyBorder="0" applyAlignment="0" applyProtection="0"/>
    <xf numFmtId="0" fontId="76" fillId="59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1" fillId="61" borderId="0" applyNumberFormat="0" applyBorder="0" applyAlignment="0" applyProtection="0"/>
    <xf numFmtId="0" fontId="41" fillId="14" borderId="0" applyNumberFormat="0" applyBorder="0" applyAlignment="0" applyProtection="0"/>
    <xf numFmtId="0" fontId="47" fillId="14" borderId="0" applyNumberFormat="0" applyBorder="0" applyAlignment="0" applyProtection="0"/>
    <xf numFmtId="0" fontId="76" fillId="60" borderId="0" applyNumberFormat="0" applyBorder="0" applyAlignment="0" applyProtection="0"/>
    <xf numFmtId="0" fontId="73" fillId="14" borderId="0" applyNumberFormat="0" applyBorder="0" applyAlignment="0" applyProtection="0"/>
    <xf numFmtId="0" fontId="74" fillId="61" borderId="0" applyNumberFormat="0" applyBorder="0" applyAlignment="0" applyProtection="0"/>
    <xf numFmtId="0" fontId="41" fillId="14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6" fillId="58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1" fillId="63" borderId="0" applyNumberFormat="0" applyBorder="0" applyAlignment="0" applyProtection="0"/>
    <xf numFmtId="0" fontId="41" fillId="18" borderId="0" applyNumberFormat="0" applyBorder="0" applyAlignment="0" applyProtection="0"/>
    <xf numFmtId="0" fontId="47" fillId="18" borderId="0" applyNumberFormat="0" applyBorder="0" applyAlignment="0" applyProtection="0"/>
    <xf numFmtId="0" fontId="76" fillId="62" borderId="0" applyNumberFormat="0" applyBorder="0" applyAlignment="0" applyProtection="0"/>
    <xf numFmtId="0" fontId="73" fillId="18" borderId="0" applyNumberFormat="0" applyBorder="0" applyAlignment="0" applyProtection="0"/>
    <xf numFmtId="0" fontId="74" fillId="63" borderId="0" applyNumberFormat="0" applyBorder="0" applyAlignment="0" applyProtection="0"/>
    <xf numFmtId="0" fontId="41" fillId="18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5" fillId="53" borderId="0" applyNumberFormat="0" applyBorder="0" applyAlignment="0" applyProtection="0"/>
    <xf numFmtId="0" fontId="75" fillId="58" borderId="0" applyNumberFormat="0" applyBorder="0" applyAlignment="0" applyProtection="0"/>
    <xf numFmtId="0" fontId="76" fillId="64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1" fillId="51" borderId="0" applyNumberFormat="0" applyBorder="0" applyAlignment="0" applyProtection="0"/>
    <xf numFmtId="0" fontId="41" fillId="22" borderId="0" applyNumberFormat="0" applyBorder="0" applyAlignment="0" applyProtection="0"/>
    <xf numFmtId="0" fontId="47" fillId="22" borderId="0" applyNumberFormat="0" applyBorder="0" applyAlignment="0" applyProtection="0"/>
    <xf numFmtId="0" fontId="76" fillId="65" borderId="0" applyNumberFormat="0" applyBorder="0" applyAlignment="0" applyProtection="0"/>
    <xf numFmtId="0" fontId="73" fillId="22" borderId="0" applyNumberFormat="0" applyBorder="0" applyAlignment="0" applyProtection="0"/>
    <xf numFmtId="0" fontId="74" fillId="66" borderId="0" applyNumberFormat="0" applyBorder="0" applyAlignment="0" applyProtection="0"/>
    <xf numFmtId="0" fontId="41" fillId="22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5" fillId="53" borderId="0" applyNumberFormat="0" applyBorder="0" applyAlignment="0" applyProtection="0"/>
    <xf numFmtId="0" fontId="75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1" fillId="49" borderId="0" applyNumberFormat="0" applyBorder="0" applyAlignment="0" applyProtection="0"/>
    <xf numFmtId="0" fontId="41" fillId="26" borderId="0" applyNumberFormat="0" applyBorder="0" applyAlignment="0" applyProtection="0"/>
    <xf numFmtId="0" fontId="47" fillId="26" borderId="0" applyNumberFormat="0" applyBorder="0" applyAlignment="0" applyProtection="0"/>
    <xf numFmtId="0" fontId="76" fillId="67" borderId="0" applyNumberFormat="0" applyBorder="0" applyAlignment="0" applyProtection="0"/>
    <xf numFmtId="0" fontId="73" fillId="26" borderId="0" applyNumberFormat="0" applyBorder="0" applyAlignment="0" applyProtection="0"/>
    <xf numFmtId="0" fontId="74" fillId="49" borderId="0" applyNumberFormat="0" applyBorder="0" applyAlignment="0" applyProtection="0"/>
    <xf numFmtId="0" fontId="41" fillId="26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5" fillId="53" borderId="0" applyNumberFormat="0" applyBorder="0" applyAlignment="0" applyProtection="0"/>
    <xf numFmtId="0" fontId="75" fillId="68" borderId="0" applyNumberFormat="0" applyBorder="0" applyAlignment="0" applyProtection="0"/>
    <xf numFmtId="0" fontId="76" fillId="69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1" fillId="50" borderId="0" applyNumberFormat="0" applyBorder="0" applyAlignment="0" applyProtection="0"/>
    <xf numFmtId="0" fontId="41" fillId="30" borderId="0" applyNumberFormat="0" applyBorder="0" applyAlignment="0" applyProtection="0"/>
    <xf numFmtId="0" fontId="47" fillId="30" borderId="0" applyNumberFormat="0" applyBorder="0" applyAlignment="0" applyProtection="0"/>
    <xf numFmtId="0" fontId="76" fillId="70" borderId="0" applyNumberFormat="0" applyBorder="0" applyAlignment="0" applyProtection="0"/>
    <xf numFmtId="0" fontId="73" fillId="30" borderId="0" applyNumberFormat="0" applyBorder="0" applyAlignment="0" applyProtection="0"/>
    <xf numFmtId="0" fontId="74" fillId="50" borderId="0" applyNumberFormat="0" applyBorder="0" applyAlignment="0" applyProtection="0"/>
    <xf numFmtId="0" fontId="41" fillId="3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6" fontId="66" fillId="0" borderId="0" applyFont="0" applyFill="0" applyBorder="0" applyAlignment="0" applyProtection="0"/>
    <xf numFmtId="0" fontId="77" fillId="38" borderId="0" applyNumberFormat="0" applyBorder="0" applyAlignment="0" applyProtection="0"/>
    <xf numFmtId="0" fontId="31" fillId="4" borderId="0" applyNumberFormat="0" applyBorder="0" applyAlignment="0" applyProtection="0"/>
    <xf numFmtId="0" fontId="48" fillId="4" borderId="0" applyNumberFormat="0" applyBorder="0" applyAlignment="0" applyProtection="0"/>
    <xf numFmtId="0" fontId="78" fillId="68" borderId="0" applyNumberFormat="0" applyBorder="0" applyAlignment="0" applyProtection="0"/>
    <xf numFmtId="0" fontId="79" fillId="4" borderId="0" applyNumberFormat="0" applyBorder="0" applyAlignment="0" applyProtection="0"/>
    <xf numFmtId="0" fontId="80" fillId="38" borderId="0" applyNumberFormat="0" applyBorder="0" applyAlignment="0" applyProtection="0"/>
    <xf numFmtId="0" fontId="31" fillId="4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49" fillId="7" borderId="13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3" fillId="71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4" fillId="7" borderId="13" applyNumberFormat="0" applyAlignment="0" applyProtection="0"/>
    <xf numFmtId="0" fontId="82" fillId="44" borderId="20" applyNumberFormat="0" applyAlignment="0" applyProtection="0"/>
    <xf numFmtId="0" fontId="85" fillId="72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82" fillId="44" borderId="20" applyNumberFormat="0" applyAlignment="0" applyProtection="0"/>
    <xf numFmtId="0" fontId="35" fillId="7" borderId="13" applyNumberFormat="0" applyAlignment="0" applyProtection="0"/>
    <xf numFmtId="0" fontId="86" fillId="73" borderId="21" applyNumberFormat="0" applyAlignment="0" applyProtection="0"/>
    <xf numFmtId="0" fontId="37" fillId="8" borderId="16" applyNumberFormat="0" applyAlignment="0" applyProtection="0"/>
    <xf numFmtId="0" fontId="50" fillId="8" borderId="16" applyNumberFormat="0" applyAlignment="0" applyProtection="0"/>
    <xf numFmtId="0" fontId="87" fillId="59" borderId="21" applyNumberFormat="0" applyAlignment="0" applyProtection="0"/>
    <xf numFmtId="0" fontId="88" fillId="8" borderId="16" applyNumberFormat="0" applyAlignment="0" applyProtection="0"/>
    <xf numFmtId="0" fontId="89" fillId="73" borderId="21" applyNumberFormat="0" applyAlignment="0" applyProtection="0"/>
    <xf numFmtId="0" fontId="37" fillId="8" borderId="16" applyNumberFormat="0" applyAlignment="0" applyProtection="0"/>
    <xf numFmtId="168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168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0" fontId="16" fillId="0" borderId="0" applyFont="0" applyFill="0" applyBorder="0" applyAlignment="0" applyProtection="0"/>
    <xf numFmtId="169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3" fillId="0" borderId="0" applyFont="0" applyFill="0" applyBorder="0" applyAlignment="0" applyProtection="0"/>
    <xf numFmtId="171" fontId="4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71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72" fontId="92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173" fontId="42" fillId="0" borderId="0" applyFont="0" applyFill="0" applyBorder="0" applyAlignment="0" applyProtection="0"/>
    <xf numFmtId="170" fontId="16" fillId="0" borderId="0" applyFont="0" applyFill="0" applyBorder="0" applyAlignment="0" applyProtection="0"/>
    <xf numFmtId="169" fontId="42" fillId="0" borderId="0" applyFont="0" applyFill="0" applyBorder="0" applyAlignment="0" applyProtection="0"/>
    <xf numFmtId="174" fontId="16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73" fontId="16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8" fontId="16" fillId="0" borderId="0" applyFont="0" applyFill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3" fillId="0" borderId="0" applyFont="0" applyFill="0" applyBorder="0" applyAlignment="0" applyProtection="0"/>
    <xf numFmtId="175" fontId="67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0" fontId="16" fillId="0" borderId="0" applyFont="0" applyFill="0" applyBorder="0" applyAlignment="0" applyProtection="0"/>
    <xf numFmtId="176" fontId="42" fillId="0" borderId="0" applyFont="0" applyFill="0" applyBorder="0" applyAlignment="0" applyProtection="0"/>
    <xf numFmtId="169" fontId="43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43" fontId="11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24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24" fillId="0" borderId="0" applyFont="0" applyFill="0" applyBorder="0" applyAlignment="0" applyProtection="0">
      <alignment horizontal="left" vertical="top" wrapText="1"/>
    </xf>
    <xf numFmtId="169" fontId="11" fillId="0" borderId="0" applyFont="0" applyFill="0" applyBorder="0" applyAlignment="0" applyProtection="0"/>
    <xf numFmtId="43" fontId="42" fillId="0" borderId="0" applyFont="0" applyFill="0" applyBorder="0" applyAlignment="0" applyProtection="0"/>
    <xf numFmtId="178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69" fontId="24" fillId="0" borderId="0" applyFont="0" applyFill="0" applyBorder="0" applyAlignment="0" applyProtection="0">
      <alignment horizontal="left" vertical="top" wrapText="1"/>
    </xf>
    <xf numFmtId="43" fontId="24" fillId="0" borderId="0" applyFont="0" applyFill="0" applyBorder="0" applyAlignment="0" applyProtection="0">
      <alignment horizontal="left" vertical="top" wrapText="1"/>
    </xf>
    <xf numFmtId="177" fontId="11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4" fillId="74" borderId="0" applyNumberFormat="0" applyBorder="0" applyAlignment="0" applyProtection="0"/>
    <xf numFmtId="0" fontId="94" fillId="75" borderId="0" applyNumberFormat="0" applyBorder="0" applyAlignment="0" applyProtection="0"/>
    <xf numFmtId="0" fontId="94" fillId="76" borderId="0" applyNumberFormat="0" applyBorder="0" applyAlignment="0" applyProtection="0"/>
    <xf numFmtId="179" fontId="42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99" fillId="40" borderId="0" applyNumberFormat="0" applyBorder="0" applyAlignment="0" applyProtection="0"/>
    <xf numFmtId="0" fontId="30" fillId="3" borderId="0" applyNumberFormat="0" applyBorder="0" applyAlignment="0" applyProtection="0"/>
    <xf numFmtId="0" fontId="52" fillId="3" borderId="0" applyNumberFormat="0" applyBorder="0" applyAlignment="0" applyProtection="0"/>
    <xf numFmtId="0" fontId="100" fillId="77" borderId="0" applyNumberFormat="0" applyBorder="0" applyAlignment="0" applyProtection="0"/>
    <xf numFmtId="0" fontId="101" fillId="3" borderId="0" applyNumberFormat="0" applyBorder="0" applyAlignment="0" applyProtection="0"/>
    <xf numFmtId="0" fontId="102" fillId="40" borderId="0" applyNumberFormat="0" applyBorder="0" applyAlignment="0" applyProtection="0"/>
    <xf numFmtId="0" fontId="30" fillId="3" borderId="0" applyNumberFormat="0" applyBorder="0" applyAlignment="0" applyProtection="0"/>
    <xf numFmtId="0" fontId="103" fillId="0" borderId="22" applyNumberFormat="0" applyFill="0" applyAlignment="0" applyProtection="0"/>
    <xf numFmtId="0" fontId="27" fillId="0" borderId="10" applyNumberFormat="0" applyFill="0" applyAlignment="0" applyProtection="0"/>
    <xf numFmtId="0" fontId="53" fillId="0" borderId="10" applyNumberFormat="0" applyFill="0" applyAlignment="0" applyProtection="0"/>
    <xf numFmtId="0" fontId="104" fillId="0" borderId="23" applyNumberFormat="0" applyFill="0" applyAlignment="0" applyProtection="0"/>
    <xf numFmtId="0" fontId="105" fillId="0" borderId="10" applyNumberFormat="0" applyFill="0" applyAlignment="0" applyProtection="0"/>
    <xf numFmtId="0" fontId="106" fillId="0" borderId="24" applyNumberFormat="0" applyFill="0" applyAlignment="0" applyProtection="0"/>
    <xf numFmtId="0" fontId="27" fillId="0" borderId="10" applyNumberFormat="0" applyFill="0" applyAlignment="0" applyProtection="0"/>
    <xf numFmtId="0" fontId="107" fillId="0" borderId="25" applyNumberFormat="0" applyFill="0" applyAlignment="0" applyProtection="0"/>
    <xf numFmtId="0" fontId="28" fillId="0" borderId="11" applyNumberFormat="0" applyFill="0" applyAlignment="0" applyProtection="0"/>
    <xf numFmtId="0" fontId="54" fillId="0" borderId="11" applyNumberFormat="0" applyFill="0" applyAlignment="0" applyProtection="0"/>
    <xf numFmtId="0" fontId="108" fillId="0" borderId="26" applyNumberFormat="0" applyFill="0" applyAlignment="0" applyProtection="0"/>
    <xf numFmtId="0" fontId="109" fillId="0" borderId="11" applyNumberFormat="0" applyFill="0" applyAlignment="0" applyProtection="0"/>
    <xf numFmtId="0" fontId="110" fillId="0" borderId="25" applyNumberFormat="0" applyFill="0" applyAlignment="0" applyProtection="0"/>
    <xf numFmtId="0" fontId="28" fillId="0" borderId="11" applyNumberFormat="0" applyFill="0" applyAlignment="0" applyProtection="0"/>
    <xf numFmtId="0" fontId="111" fillId="0" borderId="27" applyNumberFormat="0" applyFill="0" applyAlignment="0" applyProtection="0"/>
    <xf numFmtId="0" fontId="29" fillId="0" borderId="12" applyNumberFormat="0" applyFill="0" applyAlignment="0" applyProtection="0"/>
    <xf numFmtId="0" fontId="55" fillId="0" borderId="12" applyNumberFormat="0" applyFill="0" applyAlignment="0" applyProtection="0"/>
    <xf numFmtId="0" fontId="112" fillId="0" borderId="28" applyNumberFormat="0" applyFill="0" applyAlignment="0" applyProtection="0"/>
    <xf numFmtId="0" fontId="113" fillId="0" borderId="12" applyNumberFormat="0" applyFill="0" applyAlignment="0" applyProtection="0"/>
    <xf numFmtId="0" fontId="114" fillId="0" borderId="29" applyNumberFormat="0" applyFill="0" applyAlignment="0" applyProtection="0"/>
    <xf numFmtId="0" fontId="29" fillId="0" borderId="12" applyNumberFormat="0" applyFill="0" applyAlignment="0" applyProtection="0"/>
    <xf numFmtId="0" fontId="11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top"/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56" fillId="6" borderId="13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9" fillId="69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20" fillId="6" borderId="13" applyNumberFormat="0" applyAlignment="0" applyProtection="0"/>
    <xf numFmtId="0" fontId="118" fillId="37" borderId="20" applyNumberFormat="0" applyAlignment="0" applyProtection="0"/>
    <xf numFmtId="0" fontId="121" fillId="46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118" fillId="37" borderId="20" applyNumberFormat="0" applyAlignment="0" applyProtection="0"/>
    <xf numFmtId="0" fontId="33" fillId="6" borderId="13" applyNumberFormat="0" applyAlignment="0" applyProtection="0"/>
    <xf numFmtId="38" fontId="122" fillId="0" borderId="0"/>
    <xf numFmtId="38" fontId="123" fillId="0" borderId="0"/>
    <xf numFmtId="38" fontId="124" fillId="0" borderId="0"/>
    <xf numFmtId="38" fontId="125" fillId="0" borderId="0"/>
    <xf numFmtId="0" fontId="126" fillId="0" borderId="0"/>
    <xf numFmtId="0" fontId="126" fillId="0" borderId="0"/>
    <xf numFmtId="0" fontId="127" fillId="0" borderId="0"/>
    <xf numFmtId="0" fontId="128" fillId="0" borderId="30" applyNumberFormat="0" applyFill="0" applyAlignment="0" applyProtection="0"/>
    <xf numFmtId="0" fontId="36" fillId="0" borderId="15" applyNumberFormat="0" applyFill="0" applyAlignment="0" applyProtection="0"/>
    <xf numFmtId="0" fontId="57" fillId="0" borderId="15" applyNumberFormat="0" applyFill="0" applyAlignment="0" applyProtection="0"/>
    <xf numFmtId="0" fontId="129" fillId="0" borderId="31" applyNumberFormat="0" applyFill="0" applyAlignment="0" applyProtection="0"/>
    <xf numFmtId="0" fontId="130" fillId="0" borderId="15" applyNumberFormat="0" applyFill="0" applyAlignment="0" applyProtection="0"/>
    <xf numFmtId="0" fontId="131" fillId="0" borderId="30" applyNumberFormat="0" applyFill="0" applyAlignment="0" applyProtection="0"/>
    <xf numFmtId="0" fontId="36" fillId="0" borderId="15" applyNumberForma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32" fillId="5" borderId="0" applyNumberFormat="0" applyBorder="0" applyAlignment="0" applyProtection="0"/>
    <xf numFmtId="0" fontId="32" fillId="5" borderId="0" applyNumberFormat="0" applyBorder="0" applyAlignment="0" applyProtection="0"/>
    <xf numFmtId="0" fontId="58" fillId="5" borderId="0" applyNumberFormat="0" applyBorder="0" applyAlignment="0" applyProtection="0"/>
    <xf numFmtId="0" fontId="129" fillId="69" borderId="0" applyNumberFormat="0" applyBorder="0" applyAlignment="0" applyProtection="0"/>
    <xf numFmtId="0" fontId="133" fillId="5" borderId="0" applyNumberFormat="0" applyBorder="0" applyAlignment="0" applyProtection="0"/>
    <xf numFmtId="0" fontId="134" fillId="46" borderId="0" applyNumberFormat="0" applyBorder="0" applyAlignment="0" applyProtection="0"/>
    <xf numFmtId="0" fontId="135" fillId="46" borderId="0" applyNumberFormat="0" applyBorder="0" applyAlignment="0" applyProtection="0"/>
    <xf numFmtId="0" fontId="32" fillId="5" borderId="0" applyNumberFormat="0" applyBorder="0" applyAlignment="0" applyProtection="0"/>
    <xf numFmtId="37" fontId="136" fillId="0" borderId="0"/>
    <xf numFmtId="0" fontId="93" fillId="0" borderId="0"/>
    <xf numFmtId="0" fontId="137" fillId="0" borderId="0"/>
    <xf numFmtId="0" fontId="42" fillId="0" borderId="0"/>
    <xf numFmtId="0" fontId="43" fillId="0" borderId="0"/>
    <xf numFmtId="0" fontId="23" fillId="0" borderId="0">
      <alignment horizontal="left" vertical="top" wrapText="1"/>
    </xf>
    <xf numFmtId="0" fontId="43" fillId="0" borderId="0"/>
    <xf numFmtId="0" fontId="11" fillId="0" borderId="0"/>
    <xf numFmtId="0" fontId="68" fillId="0" borderId="0"/>
    <xf numFmtId="0" fontId="70" fillId="0" borderId="0"/>
    <xf numFmtId="0" fontId="42" fillId="0" borderId="0"/>
    <xf numFmtId="0" fontId="11" fillId="0" borderId="0"/>
    <xf numFmtId="0" fontId="11" fillId="0" borderId="0"/>
    <xf numFmtId="0" fontId="43" fillId="0" borderId="0"/>
    <xf numFmtId="0" fontId="11" fillId="0" borderId="0"/>
    <xf numFmtId="0" fontId="11" fillId="0" borderId="0"/>
    <xf numFmtId="0" fontId="11" fillId="0" borderId="0"/>
    <xf numFmtId="0" fontId="24" fillId="0" borderId="0">
      <alignment horizontal="left" vertical="top" wrapText="1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8" fillId="0" borderId="0"/>
    <xf numFmtId="0" fontId="42" fillId="0" borderId="0"/>
    <xf numFmtId="0" fontId="43" fillId="0" borderId="0"/>
    <xf numFmtId="0" fontId="24" fillId="0" borderId="0">
      <alignment horizontal="left" vertical="top" wrapText="1"/>
    </xf>
    <xf numFmtId="0" fontId="67" fillId="0" borderId="0"/>
    <xf numFmtId="0" fontId="43" fillId="0" borderId="0"/>
    <xf numFmtId="0" fontId="16" fillId="0" borderId="0"/>
    <xf numFmtId="0" fontId="16" fillId="0" borderId="0"/>
    <xf numFmtId="0" fontId="43" fillId="0" borderId="0"/>
    <xf numFmtId="0" fontId="43" fillId="0" borderId="0"/>
    <xf numFmtId="0" fontId="43" fillId="0" borderId="0"/>
    <xf numFmtId="0" fontId="16" fillId="0" borderId="0"/>
    <xf numFmtId="0" fontId="43" fillId="0" borderId="0"/>
    <xf numFmtId="0" fontId="11" fillId="0" borderId="0"/>
    <xf numFmtId="0" fontId="16" fillId="0" borderId="0"/>
    <xf numFmtId="0" fontId="25" fillId="0" borderId="0"/>
    <xf numFmtId="0" fontId="43" fillId="0" borderId="0"/>
    <xf numFmtId="0" fontId="43" fillId="0" borderId="0"/>
    <xf numFmtId="0" fontId="16" fillId="0" borderId="0"/>
    <xf numFmtId="0" fontId="16" fillId="0" borderId="0"/>
    <xf numFmtId="0" fontId="43" fillId="0" borderId="0"/>
    <xf numFmtId="0" fontId="43" fillId="0" borderId="0"/>
    <xf numFmtId="0" fontId="43" fillId="0" borderId="0"/>
    <xf numFmtId="0" fontId="1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16" fillId="0" borderId="0"/>
    <xf numFmtId="1" fontId="138" fillId="0" borderId="0"/>
    <xf numFmtId="0" fontId="139" fillId="0" borderId="0"/>
    <xf numFmtId="0" fontId="42" fillId="0" borderId="0"/>
    <xf numFmtId="0" fontId="11" fillId="0" borderId="0"/>
    <xf numFmtId="1" fontId="138" fillId="0" borderId="0"/>
    <xf numFmtId="1" fontId="138" fillId="0" borderId="0"/>
    <xf numFmtId="0" fontId="42" fillId="0" borderId="0"/>
    <xf numFmtId="0" fontId="42" fillId="0" borderId="0"/>
    <xf numFmtId="0" fontId="42" fillId="0" borderId="0"/>
    <xf numFmtId="0" fontId="16" fillId="0" borderId="0"/>
    <xf numFmtId="1" fontId="138" fillId="0" borderId="0"/>
    <xf numFmtId="0" fontId="43" fillId="0" borderId="0"/>
    <xf numFmtId="0" fontId="16" fillId="0" borderId="0"/>
    <xf numFmtId="0" fontId="25" fillId="0" borderId="0"/>
    <xf numFmtId="0" fontId="140" fillId="0" borderId="0"/>
    <xf numFmtId="0" fontId="42" fillId="0" borderId="0"/>
    <xf numFmtId="0" fontId="43" fillId="0" borderId="0"/>
    <xf numFmtId="0" fontId="22" fillId="0" borderId="0"/>
    <xf numFmtId="0" fontId="60" fillId="0" borderId="0"/>
    <xf numFmtId="0" fontId="16" fillId="0" borderId="0"/>
    <xf numFmtId="0" fontId="43" fillId="0" borderId="0"/>
    <xf numFmtId="0" fontId="43" fillId="0" borderId="0"/>
    <xf numFmtId="0" fontId="24" fillId="0" borderId="0">
      <alignment horizontal="left" vertical="top" wrapText="1"/>
    </xf>
    <xf numFmtId="0" fontId="11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0" fillId="0" borderId="0"/>
    <xf numFmtId="0" fontId="90" fillId="0" borderId="0"/>
    <xf numFmtId="0" fontId="90" fillId="0" borderId="0"/>
    <xf numFmtId="1" fontId="138" fillId="0" borderId="0"/>
    <xf numFmtId="0" fontId="67" fillId="0" borderId="0"/>
    <xf numFmtId="0" fontId="91" fillId="0" borderId="0"/>
    <xf numFmtId="0" fontId="16" fillId="0" borderId="0"/>
    <xf numFmtId="0" fontId="141" fillId="0" borderId="0"/>
    <xf numFmtId="0" fontId="43" fillId="0" borderId="0"/>
    <xf numFmtId="0" fontId="16" fillId="0" borderId="0"/>
    <xf numFmtId="0" fontId="42" fillId="0" borderId="0"/>
    <xf numFmtId="0" fontId="16" fillId="0" borderId="0"/>
    <xf numFmtId="0" fontId="142" fillId="0" borderId="0"/>
    <xf numFmtId="0" fontId="16" fillId="0" borderId="0"/>
    <xf numFmtId="0" fontId="43" fillId="0" borderId="0"/>
    <xf numFmtId="0" fontId="67" fillId="0" borderId="0"/>
    <xf numFmtId="0" fontId="91" fillId="0" borderId="0"/>
    <xf numFmtId="0" fontId="16" fillId="0" borderId="0"/>
    <xf numFmtId="0" fontId="24" fillId="0" borderId="0">
      <alignment horizontal="left" vertical="top" wrapText="1"/>
    </xf>
    <xf numFmtId="0" fontId="43" fillId="0" borderId="0"/>
    <xf numFmtId="0" fontId="11" fillId="0" borderId="0"/>
    <xf numFmtId="0" fontId="43" fillId="0" borderId="0"/>
    <xf numFmtId="0" fontId="90" fillId="0" borderId="0"/>
    <xf numFmtId="0" fontId="16" fillId="0" borderId="0"/>
    <xf numFmtId="0" fontId="90" fillId="0" borderId="0"/>
    <xf numFmtId="0" fontId="90" fillId="0" borderId="0"/>
    <xf numFmtId="0" fontId="11" fillId="0" borderId="0"/>
    <xf numFmtId="0" fontId="16" fillId="0" borderId="0"/>
    <xf numFmtId="0" fontId="16" fillId="0" borderId="0"/>
    <xf numFmtId="0" fontId="16" fillId="0" borderId="0"/>
    <xf numFmtId="0" fontId="68" fillId="0" borderId="0"/>
    <xf numFmtId="0" fontId="68" fillId="0" borderId="0"/>
    <xf numFmtId="0" fontId="16" fillId="0" borderId="0"/>
    <xf numFmtId="0" fontId="16" fillId="0" borderId="0"/>
    <xf numFmtId="0" fontId="42" fillId="0" borderId="0"/>
    <xf numFmtId="0" fontId="14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4" fillId="0" borderId="0">
      <alignment horizontal="left" vertical="top" wrapText="1"/>
    </xf>
    <xf numFmtId="0" fontId="141" fillId="0" borderId="0"/>
    <xf numFmtId="0" fontId="16" fillId="0" borderId="0"/>
    <xf numFmtId="0" fontId="11" fillId="0" borderId="0"/>
    <xf numFmtId="0" fontId="11" fillId="0" borderId="0"/>
    <xf numFmtId="0" fontId="6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5" fillId="0" borderId="0"/>
    <xf numFmtId="0" fontId="11" fillId="0" borderId="0"/>
    <xf numFmtId="0" fontId="16" fillId="0" borderId="0"/>
    <xf numFmtId="0" fontId="25" fillId="0" borderId="0"/>
    <xf numFmtId="0" fontId="1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1" fillId="0" borderId="0"/>
    <xf numFmtId="0" fontId="16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2" fillId="0" borderId="0"/>
    <xf numFmtId="0" fontId="11" fillId="0" borderId="0"/>
    <xf numFmtId="0" fontId="42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42" fillId="0" borderId="0"/>
    <xf numFmtId="0" fontId="69" fillId="0" borderId="0"/>
    <xf numFmtId="0" fontId="137" fillId="0" borderId="0"/>
    <xf numFmtId="0" fontId="9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1" fillId="0" borderId="0"/>
    <xf numFmtId="0" fontId="141" fillId="0" borderId="0"/>
    <xf numFmtId="0" fontId="91" fillId="0" borderId="0"/>
    <xf numFmtId="0" fontId="25" fillId="0" borderId="0"/>
    <xf numFmtId="0" fontId="25" fillId="0" borderId="0"/>
    <xf numFmtId="0" fontId="25" fillId="0" borderId="0"/>
    <xf numFmtId="0" fontId="16" fillId="0" borderId="0"/>
    <xf numFmtId="0" fontId="67" fillId="0" borderId="0"/>
    <xf numFmtId="0" fontId="42" fillId="0" borderId="0"/>
    <xf numFmtId="0" fontId="42" fillId="0" borderId="0"/>
    <xf numFmtId="0" fontId="42" fillId="0" borderId="0"/>
    <xf numFmtId="0" fontId="69" fillId="0" borderId="0"/>
    <xf numFmtId="0" fontId="137" fillId="0" borderId="0"/>
    <xf numFmtId="0" fontId="67" fillId="0" borderId="0"/>
    <xf numFmtId="0" fontId="16" fillId="0" borderId="0"/>
    <xf numFmtId="0" fontId="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9" fillId="0" borderId="0"/>
    <xf numFmtId="0" fontId="11" fillId="0" borderId="0"/>
    <xf numFmtId="0" fontId="16" fillId="0" borderId="0"/>
    <xf numFmtId="0" fontId="140" fillId="0" borderId="0"/>
    <xf numFmtId="0" fontId="24" fillId="0" borderId="0">
      <alignment horizontal="left" vertical="top" wrapText="1"/>
    </xf>
    <xf numFmtId="0" fontId="11" fillId="0" borderId="0"/>
    <xf numFmtId="0" fontId="23" fillId="0" borderId="0"/>
    <xf numFmtId="0" fontId="25" fillId="0" borderId="0"/>
    <xf numFmtId="0" fontId="68" fillId="0" borderId="0"/>
    <xf numFmtId="0" fontId="68" fillId="0" borderId="0"/>
    <xf numFmtId="0" fontId="143" fillId="0" borderId="0"/>
    <xf numFmtId="0" fontId="11" fillId="0" borderId="0"/>
    <xf numFmtId="0" fontId="67" fillId="0" borderId="0"/>
    <xf numFmtId="0" fontId="42" fillId="0" borderId="0"/>
    <xf numFmtId="0" fontId="16" fillId="0" borderId="0"/>
    <xf numFmtId="0" fontId="24" fillId="0" borderId="0">
      <alignment horizontal="left" vertical="top" wrapText="1"/>
    </xf>
    <xf numFmtId="0" fontId="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/>
    <xf numFmtId="0" fontId="11" fillId="0" borderId="0"/>
    <xf numFmtId="0" fontId="42" fillId="0" borderId="0"/>
    <xf numFmtId="0" fontId="16" fillId="0" borderId="0"/>
    <xf numFmtId="0" fontId="11" fillId="0" borderId="0"/>
    <xf numFmtId="0" fontId="11" fillId="0" borderId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6" fillId="9" borderId="17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68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25" fillId="9" borderId="17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11" fillId="9" borderId="17" applyNumberFormat="0" applyFont="0" applyAlignment="0" applyProtection="0"/>
    <xf numFmtId="0" fontId="42" fillId="41" borderId="32" applyNumberFormat="0" applyFont="0" applyAlignment="0" applyProtection="0"/>
    <xf numFmtId="0" fontId="16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41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68" fillId="9" borderId="17" applyNumberFormat="0" applyFont="0" applyAlignment="0" applyProtection="0"/>
    <xf numFmtId="0" fontId="11" fillId="9" borderId="17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42" fillId="68" borderId="32" applyNumberFormat="0" applyFont="0" applyAlignment="0" applyProtection="0"/>
    <xf numFmtId="0" fontId="42" fillId="68" borderId="32" applyNumberFormat="0" applyFont="0" applyAlignment="0" applyProtection="0"/>
    <xf numFmtId="0" fontId="11" fillId="9" borderId="17" applyNumberFormat="0" applyFont="0" applyAlignment="0" applyProtection="0"/>
    <xf numFmtId="0" fontId="25" fillId="9" borderId="17" applyNumberFormat="0" applyFon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61" fillId="7" borderId="14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5" fillId="71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6" fillId="7" borderId="14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7" fillId="72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144" fillId="44" borderId="33" applyNumberFormat="0" applyAlignment="0" applyProtection="0"/>
    <xf numFmtId="0" fontId="34" fillId="7" borderId="14" applyNumberFormat="0" applyAlignment="0" applyProtection="0"/>
    <xf numFmtId="9" fontId="42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48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68" fillId="0" borderId="0" applyFont="0" applyFill="0" applyBorder="0" applyAlignment="0" applyProtection="0"/>
    <xf numFmtId="0" fontId="149" fillId="0" borderId="0"/>
    <xf numFmtId="0" fontId="150" fillId="0" borderId="0" applyNumberFormat="0" applyFill="0" applyBorder="0" applyAlignment="0" applyProtection="0"/>
    <xf numFmtId="0" fontId="16" fillId="0" borderId="0"/>
    <xf numFmtId="0" fontId="18" fillId="0" borderId="0"/>
    <xf numFmtId="0" fontId="18" fillId="0" borderId="0"/>
    <xf numFmtId="0" fontId="18" fillId="0" borderId="0"/>
    <xf numFmtId="0" fontId="45" fillId="0" borderId="0"/>
    <xf numFmtId="0" fontId="45" fillId="0" borderId="0"/>
    <xf numFmtId="0" fontId="18" fillId="0" borderId="0"/>
    <xf numFmtId="0" fontId="67" fillId="0" borderId="0"/>
    <xf numFmtId="0" fontId="18" fillId="0" borderId="0"/>
    <xf numFmtId="6" fontId="66" fillId="0" borderId="0" applyFont="0" applyFill="0" applyBorder="0" applyAlignment="0" applyProtection="0"/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63" fillId="0" borderId="18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94" fillId="0" borderId="35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6" fillId="0" borderId="18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7" fillId="0" borderId="36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155" fillId="0" borderId="34" applyNumberFormat="0" applyFill="0" applyAlignment="0" applyProtection="0"/>
    <xf numFmtId="0" fontId="40" fillId="0" borderId="18" applyNumberFormat="0" applyFill="0" applyAlignment="0" applyProtection="0"/>
    <xf numFmtId="0" fontId="16" fillId="0" borderId="0" applyFont="0" applyFill="0" applyBorder="0" applyAlignment="0" applyProtection="0"/>
    <xf numFmtId="42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15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75" fontId="162" fillId="0" borderId="37">
      <protection locked="0"/>
    </xf>
    <xf numFmtId="175" fontId="163" fillId="78" borderId="37"/>
    <xf numFmtId="0" fontId="67" fillId="0" borderId="0"/>
    <xf numFmtId="1" fontId="138" fillId="0" borderId="0"/>
    <xf numFmtId="0" fontId="67" fillId="0" borderId="0"/>
    <xf numFmtId="0" fontId="11" fillId="0" borderId="0"/>
    <xf numFmtId="0" fontId="42" fillId="0" borderId="0"/>
    <xf numFmtId="0" fontId="67" fillId="0" borderId="0"/>
    <xf numFmtId="0" fontId="24" fillId="0" borderId="0">
      <alignment horizontal="left" vertical="top" wrapText="1"/>
    </xf>
    <xf numFmtId="0" fontId="11" fillId="0" borderId="0"/>
    <xf numFmtId="0" fontId="67" fillId="0" borderId="0"/>
    <xf numFmtId="0" fontId="11" fillId="9" borderId="17" applyNumberFormat="0" applyFont="0" applyAlignment="0" applyProtection="0"/>
    <xf numFmtId="9" fontId="11" fillId="0" borderId="0" applyFont="0" applyFill="0" applyBorder="0" applyAlignment="0" applyProtection="0"/>
    <xf numFmtId="0" fontId="16" fillId="0" borderId="0"/>
    <xf numFmtId="0" fontId="18" fillId="0" borderId="0"/>
    <xf numFmtId="0" fontId="45" fillId="0" borderId="0"/>
    <xf numFmtId="173" fontId="42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73" fontId="67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4" fillId="0" borderId="0">
      <alignment horizontal="left" vertical="top" wrapText="1"/>
    </xf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24" fillId="0" borderId="0">
      <alignment horizontal="left" vertical="top" wrapText="1"/>
    </xf>
    <xf numFmtId="0" fontId="10" fillId="9" borderId="17" applyNumberFormat="0" applyFont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7" applyNumberFormat="0" applyFont="0" applyAlignment="0" applyProtection="0"/>
    <xf numFmtId="0" fontId="24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43" fillId="0" borderId="0"/>
    <xf numFmtId="0" fontId="43" fillId="0" borderId="0"/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35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8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40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42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45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9" borderId="17" applyNumberFormat="0" applyFont="0" applyAlignment="0" applyProtection="0"/>
    <xf numFmtId="0" fontId="7" fillId="0" borderId="0"/>
    <xf numFmtId="0" fontId="7" fillId="0" borderId="0"/>
    <xf numFmtId="0" fontId="7" fillId="9" borderId="17" applyNumberFormat="0" applyFont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164" fillId="0" borderId="0"/>
    <xf numFmtId="176" fontId="164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8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4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42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4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0" borderId="0"/>
    <xf numFmtId="0" fontId="6" fillId="0" borderId="0"/>
    <xf numFmtId="0" fontId="6" fillId="9" borderId="17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8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4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42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4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0" borderId="0"/>
    <xf numFmtId="0" fontId="6" fillId="0" borderId="0"/>
    <xf numFmtId="0" fontId="6" fillId="9" borderId="17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42" fillId="0" borderId="0"/>
    <xf numFmtId="176" fontId="42" fillId="0" borderId="0" applyFont="0" applyFill="0" applyBorder="0" applyAlignment="0" applyProtection="0"/>
    <xf numFmtId="0" fontId="24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4" fillId="0" borderId="0"/>
    <xf numFmtId="0" fontId="42" fillId="0" borderId="0"/>
    <xf numFmtId="43" fontId="43" fillId="0" borderId="0" applyFont="0" applyFill="0" applyBorder="0" applyAlignment="0" applyProtection="0"/>
    <xf numFmtId="176" fontId="42" fillId="0" borderId="0" applyFont="0" applyFill="0" applyBorder="0" applyAlignment="0" applyProtection="0"/>
    <xf numFmtId="0" fontId="3" fillId="0" borderId="0"/>
    <xf numFmtId="0" fontId="68" fillId="0" borderId="0"/>
    <xf numFmtId="0" fontId="2" fillId="0" borderId="0"/>
    <xf numFmtId="0" fontId="2" fillId="0" borderId="0"/>
    <xf numFmtId="0" fontId="1" fillId="0" borderId="0"/>
  </cellStyleXfs>
  <cellXfs count="229">
    <xf numFmtId="0" fontId="0" fillId="0" borderId="0" xfId="0"/>
    <xf numFmtId="0" fontId="20" fillId="2" borderId="0" xfId="0" applyFont="1" applyFill="1"/>
    <xf numFmtId="0" fontId="20" fillId="2" borderId="0" xfId="0" applyFont="1" applyFill="1" applyAlignment="1">
      <alignment horizontal="left" indent="15"/>
    </xf>
    <xf numFmtId="0" fontId="20" fillId="2" borderId="0" xfId="0" applyFont="1" applyFill="1" applyAlignment="1">
      <alignment wrapText="1"/>
    </xf>
    <xf numFmtId="165" fontId="20" fillId="2" borderId="0" xfId="0" applyNumberFormat="1" applyFont="1" applyFill="1"/>
    <xf numFmtId="164" fontId="20" fillId="2" borderId="0" xfId="0" applyNumberFormat="1" applyFont="1" applyFill="1" applyAlignment="1">
      <alignment wrapText="1"/>
    </xf>
    <xf numFmtId="166" fontId="20" fillId="2" borderId="0" xfId="0" applyNumberFormat="1" applyFont="1" applyFill="1" applyAlignment="1">
      <alignment wrapText="1"/>
    </xf>
    <xf numFmtId="0" fontId="20" fillId="2" borderId="40" xfId="0" applyFont="1" applyFill="1" applyBorder="1" applyAlignment="1">
      <alignment horizontal="left" vertical="top" wrapText="1"/>
    </xf>
    <xf numFmtId="0" fontId="20" fillId="2" borderId="7" xfId="0" applyFont="1" applyFill="1" applyBorder="1" applyAlignment="1">
      <alignment horizontal="right" wrapText="1"/>
    </xf>
    <xf numFmtId="0" fontId="20" fillId="2" borderId="0" xfId="0" applyFont="1" applyFill="1" applyAlignment="1">
      <alignment horizontal="left"/>
    </xf>
    <xf numFmtId="0" fontId="20" fillId="2" borderId="0" xfId="14" applyFont="1" applyFill="1" applyAlignment="1">
      <alignment horizontal="center"/>
    </xf>
    <xf numFmtId="166" fontId="20" fillId="2" borderId="0" xfId="0" applyNumberFormat="1" applyFont="1" applyFill="1" applyAlignment="1">
      <alignment horizontal="right"/>
    </xf>
    <xf numFmtId="166" fontId="20" fillId="2" borderId="0" xfId="0" applyNumberFormat="1" applyFont="1" applyFill="1" applyBorder="1" applyAlignment="1">
      <alignment wrapText="1"/>
    </xf>
    <xf numFmtId="166" fontId="20" fillId="2" borderId="0" xfId="0" applyNumberFormat="1" applyFont="1" applyFill="1"/>
    <xf numFmtId="166" fontId="20" fillId="2" borderId="1" xfId="0" applyNumberFormat="1" applyFont="1" applyFill="1" applyBorder="1" applyAlignment="1">
      <alignment horizontal="right" wrapText="1"/>
    </xf>
    <xf numFmtId="0" fontId="20" fillId="2" borderId="0" xfId="0" applyFont="1" applyFill="1" applyAlignment="1">
      <alignment horizontal="right"/>
    </xf>
    <xf numFmtId="0" fontId="20" fillId="2" borderId="0" xfId="0" applyFont="1" applyFill="1" applyBorder="1" applyAlignment="1">
      <alignment horizontal="left" wrapText="1"/>
    </xf>
    <xf numFmtId="0" fontId="20" fillId="2" borderId="1" xfId="0" applyFont="1" applyFill="1" applyBorder="1" applyAlignment="1">
      <alignment horizontal="right" vertical="top" wrapText="1"/>
    </xf>
    <xf numFmtId="0" fontId="20" fillId="2" borderId="1" xfId="0" applyFont="1" applyFill="1" applyBorder="1" applyAlignment="1">
      <alignment horizontal="left" vertical="top" wrapText="1"/>
    </xf>
    <xf numFmtId="166" fontId="20" fillId="2" borderId="1" xfId="0" applyNumberFormat="1" applyFont="1" applyFill="1" applyBorder="1" applyAlignment="1">
      <alignment horizontal="center"/>
    </xf>
    <xf numFmtId="0" fontId="20" fillId="2" borderId="1" xfId="0" applyFont="1" applyFill="1" applyBorder="1"/>
    <xf numFmtId="166" fontId="20" fillId="34" borderId="1" xfId="0" applyNumberFormat="1" applyFont="1" applyFill="1" applyBorder="1" applyAlignment="1">
      <alignment horizontal="center" wrapText="1"/>
    </xf>
    <xf numFmtId="0" fontId="20" fillId="2" borderId="6" xfId="0" applyFont="1" applyFill="1" applyBorder="1" applyAlignment="1">
      <alignment horizontal="center" vertical="center" wrapText="1"/>
    </xf>
    <xf numFmtId="166" fontId="20" fillId="2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right" wrapText="1"/>
    </xf>
    <xf numFmtId="0" fontId="20" fillId="2" borderId="0" xfId="0" applyFont="1" applyFill="1" applyBorder="1" applyAlignment="1">
      <alignment horizontal="center" wrapText="1"/>
    </xf>
    <xf numFmtId="0" fontId="165" fillId="2" borderId="5" xfId="15" applyFont="1" applyFill="1" applyBorder="1" applyAlignment="1">
      <alignment horizontal="right" vertical="center" wrapText="1"/>
    </xf>
    <xf numFmtId="0" fontId="165" fillId="2" borderId="41" xfId="15" applyFont="1" applyFill="1" applyBorder="1" applyAlignment="1">
      <alignment horizontal="right" vertical="center" wrapText="1"/>
    </xf>
    <xf numFmtId="0" fontId="20" fillId="2" borderId="4" xfId="0" applyFont="1" applyFill="1" applyBorder="1" applyAlignment="1">
      <alignment horizontal="center" textRotation="90" wrapText="1"/>
    </xf>
    <xf numFmtId="0" fontId="20" fillId="2" borderId="1" xfId="0" applyFont="1" applyFill="1" applyBorder="1" applyAlignment="1">
      <alignment horizontal="center" textRotation="90" wrapText="1"/>
    </xf>
    <xf numFmtId="0" fontId="20" fillId="2" borderId="9" xfId="0" applyFont="1" applyFill="1" applyBorder="1" applyAlignment="1">
      <alignment horizontal="center" textRotation="90" wrapText="1"/>
    </xf>
    <xf numFmtId="166" fontId="20" fillId="2" borderId="1" xfId="152" applyNumberFormat="1" applyFont="1" applyFill="1" applyBorder="1" applyAlignment="1">
      <alignment horizontal="center"/>
    </xf>
    <xf numFmtId="166" fontId="20" fillId="2" borderId="40" xfId="152" applyNumberFormat="1" applyFont="1" applyFill="1" applyBorder="1" applyAlignment="1">
      <alignment horizontal="center"/>
    </xf>
    <xf numFmtId="0" fontId="20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166" fontId="20" fillId="2" borderId="1" xfId="17" applyNumberFormat="1" applyFont="1" applyFill="1" applyBorder="1" applyAlignment="1">
      <alignment horizontal="center" wrapText="1"/>
    </xf>
    <xf numFmtId="49" fontId="20" fillId="0" borderId="1" xfId="0" applyNumberFormat="1" applyFont="1" applyFill="1" applyBorder="1" applyAlignment="1">
      <alignment horizontal="left" vertical="center" wrapText="1"/>
    </xf>
    <xf numFmtId="166" fontId="20" fillId="2" borderId="0" xfId="0" applyNumberFormat="1" applyFont="1" applyFill="1" applyAlignment="1">
      <alignment horizontal="center"/>
    </xf>
    <xf numFmtId="166" fontId="20" fillId="2" borderId="0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1" xfId="0" applyFont="1" applyFill="1" applyBorder="1"/>
    <xf numFmtId="0" fontId="20" fillId="0" borderId="1" xfId="0" applyFont="1" applyFill="1" applyBorder="1" applyAlignment="1">
      <alignment horizontal="center" vertical="top"/>
    </xf>
    <xf numFmtId="166" fontId="20" fillId="2" borderId="0" xfId="0" applyNumberFormat="1" applyFont="1" applyFill="1" applyBorder="1" applyAlignment="1">
      <alignment horizontal="center" wrapText="1"/>
    </xf>
    <xf numFmtId="166" fontId="167" fillId="2" borderId="1" xfId="17" applyNumberFormat="1" applyFont="1" applyFill="1" applyBorder="1" applyAlignment="1">
      <alignment horizontal="center" wrapText="1"/>
    </xf>
    <xf numFmtId="0" fontId="21" fillId="0" borderId="1" xfId="0" applyFont="1" applyBorder="1" applyAlignment="1">
      <alignment horizontal="left" vertical="top" wrapText="1"/>
    </xf>
    <xf numFmtId="0" fontId="20" fillId="2" borderId="1" xfId="0" applyFont="1" applyFill="1" applyBorder="1" applyAlignment="1">
      <alignment horizontal="left" wrapText="1"/>
    </xf>
    <xf numFmtId="0" fontId="20" fillId="0" borderId="1" xfId="1005" applyFont="1" applyFill="1" applyBorder="1" applyAlignment="1">
      <alignment horizontal="left" vertical="top" wrapText="1"/>
    </xf>
    <xf numFmtId="180" fontId="20" fillId="0" borderId="1" xfId="0" applyNumberFormat="1" applyFont="1" applyFill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20" fillId="2" borderId="43" xfId="0" applyFont="1" applyFill="1" applyBorder="1" applyAlignment="1">
      <alignment horizontal="right" vertical="top" wrapText="1"/>
    </xf>
    <xf numFmtId="166" fontId="20" fillId="2" borderId="41" xfId="1" applyNumberFormat="1" applyFont="1" applyFill="1" applyBorder="1" applyAlignment="1">
      <alignment horizontal="center" vertical="top" wrapText="1"/>
    </xf>
    <xf numFmtId="0" fontId="20" fillId="2" borderId="44" xfId="0" applyFont="1" applyFill="1" applyBorder="1" applyAlignment="1">
      <alignment horizontal="right" vertical="top" wrapText="1"/>
    </xf>
    <xf numFmtId="166" fontId="20" fillId="2" borderId="42" xfId="1" applyNumberFormat="1" applyFont="1" applyFill="1" applyBorder="1" applyAlignment="1">
      <alignment horizontal="center" vertical="top" wrapText="1"/>
    </xf>
    <xf numFmtId="0" fontId="20" fillId="2" borderId="38" xfId="0" applyFont="1" applyFill="1" applyBorder="1" applyAlignment="1">
      <alignment horizontal="right" vertical="top" wrapText="1"/>
    </xf>
    <xf numFmtId="166" fontId="20" fillId="2" borderId="40" xfId="1" applyNumberFormat="1" applyFont="1" applyFill="1" applyBorder="1" applyAlignment="1">
      <alignment horizontal="center" vertical="top" wrapText="1"/>
    </xf>
    <xf numFmtId="0" fontId="167" fillId="2" borderId="9" xfId="0" applyFont="1" applyFill="1" applyBorder="1" applyAlignment="1">
      <alignment horizontal="left" vertical="top" wrapText="1"/>
    </xf>
    <xf numFmtId="166" fontId="20" fillId="34" borderId="40" xfId="0" applyNumberFormat="1" applyFont="1" applyFill="1" applyBorder="1" applyAlignment="1">
      <alignment horizontal="center" wrapText="1"/>
    </xf>
    <xf numFmtId="0" fontId="167" fillId="0" borderId="1" xfId="0" applyFont="1" applyFill="1" applyBorder="1" applyAlignment="1">
      <alignment horizontal="left" vertical="top" wrapText="1"/>
    </xf>
    <xf numFmtId="0" fontId="20" fillId="2" borderId="1" xfId="0" applyFont="1" applyFill="1" applyBorder="1" applyAlignment="1">
      <alignment horizontal="left" wrapText="1"/>
    </xf>
    <xf numFmtId="0" fontId="20" fillId="2" borderId="0" xfId="0" applyFont="1" applyFill="1" applyAlignment="1">
      <alignment horizontal="right" wrapText="1"/>
    </xf>
    <xf numFmtId="0" fontId="20" fillId="2" borderId="41" xfId="0" applyFont="1" applyFill="1" applyBorder="1" applyAlignment="1">
      <alignment horizontal="center" vertical="center" wrapText="1"/>
    </xf>
    <xf numFmtId="0" fontId="20" fillId="2" borderId="40" xfId="0" applyFont="1" applyFill="1" applyBorder="1" applyAlignment="1">
      <alignment horizontal="center" vertical="top" wrapText="1"/>
    </xf>
    <xf numFmtId="0" fontId="20" fillId="2" borderId="41" xfId="0" applyFont="1" applyFill="1" applyBorder="1" applyAlignment="1">
      <alignment horizontal="right" vertical="top" wrapText="1"/>
    </xf>
    <xf numFmtId="0" fontId="20" fillId="2" borderId="42" xfId="0" applyFont="1" applyFill="1" applyBorder="1" applyAlignment="1">
      <alignment horizontal="right" vertical="top" wrapText="1"/>
    </xf>
    <xf numFmtId="0" fontId="20" fillId="2" borderId="40" xfId="0" applyFont="1" applyFill="1" applyBorder="1" applyAlignment="1">
      <alignment horizontal="right" vertical="top" wrapText="1"/>
    </xf>
    <xf numFmtId="0" fontId="166" fillId="0" borderId="1" xfId="0" applyFont="1" applyBorder="1" applyAlignment="1">
      <alignment horizontal="center" vertical="top" wrapText="1"/>
    </xf>
    <xf numFmtId="166" fontId="20" fillId="2" borderId="1" xfId="0" applyNumberFormat="1" applyFont="1" applyFill="1" applyBorder="1" applyAlignment="1">
      <alignment horizontal="center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right" vertical="top" wrapText="1"/>
    </xf>
    <xf numFmtId="0" fontId="20" fillId="2" borderId="0" xfId="954" applyFont="1" applyFill="1" applyAlignment="1">
      <alignment horizontal="left" vertical="top" wrapText="1"/>
    </xf>
    <xf numFmtId="0" fontId="20" fillId="2" borderId="0" xfId="954" applyFont="1" applyFill="1" applyAlignment="1">
      <alignment horizontal="right" vertical="top" wrapText="1"/>
    </xf>
    <xf numFmtId="0" fontId="20" fillId="2" borderId="0" xfId="954" applyFont="1" applyFill="1" applyAlignment="1">
      <alignment horizontal="center" vertical="top" wrapText="1"/>
    </xf>
    <xf numFmtId="0" fontId="20" fillId="0" borderId="0" xfId="2718" applyFont="1" applyFill="1"/>
    <xf numFmtId="166" fontId="20" fillId="0" borderId="0" xfId="2745" applyNumberFormat="1" applyFont="1" applyFill="1" applyAlignment="1">
      <alignment horizontal="center"/>
    </xf>
    <xf numFmtId="0" fontId="20" fillId="2" borderId="0" xfId="954" applyFont="1" applyFill="1">
      <alignment horizontal="left" vertical="top" wrapText="1"/>
    </xf>
    <xf numFmtId="0" fontId="20" fillId="0" borderId="0" xfId="957" applyFont="1" applyFill="1" applyAlignment="1">
      <alignment wrapText="1"/>
    </xf>
    <xf numFmtId="0" fontId="20" fillId="0" borderId="0" xfId="957" applyFont="1" applyFill="1" applyAlignment="1">
      <alignment horizontal="right"/>
    </xf>
    <xf numFmtId="0" fontId="20" fillId="2" borderId="0" xfId="932" applyFont="1" applyFill="1" applyAlignment="1">
      <alignment horizontal="center" vertical="center"/>
    </xf>
    <xf numFmtId="0" fontId="20" fillId="2" borderId="0" xfId="932" applyFont="1" applyFill="1" applyAlignment="1">
      <alignment horizontal="right" vertical="center"/>
    </xf>
    <xf numFmtId="0" fontId="20" fillId="2" borderId="0" xfId="954" applyFont="1" applyFill="1" applyBorder="1" applyAlignment="1">
      <alignment horizontal="left" vertical="center" wrapText="1"/>
    </xf>
    <xf numFmtId="0" fontId="20" fillId="2" borderId="0" xfId="954" applyFont="1" applyFill="1" applyBorder="1" applyAlignment="1">
      <alignment horizontal="center" vertical="center" wrapText="1"/>
    </xf>
    <xf numFmtId="0" fontId="20" fillId="2" borderId="0" xfId="954" applyFont="1" applyFill="1" applyBorder="1" applyAlignment="1">
      <alignment horizontal="right" vertical="center" wrapText="1"/>
    </xf>
    <xf numFmtId="0" fontId="167" fillId="0" borderId="1" xfId="957" applyFont="1" applyBorder="1" applyAlignment="1">
      <alignment horizontal="center" vertical="center" wrapText="1"/>
    </xf>
    <xf numFmtId="0" fontId="20" fillId="2" borderId="0" xfId="127" applyFont="1" applyFill="1" applyAlignment="1">
      <alignment vertical="center"/>
    </xf>
    <xf numFmtId="43" fontId="20" fillId="2" borderId="0" xfId="127" applyNumberFormat="1" applyFont="1" applyFill="1" applyAlignment="1">
      <alignment vertical="center"/>
    </xf>
    <xf numFmtId="0" fontId="20" fillId="2" borderId="0" xfId="127" applyFont="1" applyFill="1" applyAlignment="1">
      <alignment horizontal="center" vertical="center"/>
    </xf>
    <xf numFmtId="0" fontId="20" fillId="2" borderId="0" xfId="127" applyFont="1" applyFill="1" applyBorder="1" applyAlignment="1">
      <alignment vertical="center" wrapText="1"/>
    </xf>
    <xf numFmtId="0" fontId="20" fillId="2" borderId="0" xfId="127" applyFont="1" applyFill="1" applyBorder="1" applyAlignment="1">
      <alignment horizontal="center" vertical="center" wrapText="1"/>
    </xf>
    <xf numFmtId="0" fontId="20" fillId="2" borderId="0" xfId="127" applyNumberFormat="1" applyFont="1" applyFill="1" applyBorder="1" applyAlignment="1">
      <alignment horizontal="center" vertical="center" wrapText="1"/>
    </xf>
    <xf numFmtId="181" fontId="20" fillId="2" borderId="0" xfId="2741" applyNumberFormat="1" applyFont="1" applyFill="1" applyBorder="1" applyAlignment="1">
      <alignment vertical="center" wrapText="1"/>
    </xf>
    <xf numFmtId="0" fontId="167" fillId="0" borderId="1" xfId="0" applyFont="1" applyBorder="1" applyAlignment="1">
      <alignment horizontal="left" vertical="top" wrapText="1"/>
    </xf>
    <xf numFmtId="0" fontId="20" fillId="2" borderId="0" xfId="0" applyFont="1" applyFill="1" applyAlignment="1"/>
    <xf numFmtId="43" fontId="20" fillId="2" borderId="0" xfId="0" applyNumberFormat="1" applyFont="1" applyFill="1" applyAlignment="1"/>
    <xf numFmtId="43" fontId="167" fillId="0" borderId="48" xfId="957" applyNumberFormat="1" applyFont="1" applyFill="1" applyBorder="1" applyAlignment="1">
      <alignment horizontal="center" vertical="center" wrapText="1"/>
    </xf>
    <xf numFmtId="0" fontId="169" fillId="0" borderId="4" xfId="957" applyFont="1" applyFill="1" applyBorder="1" applyAlignment="1">
      <alignment horizontal="center" vertical="center" wrapText="1"/>
    </xf>
    <xf numFmtId="0" fontId="169" fillId="0" borderId="1" xfId="957" applyFont="1" applyFill="1" applyBorder="1" applyAlignment="1">
      <alignment horizontal="center" vertical="center" wrapText="1"/>
    </xf>
    <xf numFmtId="43" fontId="169" fillId="0" borderId="48" xfId="957" applyNumberFormat="1" applyFont="1" applyFill="1" applyBorder="1" applyAlignment="1">
      <alignment horizontal="center" vertical="center" wrapText="1"/>
    </xf>
    <xf numFmtId="0" fontId="169" fillId="0" borderId="4" xfId="957" applyFont="1" applyFill="1" applyBorder="1" applyAlignment="1">
      <alignment horizontal="center" vertical="center"/>
    </xf>
    <xf numFmtId="43" fontId="170" fillId="0" borderId="48" xfId="957" applyNumberFormat="1" applyFont="1" applyFill="1" applyBorder="1" applyAlignment="1">
      <alignment horizontal="center" vertical="center" wrapText="1"/>
    </xf>
    <xf numFmtId="0" fontId="170" fillId="0" borderId="4" xfId="957" applyFont="1" applyBorder="1" applyAlignment="1">
      <alignment horizontal="center" vertical="center" wrapText="1"/>
    </xf>
    <xf numFmtId="0" fontId="170" fillId="0" borderId="1" xfId="957" applyFont="1" applyBorder="1" applyAlignment="1">
      <alignment horizontal="center" vertical="center" wrapText="1"/>
    </xf>
    <xf numFmtId="182" fontId="170" fillId="0" borderId="1" xfId="17" applyNumberFormat="1" applyFont="1" applyBorder="1" applyAlignment="1">
      <alignment horizontal="center" vertical="center"/>
    </xf>
    <xf numFmtId="0" fontId="170" fillId="0" borderId="46" xfId="957" applyFont="1" applyBorder="1" applyAlignment="1">
      <alignment horizontal="center" vertical="center" wrapText="1"/>
    </xf>
    <xf numFmtId="0" fontId="170" fillId="0" borderId="47" xfId="957" applyFont="1" applyBorder="1" applyAlignment="1">
      <alignment horizontal="center" vertical="center" wrapText="1"/>
    </xf>
    <xf numFmtId="43" fontId="170" fillId="0" borderId="49" xfId="957" applyNumberFormat="1" applyFont="1" applyFill="1" applyBorder="1" applyAlignment="1">
      <alignment horizontal="center" vertical="center" wrapText="1"/>
    </xf>
    <xf numFmtId="0" fontId="165" fillId="2" borderId="45" xfId="0" applyFont="1" applyFill="1" applyBorder="1" applyAlignment="1">
      <alignment horizontal="center" vertical="top" wrapText="1"/>
    </xf>
    <xf numFmtId="0" fontId="20" fillId="2" borderId="45" xfId="0" applyFont="1" applyFill="1" applyBorder="1" applyAlignment="1">
      <alignment horizontal="center" vertical="center" wrapText="1"/>
    </xf>
    <xf numFmtId="166" fontId="20" fillId="2" borderId="1" xfId="0" applyNumberFormat="1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39" fontId="20" fillId="34" borderId="40" xfId="0" applyNumberFormat="1" applyFont="1" applyFill="1" applyBorder="1" applyAlignment="1">
      <alignment horizontal="center" wrapText="1"/>
    </xf>
    <xf numFmtId="0" fontId="21" fillId="2" borderId="0" xfId="0" applyFont="1" applyFill="1" applyAlignment="1"/>
    <xf numFmtId="0" fontId="20" fillId="2" borderId="0" xfId="0" applyFont="1" applyFill="1" applyAlignment="1">
      <alignment horizontal="right" wrapText="1"/>
    </xf>
    <xf numFmtId="166" fontId="20" fillId="2" borderId="1" xfId="0" applyNumberFormat="1" applyFont="1" applyFill="1" applyBorder="1" applyAlignment="1">
      <alignment horizontal="center" wrapText="1"/>
    </xf>
    <xf numFmtId="0" fontId="167" fillId="2" borderId="0" xfId="0" applyFont="1" applyFill="1" applyAlignment="1">
      <alignment wrapText="1"/>
    </xf>
    <xf numFmtId="0" fontId="167" fillId="0" borderId="1" xfId="0" applyFont="1" applyFill="1" applyBorder="1" applyAlignment="1">
      <alignment horizontal="right" vertical="top" wrapText="1"/>
    </xf>
    <xf numFmtId="166" fontId="20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67" fillId="0" borderId="4" xfId="0" applyFont="1" applyFill="1" applyBorder="1" applyAlignment="1">
      <alignment horizontal="center"/>
    </xf>
    <xf numFmtId="0" fontId="167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center"/>
    </xf>
    <xf numFmtId="0" fontId="167" fillId="0" borderId="1" xfId="0" applyFont="1" applyFill="1" applyBorder="1" applyAlignment="1">
      <alignment horizontal="left" wrapText="1" shrinkToFit="1"/>
    </xf>
    <xf numFmtId="166" fontId="20" fillId="0" borderId="1" xfId="0" applyNumberFormat="1" applyFont="1" applyFill="1" applyBorder="1" applyAlignment="1">
      <alignment horizontal="center" vertical="center"/>
    </xf>
    <xf numFmtId="49" fontId="167" fillId="0" borderId="1" xfId="0" applyNumberFormat="1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left" wrapText="1"/>
    </xf>
    <xf numFmtId="49" fontId="167" fillId="0" borderId="1" xfId="0" applyNumberFormat="1" applyFont="1" applyFill="1" applyBorder="1" applyAlignment="1">
      <alignment horizontal="center"/>
    </xf>
    <xf numFmtId="0" fontId="167" fillId="0" borderId="1" xfId="0" applyFont="1" applyFill="1" applyBorder="1" applyAlignment="1">
      <alignment horizontal="center" vertical="center"/>
    </xf>
    <xf numFmtId="0" fontId="167" fillId="0" borderId="1" xfId="0" applyFont="1" applyFill="1" applyBorder="1" applyAlignment="1">
      <alignment wrapText="1"/>
    </xf>
    <xf numFmtId="0" fontId="20" fillId="0" borderId="1" xfId="0" applyFont="1" applyFill="1" applyBorder="1" applyAlignment="1">
      <alignment wrapText="1"/>
    </xf>
    <xf numFmtId="49" fontId="20" fillId="0" borderId="1" xfId="0" applyNumberFormat="1" applyFont="1" applyFill="1" applyBorder="1" applyAlignment="1">
      <alignment horizontal="center" vertical="top" wrapText="1"/>
    </xf>
    <xf numFmtId="0" fontId="167" fillId="0" borderId="46" xfId="0" applyFont="1" applyFill="1" applyBorder="1" applyAlignment="1">
      <alignment horizontal="center"/>
    </xf>
    <xf numFmtId="0" fontId="167" fillId="0" borderId="47" xfId="0" applyFont="1" applyFill="1" applyBorder="1" applyAlignment="1">
      <alignment horizontal="center" vertical="top" wrapText="1"/>
    </xf>
    <xf numFmtId="49" fontId="167" fillId="0" borderId="47" xfId="0" applyNumberFormat="1" applyFont="1" applyFill="1" applyBorder="1" applyAlignment="1">
      <alignment horizontal="center" vertical="top" wrapText="1"/>
    </xf>
    <xf numFmtId="0" fontId="20" fillId="0" borderId="47" xfId="0" applyFont="1" applyFill="1" applyBorder="1" applyAlignment="1">
      <alignment horizontal="center" vertical="center"/>
    </xf>
    <xf numFmtId="0" fontId="20" fillId="0" borderId="47" xfId="0" applyFont="1" applyFill="1" applyBorder="1" applyAlignment="1">
      <alignment vertical="center" wrapText="1"/>
    </xf>
    <xf numFmtId="0" fontId="20" fillId="0" borderId="47" xfId="0" applyFont="1" applyFill="1" applyBorder="1" applyAlignment="1">
      <alignment horizontal="left" wrapText="1"/>
    </xf>
    <xf numFmtId="0" fontId="20" fillId="0" borderId="51" xfId="5" applyFont="1" applyFill="1" applyBorder="1"/>
    <xf numFmtId="0" fontId="20" fillId="0" borderId="0" xfId="5" applyFont="1" applyFill="1" applyBorder="1"/>
    <xf numFmtId="0" fontId="20" fillId="0" borderId="0" xfId="0" applyFont="1" applyFill="1"/>
    <xf numFmtId="0" fontId="171" fillId="0" borderId="1" xfId="0" applyFont="1" applyFill="1" applyBorder="1" applyAlignment="1">
      <alignment horizontal="left" vertical="top"/>
    </xf>
    <xf numFmtId="0" fontId="171" fillId="0" borderId="1" xfId="2744" applyFont="1" applyFill="1" applyBorder="1" applyAlignment="1">
      <alignment horizontal="left" vertical="top"/>
    </xf>
    <xf numFmtId="0" fontId="171" fillId="0" borderId="1" xfId="0" applyFont="1" applyFill="1" applyBorder="1" applyAlignment="1">
      <alignment horizontal="left" wrapText="1"/>
    </xf>
    <xf numFmtId="0" fontId="21" fillId="0" borderId="1" xfId="2744" applyFont="1" applyFill="1" applyBorder="1" applyAlignment="1">
      <alignment horizontal="left" wrapText="1"/>
    </xf>
    <xf numFmtId="0" fontId="20" fillId="0" borderId="52" xfId="0" applyFont="1" applyFill="1" applyBorder="1" applyAlignment="1">
      <alignment horizontal="left"/>
    </xf>
    <xf numFmtId="0" fontId="20" fillId="0" borderId="50" xfId="0" applyFont="1" applyFill="1" applyBorder="1" applyAlignment="1">
      <alignment horizontal="left"/>
    </xf>
    <xf numFmtId="0" fontId="20" fillId="0" borderId="4" xfId="0" applyFont="1" applyFill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0" fontId="20" fillId="0" borderId="3" xfId="0" applyFont="1" applyFill="1" applyBorder="1" applyAlignment="1">
      <alignment vertical="top" wrapText="1"/>
    </xf>
    <xf numFmtId="0" fontId="20" fillId="2" borderId="1" xfId="0" applyFont="1" applyFill="1" applyBorder="1" applyAlignment="1">
      <alignment horizontal="center" vertical="center"/>
    </xf>
    <xf numFmtId="166" fontId="20" fillId="0" borderId="1" xfId="0" applyNumberFormat="1" applyFont="1" applyFill="1" applyBorder="1" applyAlignment="1">
      <alignment horizontal="center"/>
    </xf>
    <xf numFmtId="0" fontId="20" fillId="0" borderId="51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0" fontId="20" fillId="0" borderId="3" xfId="0" applyFont="1" applyFill="1" applyBorder="1" applyAlignment="1">
      <alignment horizontal="center" vertical="top" wrapText="1"/>
    </xf>
    <xf numFmtId="0" fontId="20" fillId="2" borderId="0" xfId="2718" applyFont="1" applyFill="1"/>
    <xf numFmtId="0" fontId="20" fillId="2" borderId="0" xfId="2718" applyFont="1" applyFill="1" applyAlignment="1">
      <alignment horizontal="left"/>
    </xf>
    <xf numFmtId="0" fontId="20" fillId="2" borderId="0" xfId="2718" applyFont="1" applyFill="1" applyAlignment="1">
      <alignment horizontal="center"/>
    </xf>
    <xf numFmtId="0" fontId="20" fillId="2" borderId="1" xfId="2718" applyFont="1" applyFill="1" applyBorder="1" applyAlignment="1">
      <alignment horizontal="center" vertical="top" wrapText="1"/>
    </xf>
    <xf numFmtId="0" fontId="20" fillId="2" borderId="1" xfId="2718" applyFont="1" applyFill="1" applyBorder="1" applyAlignment="1">
      <alignment horizontal="left" vertical="top" wrapText="1"/>
    </xf>
    <xf numFmtId="0" fontId="20" fillId="2" borderId="1" xfId="2746" applyFont="1" applyFill="1" applyBorder="1" applyAlignment="1">
      <alignment horizontal="center" vertical="center" wrapText="1"/>
    </xf>
    <xf numFmtId="166" fontId="20" fillId="2" borderId="1" xfId="2718" applyNumberFormat="1" applyFont="1" applyFill="1" applyBorder="1" applyAlignment="1">
      <alignment horizontal="center" vertical="center" wrapText="1"/>
    </xf>
    <xf numFmtId="0" fontId="171" fillId="2" borderId="1" xfId="0" applyFont="1" applyFill="1" applyBorder="1" applyAlignment="1">
      <alignment horizontal="left" vertical="top" wrapText="1"/>
    </xf>
    <xf numFmtId="0" fontId="20" fillId="2" borderId="55" xfId="2718" applyFont="1" applyFill="1" applyBorder="1" applyAlignment="1">
      <alignment horizontal="left" vertical="top" wrapText="1"/>
    </xf>
    <xf numFmtId="0" fontId="20" fillId="2" borderId="40" xfId="2718" applyFont="1" applyFill="1" applyBorder="1" applyAlignment="1">
      <alignment horizontal="left" vertical="top" wrapText="1"/>
    </xf>
    <xf numFmtId="166" fontId="20" fillId="2" borderId="40" xfId="2718" applyNumberFormat="1" applyFont="1" applyFill="1" applyBorder="1" applyAlignment="1">
      <alignment horizontal="center" vertical="center" wrapText="1"/>
    </xf>
    <xf numFmtId="0" fontId="20" fillId="2" borderId="1" xfId="2718" applyNumberFormat="1" applyFont="1" applyFill="1" applyBorder="1" applyAlignment="1">
      <alignment horizontal="left" vertical="top"/>
    </xf>
    <xf numFmtId="0" fontId="20" fillId="2" borderId="56" xfId="2718" applyFont="1" applyFill="1" applyBorder="1" applyAlignment="1">
      <alignment horizontal="left" vertical="top" wrapText="1"/>
    </xf>
    <xf numFmtId="0" fontId="20" fillId="2" borderId="1" xfId="2718" applyFont="1" applyFill="1" applyBorder="1" applyAlignment="1">
      <alignment horizontal="left" vertical="center" wrapText="1"/>
    </xf>
    <xf numFmtId="0" fontId="20" fillId="2" borderId="3" xfId="2718" applyNumberFormat="1" applyFont="1" applyFill="1" applyBorder="1" applyAlignment="1">
      <alignment horizontal="left" vertical="top"/>
    </xf>
    <xf numFmtId="0" fontId="20" fillId="2" borderId="41" xfId="2718" applyNumberFormat="1" applyFont="1" applyFill="1" applyBorder="1" applyAlignment="1">
      <alignment horizontal="left" vertical="top"/>
    </xf>
    <xf numFmtId="0" fontId="20" fillId="2" borderId="41" xfId="2718" applyFont="1" applyFill="1" applyBorder="1" applyAlignment="1">
      <alignment horizontal="left" vertical="center" wrapText="1"/>
    </xf>
    <xf numFmtId="0" fontId="20" fillId="2" borderId="0" xfId="2718" applyFont="1" applyFill="1" applyAlignment="1">
      <alignment horizontal="left" vertical="top" wrapText="1"/>
    </xf>
    <xf numFmtId="0" fontId="21" fillId="0" borderId="1" xfId="0" applyFont="1" applyFill="1" applyBorder="1" applyAlignment="1">
      <alignment wrapText="1"/>
    </xf>
    <xf numFmtId="0" fontId="20" fillId="2" borderId="1" xfId="2718" applyFont="1" applyFill="1" applyBorder="1"/>
    <xf numFmtId="0" fontId="21" fillId="0" borderId="1" xfId="0" applyFont="1" applyFill="1" applyBorder="1" applyAlignment="1">
      <alignment horizontal="center" vertical="top"/>
    </xf>
    <xf numFmtId="166" fontId="20" fillId="2" borderId="3" xfId="2718" applyNumberFormat="1" applyFont="1" applyFill="1" applyBorder="1" applyAlignment="1">
      <alignment horizontal="center" vertical="center" wrapText="1"/>
    </xf>
    <xf numFmtId="166" fontId="20" fillId="2" borderId="39" xfId="2719" applyNumberFormat="1" applyFont="1" applyFill="1" applyBorder="1" applyAlignment="1">
      <alignment horizontal="right" vertical="center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right" vertical="top" wrapText="1"/>
    </xf>
    <xf numFmtId="0" fontId="20" fillId="2" borderId="41" xfId="0" applyFont="1" applyFill="1" applyBorder="1" applyAlignment="1">
      <alignment horizontal="center" vertical="top" wrapText="1"/>
    </xf>
    <xf numFmtId="0" fontId="20" fillId="2" borderId="42" xfId="0" applyFont="1" applyFill="1" applyBorder="1" applyAlignment="1">
      <alignment horizontal="center" vertical="top" wrapText="1"/>
    </xf>
    <xf numFmtId="0" fontId="20" fillId="2" borderId="40" xfId="0" applyFont="1" applyFill="1" applyBorder="1" applyAlignment="1">
      <alignment horizontal="center" vertical="top" wrapText="1"/>
    </xf>
    <xf numFmtId="0" fontId="20" fillId="2" borderId="41" xfId="0" applyFont="1" applyFill="1" applyBorder="1" applyAlignment="1">
      <alignment horizontal="right" vertical="top" wrapText="1"/>
    </xf>
    <xf numFmtId="0" fontId="20" fillId="2" borderId="42" xfId="0" applyFont="1" applyFill="1" applyBorder="1" applyAlignment="1">
      <alignment horizontal="right" vertical="top" wrapText="1"/>
    </xf>
    <xf numFmtId="0" fontId="20" fillId="2" borderId="40" xfId="0" applyFont="1" applyFill="1" applyBorder="1" applyAlignment="1">
      <alignment horizontal="right" vertical="top" wrapText="1"/>
    </xf>
    <xf numFmtId="0" fontId="20" fillId="2" borderId="0" xfId="0" applyFont="1" applyFill="1" applyAlignment="1">
      <alignment horizontal="right" wrapText="1"/>
    </xf>
    <xf numFmtId="0" fontId="20" fillId="0" borderId="0" xfId="0" applyFont="1" applyFill="1" applyAlignment="1">
      <alignment horizontal="center" vertical="center" wrapText="1"/>
    </xf>
    <xf numFmtId="0" fontId="165" fillId="2" borderId="2" xfId="15" applyFont="1" applyFill="1" applyBorder="1" applyAlignment="1">
      <alignment horizontal="right" vertical="top" wrapText="1"/>
    </xf>
    <xf numFmtId="0" fontId="165" fillId="2" borderId="8" xfId="15" applyFont="1" applyFill="1" applyBorder="1" applyAlignment="1">
      <alignment horizontal="right" vertical="top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41" xfId="0" applyFont="1" applyFill="1" applyBorder="1" applyAlignment="1">
      <alignment horizontal="center" vertical="center" wrapText="1"/>
    </xf>
    <xf numFmtId="0" fontId="20" fillId="2" borderId="38" xfId="0" applyFont="1" applyFill="1" applyBorder="1" applyAlignment="1">
      <alignment horizontal="center" vertical="top" wrapText="1"/>
    </xf>
    <xf numFmtId="0" fontId="20" fillId="2" borderId="39" xfId="0" applyFont="1" applyFill="1" applyBorder="1" applyAlignment="1">
      <alignment horizontal="center" vertical="top" wrapText="1"/>
    </xf>
    <xf numFmtId="0" fontId="20" fillId="2" borderId="9" xfId="0" applyFont="1" applyFill="1" applyBorder="1" applyAlignment="1">
      <alignment horizontal="center" vertical="top" wrapText="1"/>
    </xf>
    <xf numFmtId="0" fontId="20" fillId="2" borderId="0" xfId="0" applyFont="1" applyFill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0" borderId="41" xfId="0" applyFont="1" applyFill="1" applyBorder="1" applyAlignment="1">
      <alignment horizontal="center"/>
    </xf>
    <xf numFmtId="0" fontId="20" fillId="0" borderId="40" xfId="0" applyFont="1" applyFill="1" applyBorder="1" applyAlignment="1">
      <alignment horizontal="center"/>
    </xf>
    <xf numFmtId="0" fontId="20" fillId="0" borderId="1" xfId="0" applyFont="1" applyBorder="1" applyAlignment="1">
      <alignment horizontal="center" vertical="top" wrapText="1"/>
    </xf>
    <xf numFmtId="0" fontId="20" fillId="0" borderId="53" xfId="0" applyFont="1" applyFill="1" applyBorder="1" applyAlignment="1">
      <alignment horizontal="left" vertical="top" wrapText="1"/>
    </xf>
    <xf numFmtId="0" fontId="20" fillId="0" borderId="54" xfId="0" applyFont="1" applyFill="1" applyBorder="1" applyAlignment="1">
      <alignment horizontal="left" vertical="top" wrapText="1"/>
    </xf>
    <xf numFmtId="0" fontId="171" fillId="0" borderId="3" xfId="2744" applyFont="1" applyFill="1" applyBorder="1" applyAlignment="1">
      <alignment horizontal="center" wrapText="1"/>
    </xf>
    <xf numFmtId="0" fontId="171" fillId="0" borderId="50" xfId="2744" applyFont="1" applyFill="1" applyBorder="1" applyAlignment="1">
      <alignment horizontal="center" wrapText="1"/>
    </xf>
    <xf numFmtId="0" fontId="167" fillId="0" borderId="1" xfId="0" applyFont="1" applyFill="1" applyBorder="1" applyAlignment="1">
      <alignment horizontal="left" wrapText="1"/>
    </xf>
    <xf numFmtId="0" fontId="20" fillId="0" borderId="52" xfId="0" applyFont="1" applyFill="1" applyBorder="1" applyAlignment="1">
      <alignment horizontal="left" vertical="top" wrapText="1"/>
    </xf>
    <xf numFmtId="0" fontId="20" fillId="0" borderId="50" xfId="0" applyFont="1" applyFill="1" applyBorder="1" applyAlignment="1">
      <alignment horizontal="left" vertical="top" wrapText="1"/>
    </xf>
    <xf numFmtId="0" fontId="168" fillId="0" borderId="1" xfId="0" applyFont="1" applyFill="1" applyBorder="1" applyAlignment="1">
      <alignment horizontal="left" vertical="top" wrapText="1"/>
    </xf>
    <xf numFmtId="0" fontId="166" fillId="0" borderId="1" xfId="0" applyFont="1" applyFill="1" applyBorder="1" applyAlignment="1">
      <alignment horizontal="center" vertical="top" wrapText="1"/>
    </xf>
    <xf numFmtId="166" fontId="20" fillId="2" borderId="0" xfId="0" applyNumberFormat="1" applyFont="1" applyFill="1" applyAlignment="1">
      <alignment horizontal="right"/>
    </xf>
    <xf numFmtId="166" fontId="20" fillId="2" borderId="1" xfId="0" applyNumberFormat="1" applyFont="1" applyFill="1" applyBorder="1" applyAlignment="1">
      <alignment horizontal="center" wrapText="1"/>
    </xf>
    <xf numFmtId="0" fontId="20" fillId="2" borderId="1" xfId="0" applyFont="1" applyFill="1" applyBorder="1" applyAlignment="1">
      <alignment horizontal="left" wrapText="1"/>
    </xf>
    <xf numFmtId="0" fontId="165" fillId="2" borderId="0" xfId="0" applyFont="1" applyFill="1" applyBorder="1" applyAlignment="1">
      <alignment horizontal="right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2" borderId="0" xfId="14" applyFont="1" applyFill="1" applyAlignment="1">
      <alignment horizontal="left"/>
    </xf>
    <xf numFmtId="0" fontId="20" fillId="2" borderId="0" xfId="0" applyFont="1" applyFill="1" applyAlignment="1">
      <alignment horizontal="center" vertical="top" wrapText="1"/>
    </xf>
    <xf numFmtId="0" fontId="165" fillId="2" borderId="0" xfId="0" applyFont="1" applyFill="1" applyBorder="1" applyAlignment="1">
      <alignment horizontal="center" vertical="center" wrapText="1"/>
    </xf>
    <xf numFmtId="0" fontId="169" fillId="0" borderId="1" xfId="957" applyFont="1" applyFill="1" applyBorder="1" applyAlignment="1">
      <alignment horizontal="left" vertical="center" wrapText="1"/>
    </xf>
    <xf numFmtId="0" fontId="170" fillId="0" borderId="47" xfId="957" applyFont="1" applyBorder="1" applyAlignment="1">
      <alignment horizontal="left" vertical="center" wrapText="1"/>
    </xf>
    <xf numFmtId="0" fontId="167" fillId="0" borderId="4" xfId="957" applyFont="1" applyBorder="1" applyAlignment="1">
      <alignment horizontal="center" vertical="center" wrapText="1"/>
    </xf>
    <xf numFmtId="0" fontId="167" fillId="0" borderId="1" xfId="957" applyFont="1" applyBorder="1" applyAlignment="1">
      <alignment horizontal="center" vertical="center" wrapText="1"/>
    </xf>
    <xf numFmtId="0" fontId="170" fillId="0" borderId="1" xfId="957" applyFont="1" applyBorder="1" applyAlignment="1">
      <alignment horizontal="left" vertical="center" wrapText="1"/>
    </xf>
    <xf numFmtId="0" fontId="20" fillId="0" borderId="0" xfId="957" applyFont="1" applyFill="1" applyAlignment="1">
      <alignment horizontal="center" wrapText="1"/>
    </xf>
    <xf numFmtId="0" fontId="167" fillId="2" borderId="0" xfId="957" applyFont="1" applyFill="1" applyBorder="1" applyAlignment="1">
      <alignment horizontal="center" vertical="center" wrapText="1"/>
    </xf>
    <xf numFmtId="0" fontId="20" fillId="2" borderId="0" xfId="2718" applyFont="1" applyFill="1" applyAlignment="1">
      <alignment horizontal="center" vertical="center" wrapText="1"/>
    </xf>
    <xf numFmtId="0" fontId="20" fillId="2" borderId="1" xfId="2718" applyFont="1" applyFill="1" applyBorder="1" applyAlignment="1">
      <alignment horizontal="center" vertical="top" wrapText="1"/>
    </xf>
    <xf numFmtId="0" fontId="20" fillId="2" borderId="41" xfId="2718" applyFont="1" applyFill="1" applyBorder="1" applyAlignment="1">
      <alignment horizontal="center" vertical="top" wrapText="1"/>
    </xf>
    <xf numFmtId="0" fontId="20" fillId="2" borderId="40" xfId="2718" applyFont="1" applyFill="1" applyBorder="1" applyAlignment="1">
      <alignment horizontal="center" vertical="top" wrapText="1"/>
    </xf>
  </cellXfs>
  <cellStyles count="2747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45"/>
    <cellStyle name="Normal 14 3 2 3" xfId="2746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2" xfId="2744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yuter&#1350;&#1329;&#1350;&#1348;-1-315103-2023/Havelvacne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sine.Mkrtchyan\AppData\Local\Microsoft\Windows\INetCache\Content.Outlook\KT8UPXZ3\Copy%20of%20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>
        <row r="36">
          <cell r="C36" t="str">
            <v xml:space="preserve"> Պահուստային ֆոնդի կառավարման արդյունավետության և թափանցիկության ապահովում</v>
          </cell>
        </row>
      </sheetData>
      <sheetData sheetId="1">
        <row r="30">
          <cell r="G30">
            <v>-4622</v>
          </cell>
        </row>
        <row r="39">
          <cell r="G39">
            <v>4622</v>
          </cell>
        </row>
        <row r="57">
          <cell r="G57">
            <v>-4622</v>
          </cell>
        </row>
        <row r="58">
          <cell r="G58">
            <v>-4622</v>
          </cell>
        </row>
        <row r="66">
          <cell r="G66">
            <v>4622</v>
          </cell>
        </row>
      </sheetData>
      <sheetData sheetId="2">
        <row r="46">
          <cell r="C46">
            <v>-4622</v>
          </cell>
        </row>
        <row r="55">
          <cell r="C55">
            <v>4622</v>
          </cell>
        </row>
      </sheetData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>
        <row r="16">
          <cell r="F16" t="str">
            <v xml:space="preserve"> Սոցիալական պաշտպանություն (այլ դասերին չպատկանող)</v>
          </cell>
        </row>
        <row r="20">
          <cell r="F20" t="str">
            <v xml:space="preserve"> Սոցիալական պաշտպանության բնագավառի պետական քաղաքականության մշակման, ծրագրերի համակարգման և մոնիթորինգի ծառայություններ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view="pageBreakPreview" topLeftCell="A31" zoomScale="115" zoomScaleNormal="115" zoomScaleSheetLayoutView="115" workbookViewId="0">
      <selection activeCell="D4" sqref="D4"/>
    </sheetView>
  </sheetViews>
  <sheetFormatPr defaultRowHeight="17.25"/>
  <cols>
    <col min="1" max="1" width="11.28515625" style="61" customWidth="1"/>
    <col min="2" max="2" width="15.28515625" style="61" customWidth="1"/>
    <col min="3" max="3" width="84.5703125" style="3" customWidth="1"/>
    <col min="4" max="4" width="25.5703125" style="3" customWidth="1"/>
    <col min="5" max="5" width="17" style="3" bestFit="1" customWidth="1"/>
    <col min="6" max="6" width="16" style="3" bestFit="1" customWidth="1"/>
    <col min="7" max="16384" width="9.140625" style="3"/>
  </cols>
  <sheetData>
    <row r="1" spans="1:6">
      <c r="D1" s="61" t="s">
        <v>17</v>
      </c>
    </row>
    <row r="2" spans="1:6">
      <c r="A2" s="61" t="s">
        <v>0</v>
      </c>
      <c r="D2" s="15" t="s">
        <v>57</v>
      </c>
    </row>
    <row r="3" spans="1:6">
      <c r="C3" s="185" t="s">
        <v>1</v>
      </c>
      <c r="D3" s="185"/>
    </row>
    <row r="4" spans="1:6">
      <c r="D4" s="61"/>
    </row>
    <row r="5" spans="1:6" ht="87.75" customHeight="1">
      <c r="A5" s="186" t="s">
        <v>103</v>
      </c>
      <c r="B5" s="186"/>
      <c r="C5" s="186"/>
      <c r="D5" s="186"/>
    </row>
    <row r="6" spans="1:6" ht="18" thickBot="1">
      <c r="A6" s="26"/>
      <c r="B6" s="26"/>
      <c r="C6" s="27"/>
      <c r="D6" s="8" t="s">
        <v>49</v>
      </c>
    </row>
    <row r="7" spans="1:6" ht="120.75">
      <c r="A7" s="187" t="s">
        <v>3</v>
      </c>
      <c r="B7" s="188"/>
      <c r="C7" s="189" t="s">
        <v>15</v>
      </c>
      <c r="D7" s="107" t="s">
        <v>43</v>
      </c>
    </row>
    <row r="8" spans="1:6" ht="34.5">
      <c r="A8" s="28" t="s">
        <v>4</v>
      </c>
      <c r="B8" s="29" t="s">
        <v>5</v>
      </c>
      <c r="C8" s="190"/>
      <c r="D8" s="22" t="s">
        <v>14</v>
      </c>
    </row>
    <row r="9" spans="1:6">
      <c r="A9" s="17"/>
      <c r="B9" s="17"/>
      <c r="C9" s="57" t="s">
        <v>34</v>
      </c>
      <c r="D9" s="45">
        <f>D10</f>
        <v>0</v>
      </c>
    </row>
    <row r="10" spans="1:6">
      <c r="A10" s="63"/>
      <c r="B10" s="66"/>
      <c r="C10" s="59" t="s">
        <v>44</v>
      </c>
      <c r="D10" s="45">
        <f t="shared" ref="D10" si="0">D11</f>
        <v>0</v>
      </c>
      <c r="E10" s="6"/>
      <c r="F10" s="6"/>
    </row>
    <row r="11" spans="1:6">
      <c r="A11" s="51">
        <v>1117</v>
      </c>
      <c r="B11" s="64"/>
      <c r="C11" s="50" t="s">
        <v>35</v>
      </c>
      <c r="D11" s="52">
        <f>D18+D24</f>
        <v>0</v>
      </c>
    </row>
    <row r="12" spans="1:6" ht="34.5">
      <c r="A12" s="53"/>
      <c r="B12" s="65"/>
      <c r="C12" s="50" t="s">
        <v>63</v>
      </c>
      <c r="D12" s="54"/>
    </row>
    <row r="13" spans="1:6">
      <c r="A13" s="53"/>
      <c r="B13" s="65"/>
      <c r="C13" s="50" t="s">
        <v>36</v>
      </c>
      <c r="D13" s="54"/>
    </row>
    <row r="14" spans="1:6" ht="20.25" customHeight="1">
      <c r="A14" s="53"/>
      <c r="B14" s="65"/>
      <c r="C14" s="50" t="s">
        <v>64</v>
      </c>
      <c r="D14" s="54"/>
    </row>
    <row r="15" spans="1:6">
      <c r="A15" s="53"/>
      <c r="B15" s="65"/>
      <c r="C15" s="50" t="s">
        <v>37</v>
      </c>
      <c r="D15" s="54"/>
    </row>
    <row r="16" spans="1:6" ht="34.5">
      <c r="A16" s="55"/>
      <c r="B16" s="66"/>
      <c r="C16" s="50" t="s">
        <v>65</v>
      </c>
      <c r="D16" s="56"/>
    </row>
    <row r="17" spans="1:5" ht="17.25" customHeight="1">
      <c r="A17" s="191" t="s">
        <v>38</v>
      </c>
      <c r="B17" s="192"/>
      <c r="C17" s="193"/>
      <c r="D17" s="68"/>
    </row>
    <row r="18" spans="1:5">
      <c r="A18" s="179"/>
      <c r="B18" s="182">
        <v>11001</v>
      </c>
      <c r="C18" s="50" t="s">
        <v>6</v>
      </c>
      <c r="D18" s="37">
        <v>-4622</v>
      </c>
      <c r="E18" s="5"/>
    </row>
    <row r="19" spans="1:5" ht="36.75" customHeight="1">
      <c r="A19" s="180"/>
      <c r="B19" s="183"/>
      <c r="C19" s="50" t="s">
        <v>66</v>
      </c>
      <c r="D19" s="37"/>
    </row>
    <row r="20" spans="1:5">
      <c r="A20" s="180"/>
      <c r="B20" s="183"/>
      <c r="C20" s="50" t="s">
        <v>7</v>
      </c>
      <c r="D20" s="37"/>
    </row>
    <row r="21" spans="1:5" ht="36" customHeight="1">
      <c r="A21" s="180"/>
      <c r="B21" s="183"/>
      <c r="C21" s="50" t="s">
        <v>67</v>
      </c>
      <c r="D21" s="37"/>
    </row>
    <row r="22" spans="1:5">
      <c r="A22" s="180"/>
      <c r="B22" s="183"/>
      <c r="C22" s="50" t="s">
        <v>21</v>
      </c>
      <c r="D22" s="37"/>
    </row>
    <row r="23" spans="1:5">
      <c r="A23" s="181"/>
      <c r="B23" s="184"/>
      <c r="C23" s="50" t="s">
        <v>58</v>
      </c>
      <c r="D23" s="37"/>
    </row>
    <row r="24" spans="1:5">
      <c r="A24" s="69"/>
      <c r="B24" s="70">
        <v>11011</v>
      </c>
      <c r="C24" s="50" t="s">
        <v>6</v>
      </c>
      <c r="D24" s="68">
        <v>4622</v>
      </c>
    </row>
    <row r="25" spans="1:5" ht="51.75">
      <c r="A25" s="69"/>
      <c r="B25" s="24"/>
      <c r="C25" s="50" t="s">
        <v>102</v>
      </c>
      <c r="D25" s="68"/>
    </row>
    <row r="26" spans="1:5">
      <c r="A26" s="69"/>
      <c r="B26" s="24"/>
      <c r="C26" s="50" t="s">
        <v>7</v>
      </c>
      <c r="D26" s="68"/>
    </row>
    <row r="27" spans="1:5" ht="66.75" customHeight="1">
      <c r="A27" s="69"/>
      <c r="B27" s="24"/>
      <c r="C27" s="50" t="s">
        <v>78</v>
      </c>
      <c r="D27" s="68"/>
    </row>
    <row r="28" spans="1:5">
      <c r="A28" s="69"/>
      <c r="B28" s="24"/>
      <c r="C28" s="50" t="s">
        <v>21</v>
      </c>
      <c r="D28" s="68"/>
    </row>
    <row r="29" spans="1:5">
      <c r="A29" s="69"/>
      <c r="B29" s="24"/>
      <c r="C29" s="50" t="s">
        <v>58</v>
      </c>
      <c r="D29" s="68"/>
    </row>
    <row r="30" spans="1:5">
      <c r="A30" s="113"/>
      <c r="B30" s="113"/>
      <c r="C30" s="115" t="s">
        <v>104</v>
      </c>
    </row>
    <row r="31" spans="1:5">
      <c r="A31" s="116" t="s">
        <v>105</v>
      </c>
      <c r="B31" s="70"/>
      <c r="C31" s="24" t="s">
        <v>106</v>
      </c>
      <c r="D31" s="117">
        <f t="shared" ref="D31" si="1">D38+D44</f>
        <v>0</v>
      </c>
    </row>
    <row r="32" spans="1:5">
      <c r="A32" s="70"/>
      <c r="B32" s="70"/>
      <c r="C32" s="24" t="s">
        <v>107</v>
      </c>
      <c r="D32" s="118"/>
    </row>
    <row r="33" spans="1:4">
      <c r="A33" s="70"/>
      <c r="B33" s="70"/>
      <c r="C33" s="24" t="s">
        <v>36</v>
      </c>
      <c r="D33" s="118"/>
    </row>
    <row r="34" spans="1:4" ht="34.5">
      <c r="A34" s="70"/>
      <c r="B34" s="70"/>
      <c r="C34" s="24" t="s">
        <v>108</v>
      </c>
      <c r="D34" s="118"/>
    </row>
    <row r="35" spans="1:4">
      <c r="A35" s="70"/>
      <c r="B35" s="70"/>
      <c r="C35" s="24" t="s">
        <v>37</v>
      </c>
      <c r="D35" s="118"/>
    </row>
    <row r="36" spans="1:4" ht="34.5">
      <c r="A36" s="70"/>
      <c r="B36" s="70"/>
      <c r="C36" s="24" t="s">
        <v>109</v>
      </c>
      <c r="D36" s="118"/>
    </row>
    <row r="37" spans="1:4">
      <c r="A37" s="177" t="s">
        <v>38</v>
      </c>
      <c r="B37" s="177"/>
      <c r="C37" s="177"/>
      <c r="D37" s="118"/>
    </row>
    <row r="38" spans="1:4">
      <c r="A38" s="177"/>
      <c r="B38" s="178" t="s">
        <v>110</v>
      </c>
      <c r="C38" s="24" t="s">
        <v>6</v>
      </c>
      <c r="D38" s="117">
        <v>-4622</v>
      </c>
    </row>
    <row r="39" spans="1:4">
      <c r="A39" s="177"/>
      <c r="B39" s="178"/>
      <c r="C39" s="24" t="s">
        <v>107</v>
      </c>
      <c r="D39" s="118"/>
    </row>
    <row r="40" spans="1:4">
      <c r="A40" s="177"/>
      <c r="B40" s="178"/>
      <c r="C40" s="24" t="s">
        <v>7</v>
      </c>
      <c r="D40" s="118"/>
    </row>
    <row r="41" spans="1:4" ht="51.75">
      <c r="A41" s="177"/>
      <c r="B41" s="178"/>
      <c r="C41" s="24" t="s">
        <v>111</v>
      </c>
      <c r="D41" s="118"/>
    </row>
    <row r="42" spans="1:4">
      <c r="A42" s="177"/>
      <c r="B42" s="178"/>
      <c r="C42" s="24" t="s">
        <v>21</v>
      </c>
      <c r="D42" s="118"/>
    </row>
    <row r="43" spans="1:4">
      <c r="A43" s="177"/>
      <c r="B43" s="178"/>
      <c r="C43" s="24" t="s">
        <v>58</v>
      </c>
      <c r="D43" s="118"/>
    </row>
    <row r="44" spans="1:4">
      <c r="A44" s="177"/>
      <c r="B44" s="178">
        <v>11001</v>
      </c>
      <c r="C44" s="24" t="s">
        <v>6</v>
      </c>
      <c r="D44" s="117">
        <v>4622</v>
      </c>
    </row>
    <row r="45" spans="1:4">
      <c r="A45" s="177"/>
      <c r="B45" s="178"/>
      <c r="C45" s="24" t="s">
        <v>107</v>
      </c>
      <c r="D45" s="118"/>
    </row>
    <row r="46" spans="1:4">
      <c r="A46" s="177"/>
      <c r="B46" s="178"/>
      <c r="C46" s="24" t="s">
        <v>7</v>
      </c>
      <c r="D46" s="118"/>
    </row>
    <row r="47" spans="1:4" ht="51.75">
      <c r="A47" s="177"/>
      <c r="B47" s="178"/>
      <c r="C47" s="24" t="s">
        <v>111</v>
      </c>
      <c r="D47" s="118"/>
    </row>
    <row r="48" spans="1:4">
      <c r="A48" s="177"/>
      <c r="B48" s="178"/>
      <c r="C48" s="24" t="s">
        <v>21</v>
      </c>
      <c r="D48" s="118"/>
    </row>
    <row r="49" spans="1:4">
      <c r="A49" s="177"/>
      <c r="B49" s="178"/>
      <c r="C49" s="24" t="s">
        <v>58</v>
      </c>
      <c r="D49" s="118"/>
    </row>
  </sheetData>
  <mergeCells count="12">
    <mergeCell ref="A18:A23"/>
    <mergeCell ref="B18:B23"/>
    <mergeCell ref="C3:D3"/>
    <mergeCell ref="A5:D5"/>
    <mergeCell ref="A7:B7"/>
    <mergeCell ref="C7:C8"/>
    <mergeCell ref="A17:C17"/>
    <mergeCell ref="A37:C37"/>
    <mergeCell ref="A38:A43"/>
    <mergeCell ref="B38:B43"/>
    <mergeCell ref="A44:A49"/>
    <mergeCell ref="B44:B49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view="pageBreakPreview" topLeftCell="A10" zoomScaleNormal="100" zoomScaleSheetLayoutView="100" workbookViewId="0">
      <selection activeCell="G58" sqref="G58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91.85546875" style="1" bestFit="1" customWidth="1"/>
    <col min="7" max="7" width="29.42578125" style="1" customWidth="1"/>
    <col min="8" max="8" width="18.42578125" style="1" customWidth="1"/>
    <col min="9" max="9" width="18.85546875" style="1" bestFit="1" customWidth="1"/>
    <col min="10" max="10" width="16.140625" style="1" bestFit="1" customWidth="1"/>
    <col min="11" max="11" width="12.85546875" style="1" bestFit="1" customWidth="1"/>
    <col min="12" max="12" width="14.28515625" style="1" bestFit="1" customWidth="1"/>
    <col min="13" max="13" width="10.85546875" style="1" bestFit="1" customWidth="1"/>
    <col min="14" max="16384" width="9.140625" style="1"/>
  </cols>
  <sheetData>
    <row r="1" spans="1:10">
      <c r="G1" s="15" t="s">
        <v>2</v>
      </c>
    </row>
    <row r="2" spans="1:10">
      <c r="A2" s="2" t="s">
        <v>0</v>
      </c>
      <c r="D2" s="2" t="s">
        <v>0</v>
      </c>
      <c r="G2" s="15" t="s">
        <v>57</v>
      </c>
    </row>
    <row r="3" spans="1:10">
      <c r="G3" s="15" t="s">
        <v>1</v>
      </c>
    </row>
    <row r="4" spans="1:10">
      <c r="F4" s="15"/>
      <c r="G4" s="15"/>
    </row>
    <row r="5" spans="1:10" ht="39" customHeight="1">
      <c r="A5" s="194" t="s">
        <v>62</v>
      </c>
      <c r="B5" s="194"/>
      <c r="C5" s="194"/>
      <c r="D5" s="194"/>
      <c r="E5" s="194"/>
      <c r="F5" s="194"/>
      <c r="G5" s="194"/>
    </row>
    <row r="6" spans="1:10" ht="18" thickBot="1">
      <c r="G6" s="8" t="s">
        <v>46</v>
      </c>
    </row>
    <row r="7" spans="1:10" ht="103.5">
      <c r="A7" s="195" t="s">
        <v>16</v>
      </c>
      <c r="B7" s="189"/>
      <c r="C7" s="189"/>
      <c r="D7" s="196" t="s">
        <v>3</v>
      </c>
      <c r="E7" s="189"/>
      <c r="F7" s="189" t="s">
        <v>13</v>
      </c>
      <c r="G7" s="108" t="str">
        <f>'1'!D7</f>
        <v>Ցուցանիշների փոփոխությունները ավելացումները նշված են դրական նշանով, իսկ նվազեցումները՝ փակագծերում</v>
      </c>
      <c r="H7" s="3"/>
      <c r="I7" s="3"/>
    </row>
    <row r="8" spans="1:10" ht="42.75">
      <c r="A8" s="30" t="s">
        <v>8</v>
      </c>
      <c r="B8" s="31" t="s">
        <v>9</v>
      </c>
      <c r="C8" s="31" t="s">
        <v>10</v>
      </c>
      <c r="D8" s="32" t="s">
        <v>11</v>
      </c>
      <c r="E8" s="31" t="s">
        <v>12</v>
      </c>
      <c r="F8" s="197"/>
      <c r="G8" s="62" t="str">
        <f>'1'!D8</f>
        <v>Տարի</v>
      </c>
    </row>
    <row r="9" spans="1:10">
      <c r="A9" s="18"/>
      <c r="B9" s="18"/>
      <c r="C9" s="18"/>
      <c r="D9" s="18"/>
      <c r="E9" s="18"/>
      <c r="F9" s="18" t="s">
        <v>29</v>
      </c>
      <c r="G9" s="33">
        <f>G11</f>
        <v>0</v>
      </c>
      <c r="H9" s="93"/>
    </row>
    <row r="10" spans="1:10">
      <c r="A10" s="18"/>
      <c r="B10" s="18"/>
      <c r="C10" s="18"/>
      <c r="D10" s="18"/>
      <c r="E10" s="18"/>
      <c r="F10" s="18" t="s">
        <v>28</v>
      </c>
      <c r="G10" s="21"/>
      <c r="H10" s="93"/>
    </row>
    <row r="11" spans="1:10" ht="20.25" customHeight="1">
      <c r="A11" s="7"/>
      <c r="B11" s="7"/>
      <c r="C11" s="7"/>
      <c r="D11" s="7"/>
      <c r="E11" s="7"/>
      <c r="F11" s="59" t="s">
        <v>44</v>
      </c>
      <c r="G11" s="58">
        <f>G12</f>
        <v>0</v>
      </c>
      <c r="H11" s="93"/>
    </row>
    <row r="12" spans="1:10" ht="23.25" customHeight="1">
      <c r="A12" s="7" t="s">
        <v>30</v>
      </c>
      <c r="B12" s="7"/>
      <c r="C12" s="7"/>
      <c r="D12" s="7"/>
      <c r="E12" s="7"/>
      <c r="F12" s="7" t="s">
        <v>31</v>
      </c>
      <c r="G12" s="34">
        <f>G14</f>
        <v>0</v>
      </c>
      <c r="H12" s="94"/>
    </row>
    <row r="13" spans="1:10">
      <c r="A13" s="18"/>
      <c r="B13" s="18"/>
      <c r="C13" s="18"/>
      <c r="D13" s="18"/>
      <c r="E13" s="18"/>
      <c r="F13" s="18" t="s">
        <v>28</v>
      </c>
      <c r="G13" s="68"/>
      <c r="H13" s="94"/>
      <c r="I13" s="4"/>
      <c r="J13" s="4"/>
    </row>
    <row r="14" spans="1:10" ht="21.75" customHeight="1">
      <c r="A14" s="20"/>
      <c r="B14" s="38" t="s">
        <v>51</v>
      </c>
      <c r="C14" s="24"/>
      <c r="D14" s="24"/>
      <c r="E14" s="24"/>
      <c r="F14" s="92" t="s">
        <v>33</v>
      </c>
      <c r="G14" s="19">
        <f>G16</f>
        <v>0</v>
      </c>
    </row>
    <row r="15" spans="1:10">
      <c r="A15" s="20"/>
      <c r="B15" s="24"/>
      <c r="C15" s="24"/>
      <c r="D15" s="24"/>
      <c r="E15" s="24"/>
      <c r="F15" s="41" t="s">
        <v>47</v>
      </c>
      <c r="G15" s="19"/>
    </row>
    <row r="16" spans="1:10" ht="26.25" customHeight="1">
      <c r="A16" s="20"/>
      <c r="B16" s="24"/>
      <c r="C16" s="38" t="s">
        <v>68</v>
      </c>
      <c r="D16" s="24"/>
      <c r="E16" s="24"/>
      <c r="F16" s="92" t="s">
        <v>33</v>
      </c>
      <c r="G16" s="19">
        <f>G20</f>
        <v>0</v>
      </c>
    </row>
    <row r="17" spans="1:8">
      <c r="A17" s="20"/>
      <c r="B17" s="24"/>
      <c r="C17" s="38"/>
      <c r="D17" s="24"/>
      <c r="E17" s="24"/>
      <c r="F17" s="25" t="s">
        <v>28</v>
      </c>
      <c r="G17" s="19"/>
    </row>
    <row r="18" spans="1:8">
      <c r="A18" s="7"/>
      <c r="B18" s="7"/>
      <c r="C18" s="7"/>
      <c r="D18" s="7"/>
      <c r="E18" s="7"/>
      <c r="F18" s="24" t="s">
        <v>44</v>
      </c>
      <c r="G18" s="111">
        <f>G20</f>
        <v>0</v>
      </c>
      <c r="H18" s="112"/>
    </row>
    <row r="19" spans="1:8">
      <c r="A19" s="7"/>
      <c r="B19" s="7"/>
      <c r="C19" s="7"/>
      <c r="D19" s="7"/>
      <c r="E19" s="7"/>
      <c r="F19" s="7" t="s">
        <v>28</v>
      </c>
      <c r="G19" s="111"/>
      <c r="H19" s="112"/>
    </row>
    <row r="20" spans="1:8" ht="34.5">
      <c r="A20" s="20"/>
      <c r="B20" s="24"/>
      <c r="C20" s="24"/>
      <c r="D20" s="24">
        <v>1117</v>
      </c>
      <c r="E20" s="24"/>
      <c r="F20" s="48" t="str">
        <f>'1'!C12</f>
        <v xml:space="preserve"> Սոցիալական պաշտպանության բնագավառում պետական քաղաքականության մշակում, ծրագրերի համակարգում և մոնիթորինգ</v>
      </c>
      <c r="G20" s="19">
        <f>G22+G31</f>
        <v>0</v>
      </c>
    </row>
    <row r="21" spans="1:8">
      <c r="A21" s="20"/>
      <c r="B21" s="24"/>
      <c r="C21" s="24"/>
      <c r="D21" s="24"/>
      <c r="E21" s="24"/>
      <c r="F21" s="25" t="s">
        <v>28</v>
      </c>
      <c r="G21" s="19"/>
    </row>
    <row r="22" spans="1:8" ht="34.5">
      <c r="A22" s="20"/>
      <c r="B22" s="42"/>
      <c r="C22" s="42"/>
      <c r="D22" s="43"/>
      <c r="E22" s="43">
        <v>11001</v>
      </c>
      <c r="F22" s="50" t="s">
        <v>66</v>
      </c>
      <c r="G22" s="19">
        <f>G24</f>
        <v>-4622</v>
      </c>
    </row>
    <row r="23" spans="1:8">
      <c r="A23" s="20"/>
      <c r="B23" s="42"/>
      <c r="C23" s="42"/>
      <c r="D23" s="43"/>
      <c r="E23" s="43"/>
      <c r="F23" s="49" t="s">
        <v>53</v>
      </c>
      <c r="G23" s="19"/>
    </row>
    <row r="24" spans="1:8">
      <c r="A24" s="20"/>
      <c r="B24" s="42"/>
      <c r="C24" s="42"/>
      <c r="D24" s="43"/>
      <c r="E24" s="43"/>
      <c r="F24" s="24" t="s">
        <v>44</v>
      </c>
      <c r="G24" s="19">
        <f>G26</f>
        <v>-4622</v>
      </c>
    </row>
    <row r="25" spans="1:8">
      <c r="A25" s="20"/>
      <c r="B25" s="42"/>
      <c r="C25" s="42"/>
      <c r="D25" s="43"/>
      <c r="E25" s="43"/>
      <c r="F25" s="24" t="s">
        <v>20</v>
      </c>
      <c r="G25" s="19"/>
    </row>
    <row r="26" spans="1:8">
      <c r="A26" s="20"/>
      <c r="B26" s="42"/>
      <c r="C26" s="42"/>
      <c r="D26" s="43"/>
      <c r="E26" s="43"/>
      <c r="F26" s="24" t="s">
        <v>29</v>
      </c>
      <c r="G26" s="19">
        <f t="shared" ref="G26:G27" si="0">G27</f>
        <v>-4622</v>
      </c>
    </row>
    <row r="27" spans="1:8">
      <c r="A27" s="20"/>
      <c r="B27" s="42"/>
      <c r="C27" s="42"/>
      <c r="D27" s="43"/>
      <c r="E27" s="43"/>
      <c r="F27" s="24" t="s">
        <v>32</v>
      </c>
      <c r="G27" s="19">
        <f t="shared" si="0"/>
        <v>-4622</v>
      </c>
    </row>
    <row r="28" spans="1:8">
      <c r="A28" s="20"/>
      <c r="B28" s="42"/>
      <c r="C28" s="42"/>
      <c r="D28" s="43"/>
      <c r="E28" s="43"/>
      <c r="F28" s="50" t="s">
        <v>69</v>
      </c>
      <c r="G28" s="19">
        <f>G29</f>
        <v>-4622</v>
      </c>
    </row>
    <row r="29" spans="1:8">
      <c r="A29" s="20"/>
      <c r="B29" s="42"/>
      <c r="C29" s="42"/>
      <c r="D29" s="43"/>
      <c r="E29" s="43"/>
      <c r="F29" s="50" t="s">
        <v>70</v>
      </c>
      <c r="G29" s="19">
        <f>G30</f>
        <v>-4622</v>
      </c>
    </row>
    <row r="30" spans="1:8">
      <c r="A30" s="20"/>
      <c r="B30" s="42"/>
      <c r="C30" s="42"/>
      <c r="D30" s="43"/>
      <c r="E30" s="43"/>
      <c r="F30" s="50" t="s">
        <v>71</v>
      </c>
      <c r="G30" s="19">
        <f>'1'!D18</f>
        <v>-4622</v>
      </c>
    </row>
    <row r="31" spans="1:8" ht="51.75">
      <c r="A31" s="20"/>
      <c r="B31" s="24"/>
      <c r="C31" s="24"/>
      <c r="D31" s="24"/>
      <c r="E31" s="43">
        <f>'1'!B24</f>
        <v>11011</v>
      </c>
      <c r="F31" s="50" t="str">
        <f>'1'!C25</f>
        <v>«Խնամատարության տարածաշրջանային համաժողով» խորագրով Հայաստանի Հանրապետությունում կայանալիք համաժողովի անցկացման  կազմակերպման ապահովում</v>
      </c>
      <c r="G31" s="19">
        <f>G33</f>
        <v>4622</v>
      </c>
    </row>
    <row r="32" spans="1:8">
      <c r="A32" s="20"/>
      <c r="B32" s="24"/>
      <c r="C32" s="24"/>
      <c r="D32" s="24"/>
      <c r="E32" s="43"/>
      <c r="F32" s="49" t="s">
        <v>53</v>
      </c>
      <c r="G32" s="19"/>
    </row>
    <row r="33" spans="1:7">
      <c r="A33" s="20"/>
      <c r="B33" s="24"/>
      <c r="C33" s="24"/>
      <c r="D33" s="24"/>
      <c r="E33" s="43"/>
      <c r="F33" s="42" t="s">
        <v>44</v>
      </c>
      <c r="G33" s="19">
        <f t="shared" ref="G33:G36" si="1">G34</f>
        <v>4622</v>
      </c>
    </row>
    <row r="34" spans="1:7">
      <c r="A34" s="20"/>
      <c r="B34" s="24"/>
      <c r="C34" s="24"/>
      <c r="D34" s="24"/>
      <c r="E34" s="43"/>
      <c r="F34" s="42" t="s">
        <v>20</v>
      </c>
      <c r="G34" s="19">
        <f t="shared" si="1"/>
        <v>4622</v>
      </c>
    </row>
    <row r="35" spans="1:7">
      <c r="A35" s="20"/>
      <c r="B35" s="24"/>
      <c r="C35" s="24"/>
      <c r="D35" s="24"/>
      <c r="E35" s="43"/>
      <c r="F35" s="42" t="s">
        <v>29</v>
      </c>
      <c r="G35" s="19">
        <f t="shared" si="1"/>
        <v>4622</v>
      </c>
    </row>
    <row r="36" spans="1:7">
      <c r="A36" s="20"/>
      <c r="B36" s="24"/>
      <c r="C36" s="24"/>
      <c r="D36" s="24"/>
      <c r="E36" s="43"/>
      <c r="F36" s="42" t="s">
        <v>32</v>
      </c>
      <c r="G36" s="19">
        <f t="shared" si="1"/>
        <v>4622</v>
      </c>
    </row>
    <row r="37" spans="1:7">
      <c r="A37" s="20"/>
      <c r="B37" s="24"/>
      <c r="C37" s="24"/>
      <c r="D37" s="24"/>
      <c r="E37" s="43"/>
      <c r="F37" s="42" t="s">
        <v>69</v>
      </c>
      <c r="G37" s="19">
        <f>G38</f>
        <v>4622</v>
      </c>
    </row>
    <row r="38" spans="1:7">
      <c r="A38" s="20"/>
      <c r="B38" s="20"/>
      <c r="C38" s="20"/>
      <c r="D38" s="20"/>
      <c r="E38" s="43"/>
      <c r="F38" s="42" t="s">
        <v>70</v>
      </c>
      <c r="G38" s="19">
        <f>G39</f>
        <v>4622</v>
      </c>
    </row>
    <row r="39" spans="1:7">
      <c r="A39" s="20"/>
      <c r="B39" s="20"/>
      <c r="C39" s="20"/>
      <c r="D39" s="20"/>
      <c r="E39" s="43"/>
      <c r="F39" s="42" t="s">
        <v>72</v>
      </c>
      <c r="G39" s="19">
        <f>'1'!D24</f>
        <v>4622</v>
      </c>
    </row>
    <row r="40" spans="1:7">
      <c r="A40" s="119">
        <v>11</v>
      </c>
      <c r="B40" s="120"/>
      <c r="C40" s="120"/>
      <c r="D40" s="121"/>
      <c r="E40" s="42"/>
      <c r="F40" s="122" t="s">
        <v>112</v>
      </c>
      <c r="G40" s="123">
        <f t="shared" ref="G40" si="2">G42</f>
        <v>0</v>
      </c>
    </row>
    <row r="41" spans="1:7">
      <c r="A41" s="119"/>
      <c r="B41" s="120"/>
      <c r="C41" s="124"/>
      <c r="D41" s="124"/>
      <c r="E41" s="124"/>
      <c r="F41" s="125" t="s">
        <v>47</v>
      </c>
      <c r="G41" s="121"/>
    </row>
    <row r="42" spans="1:7">
      <c r="A42" s="119"/>
      <c r="B42" s="126" t="s">
        <v>68</v>
      </c>
      <c r="C42" s="120"/>
      <c r="D42" s="127"/>
      <c r="E42" s="41"/>
      <c r="F42" s="128" t="s">
        <v>113</v>
      </c>
      <c r="G42" s="123">
        <f t="shared" ref="G42" si="3">G44</f>
        <v>0</v>
      </c>
    </row>
    <row r="43" spans="1:7">
      <c r="A43" s="119"/>
      <c r="B43" s="120"/>
      <c r="C43" s="124"/>
      <c r="D43" s="121"/>
      <c r="E43" s="42"/>
      <c r="F43" s="125" t="s">
        <v>47</v>
      </c>
      <c r="G43" s="121"/>
    </row>
    <row r="44" spans="1:7">
      <c r="A44" s="119"/>
      <c r="B44" s="126"/>
      <c r="C44" s="126" t="s">
        <v>68</v>
      </c>
      <c r="D44" s="121"/>
      <c r="E44" s="41"/>
      <c r="F44" s="128" t="s">
        <v>114</v>
      </c>
      <c r="G44" s="123">
        <f>G46</f>
        <v>0</v>
      </c>
    </row>
    <row r="45" spans="1:7">
      <c r="A45" s="119"/>
      <c r="B45" s="120"/>
      <c r="C45" s="124"/>
      <c r="D45" s="121"/>
      <c r="E45" s="41"/>
      <c r="F45" s="125" t="s">
        <v>115</v>
      </c>
      <c r="G45" s="121"/>
    </row>
    <row r="46" spans="1:7">
      <c r="A46" s="119"/>
      <c r="B46" s="120"/>
      <c r="C46" s="124"/>
      <c r="D46" s="121"/>
      <c r="E46" s="41"/>
      <c r="F46" s="125" t="s">
        <v>116</v>
      </c>
      <c r="G46" s="123">
        <f>G48</f>
        <v>0</v>
      </c>
    </row>
    <row r="47" spans="1:7">
      <c r="A47" s="119"/>
      <c r="B47" s="120"/>
      <c r="C47" s="124"/>
      <c r="D47" s="121"/>
      <c r="E47" s="41"/>
      <c r="F47" s="125" t="s">
        <v>115</v>
      </c>
      <c r="G47" s="121"/>
    </row>
    <row r="48" spans="1:7">
      <c r="A48" s="119"/>
      <c r="B48" s="120"/>
      <c r="C48" s="124"/>
      <c r="D48" s="127">
        <v>1139</v>
      </c>
      <c r="E48" s="42"/>
      <c r="F48" s="122" t="s">
        <v>114</v>
      </c>
      <c r="G48" s="123">
        <f t="shared" ref="G48" si="4">G50++G58</f>
        <v>0</v>
      </c>
    </row>
    <row r="49" spans="1:7">
      <c r="A49" s="119"/>
      <c r="B49" s="120"/>
      <c r="C49" s="124"/>
      <c r="D49" s="124"/>
      <c r="E49" s="124"/>
      <c r="F49" s="125" t="s">
        <v>47</v>
      </c>
      <c r="G49" s="121"/>
    </row>
    <row r="50" spans="1:7">
      <c r="A50" s="119"/>
      <c r="B50" s="120"/>
      <c r="C50" s="124"/>
      <c r="D50" s="127"/>
      <c r="E50" s="121">
        <v>11001</v>
      </c>
      <c r="F50" s="42" t="s">
        <v>114</v>
      </c>
      <c r="G50" s="123">
        <f t="shared" ref="G50" si="5">G52</f>
        <v>-4622</v>
      </c>
    </row>
    <row r="51" spans="1:7">
      <c r="A51" s="119"/>
      <c r="B51" s="120"/>
      <c r="C51" s="124"/>
      <c r="D51" s="121"/>
      <c r="E51" s="41"/>
      <c r="F51" s="125" t="s">
        <v>117</v>
      </c>
      <c r="G51" s="123"/>
    </row>
    <row r="52" spans="1:7">
      <c r="A52" s="119"/>
      <c r="B52" s="120"/>
      <c r="C52" s="124"/>
      <c r="D52" s="127"/>
      <c r="E52" s="41"/>
      <c r="F52" s="129" t="s">
        <v>116</v>
      </c>
      <c r="G52" s="123">
        <f t="shared" ref="G52" si="6">G54</f>
        <v>-4622</v>
      </c>
    </row>
    <row r="53" spans="1:7">
      <c r="A53" s="119"/>
      <c r="B53" s="120"/>
      <c r="C53" s="124"/>
      <c r="D53" s="124"/>
      <c r="E53" s="130"/>
      <c r="F53" s="125" t="s">
        <v>118</v>
      </c>
      <c r="G53" s="123"/>
    </row>
    <row r="54" spans="1:7">
      <c r="A54" s="119"/>
      <c r="B54" s="120"/>
      <c r="C54" s="124"/>
      <c r="D54" s="124"/>
      <c r="E54" s="130"/>
      <c r="F54" s="125" t="s">
        <v>29</v>
      </c>
      <c r="G54" s="123">
        <f t="shared" ref="G54:G56" si="7">G55</f>
        <v>-4622</v>
      </c>
    </row>
    <row r="55" spans="1:7">
      <c r="A55" s="119"/>
      <c r="B55" s="120"/>
      <c r="C55" s="124"/>
      <c r="D55" s="124"/>
      <c r="E55" s="130"/>
      <c r="F55" s="125" t="s">
        <v>119</v>
      </c>
      <c r="G55" s="123">
        <f t="shared" si="7"/>
        <v>-4622</v>
      </c>
    </row>
    <row r="56" spans="1:7">
      <c r="A56" s="119"/>
      <c r="B56" s="120"/>
      <c r="C56" s="124"/>
      <c r="D56" s="124"/>
      <c r="E56" s="130"/>
      <c r="F56" s="125" t="s">
        <v>120</v>
      </c>
      <c r="G56" s="123">
        <f t="shared" si="7"/>
        <v>-4622</v>
      </c>
    </row>
    <row r="57" spans="1:7">
      <c r="A57" s="119"/>
      <c r="B57" s="120"/>
      <c r="C57" s="124"/>
      <c r="D57" s="121"/>
      <c r="E57" s="41"/>
      <c r="F57" s="125" t="s">
        <v>121</v>
      </c>
      <c r="G57" s="123">
        <f>'1'!D38</f>
        <v>-4622</v>
      </c>
    </row>
    <row r="58" spans="1:7">
      <c r="A58" s="119"/>
      <c r="B58" s="120"/>
      <c r="C58" s="124"/>
      <c r="D58" s="127"/>
      <c r="E58" s="121">
        <v>11001</v>
      </c>
      <c r="F58" s="42" t="s">
        <v>114</v>
      </c>
      <c r="G58" s="123">
        <f t="shared" ref="G58" si="8">G60</f>
        <v>4622</v>
      </c>
    </row>
    <row r="59" spans="1:7">
      <c r="A59" s="119"/>
      <c r="B59" s="120"/>
      <c r="C59" s="124"/>
      <c r="D59" s="121"/>
      <c r="E59" s="41"/>
      <c r="F59" s="125" t="s">
        <v>117</v>
      </c>
      <c r="G59" s="121"/>
    </row>
    <row r="60" spans="1:7">
      <c r="A60" s="119"/>
      <c r="B60" s="120"/>
      <c r="C60" s="124"/>
      <c r="D60" s="127"/>
      <c r="E60" s="41"/>
      <c r="F60" s="129" t="s">
        <v>116</v>
      </c>
      <c r="G60" s="123">
        <f t="shared" ref="G60" si="9">G62</f>
        <v>4622</v>
      </c>
    </row>
    <row r="61" spans="1:7">
      <c r="A61" s="119"/>
      <c r="B61" s="120"/>
      <c r="C61" s="124"/>
      <c r="D61" s="124"/>
      <c r="E61" s="124"/>
      <c r="F61" s="125" t="s">
        <v>118</v>
      </c>
      <c r="G61" s="121"/>
    </row>
    <row r="62" spans="1:7">
      <c r="A62" s="119"/>
      <c r="B62" s="120"/>
      <c r="C62" s="124"/>
      <c r="D62" s="124"/>
      <c r="E62" s="124"/>
      <c r="F62" s="125" t="s">
        <v>29</v>
      </c>
      <c r="G62" s="123">
        <f t="shared" ref="G62:G64" si="10">G63</f>
        <v>4622</v>
      </c>
    </row>
    <row r="63" spans="1:7">
      <c r="A63" s="119"/>
      <c r="B63" s="120"/>
      <c r="C63" s="124"/>
      <c r="D63" s="124"/>
      <c r="E63" s="124"/>
      <c r="F63" s="125" t="s">
        <v>119</v>
      </c>
      <c r="G63" s="123">
        <f t="shared" si="10"/>
        <v>4622</v>
      </c>
    </row>
    <row r="64" spans="1:7">
      <c r="A64" s="119"/>
      <c r="B64" s="120"/>
      <c r="C64" s="124"/>
      <c r="D64" s="124"/>
      <c r="E64" s="124"/>
      <c r="F64" s="125" t="s">
        <v>120</v>
      </c>
      <c r="G64" s="123">
        <f t="shared" si="10"/>
        <v>4622</v>
      </c>
    </row>
    <row r="65" spans="1:7" ht="18" thickBot="1">
      <c r="A65" s="131"/>
      <c r="B65" s="132"/>
      <c r="C65" s="133"/>
      <c r="D65" s="134"/>
      <c r="E65" s="135"/>
      <c r="F65" s="136" t="s">
        <v>121</v>
      </c>
      <c r="G65" s="123">
        <f>'1'!D44</f>
        <v>4622</v>
      </c>
    </row>
  </sheetData>
  <mergeCells count="4">
    <mergeCell ref="A5:G5"/>
    <mergeCell ref="A7:C7"/>
    <mergeCell ref="D7:E7"/>
    <mergeCell ref="F7:F8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view="pageBreakPreview" topLeftCell="A4" zoomScaleNormal="100" zoomScaleSheetLayoutView="100" workbookViewId="0">
      <selection activeCell="E51" sqref="E51"/>
    </sheetView>
  </sheetViews>
  <sheetFormatPr defaultRowHeight="17.25"/>
  <cols>
    <col min="1" max="1" width="50.42578125" style="1" customWidth="1"/>
    <col min="2" max="2" width="74.140625" style="1" customWidth="1"/>
    <col min="3" max="3" width="30" style="39" customWidth="1"/>
    <col min="4" max="4" width="9.5703125" style="1" customWidth="1"/>
    <col min="5" max="5" width="16.5703125" style="1" customWidth="1"/>
    <col min="6" max="6" width="10" style="1" customWidth="1"/>
    <col min="7" max="16384" width="9.140625" style="1"/>
  </cols>
  <sheetData>
    <row r="1" spans="1:3">
      <c r="A1" s="15"/>
      <c r="B1" s="15"/>
      <c r="C1" s="39" t="s">
        <v>50</v>
      </c>
    </row>
    <row r="2" spans="1:3">
      <c r="A2" s="15"/>
      <c r="B2" s="210" t="s">
        <v>57</v>
      </c>
      <c r="C2" s="210"/>
    </row>
    <row r="3" spans="1:3">
      <c r="A3" s="15"/>
      <c r="B3" s="210" t="s">
        <v>1</v>
      </c>
      <c r="C3" s="210"/>
    </row>
    <row r="4" spans="1:3" ht="14.25" customHeight="1">
      <c r="A4" s="213" t="s">
        <v>41</v>
      </c>
      <c r="B4" s="213"/>
      <c r="C4" s="213"/>
    </row>
    <row r="5" spans="1:3" ht="61.5" customHeight="1">
      <c r="A5" s="214" t="s">
        <v>130</v>
      </c>
      <c r="B5" s="214"/>
      <c r="C5" s="214"/>
    </row>
    <row r="6" spans="1:3" ht="30.75" customHeight="1">
      <c r="A6" s="216" t="s">
        <v>42</v>
      </c>
      <c r="B6" s="216"/>
      <c r="C6" s="216"/>
    </row>
    <row r="7" spans="1:3">
      <c r="A7" s="215" t="s">
        <v>45</v>
      </c>
      <c r="B7" s="215"/>
      <c r="C7" s="215"/>
    </row>
    <row r="8" spans="1:3">
      <c r="A8" s="10"/>
      <c r="B8" s="10"/>
      <c r="C8" s="44"/>
    </row>
    <row r="9" spans="1:3">
      <c r="A9" s="9"/>
      <c r="B9" s="9"/>
    </row>
    <row r="10" spans="1:3">
      <c r="A10" s="16"/>
      <c r="B10" s="16"/>
      <c r="C10" s="40"/>
    </row>
    <row r="11" spans="1:3">
      <c r="A11" s="47" t="s">
        <v>39</v>
      </c>
      <c r="B11" s="47" t="s">
        <v>40</v>
      </c>
      <c r="C11" s="40"/>
    </row>
    <row r="12" spans="1:3" ht="51.75">
      <c r="A12" s="35">
        <v>1117</v>
      </c>
      <c r="B12" s="36" t="str">
        <f>'1'!C12</f>
        <v xml:space="preserve"> Սոցիալական պաշտպանության բնագավառում պետական քաղաքականության մշակում, ծրագրերի համակարգում և մոնիթորինգ</v>
      </c>
      <c r="C12" s="40"/>
    </row>
    <row r="13" spans="1:3" ht="23.25" customHeight="1">
      <c r="A13" s="212" t="s">
        <v>48</v>
      </c>
      <c r="B13" s="212"/>
      <c r="C13" s="13"/>
    </row>
    <row r="14" spans="1:3">
      <c r="A14" s="47"/>
      <c r="B14" s="47"/>
      <c r="C14" s="13"/>
    </row>
    <row r="15" spans="1:3" ht="82.5" customHeight="1">
      <c r="A15" s="50" t="s">
        <v>26</v>
      </c>
      <c r="B15" s="46" t="s">
        <v>73</v>
      </c>
      <c r="C15" s="110" t="s">
        <v>80</v>
      </c>
    </row>
    <row r="16" spans="1:3" ht="38.25" customHeight="1">
      <c r="A16" s="50" t="s">
        <v>22</v>
      </c>
      <c r="B16" s="46" t="s">
        <v>59</v>
      </c>
      <c r="C16" s="67" t="s">
        <v>54</v>
      </c>
    </row>
    <row r="17" spans="1:3" ht="60.75" customHeight="1">
      <c r="A17" s="50" t="s">
        <v>23</v>
      </c>
      <c r="B17" s="46" t="s">
        <v>74</v>
      </c>
      <c r="C17" s="211"/>
    </row>
    <row r="18" spans="1:3" ht="51.75">
      <c r="A18" s="50" t="s">
        <v>24</v>
      </c>
      <c r="B18" s="46" t="s">
        <v>75</v>
      </c>
      <c r="C18" s="211"/>
    </row>
    <row r="19" spans="1:3" ht="25.5" customHeight="1">
      <c r="A19" s="50" t="s">
        <v>19</v>
      </c>
      <c r="B19" s="46" t="s">
        <v>60</v>
      </c>
      <c r="C19" s="211"/>
    </row>
    <row r="20" spans="1:3" ht="55.5" customHeight="1">
      <c r="A20" s="50" t="s">
        <v>92</v>
      </c>
      <c r="B20" s="46" t="s">
        <v>76</v>
      </c>
      <c r="C20" s="211"/>
    </row>
    <row r="21" spans="1:3" ht="17.25" customHeight="1">
      <c r="A21" s="209" t="s">
        <v>27</v>
      </c>
      <c r="B21" s="209"/>
      <c r="C21" s="14"/>
    </row>
    <row r="22" spans="1:3" ht="17.25" customHeight="1">
      <c r="A22" s="208" t="s">
        <v>25</v>
      </c>
      <c r="B22" s="208"/>
      <c r="C22" s="23">
        <f>'1'!D18</f>
        <v>-4622</v>
      </c>
    </row>
    <row r="23" spans="1:3">
      <c r="A23" s="9"/>
      <c r="B23" s="9"/>
    </row>
    <row r="24" spans="1:3" ht="83.25" customHeight="1">
      <c r="A24" s="50" t="s">
        <v>26</v>
      </c>
      <c r="B24" s="46" t="s">
        <v>73</v>
      </c>
      <c r="C24" s="109" t="s">
        <v>52</v>
      </c>
    </row>
    <row r="25" spans="1:3">
      <c r="A25" s="50" t="s">
        <v>22</v>
      </c>
      <c r="B25" s="46">
        <f>'1'!B24</f>
        <v>11011</v>
      </c>
      <c r="C25" s="67" t="s">
        <v>54</v>
      </c>
    </row>
    <row r="26" spans="1:3" ht="51.75">
      <c r="A26" s="50" t="s">
        <v>23</v>
      </c>
      <c r="B26" s="46" t="str">
        <f>'1'!C25</f>
        <v>«Խնամատարության տարածաշրջանային համաժողով» խորագրով Հայաստանի Հանրապետությունում կայանալիք համաժողովի անցկացման  կազմակերպման ապահովում</v>
      </c>
      <c r="C26" s="211"/>
    </row>
    <row r="27" spans="1:3" ht="69.75" customHeight="1">
      <c r="A27" s="50" t="s">
        <v>24</v>
      </c>
      <c r="B27" s="46" t="str">
        <f>'1'!C27</f>
        <v>«Խնամատարության տարածաշրջանային համաժողով» խորագրով Հայաստանի Հանրապետությունում կայանալիք համաժողովի անցկացման ծրագրով նախատեսված արարողակարգային և այլ միջոցառումների կազմակերպման ապահովում</v>
      </c>
      <c r="C27" s="211"/>
    </row>
    <row r="28" spans="1:3">
      <c r="A28" s="50" t="s">
        <v>19</v>
      </c>
      <c r="B28" s="46" t="s">
        <v>60</v>
      </c>
      <c r="C28" s="211"/>
    </row>
    <row r="29" spans="1:3">
      <c r="A29" s="50" t="s">
        <v>79</v>
      </c>
      <c r="B29" s="46" t="s">
        <v>76</v>
      </c>
      <c r="C29" s="211"/>
    </row>
    <row r="30" spans="1:3">
      <c r="A30" s="209" t="s">
        <v>27</v>
      </c>
      <c r="B30" s="209"/>
      <c r="C30" s="14"/>
    </row>
    <row r="31" spans="1:3" ht="17.25" customHeight="1">
      <c r="A31" s="208" t="s">
        <v>25</v>
      </c>
      <c r="B31" s="208"/>
      <c r="C31" s="23">
        <f>'1'!D24</f>
        <v>4622</v>
      </c>
    </row>
    <row r="32" spans="1:3">
      <c r="A32" s="9"/>
      <c r="B32" s="9"/>
    </row>
    <row r="33" spans="1:3">
      <c r="A33" s="203" t="s">
        <v>104</v>
      </c>
      <c r="B33" s="204"/>
      <c r="C33" s="204"/>
    </row>
    <row r="34" spans="1:3">
      <c r="A34" s="137"/>
      <c r="B34" s="138"/>
      <c r="C34" s="139"/>
    </row>
    <row r="35" spans="1:3">
      <c r="A35" s="140" t="s">
        <v>39</v>
      </c>
      <c r="B35" s="141" t="s">
        <v>40</v>
      </c>
      <c r="C35" s="139"/>
    </row>
    <row r="36" spans="1:3">
      <c r="A36" s="142">
        <v>1139</v>
      </c>
      <c r="B36" s="143" t="s">
        <v>114</v>
      </c>
      <c r="C36" s="139"/>
    </row>
    <row r="37" spans="1:3">
      <c r="A37" s="205" t="s">
        <v>122</v>
      </c>
      <c r="B37" s="205"/>
      <c r="C37" s="139"/>
    </row>
    <row r="38" spans="1:3">
      <c r="A38" s="144"/>
      <c r="B38" s="145"/>
      <c r="C38" s="139"/>
    </row>
    <row r="39" spans="1:3" ht="69">
      <c r="A39" s="146" t="s">
        <v>26</v>
      </c>
      <c r="B39" s="147">
        <v>1139</v>
      </c>
      <c r="C39" s="153" t="s">
        <v>123</v>
      </c>
    </row>
    <row r="40" spans="1:3">
      <c r="A40" s="146" t="s">
        <v>22</v>
      </c>
      <c r="B40" s="147">
        <v>11001</v>
      </c>
      <c r="C40" s="149" t="s">
        <v>124</v>
      </c>
    </row>
    <row r="41" spans="1:3">
      <c r="A41" s="146" t="s">
        <v>23</v>
      </c>
      <c r="B41" s="147" t="s">
        <v>125</v>
      </c>
      <c r="C41" s="198"/>
    </row>
    <row r="42" spans="1:3" ht="69">
      <c r="A42" s="146" t="s">
        <v>24</v>
      </c>
      <c r="B42" s="147" t="s">
        <v>126</v>
      </c>
      <c r="C42" s="199"/>
    </row>
    <row r="43" spans="1:3">
      <c r="A43" s="146" t="s">
        <v>19</v>
      </c>
      <c r="B43" s="147" t="s">
        <v>60</v>
      </c>
      <c r="C43" s="42"/>
    </row>
    <row r="44" spans="1:3">
      <c r="A44" s="50" t="s">
        <v>127</v>
      </c>
      <c r="B44" s="46" t="s">
        <v>128</v>
      </c>
      <c r="C44" s="42"/>
    </row>
    <row r="45" spans="1:3">
      <c r="A45" s="200" t="s">
        <v>27</v>
      </c>
      <c r="B45" s="200"/>
      <c r="C45" s="42"/>
    </row>
    <row r="46" spans="1:3">
      <c r="A46" s="206" t="s">
        <v>25</v>
      </c>
      <c r="B46" s="207"/>
      <c r="C46" s="150">
        <f>'[1]2'!G57</f>
        <v>-4622</v>
      </c>
    </row>
    <row r="47" spans="1:3">
      <c r="A47" s="151"/>
      <c r="B47" s="152"/>
      <c r="C47" s="42"/>
    </row>
    <row r="48" spans="1:3" ht="69">
      <c r="A48" s="146" t="s">
        <v>26</v>
      </c>
      <c r="B48" s="147">
        <v>1139</v>
      </c>
      <c r="C48" s="153" t="s">
        <v>129</v>
      </c>
    </row>
    <row r="49" spans="1:3">
      <c r="A49" s="146" t="s">
        <v>22</v>
      </c>
      <c r="B49" s="147">
        <v>11001</v>
      </c>
      <c r="C49" s="149" t="s">
        <v>124</v>
      </c>
    </row>
    <row r="50" spans="1:3">
      <c r="A50" s="146" t="s">
        <v>23</v>
      </c>
      <c r="B50" s="147" t="s">
        <v>125</v>
      </c>
      <c r="C50" s="198"/>
    </row>
    <row r="51" spans="1:3" ht="69">
      <c r="A51" s="146" t="s">
        <v>24</v>
      </c>
      <c r="B51" s="147" t="s">
        <v>126</v>
      </c>
      <c r="C51" s="199"/>
    </row>
    <row r="52" spans="1:3">
      <c r="A52" s="146" t="s">
        <v>19</v>
      </c>
      <c r="B52" s="147" t="s">
        <v>60</v>
      </c>
      <c r="C52" s="42"/>
    </row>
    <row r="53" spans="1:3">
      <c r="A53" s="50" t="s">
        <v>127</v>
      </c>
      <c r="B53" s="46" t="s">
        <v>128</v>
      </c>
      <c r="C53" s="42"/>
    </row>
    <row r="54" spans="1:3">
      <c r="A54" s="200" t="s">
        <v>27</v>
      </c>
      <c r="B54" s="200"/>
      <c r="C54" s="42"/>
    </row>
    <row r="55" spans="1:3" ht="18" thickBot="1">
      <c r="A55" s="201" t="s">
        <v>25</v>
      </c>
      <c r="B55" s="202"/>
      <c r="C55" s="150">
        <f>'[1]2'!G66</f>
        <v>4622</v>
      </c>
    </row>
  </sheetData>
  <sortState ref="A17:N22">
    <sortCondition ref="C12"/>
  </sortState>
  <mergeCells count="21">
    <mergeCell ref="A31:B31"/>
    <mergeCell ref="A30:B30"/>
    <mergeCell ref="B2:C2"/>
    <mergeCell ref="B3:C3"/>
    <mergeCell ref="A22:B22"/>
    <mergeCell ref="A21:B21"/>
    <mergeCell ref="C17:C20"/>
    <mergeCell ref="A13:B13"/>
    <mergeCell ref="A4:C4"/>
    <mergeCell ref="A5:C5"/>
    <mergeCell ref="A7:C7"/>
    <mergeCell ref="A6:C6"/>
    <mergeCell ref="C26:C29"/>
    <mergeCell ref="C50:C51"/>
    <mergeCell ref="A54:B54"/>
    <mergeCell ref="A55:B55"/>
    <mergeCell ref="A33:C33"/>
    <mergeCell ref="A37:B37"/>
    <mergeCell ref="C41:C42"/>
    <mergeCell ref="A45:B45"/>
    <mergeCell ref="A46:B46"/>
  </mergeCells>
  <pageMargins left="0.2" right="0" top="0.25" bottom="0.25" header="0.3" footer="0.3"/>
  <pageSetup paperSize="9" scale="64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view="pageBreakPreview" zoomScaleNormal="100" zoomScaleSheetLayoutView="100" workbookViewId="0">
      <selection activeCell="A5" sqref="A5:C5"/>
    </sheetView>
  </sheetViews>
  <sheetFormatPr defaultRowHeight="17.25"/>
  <cols>
    <col min="1" max="1" width="50.42578125" style="1" customWidth="1"/>
    <col min="2" max="2" width="74.140625" style="1" customWidth="1"/>
    <col min="3" max="3" width="25.85546875" style="11" customWidth="1"/>
    <col min="4" max="4" width="9.5703125" style="1" customWidth="1"/>
    <col min="5" max="5" width="16.5703125" style="1" customWidth="1"/>
    <col min="6" max="6" width="10" style="1" customWidth="1"/>
    <col min="7" max="16384" width="9.140625" style="1"/>
  </cols>
  <sheetData>
    <row r="1" spans="1:3">
      <c r="A1" s="15"/>
      <c r="B1" s="15"/>
      <c r="C1" s="11" t="s">
        <v>55</v>
      </c>
    </row>
    <row r="2" spans="1:3">
      <c r="A2" s="15"/>
      <c r="B2" s="15"/>
      <c r="C2" s="11" t="s">
        <v>57</v>
      </c>
    </row>
    <row r="3" spans="1:3">
      <c r="A3" s="15"/>
      <c r="B3" s="15"/>
      <c r="C3" s="11" t="s">
        <v>1</v>
      </c>
    </row>
    <row r="4" spans="1:3" ht="14.25" customHeight="1">
      <c r="A4" s="213" t="s">
        <v>41</v>
      </c>
      <c r="B4" s="213"/>
      <c r="C4" s="213"/>
    </row>
    <row r="5" spans="1:3" ht="61.5" customHeight="1">
      <c r="A5" s="217" t="s">
        <v>131</v>
      </c>
      <c r="B5" s="217"/>
      <c r="C5" s="217"/>
    </row>
    <row r="6" spans="1:3" ht="30.75" customHeight="1">
      <c r="A6" s="216" t="s">
        <v>56</v>
      </c>
      <c r="B6" s="216"/>
      <c r="C6" s="216"/>
    </row>
    <row r="7" spans="1:3">
      <c r="A7" s="215" t="s">
        <v>18</v>
      </c>
      <c r="B7" s="215"/>
      <c r="C7" s="215"/>
    </row>
    <row r="8" spans="1:3">
      <c r="A8" s="10"/>
      <c r="B8" s="10"/>
      <c r="C8" s="12"/>
    </row>
    <row r="9" spans="1:3">
      <c r="A9" s="60" t="s">
        <v>39</v>
      </c>
      <c r="B9" s="60" t="s">
        <v>40</v>
      </c>
      <c r="C9" s="40"/>
    </row>
    <row r="10" spans="1:3">
      <c r="A10" s="35">
        <v>1117</v>
      </c>
      <c r="B10" s="36" t="str">
        <f>'1'!C10</f>
        <v xml:space="preserve"> ՀՀ աշխատանքի և սոցիալական հարցերի նախարարություն</v>
      </c>
      <c r="C10" s="40"/>
    </row>
    <row r="11" spans="1:3">
      <c r="A11" s="212" t="s">
        <v>48</v>
      </c>
      <c r="B11" s="212"/>
      <c r="C11" s="13"/>
    </row>
    <row r="12" spans="1:3">
      <c r="A12" s="60"/>
      <c r="B12" s="60"/>
      <c r="C12" s="13"/>
    </row>
    <row r="13" spans="1:3" ht="89.25" customHeight="1">
      <c r="A13" s="50" t="s">
        <v>26</v>
      </c>
      <c r="B13" s="46" t="s">
        <v>73</v>
      </c>
      <c r="C13" s="110" t="s">
        <v>80</v>
      </c>
    </row>
    <row r="14" spans="1:3">
      <c r="A14" s="50" t="s">
        <v>22</v>
      </c>
      <c r="B14" s="46" t="s">
        <v>59</v>
      </c>
      <c r="C14" s="67" t="s">
        <v>54</v>
      </c>
    </row>
    <row r="15" spans="1:3" ht="51.75">
      <c r="A15" s="50" t="s">
        <v>23</v>
      </c>
      <c r="B15" s="46" t="s">
        <v>74</v>
      </c>
      <c r="C15" s="211"/>
    </row>
    <row r="16" spans="1:3" ht="51.75">
      <c r="A16" s="50" t="s">
        <v>24</v>
      </c>
      <c r="B16" s="46" t="s">
        <v>75</v>
      </c>
      <c r="C16" s="211"/>
    </row>
    <row r="17" spans="1:3">
      <c r="A17" s="50" t="s">
        <v>19</v>
      </c>
      <c r="B17" s="46" t="s">
        <v>60</v>
      </c>
      <c r="C17" s="211"/>
    </row>
    <row r="18" spans="1:3">
      <c r="A18" s="50" t="s">
        <v>92</v>
      </c>
      <c r="B18" s="46" t="s">
        <v>76</v>
      </c>
      <c r="C18" s="211"/>
    </row>
    <row r="19" spans="1:3">
      <c r="A19" s="209" t="s">
        <v>27</v>
      </c>
      <c r="B19" s="209"/>
      <c r="C19" s="14"/>
    </row>
    <row r="20" spans="1:3">
      <c r="A20" s="208" t="s">
        <v>25</v>
      </c>
      <c r="B20" s="208"/>
      <c r="C20" s="23">
        <f>'3'!C22</f>
        <v>-4622</v>
      </c>
    </row>
    <row r="21" spans="1:3">
      <c r="A21" s="9"/>
      <c r="B21" s="9"/>
      <c r="C21" s="39"/>
    </row>
    <row r="22" spans="1:3" ht="72" customHeight="1">
      <c r="A22" s="50" t="s">
        <v>26</v>
      </c>
      <c r="B22" s="46" t="str">
        <f>'3'!B24</f>
        <v xml:space="preserve"> 1117 </v>
      </c>
      <c r="C22" s="109" t="s">
        <v>52</v>
      </c>
    </row>
    <row r="23" spans="1:3">
      <c r="A23" s="50" t="s">
        <v>22</v>
      </c>
      <c r="B23" s="46">
        <f>'3'!B25</f>
        <v>11011</v>
      </c>
      <c r="C23" s="67" t="s">
        <v>54</v>
      </c>
    </row>
    <row r="24" spans="1:3" ht="51.75">
      <c r="A24" s="50" t="s">
        <v>23</v>
      </c>
      <c r="B24" s="46" t="str">
        <f>'3'!B26</f>
        <v>«Խնամատարության տարածաշրջանային համաժողով» խորագրով Հայաստանի Հանրապետությունում կայանալիք համաժողովի անցկացման  կազմակերպման ապահովում</v>
      </c>
      <c r="C24" s="211"/>
    </row>
    <row r="25" spans="1:3" ht="70.5" customHeight="1">
      <c r="A25" s="50" t="s">
        <v>24</v>
      </c>
      <c r="B25" s="46" t="str">
        <f>'3'!B27</f>
        <v>«Խնամատարության տարածաշրջանային համաժողով» խորագրով Հայաստանի Հանրապետությունում կայանալիք համաժողովի անցկացման ծրագրով նախատեսված արարողակարգային և այլ միջոցառումների կազմակերպման ապահովում</v>
      </c>
      <c r="C25" s="211"/>
    </row>
    <row r="26" spans="1:3" ht="23.25" customHeight="1">
      <c r="A26" s="50" t="s">
        <v>19</v>
      </c>
      <c r="B26" s="46" t="str">
        <f>'3'!B28</f>
        <v xml:space="preserve"> Ծառայությունների մատուցում </v>
      </c>
      <c r="C26" s="211"/>
    </row>
    <row r="27" spans="1:3" ht="22.5" customHeight="1">
      <c r="A27" s="50" t="s">
        <v>77</v>
      </c>
      <c r="B27" s="46" t="str">
        <f>'3'!B29</f>
        <v xml:space="preserve"> ՀՀ աշխատանքի և սոցիալական հարցերի նախարարություն </v>
      </c>
      <c r="C27" s="211"/>
    </row>
    <row r="28" spans="1:3">
      <c r="A28" s="209" t="s">
        <v>27</v>
      </c>
      <c r="B28" s="209"/>
      <c r="C28" s="14"/>
    </row>
    <row r="29" spans="1:3">
      <c r="A29" s="208" t="s">
        <v>25</v>
      </c>
      <c r="B29" s="208"/>
      <c r="C29" s="23">
        <f>'3'!C31</f>
        <v>4622</v>
      </c>
    </row>
    <row r="31" spans="1:3">
      <c r="A31" s="203" t="s">
        <v>104</v>
      </c>
      <c r="B31" s="204"/>
      <c r="C31" s="204"/>
    </row>
    <row r="32" spans="1:3">
      <c r="A32" s="137"/>
      <c r="B32" s="138"/>
      <c r="C32" s="139"/>
    </row>
    <row r="33" spans="1:3">
      <c r="A33" s="140" t="s">
        <v>39</v>
      </c>
      <c r="B33" s="141" t="s">
        <v>40</v>
      </c>
      <c r="C33" s="139"/>
    </row>
    <row r="34" spans="1:3">
      <c r="A34" s="142">
        <v>1139</v>
      </c>
      <c r="B34" s="143" t="s">
        <v>114</v>
      </c>
      <c r="C34" s="139"/>
    </row>
    <row r="35" spans="1:3">
      <c r="A35" s="205" t="s">
        <v>122</v>
      </c>
      <c r="B35" s="205"/>
      <c r="C35" s="139"/>
    </row>
    <row r="36" spans="1:3">
      <c r="A36" s="144"/>
      <c r="B36" s="145"/>
      <c r="C36" s="139"/>
    </row>
    <row r="37" spans="1:3" ht="86.25">
      <c r="A37" s="146" t="s">
        <v>26</v>
      </c>
      <c r="B37" s="147">
        <v>1139</v>
      </c>
      <c r="C37" s="153" t="s">
        <v>123</v>
      </c>
    </row>
    <row r="38" spans="1:3">
      <c r="A38" s="146" t="s">
        <v>22</v>
      </c>
      <c r="B38" s="147">
        <v>11001</v>
      </c>
      <c r="C38" s="149" t="s">
        <v>124</v>
      </c>
    </row>
    <row r="39" spans="1:3">
      <c r="A39" s="146" t="s">
        <v>23</v>
      </c>
      <c r="B39" s="147" t="s">
        <v>125</v>
      </c>
      <c r="C39" s="198"/>
    </row>
    <row r="40" spans="1:3" ht="69">
      <c r="A40" s="146" t="s">
        <v>24</v>
      </c>
      <c r="B40" s="147" t="s">
        <v>126</v>
      </c>
      <c r="C40" s="199"/>
    </row>
    <row r="41" spans="1:3">
      <c r="A41" s="146" t="s">
        <v>19</v>
      </c>
      <c r="B41" s="147" t="s">
        <v>60</v>
      </c>
      <c r="C41" s="42"/>
    </row>
    <row r="42" spans="1:3">
      <c r="A42" s="50" t="s">
        <v>127</v>
      </c>
      <c r="B42" s="46" t="s">
        <v>128</v>
      </c>
      <c r="C42" s="42"/>
    </row>
    <row r="43" spans="1:3">
      <c r="A43" s="200" t="s">
        <v>27</v>
      </c>
      <c r="B43" s="200"/>
      <c r="C43" s="42"/>
    </row>
    <row r="44" spans="1:3">
      <c r="A44" s="206" t="s">
        <v>25</v>
      </c>
      <c r="B44" s="207"/>
      <c r="C44" s="150">
        <f>'[1]3'!C46</f>
        <v>-4622</v>
      </c>
    </row>
    <row r="45" spans="1:3">
      <c r="A45" s="151"/>
      <c r="B45" s="152"/>
      <c r="C45" s="42"/>
    </row>
    <row r="46" spans="1:3" ht="86.25">
      <c r="A46" s="146" t="s">
        <v>26</v>
      </c>
      <c r="B46" s="147">
        <v>1139</v>
      </c>
      <c r="C46" s="148" t="s">
        <v>129</v>
      </c>
    </row>
    <row r="47" spans="1:3">
      <c r="A47" s="146" t="s">
        <v>22</v>
      </c>
      <c r="B47" s="147">
        <v>11001</v>
      </c>
      <c r="C47" s="149" t="s">
        <v>124</v>
      </c>
    </row>
    <row r="48" spans="1:3">
      <c r="A48" s="146" t="s">
        <v>23</v>
      </c>
      <c r="B48" s="147" t="s">
        <v>125</v>
      </c>
      <c r="C48" s="198"/>
    </row>
    <row r="49" spans="1:3" ht="69">
      <c r="A49" s="146" t="s">
        <v>24</v>
      </c>
      <c r="B49" s="147" t="s">
        <v>126</v>
      </c>
      <c r="C49" s="199"/>
    </row>
    <row r="50" spans="1:3">
      <c r="A50" s="146" t="s">
        <v>19</v>
      </c>
      <c r="B50" s="147" t="s">
        <v>60</v>
      </c>
      <c r="C50" s="42"/>
    </row>
    <row r="51" spans="1:3">
      <c r="A51" s="50" t="s">
        <v>127</v>
      </c>
      <c r="B51" s="46" t="s">
        <v>128</v>
      </c>
      <c r="C51" s="42"/>
    </row>
    <row r="52" spans="1:3">
      <c r="A52" s="200" t="s">
        <v>27</v>
      </c>
      <c r="B52" s="200"/>
      <c r="C52" s="42"/>
    </row>
    <row r="53" spans="1:3" ht="18" thickBot="1">
      <c r="A53" s="201" t="s">
        <v>25</v>
      </c>
      <c r="B53" s="202"/>
      <c r="C53" s="150">
        <f>'[1]3'!C55</f>
        <v>4622</v>
      </c>
    </row>
  </sheetData>
  <mergeCells count="19">
    <mergeCell ref="A4:C4"/>
    <mergeCell ref="A5:C5"/>
    <mergeCell ref="A6:C6"/>
    <mergeCell ref="A7:C7"/>
    <mergeCell ref="A29:B29"/>
    <mergeCell ref="A20:B20"/>
    <mergeCell ref="C24:C27"/>
    <mergeCell ref="A28:B28"/>
    <mergeCell ref="A11:B11"/>
    <mergeCell ref="C15:C18"/>
    <mergeCell ref="A19:B19"/>
    <mergeCell ref="C48:C49"/>
    <mergeCell ref="A52:B52"/>
    <mergeCell ref="A53:B53"/>
    <mergeCell ref="A31:C31"/>
    <mergeCell ref="A35:B35"/>
    <mergeCell ref="C39:C40"/>
    <mergeCell ref="A43:B43"/>
    <mergeCell ref="A44:B44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view="pageBreakPreview" zoomScaleNormal="100" zoomScaleSheetLayoutView="100" workbookViewId="0">
      <selection activeCell="F21" sqref="F21"/>
    </sheetView>
  </sheetViews>
  <sheetFormatPr defaultRowHeight="19.5" customHeight="1"/>
  <cols>
    <col min="1" max="1" width="17.140625" style="87" customWidth="1"/>
    <col min="2" max="2" width="42.140625" style="88" customWidth="1"/>
    <col min="3" max="3" width="14.28515625" style="88" customWidth="1"/>
    <col min="4" max="4" width="9.85546875" style="89" customWidth="1"/>
    <col min="5" max="5" width="17.140625" style="89" customWidth="1"/>
    <col min="6" max="6" width="12.85546875" style="90" customWidth="1"/>
    <col min="7" max="7" width="20" style="91" customWidth="1"/>
    <col min="8" max="8" width="16.85546875" style="87" customWidth="1"/>
    <col min="9" max="9" width="17.42578125" style="85" customWidth="1"/>
    <col min="10" max="10" width="9.140625" style="85" customWidth="1"/>
    <col min="11" max="11" width="23.85546875" style="85" customWidth="1"/>
    <col min="12" max="12" width="12" style="85" customWidth="1"/>
    <col min="13" max="13" width="9.140625" style="85" customWidth="1"/>
    <col min="14" max="14" width="2.7109375" style="85" customWidth="1"/>
    <col min="15" max="15" width="11.42578125" style="85" customWidth="1"/>
    <col min="16" max="16" width="21.7109375" style="85" customWidth="1"/>
    <col min="17" max="29" width="9.140625" style="85" customWidth="1"/>
    <col min="30" max="30" width="5.7109375" style="85" customWidth="1"/>
    <col min="31" max="32" width="9.140625" style="85" customWidth="1"/>
    <col min="33" max="34" width="23.5703125" style="85" customWidth="1"/>
    <col min="35" max="256" width="9.140625" style="85"/>
    <col min="257" max="257" width="17.140625" style="85" customWidth="1"/>
    <col min="258" max="258" width="42.140625" style="85" customWidth="1"/>
    <col min="259" max="259" width="14.28515625" style="85" customWidth="1"/>
    <col min="260" max="260" width="9.85546875" style="85" customWidth="1"/>
    <col min="261" max="261" width="17.140625" style="85" customWidth="1"/>
    <col min="262" max="262" width="12.85546875" style="85" customWidth="1"/>
    <col min="263" max="263" width="16.5703125" style="85" customWidth="1"/>
    <col min="264" max="264" width="16.85546875" style="85" customWidth="1"/>
    <col min="265" max="265" width="17.42578125" style="85" customWidth="1"/>
    <col min="266" max="266" width="9.140625" style="85" customWidth="1"/>
    <col min="267" max="267" width="4.140625" style="85" customWidth="1"/>
    <col min="268" max="268" width="12" style="85" customWidth="1"/>
    <col min="269" max="269" width="9.140625" style="85" customWidth="1"/>
    <col min="270" max="270" width="2.7109375" style="85" customWidth="1"/>
    <col min="271" max="271" width="11.42578125" style="85" customWidth="1"/>
    <col min="272" max="272" width="21.7109375" style="85" customWidth="1"/>
    <col min="273" max="285" width="9.140625" style="85" customWidth="1"/>
    <col min="286" max="286" width="5.7109375" style="85" customWidth="1"/>
    <col min="287" max="288" width="9.140625" style="85" customWidth="1"/>
    <col min="289" max="290" width="23.5703125" style="85" customWidth="1"/>
    <col min="291" max="512" width="9.140625" style="85"/>
    <col min="513" max="513" width="17.140625" style="85" customWidth="1"/>
    <col min="514" max="514" width="42.140625" style="85" customWidth="1"/>
    <col min="515" max="515" width="14.28515625" style="85" customWidth="1"/>
    <col min="516" max="516" width="9.85546875" style="85" customWidth="1"/>
    <col min="517" max="517" width="17.140625" style="85" customWidth="1"/>
    <col min="518" max="518" width="12.85546875" style="85" customWidth="1"/>
    <col min="519" max="519" width="16.5703125" style="85" customWidth="1"/>
    <col min="520" max="520" width="16.85546875" style="85" customWidth="1"/>
    <col min="521" max="521" width="17.42578125" style="85" customWidth="1"/>
    <col min="522" max="522" width="9.140625" style="85" customWidth="1"/>
    <col min="523" max="523" width="4.140625" style="85" customWidth="1"/>
    <col min="524" max="524" width="12" style="85" customWidth="1"/>
    <col min="525" max="525" width="9.140625" style="85" customWidth="1"/>
    <col min="526" max="526" width="2.7109375" style="85" customWidth="1"/>
    <col min="527" max="527" width="11.42578125" style="85" customWidth="1"/>
    <col min="528" max="528" width="21.7109375" style="85" customWidth="1"/>
    <col min="529" max="541" width="9.140625" style="85" customWidth="1"/>
    <col min="542" max="542" width="5.7109375" style="85" customWidth="1"/>
    <col min="543" max="544" width="9.140625" style="85" customWidth="1"/>
    <col min="545" max="546" width="23.5703125" style="85" customWidth="1"/>
    <col min="547" max="768" width="9.140625" style="85"/>
    <col min="769" max="769" width="17.140625" style="85" customWidth="1"/>
    <col min="770" max="770" width="42.140625" style="85" customWidth="1"/>
    <col min="771" max="771" width="14.28515625" style="85" customWidth="1"/>
    <col min="772" max="772" width="9.85546875" style="85" customWidth="1"/>
    <col min="773" max="773" width="17.140625" style="85" customWidth="1"/>
    <col min="774" max="774" width="12.85546875" style="85" customWidth="1"/>
    <col min="775" max="775" width="16.5703125" style="85" customWidth="1"/>
    <col min="776" max="776" width="16.85546875" style="85" customWidth="1"/>
    <col min="777" max="777" width="17.42578125" style="85" customWidth="1"/>
    <col min="778" max="778" width="9.140625" style="85" customWidth="1"/>
    <col min="779" max="779" width="4.140625" style="85" customWidth="1"/>
    <col min="780" max="780" width="12" style="85" customWidth="1"/>
    <col min="781" max="781" width="9.140625" style="85" customWidth="1"/>
    <col min="782" max="782" width="2.7109375" style="85" customWidth="1"/>
    <col min="783" max="783" width="11.42578125" style="85" customWidth="1"/>
    <col min="784" max="784" width="21.7109375" style="85" customWidth="1"/>
    <col min="785" max="797" width="9.140625" style="85" customWidth="1"/>
    <col min="798" max="798" width="5.7109375" style="85" customWidth="1"/>
    <col min="799" max="800" width="9.140625" style="85" customWidth="1"/>
    <col min="801" max="802" width="23.5703125" style="85" customWidth="1"/>
    <col min="803" max="1024" width="9.140625" style="85"/>
    <col min="1025" max="1025" width="17.140625" style="85" customWidth="1"/>
    <col min="1026" max="1026" width="42.140625" style="85" customWidth="1"/>
    <col min="1027" max="1027" width="14.28515625" style="85" customWidth="1"/>
    <col min="1028" max="1028" width="9.85546875" style="85" customWidth="1"/>
    <col min="1029" max="1029" width="17.140625" style="85" customWidth="1"/>
    <col min="1030" max="1030" width="12.85546875" style="85" customWidth="1"/>
    <col min="1031" max="1031" width="16.5703125" style="85" customWidth="1"/>
    <col min="1032" max="1032" width="16.85546875" style="85" customWidth="1"/>
    <col min="1033" max="1033" width="17.42578125" style="85" customWidth="1"/>
    <col min="1034" max="1034" width="9.140625" style="85" customWidth="1"/>
    <col min="1035" max="1035" width="4.140625" style="85" customWidth="1"/>
    <col min="1036" max="1036" width="12" style="85" customWidth="1"/>
    <col min="1037" max="1037" width="9.140625" style="85" customWidth="1"/>
    <col min="1038" max="1038" width="2.7109375" style="85" customWidth="1"/>
    <col min="1039" max="1039" width="11.42578125" style="85" customWidth="1"/>
    <col min="1040" max="1040" width="21.7109375" style="85" customWidth="1"/>
    <col min="1041" max="1053" width="9.140625" style="85" customWidth="1"/>
    <col min="1054" max="1054" width="5.7109375" style="85" customWidth="1"/>
    <col min="1055" max="1056" width="9.140625" style="85" customWidth="1"/>
    <col min="1057" max="1058" width="23.5703125" style="85" customWidth="1"/>
    <col min="1059" max="1280" width="9.140625" style="85"/>
    <col min="1281" max="1281" width="17.140625" style="85" customWidth="1"/>
    <col min="1282" max="1282" width="42.140625" style="85" customWidth="1"/>
    <col min="1283" max="1283" width="14.28515625" style="85" customWidth="1"/>
    <col min="1284" max="1284" width="9.85546875" style="85" customWidth="1"/>
    <col min="1285" max="1285" width="17.140625" style="85" customWidth="1"/>
    <col min="1286" max="1286" width="12.85546875" style="85" customWidth="1"/>
    <col min="1287" max="1287" width="16.5703125" style="85" customWidth="1"/>
    <col min="1288" max="1288" width="16.85546875" style="85" customWidth="1"/>
    <col min="1289" max="1289" width="17.42578125" style="85" customWidth="1"/>
    <col min="1290" max="1290" width="9.140625" style="85" customWidth="1"/>
    <col min="1291" max="1291" width="4.140625" style="85" customWidth="1"/>
    <col min="1292" max="1292" width="12" style="85" customWidth="1"/>
    <col min="1293" max="1293" width="9.140625" style="85" customWidth="1"/>
    <col min="1294" max="1294" width="2.7109375" style="85" customWidth="1"/>
    <col min="1295" max="1295" width="11.42578125" style="85" customWidth="1"/>
    <col min="1296" max="1296" width="21.7109375" style="85" customWidth="1"/>
    <col min="1297" max="1309" width="9.140625" style="85" customWidth="1"/>
    <col min="1310" max="1310" width="5.7109375" style="85" customWidth="1"/>
    <col min="1311" max="1312" width="9.140625" style="85" customWidth="1"/>
    <col min="1313" max="1314" width="23.5703125" style="85" customWidth="1"/>
    <col min="1315" max="1536" width="9.140625" style="85"/>
    <col min="1537" max="1537" width="17.140625" style="85" customWidth="1"/>
    <col min="1538" max="1538" width="42.140625" style="85" customWidth="1"/>
    <col min="1539" max="1539" width="14.28515625" style="85" customWidth="1"/>
    <col min="1540" max="1540" width="9.85546875" style="85" customWidth="1"/>
    <col min="1541" max="1541" width="17.140625" style="85" customWidth="1"/>
    <col min="1542" max="1542" width="12.85546875" style="85" customWidth="1"/>
    <col min="1543" max="1543" width="16.5703125" style="85" customWidth="1"/>
    <col min="1544" max="1544" width="16.85546875" style="85" customWidth="1"/>
    <col min="1545" max="1545" width="17.42578125" style="85" customWidth="1"/>
    <col min="1546" max="1546" width="9.140625" style="85" customWidth="1"/>
    <col min="1547" max="1547" width="4.140625" style="85" customWidth="1"/>
    <col min="1548" max="1548" width="12" style="85" customWidth="1"/>
    <col min="1549" max="1549" width="9.140625" style="85" customWidth="1"/>
    <col min="1550" max="1550" width="2.7109375" style="85" customWidth="1"/>
    <col min="1551" max="1551" width="11.42578125" style="85" customWidth="1"/>
    <col min="1552" max="1552" width="21.7109375" style="85" customWidth="1"/>
    <col min="1553" max="1565" width="9.140625" style="85" customWidth="1"/>
    <col min="1566" max="1566" width="5.7109375" style="85" customWidth="1"/>
    <col min="1567" max="1568" width="9.140625" style="85" customWidth="1"/>
    <col min="1569" max="1570" width="23.5703125" style="85" customWidth="1"/>
    <col min="1571" max="1792" width="9.140625" style="85"/>
    <col min="1793" max="1793" width="17.140625" style="85" customWidth="1"/>
    <col min="1794" max="1794" width="42.140625" style="85" customWidth="1"/>
    <col min="1795" max="1795" width="14.28515625" style="85" customWidth="1"/>
    <col min="1796" max="1796" width="9.85546875" style="85" customWidth="1"/>
    <col min="1797" max="1797" width="17.140625" style="85" customWidth="1"/>
    <col min="1798" max="1798" width="12.85546875" style="85" customWidth="1"/>
    <col min="1799" max="1799" width="16.5703125" style="85" customWidth="1"/>
    <col min="1800" max="1800" width="16.85546875" style="85" customWidth="1"/>
    <col min="1801" max="1801" width="17.42578125" style="85" customWidth="1"/>
    <col min="1802" max="1802" width="9.140625" style="85" customWidth="1"/>
    <col min="1803" max="1803" width="4.140625" style="85" customWidth="1"/>
    <col min="1804" max="1804" width="12" style="85" customWidth="1"/>
    <col min="1805" max="1805" width="9.140625" style="85" customWidth="1"/>
    <col min="1806" max="1806" width="2.7109375" style="85" customWidth="1"/>
    <col min="1807" max="1807" width="11.42578125" style="85" customWidth="1"/>
    <col min="1808" max="1808" width="21.7109375" style="85" customWidth="1"/>
    <col min="1809" max="1821" width="9.140625" style="85" customWidth="1"/>
    <col min="1822" max="1822" width="5.7109375" style="85" customWidth="1"/>
    <col min="1823" max="1824" width="9.140625" style="85" customWidth="1"/>
    <col min="1825" max="1826" width="23.5703125" style="85" customWidth="1"/>
    <col min="1827" max="2048" width="9.140625" style="85"/>
    <col min="2049" max="2049" width="17.140625" style="85" customWidth="1"/>
    <col min="2050" max="2050" width="42.140625" style="85" customWidth="1"/>
    <col min="2051" max="2051" width="14.28515625" style="85" customWidth="1"/>
    <col min="2052" max="2052" width="9.85546875" style="85" customWidth="1"/>
    <col min="2053" max="2053" width="17.140625" style="85" customWidth="1"/>
    <col min="2054" max="2054" width="12.85546875" style="85" customWidth="1"/>
    <col min="2055" max="2055" width="16.5703125" style="85" customWidth="1"/>
    <col min="2056" max="2056" width="16.85546875" style="85" customWidth="1"/>
    <col min="2057" max="2057" width="17.42578125" style="85" customWidth="1"/>
    <col min="2058" max="2058" width="9.140625" style="85" customWidth="1"/>
    <col min="2059" max="2059" width="4.140625" style="85" customWidth="1"/>
    <col min="2060" max="2060" width="12" style="85" customWidth="1"/>
    <col min="2061" max="2061" width="9.140625" style="85" customWidth="1"/>
    <col min="2062" max="2062" width="2.7109375" style="85" customWidth="1"/>
    <col min="2063" max="2063" width="11.42578125" style="85" customWidth="1"/>
    <col min="2064" max="2064" width="21.7109375" style="85" customWidth="1"/>
    <col min="2065" max="2077" width="9.140625" style="85" customWidth="1"/>
    <col min="2078" max="2078" width="5.7109375" style="85" customWidth="1"/>
    <col min="2079" max="2080" width="9.140625" style="85" customWidth="1"/>
    <col min="2081" max="2082" width="23.5703125" style="85" customWidth="1"/>
    <col min="2083" max="2304" width="9.140625" style="85"/>
    <col min="2305" max="2305" width="17.140625" style="85" customWidth="1"/>
    <col min="2306" max="2306" width="42.140625" style="85" customWidth="1"/>
    <col min="2307" max="2307" width="14.28515625" style="85" customWidth="1"/>
    <col min="2308" max="2308" width="9.85546875" style="85" customWidth="1"/>
    <col min="2309" max="2309" width="17.140625" style="85" customWidth="1"/>
    <col min="2310" max="2310" width="12.85546875" style="85" customWidth="1"/>
    <col min="2311" max="2311" width="16.5703125" style="85" customWidth="1"/>
    <col min="2312" max="2312" width="16.85546875" style="85" customWidth="1"/>
    <col min="2313" max="2313" width="17.42578125" style="85" customWidth="1"/>
    <col min="2314" max="2314" width="9.140625" style="85" customWidth="1"/>
    <col min="2315" max="2315" width="4.140625" style="85" customWidth="1"/>
    <col min="2316" max="2316" width="12" style="85" customWidth="1"/>
    <col min="2317" max="2317" width="9.140625" style="85" customWidth="1"/>
    <col min="2318" max="2318" width="2.7109375" style="85" customWidth="1"/>
    <col min="2319" max="2319" width="11.42578125" style="85" customWidth="1"/>
    <col min="2320" max="2320" width="21.7109375" style="85" customWidth="1"/>
    <col min="2321" max="2333" width="9.140625" style="85" customWidth="1"/>
    <col min="2334" max="2334" width="5.7109375" style="85" customWidth="1"/>
    <col min="2335" max="2336" width="9.140625" style="85" customWidth="1"/>
    <col min="2337" max="2338" width="23.5703125" style="85" customWidth="1"/>
    <col min="2339" max="2560" width="9.140625" style="85"/>
    <col min="2561" max="2561" width="17.140625" style="85" customWidth="1"/>
    <col min="2562" max="2562" width="42.140625" style="85" customWidth="1"/>
    <col min="2563" max="2563" width="14.28515625" style="85" customWidth="1"/>
    <col min="2564" max="2564" width="9.85546875" style="85" customWidth="1"/>
    <col min="2565" max="2565" width="17.140625" style="85" customWidth="1"/>
    <col min="2566" max="2566" width="12.85546875" style="85" customWidth="1"/>
    <col min="2567" max="2567" width="16.5703125" style="85" customWidth="1"/>
    <col min="2568" max="2568" width="16.85546875" style="85" customWidth="1"/>
    <col min="2569" max="2569" width="17.42578125" style="85" customWidth="1"/>
    <col min="2570" max="2570" width="9.140625" style="85" customWidth="1"/>
    <col min="2571" max="2571" width="4.140625" style="85" customWidth="1"/>
    <col min="2572" max="2572" width="12" style="85" customWidth="1"/>
    <col min="2573" max="2573" width="9.140625" style="85" customWidth="1"/>
    <col min="2574" max="2574" width="2.7109375" style="85" customWidth="1"/>
    <col min="2575" max="2575" width="11.42578125" style="85" customWidth="1"/>
    <col min="2576" max="2576" width="21.7109375" style="85" customWidth="1"/>
    <col min="2577" max="2589" width="9.140625" style="85" customWidth="1"/>
    <col min="2590" max="2590" width="5.7109375" style="85" customWidth="1"/>
    <col min="2591" max="2592" width="9.140625" style="85" customWidth="1"/>
    <col min="2593" max="2594" width="23.5703125" style="85" customWidth="1"/>
    <col min="2595" max="2816" width="9.140625" style="85"/>
    <col min="2817" max="2817" width="17.140625" style="85" customWidth="1"/>
    <col min="2818" max="2818" width="42.140625" style="85" customWidth="1"/>
    <col min="2819" max="2819" width="14.28515625" style="85" customWidth="1"/>
    <col min="2820" max="2820" width="9.85546875" style="85" customWidth="1"/>
    <col min="2821" max="2821" width="17.140625" style="85" customWidth="1"/>
    <col min="2822" max="2822" width="12.85546875" style="85" customWidth="1"/>
    <col min="2823" max="2823" width="16.5703125" style="85" customWidth="1"/>
    <col min="2824" max="2824" width="16.85546875" style="85" customWidth="1"/>
    <col min="2825" max="2825" width="17.42578125" style="85" customWidth="1"/>
    <col min="2826" max="2826" width="9.140625" style="85" customWidth="1"/>
    <col min="2827" max="2827" width="4.140625" style="85" customWidth="1"/>
    <col min="2828" max="2828" width="12" style="85" customWidth="1"/>
    <col min="2829" max="2829" width="9.140625" style="85" customWidth="1"/>
    <col min="2830" max="2830" width="2.7109375" style="85" customWidth="1"/>
    <col min="2831" max="2831" width="11.42578125" style="85" customWidth="1"/>
    <col min="2832" max="2832" width="21.7109375" style="85" customWidth="1"/>
    <col min="2833" max="2845" width="9.140625" style="85" customWidth="1"/>
    <col min="2846" max="2846" width="5.7109375" style="85" customWidth="1"/>
    <col min="2847" max="2848" width="9.140625" style="85" customWidth="1"/>
    <col min="2849" max="2850" width="23.5703125" style="85" customWidth="1"/>
    <col min="2851" max="3072" width="9.140625" style="85"/>
    <col min="3073" max="3073" width="17.140625" style="85" customWidth="1"/>
    <col min="3074" max="3074" width="42.140625" style="85" customWidth="1"/>
    <col min="3075" max="3075" width="14.28515625" style="85" customWidth="1"/>
    <col min="3076" max="3076" width="9.85546875" style="85" customWidth="1"/>
    <col min="3077" max="3077" width="17.140625" style="85" customWidth="1"/>
    <col min="3078" max="3078" width="12.85546875" style="85" customWidth="1"/>
    <col min="3079" max="3079" width="16.5703125" style="85" customWidth="1"/>
    <col min="3080" max="3080" width="16.85546875" style="85" customWidth="1"/>
    <col min="3081" max="3081" width="17.42578125" style="85" customWidth="1"/>
    <col min="3082" max="3082" width="9.140625" style="85" customWidth="1"/>
    <col min="3083" max="3083" width="4.140625" style="85" customWidth="1"/>
    <col min="3084" max="3084" width="12" style="85" customWidth="1"/>
    <col min="3085" max="3085" width="9.140625" style="85" customWidth="1"/>
    <col min="3086" max="3086" width="2.7109375" style="85" customWidth="1"/>
    <col min="3087" max="3087" width="11.42578125" style="85" customWidth="1"/>
    <col min="3088" max="3088" width="21.7109375" style="85" customWidth="1"/>
    <col min="3089" max="3101" width="9.140625" style="85" customWidth="1"/>
    <col min="3102" max="3102" width="5.7109375" style="85" customWidth="1"/>
    <col min="3103" max="3104" width="9.140625" style="85" customWidth="1"/>
    <col min="3105" max="3106" width="23.5703125" style="85" customWidth="1"/>
    <col min="3107" max="3328" width="9.140625" style="85"/>
    <col min="3329" max="3329" width="17.140625" style="85" customWidth="1"/>
    <col min="3330" max="3330" width="42.140625" style="85" customWidth="1"/>
    <col min="3331" max="3331" width="14.28515625" style="85" customWidth="1"/>
    <col min="3332" max="3332" width="9.85546875" style="85" customWidth="1"/>
    <col min="3333" max="3333" width="17.140625" style="85" customWidth="1"/>
    <col min="3334" max="3334" width="12.85546875" style="85" customWidth="1"/>
    <col min="3335" max="3335" width="16.5703125" style="85" customWidth="1"/>
    <col min="3336" max="3336" width="16.85546875" style="85" customWidth="1"/>
    <col min="3337" max="3337" width="17.42578125" style="85" customWidth="1"/>
    <col min="3338" max="3338" width="9.140625" style="85" customWidth="1"/>
    <col min="3339" max="3339" width="4.140625" style="85" customWidth="1"/>
    <col min="3340" max="3340" width="12" style="85" customWidth="1"/>
    <col min="3341" max="3341" width="9.140625" style="85" customWidth="1"/>
    <col min="3342" max="3342" width="2.7109375" style="85" customWidth="1"/>
    <col min="3343" max="3343" width="11.42578125" style="85" customWidth="1"/>
    <col min="3344" max="3344" width="21.7109375" style="85" customWidth="1"/>
    <col min="3345" max="3357" width="9.140625" style="85" customWidth="1"/>
    <col min="3358" max="3358" width="5.7109375" style="85" customWidth="1"/>
    <col min="3359" max="3360" width="9.140625" style="85" customWidth="1"/>
    <col min="3361" max="3362" width="23.5703125" style="85" customWidth="1"/>
    <col min="3363" max="3584" width="9.140625" style="85"/>
    <col min="3585" max="3585" width="17.140625" style="85" customWidth="1"/>
    <col min="3586" max="3586" width="42.140625" style="85" customWidth="1"/>
    <col min="3587" max="3587" width="14.28515625" style="85" customWidth="1"/>
    <col min="3588" max="3588" width="9.85546875" style="85" customWidth="1"/>
    <col min="3589" max="3589" width="17.140625" style="85" customWidth="1"/>
    <col min="3590" max="3590" width="12.85546875" style="85" customWidth="1"/>
    <col min="3591" max="3591" width="16.5703125" style="85" customWidth="1"/>
    <col min="3592" max="3592" width="16.85546875" style="85" customWidth="1"/>
    <col min="3593" max="3593" width="17.42578125" style="85" customWidth="1"/>
    <col min="3594" max="3594" width="9.140625" style="85" customWidth="1"/>
    <col min="3595" max="3595" width="4.140625" style="85" customWidth="1"/>
    <col min="3596" max="3596" width="12" style="85" customWidth="1"/>
    <col min="3597" max="3597" width="9.140625" style="85" customWidth="1"/>
    <col min="3598" max="3598" width="2.7109375" style="85" customWidth="1"/>
    <col min="3599" max="3599" width="11.42578125" style="85" customWidth="1"/>
    <col min="3600" max="3600" width="21.7109375" style="85" customWidth="1"/>
    <col min="3601" max="3613" width="9.140625" style="85" customWidth="1"/>
    <col min="3614" max="3614" width="5.7109375" style="85" customWidth="1"/>
    <col min="3615" max="3616" width="9.140625" style="85" customWidth="1"/>
    <col min="3617" max="3618" width="23.5703125" style="85" customWidth="1"/>
    <col min="3619" max="3840" width="9.140625" style="85"/>
    <col min="3841" max="3841" width="17.140625" style="85" customWidth="1"/>
    <col min="3842" max="3842" width="42.140625" style="85" customWidth="1"/>
    <col min="3843" max="3843" width="14.28515625" style="85" customWidth="1"/>
    <col min="3844" max="3844" width="9.85546875" style="85" customWidth="1"/>
    <col min="3845" max="3845" width="17.140625" style="85" customWidth="1"/>
    <col min="3846" max="3846" width="12.85546875" style="85" customWidth="1"/>
    <col min="3847" max="3847" width="16.5703125" style="85" customWidth="1"/>
    <col min="3848" max="3848" width="16.85546875" style="85" customWidth="1"/>
    <col min="3849" max="3849" width="17.42578125" style="85" customWidth="1"/>
    <col min="3850" max="3850" width="9.140625" style="85" customWidth="1"/>
    <col min="3851" max="3851" width="4.140625" style="85" customWidth="1"/>
    <col min="3852" max="3852" width="12" style="85" customWidth="1"/>
    <col min="3853" max="3853" width="9.140625" style="85" customWidth="1"/>
    <col min="3854" max="3854" width="2.7109375" style="85" customWidth="1"/>
    <col min="3855" max="3855" width="11.42578125" style="85" customWidth="1"/>
    <col min="3856" max="3856" width="21.7109375" style="85" customWidth="1"/>
    <col min="3857" max="3869" width="9.140625" style="85" customWidth="1"/>
    <col min="3870" max="3870" width="5.7109375" style="85" customWidth="1"/>
    <col min="3871" max="3872" width="9.140625" style="85" customWidth="1"/>
    <col min="3873" max="3874" width="23.5703125" style="85" customWidth="1"/>
    <col min="3875" max="4096" width="9.140625" style="85"/>
    <col min="4097" max="4097" width="17.140625" style="85" customWidth="1"/>
    <col min="4098" max="4098" width="42.140625" style="85" customWidth="1"/>
    <col min="4099" max="4099" width="14.28515625" style="85" customWidth="1"/>
    <col min="4100" max="4100" width="9.85546875" style="85" customWidth="1"/>
    <col min="4101" max="4101" width="17.140625" style="85" customWidth="1"/>
    <col min="4102" max="4102" width="12.85546875" style="85" customWidth="1"/>
    <col min="4103" max="4103" width="16.5703125" style="85" customWidth="1"/>
    <col min="4104" max="4104" width="16.85546875" style="85" customWidth="1"/>
    <col min="4105" max="4105" width="17.42578125" style="85" customWidth="1"/>
    <col min="4106" max="4106" width="9.140625" style="85" customWidth="1"/>
    <col min="4107" max="4107" width="4.140625" style="85" customWidth="1"/>
    <col min="4108" max="4108" width="12" style="85" customWidth="1"/>
    <col min="4109" max="4109" width="9.140625" style="85" customWidth="1"/>
    <col min="4110" max="4110" width="2.7109375" style="85" customWidth="1"/>
    <col min="4111" max="4111" width="11.42578125" style="85" customWidth="1"/>
    <col min="4112" max="4112" width="21.7109375" style="85" customWidth="1"/>
    <col min="4113" max="4125" width="9.140625" style="85" customWidth="1"/>
    <col min="4126" max="4126" width="5.7109375" style="85" customWidth="1"/>
    <col min="4127" max="4128" width="9.140625" style="85" customWidth="1"/>
    <col min="4129" max="4130" width="23.5703125" style="85" customWidth="1"/>
    <col min="4131" max="4352" width="9.140625" style="85"/>
    <col min="4353" max="4353" width="17.140625" style="85" customWidth="1"/>
    <col min="4354" max="4354" width="42.140625" style="85" customWidth="1"/>
    <col min="4355" max="4355" width="14.28515625" style="85" customWidth="1"/>
    <col min="4356" max="4356" width="9.85546875" style="85" customWidth="1"/>
    <col min="4357" max="4357" width="17.140625" style="85" customWidth="1"/>
    <col min="4358" max="4358" width="12.85546875" style="85" customWidth="1"/>
    <col min="4359" max="4359" width="16.5703125" style="85" customWidth="1"/>
    <col min="4360" max="4360" width="16.85546875" style="85" customWidth="1"/>
    <col min="4361" max="4361" width="17.42578125" style="85" customWidth="1"/>
    <col min="4362" max="4362" width="9.140625" style="85" customWidth="1"/>
    <col min="4363" max="4363" width="4.140625" style="85" customWidth="1"/>
    <col min="4364" max="4364" width="12" style="85" customWidth="1"/>
    <col min="4365" max="4365" width="9.140625" style="85" customWidth="1"/>
    <col min="4366" max="4366" width="2.7109375" style="85" customWidth="1"/>
    <col min="4367" max="4367" width="11.42578125" style="85" customWidth="1"/>
    <col min="4368" max="4368" width="21.7109375" style="85" customWidth="1"/>
    <col min="4369" max="4381" width="9.140625" style="85" customWidth="1"/>
    <col min="4382" max="4382" width="5.7109375" style="85" customWidth="1"/>
    <col min="4383" max="4384" width="9.140625" style="85" customWidth="1"/>
    <col min="4385" max="4386" width="23.5703125" style="85" customWidth="1"/>
    <col min="4387" max="4608" width="9.140625" style="85"/>
    <col min="4609" max="4609" width="17.140625" style="85" customWidth="1"/>
    <col min="4610" max="4610" width="42.140625" style="85" customWidth="1"/>
    <col min="4611" max="4611" width="14.28515625" style="85" customWidth="1"/>
    <col min="4612" max="4612" width="9.85546875" style="85" customWidth="1"/>
    <col min="4613" max="4613" width="17.140625" style="85" customWidth="1"/>
    <col min="4614" max="4614" width="12.85546875" style="85" customWidth="1"/>
    <col min="4615" max="4615" width="16.5703125" style="85" customWidth="1"/>
    <col min="4616" max="4616" width="16.85546875" style="85" customWidth="1"/>
    <col min="4617" max="4617" width="17.42578125" style="85" customWidth="1"/>
    <col min="4618" max="4618" width="9.140625" style="85" customWidth="1"/>
    <col min="4619" max="4619" width="4.140625" style="85" customWidth="1"/>
    <col min="4620" max="4620" width="12" style="85" customWidth="1"/>
    <col min="4621" max="4621" width="9.140625" style="85" customWidth="1"/>
    <col min="4622" max="4622" width="2.7109375" style="85" customWidth="1"/>
    <col min="4623" max="4623" width="11.42578125" style="85" customWidth="1"/>
    <col min="4624" max="4624" width="21.7109375" style="85" customWidth="1"/>
    <col min="4625" max="4637" width="9.140625" style="85" customWidth="1"/>
    <col min="4638" max="4638" width="5.7109375" style="85" customWidth="1"/>
    <col min="4639" max="4640" width="9.140625" style="85" customWidth="1"/>
    <col min="4641" max="4642" width="23.5703125" style="85" customWidth="1"/>
    <col min="4643" max="4864" width="9.140625" style="85"/>
    <col min="4865" max="4865" width="17.140625" style="85" customWidth="1"/>
    <col min="4866" max="4866" width="42.140625" style="85" customWidth="1"/>
    <col min="4867" max="4867" width="14.28515625" style="85" customWidth="1"/>
    <col min="4868" max="4868" width="9.85546875" style="85" customWidth="1"/>
    <col min="4869" max="4869" width="17.140625" style="85" customWidth="1"/>
    <col min="4870" max="4870" width="12.85546875" style="85" customWidth="1"/>
    <col min="4871" max="4871" width="16.5703125" style="85" customWidth="1"/>
    <col min="4872" max="4872" width="16.85546875" style="85" customWidth="1"/>
    <col min="4873" max="4873" width="17.42578125" style="85" customWidth="1"/>
    <col min="4874" max="4874" width="9.140625" style="85" customWidth="1"/>
    <col min="4875" max="4875" width="4.140625" style="85" customWidth="1"/>
    <col min="4876" max="4876" width="12" style="85" customWidth="1"/>
    <col min="4877" max="4877" width="9.140625" style="85" customWidth="1"/>
    <col min="4878" max="4878" width="2.7109375" style="85" customWidth="1"/>
    <col min="4879" max="4879" width="11.42578125" style="85" customWidth="1"/>
    <col min="4880" max="4880" width="21.7109375" style="85" customWidth="1"/>
    <col min="4881" max="4893" width="9.140625" style="85" customWidth="1"/>
    <col min="4894" max="4894" width="5.7109375" style="85" customWidth="1"/>
    <col min="4895" max="4896" width="9.140625" style="85" customWidth="1"/>
    <col min="4897" max="4898" width="23.5703125" style="85" customWidth="1"/>
    <col min="4899" max="5120" width="9.140625" style="85"/>
    <col min="5121" max="5121" width="17.140625" style="85" customWidth="1"/>
    <col min="5122" max="5122" width="42.140625" style="85" customWidth="1"/>
    <col min="5123" max="5123" width="14.28515625" style="85" customWidth="1"/>
    <col min="5124" max="5124" width="9.85546875" style="85" customWidth="1"/>
    <col min="5125" max="5125" width="17.140625" style="85" customWidth="1"/>
    <col min="5126" max="5126" width="12.85546875" style="85" customWidth="1"/>
    <col min="5127" max="5127" width="16.5703125" style="85" customWidth="1"/>
    <col min="5128" max="5128" width="16.85546875" style="85" customWidth="1"/>
    <col min="5129" max="5129" width="17.42578125" style="85" customWidth="1"/>
    <col min="5130" max="5130" width="9.140625" style="85" customWidth="1"/>
    <col min="5131" max="5131" width="4.140625" style="85" customWidth="1"/>
    <col min="5132" max="5132" width="12" style="85" customWidth="1"/>
    <col min="5133" max="5133" width="9.140625" style="85" customWidth="1"/>
    <col min="5134" max="5134" width="2.7109375" style="85" customWidth="1"/>
    <col min="5135" max="5135" width="11.42578125" style="85" customWidth="1"/>
    <col min="5136" max="5136" width="21.7109375" style="85" customWidth="1"/>
    <col min="5137" max="5149" width="9.140625" style="85" customWidth="1"/>
    <col min="5150" max="5150" width="5.7109375" style="85" customWidth="1"/>
    <col min="5151" max="5152" width="9.140625" style="85" customWidth="1"/>
    <col min="5153" max="5154" width="23.5703125" style="85" customWidth="1"/>
    <col min="5155" max="5376" width="9.140625" style="85"/>
    <col min="5377" max="5377" width="17.140625" style="85" customWidth="1"/>
    <col min="5378" max="5378" width="42.140625" style="85" customWidth="1"/>
    <col min="5379" max="5379" width="14.28515625" style="85" customWidth="1"/>
    <col min="5380" max="5380" width="9.85546875" style="85" customWidth="1"/>
    <col min="5381" max="5381" width="17.140625" style="85" customWidth="1"/>
    <col min="5382" max="5382" width="12.85546875" style="85" customWidth="1"/>
    <col min="5383" max="5383" width="16.5703125" style="85" customWidth="1"/>
    <col min="5384" max="5384" width="16.85546875" style="85" customWidth="1"/>
    <col min="5385" max="5385" width="17.42578125" style="85" customWidth="1"/>
    <col min="5386" max="5386" width="9.140625" style="85" customWidth="1"/>
    <col min="5387" max="5387" width="4.140625" style="85" customWidth="1"/>
    <col min="5388" max="5388" width="12" style="85" customWidth="1"/>
    <col min="5389" max="5389" width="9.140625" style="85" customWidth="1"/>
    <col min="5390" max="5390" width="2.7109375" style="85" customWidth="1"/>
    <col min="5391" max="5391" width="11.42578125" style="85" customWidth="1"/>
    <col min="5392" max="5392" width="21.7109375" style="85" customWidth="1"/>
    <col min="5393" max="5405" width="9.140625" style="85" customWidth="1"/>
    <col min="5406" max="5406" width="5.7109375" style="85" customWidth="1"/>
    <col min="5407" max="5408" width="9.140625" style="85" customWidth="1"/>
    <col min="5409" max="5410" width="23.5703125" style="85" customWidth="1"/>
    <col min="5411" max="5632" width="9.140625" style="85"/>
    <col min="5633" max="5633" width="17.140625" style="85" customWidth="1"/>
    <col min="5634" max="5634" width="42.140625" style="85" customWidth="1"/>
    <col min="5635" max="5635" width="14.28515625" style="85" customWidth="1"/>
    <col min="5636" max="5636" width="9.85546875" style="85" customWidth="1"/>
    <col min="5637" max="5637" width="17.140625" style="85" customWidth="1"/>
    <col min="5638" max="5638" width="12.85546875" style="85" customWidth="1"/>
    <col min="5639" max="5639" width="16.5703125" style="85" customWidth="1"/>
    <col min="5640" max="5640" width="16.85546875" style="85" customWidth="1"/>
    <col min="5641" max="5641" width="17.42578125" style="85" customWidth="1"/>
    <col min="5642" max="5642" width="9.140625" style="85" customWidth="1"/>
    <col min="5643" max="5643" width="4.140625" style="85" customWidth="1"/>
    <col min="5644" max="5644" width="12" style="85" customWidth="1"/>
    <col min="5645" max="5645" width="9.140625" style="85" customWidth="1"/>
    <col min="5646" max="5646" width="2.7109375" style="85" customWidth="1"/>
    <col min="5647" max="5647" width="11.42578125" style="85" customWidth="1"/>
    <col min="5648" max="5648" width="21.7109375" style="85" customWidth="1"/>
    <col min="5649" max="5661" width="9.140625" style="85" customWidth="1"/>
    <col min="5662" max="5662" width="5.7109375" style="85" customWidth="1"/>
    <col min="5663" max="5664" width="9.140625" style="85" customWidth="1"/>
    <col min="5665" max="5666" width="23.5703125" style="85" customWidth="1"/>
    <col min="5667" max="5888" width="9.140625" style="85"/>
    <col min="5889" max="5889" width="17.140625" style="85" customWidth="1"/>
    <col min="5890" max="5890" width="42.140625" style="85" customWidth="1"/>
    <col min="5891" max="5891" width="14.28515625" style="85" customWidth="1"/>
    <col min="5892" max="5892" width="9.85546875" style="85" customWidth="1"/>
    <col min="5893" max="5893" width="17.140625" style="85" customWidth="1"/>
    <col min="5894" max="5894" width="12.85546875" style="85" customWidth="1"/>
    <col min="5895" max="5895" width="16.5703125" style="85" customWidth="1"/>
    <col min="5896" max="5896" width="16.85546875" style="85" customWidth="1"/>
    <col min="5897" max="5897" width="17.42578125" style="85" customWidth="1"/>
    <col min="5898" max="5898" width="9.140625" style="85" customWidth="1"/>
    <col min="5899" max="5899" width="4.140625" style="85" customWidth="1"/>
    <col min="5900" max="5900" width="12" style="85" customWidth="1"/>
    <col min="5901" max="5901" width="9.140625" style="85" customWidth="1"/>
    <col min="5902" max="5902" width="2.7109375" style="85" customWidth="1"/>
    <col min="5903" max="5903" width="11.42578125" style="85" customWidth="1"/>
    <col min="5904" max="5904" width="21.7109375" style="85" customWidth="1"/>
    <col min="5905" max="5917" width="9.140625" style="85" customWidth="1"/>
    <col min="5918" max="5918" width="5.7109375" style="85" customWidth="1"/>
    <col min="5919" max="5920" width="9.140625" style="85" customWidth="1"/>
    <col min="5921" max="5922" width="23.5703125" style="85" customWidth="1"/>
    <col min="5923" max="6144" width="9.140625" style="85"/>
    <col min="6145" max="6145" width="17.140625" style="85" customWidth="1"/>
    <col min="6146" max="6146" width="42.140625" style="85" customWidth="1"/>
    <col min="6147" max="6147" width="14.28515625" style="85" customWidth="1"/>
    <col min="6148" max="6148" width="9.85546875" style="85" customWidth="1"/>
    <col min="6149" max="6149" width="17.140625" style="85" customWidth="1"/>
    <col min="6150" max="6150" width="12.85546875" style="85" customWidth="1"/>
    <col min="6151" max="6151" width="16.5703125" style="85" customWidth="1"/>
    <col min="6152" max="6152" width="16.85546875" style="85" customWidth="1"/>
    <col min="6153" max="6153" width="17.42578125" style="85" customWidth="1"/>
    <col min="6154" max="6154" width="9.140625" style="85" customWidth="1"/>
    <col min="6155" max="6155" width="4.140625" style="85" customWidth="1"/>
    <col min="6156" max="6156" width="12" style="85" customWidth="1"/>
    <col min="6157" max="6157" width="9.140625" style="85" customWidth="1"/>
    <col min="6158" max="6158" width="2.7109375" style="85" customWidth="1"/>
    <col min="6159" max="6159" width="11.42578125" style="85" customWidth="1"/>
    <col min="6160" max="6160" width="21.7109375" style="85" customWidth="1"/>
    <col min="6161" max="6173" width="9.140625" style="85" customWidth="1"/>
    <col min="6174" max="6174" width="5.7109375" style="85" customWidth="1"/>
    <col min="6175" max="6176" width="9.140625" style="85" customWidth="1"/>
    <col min="6177" max="6178" width="23.5703125" style="85" customWidth="1"/>
    <col min="6179" max="6400" width="9.140625" style="85"/>
    <col min="6401" max="6401" width="17.140625" style="85" customWidth="1"/>
    <col min="6402" max="6402" width="42.140625" style="85" customWidth="1"/>
    <col min="6403" max="6403" width="14.28515625" style="85" customWidth="1"/>
    <col min="6404" max="6404" width="9.85546875" style="85" customWidth="1"/>
    <col min="6405" max="6405" width="17.140625" style="85" customWidth="1"/>
    <col min="6406" max="6406" width="12.85546875" style="85" customWidth="1"/>
    <col min="6407" max="6407" width="16.5703125" style="85" customWidth="1"/>
    <col min="6408" max="6408" width="16.85546875" style="85" customWidth="1"/>
    <col min="6409" max="6409" width="17.42578125" style="85" customWidth="1"/>
    <col min="6410" max="6410" width="9.140625" style="85" customWidth="1"/>
    <col min="6411" max="6411" width="4.140625" style="85" customWidth="1"/>
    <col min="6412" max="6412" width="12" style="85" customWidth="1"/>
    <col min="6413" max="6413" width="9.140625" style="85" customWidth="1"/>
    <col min="6414" max="6414" width="2.7109375" style="85" customWidth="1"/>
    <col min="6415" max="6415" width="11.42578125" style="85" customWidth="1"/>
    <col min="6416" max="6416" width="21.7109375" style="85" customWidth="1"/>
    <col min="6417" max="6429" width="9.140625" style="85" customWidth="1"/>
    <col min="6430" max="6430" width="5.7109375" style="85" customWidth="1"/>
    <col min="6431" max="6432" width="9.140625" style="85" customWidth="1"/>
    <col min="6433" max="6434" width="23.5703125" style="85" customWidth="1"/>
    <col min="6435" max="6656" width="9.140625" style="85"/>
    <col min="6657" max="6657" width="17.140625" style="85" customWidth="1"/>
    <col min="6658" max="6658" width="42.140625" style="85" customWidth="1"/>
    <col min="6659" max="6659" width="14.28515625" style="85" customWidth="1"/>
    <col min="6660" max="6660" width="9.85546875" style="85" customWidth="1"/>
    <col min="6661" max="6661" width="17.140625" style="85" customWidth="1"/>
    <col min="6662" max="6662" width="12.85546875" style="85" customWidth="1"/>
    <col min="6663" max="6663" width="16.5703125" style="85" customWidth="1"/>
    <col min="6664" max="6664" width="16.85546875" style="85" customWidth="1"/>
    <col min="6665" max="6665" width="17.42578125" style="85" customWidth="1"/>
    <col min="6666" max="6666" width="9.140625" style="85" customWidth="1"/>
    <col min="6667" max="6667" width="4.140625" style="85" customWidth="1"/>
    <col min="6668" max="6668" width="12" style="85" customWidth="1"/>
    <col min="6669" max="6669" width="9.140625" style="85" customWidth="1"/>
    <col min="6670" max="6670" width="2.7109375" style="85" customWidth="1"/>
    <col min="6671" max="6671" width="11.42578125" style="85" customWidth="1"/>
    <col min="6672" max="6672" width="21.7109375" style="85" customWidth="1"/>
    <col min="6673" max="6685" width="9.140625" style="85" customWidth="1"/>
    <col min="6686" max="6686" width="5.7109375" style="85" customWidth="1"/>
    <col min="6687" max="6688" width="9.140625" style="85" customWidth="1"/>
    <col min="6689" max="6690" width="23.5703125" style="85" customWidth="1"/>
    <col min="6691" max="6912" width="9.140625" style="85"/>
    <col min="6913" max="6913" width="17.140625" style="85" customWidth="1"/>
    <col min="6914" max="6914" width="42.140625" style="85" customWidth="1"/>
    <col min="6915" max="6915" width="14.28515625" style="85" customWidth="1"/>
    <col min="6916" max="6916" width="9.85546875" style="85" customWidth="1"/>
    <col min="6917" max="6917" width="17.140625" style="85" customWidth="1"/>
    <col min="6918" max="6918" width="12.85546875" style="85" customWidth="1"/>
    <col min="6919" max="6919" width="16.5703125" style="85" customWidth="1"/>
    <col min="6920" max="6920" width="16.85546875" style="85" customWidth="1"/>
    <col min="6921" max="6921" width="17.42578125" style="85" customWidth="1"/>
    <col min="6922" max="6922" width="9.140625" style="85" customWidth="1"/>
    <col min="6923" max="6923" width="4.140625" style="85" customWidth="1"/>
    <col min="6924" max="6924" width="12" style="85" customWidth="1"/>
    <col min="6925" max="6925" width="9.140625" style="85" customWidth="1"/>
    <col min="6926" max="6926" width="2.7109375" style="85" customWidth="1"/>
    <col min="6927" max="6927" width="11.42578125" style="85" customWidth="1"/>
    <col min="6928" max="6928" width="21.7109375" style="85" customWidth="1"/>
    <col min="6929" max="6941" width="9.140625" style="85" customWidth="1"/>
    <col min="6942" max="6942" width="5.7109375" style="85" customWidth="1"/>
    <col min="6943" max="6944" width="9.140625" style="85" customWidth="1"/>
    <col min="6945" max="6946" width="23.5703125" style="85" customWidth="1"/>
    <col min="6947" max="7168" width="9.140625" style="85"/>
    <col min="7169" max="7169" width="17.140625" style="85" customWidth="1"/>
    <col min="7170" max="7170" width="42.140625" style="85" customWidth="1"/>
    <col min="7171" max="7171" width="14.28515625" style="85" customWidth="1"/>
    <col min="7172" max="7172" width="9.85546875" style="85" customWidth="1"/>
    <col min="7173" max="7173" width="17.140625" style="85" customWidth="1"/>
    <col min="7174" max="7174" width="12.85546875" style="85" customWidth="1"/>
    <col min="7175" max="7175" width="16.5703125" style="85" customWidth="1"/>
    <col min="7176" max="7176" width="16.85546875" style="85" customWidth="1"/>
    <col min="7177" max="7177" width="17.42578125" style="85" customWidth="1"/>
    <col min="7178" max="7178" width="9.140625" style="85" customWidth="1"/>
    <col min="7179" max="7179" width="4.140625" style="85" customWidth="1"/>
    <col min="7180" max="7180" width="12" style="85" customWidth="1"/>
    <col min="7181" max="7181" width="9.140625" style="85" customWidth="1"/>
    <col min="7182" max="7182" width="2.7109375" style="85" customWidth="1"/>
    <col min="7183" max="7183" width="11.42578125" style="85" customWidth="1"/>
    <col min="7184" max="7184" width="21.7109375" style="85" customWidth="1"/>
    <col min="7185" max="7197" width="9.140625" style="85" customWidth="1"/>
    <col min="7198" max="7198" width="5.7109375" style="85" customWidth="1"/>
    <col min="7199" max="7200" width="9.140625" style="85" customWidth="1"/>
    <col min="7201" max="7202" width="23.5703125" style="85" customWidth="1"/>
    <col min="7203" max="7424" width="9.140625" style="85"/>
    <col min="7425" max="7425" width="17.140625" style="85" customWidth="1"/>
    <col min="7426" max="7426" width="42.140625" style="85" customWidth="1"/>
    <col min="7427" max="7427" width="14.28515625" style="85" customWidth="1"/>
    <col min="7428" max="7428" width="9.85546875" style="85" customWidth="1"/>
    <col min="7429" max="7429" width="17.140625" style="85" customWidth="1"/>
    <col min="7430" max="7430" width="12.85546875" style="85" customWidth="1"/>
    <col min="7431" max="7431" width="16.5703125" style="85" customWidth="1"/>
    <col min="7432" max="7432" width="16.85546875" style="85" customWidth="1"/>
    <col min="7433" max="7433" width="17.42578125" style="85" customWidth="1"/>
    <col min="7434" max="7434" width="9.140625" style="85" customWidth="1"/>
    <col min="7435" max="7435" width="4.140625" style="85" customWidth="1"/>
    <col min="7436" max="7436" width="12" style="85" customWidth="1"/>
    <col min="7437" max="7437" width="9.140625" style="85" customWidth="1"/>
    <col min="7438" max="7438" width="2.7109375" style="85" customWidth="1"/>
    <col min="7439" max="7439" width="11.42578125" style="85" customWidth="1"/>
    <col min="7440" max="7440" width="21.7109375" style="85" customWidth="1"/>
    <col min="7441" max="7453" width="9.140625" style="85" customWidth="1"/>
    <col min="7454" max="7454" width="5.7109375" style="85" customWidth="1"/>
    <col min="7455" max="7456" width="9.140625" style="85" customWidth="1"/>
    <col min="7457" max="7458" width="23.5703125" style="85" customWidth="1"/>
    <col min="7459" max="7680" width="9.140625" style="85"/>
    <col min="7681" max="7681" width="17.140625" style="85" customWidth="1"/>
    <col min="7682" max="7682" width="42.140625" style="85" customWidth="1"/>
    <col min="7683" max="7683" width="14.28515625" style="85" customWidth="1"/>
    <col min="7684" max="7684" width="9.85546875" style="85" customWidth="1"/>
    <col min="7685" max="7685" width="17.140625" style="85" customWidth="1"/>
    <col min="7686" max="7686" width="12.85546875" style="85" customWidth="1"/>
    <col min="7687" max="7687" width="16.5703125" style="85" customWidth="1"/>
    <col min="7688" max="7688" width="16.85546875" style="85" customWidth="1"/>
    <col min="7689" max="7689" width="17.42578125" style="85" customWidth="1"/>
    <col min="7690" max="7690" width="9.140625" style="85" customWidth="1"/>
    <col min="7691" max="7691" width="4.140625" style="85" customWidth="1"/>
    <col min="7692" max="7692" width="12" style="85" customWidth="1"/>
    <col min="7693" max="7693" width="9.140625" style="85" customWidth="1"/>
    <col min="7694" max="7694" width="2.7109375" style="85" customWidth="1"/>
    <col min="7695" max="7695" width="11.42578125" style="85" customWidth="1"/>
    <col min="7696" max="7696" width="21.7109375" style="85" customWidth="1"/>
    <col min="7697" max="7709" width="9.140625" style="85" customWidth="1"/>
    <col min="7710" max="7710" width="5.7109375" style="85" customWidth="1"/>
    <col min="7711" max="7712" width="9.140625" style="85" customWidth="1"/>
    <col min="7713" max="7714" width="23.5703125" style="85" customWidth="1"/>
    <col min="7715" max="7936" width="9.140625" style="85"/>
    <col min="7937" max="7937" width="17.140625" style="85" customWidth="1"/>
    <col min="7938" max="7938" width="42.140625" style="85" customWidth="1"/>
    <col min="7939" max="7939" width="14.28515625" style="85" customWidth="1"/>
    <col min="7940" max="7940" width="9.85546875" style="85" customWidth="1"/>
    <col min="7941" max="7941" width="17.140625" style="85" customWidth="1"/>
    <col min="7942" max="7942" width="12.85546875" style="85" customWidth="1"/>
    <col min="7943" max="7943" width="16.5703125" style="85" customWidth="1"/>
    <col min="7944" max="7944" width="16.85546875" style="85" customWidth="1"/>
    <col min="7945" max="7945" width="17.42578125" style="85" customWidth="1"/>
    <col min="7946" max="7946" width="9.140625" style="85" customWidth="1"/>
    <col min="7947" max="7947" width="4.140625" style="85" customWidth="1"/>
    <col min="7948" max="7948" width="12" style="85" customWidth="1"/>
    <col min="7949" max="7949" width="9.140625" style="85" customWidth="1"/>
    <col min="7950" max="7950" width="2.7109375" style="85" customWidth="1"/>
    <col min="7951" max="7951" width="11.42578125" style="85" customWidth="1"/>
    <col min="7952" max="7952" width="21.7109375" style="85" customWidth="1"/>
    <col min="7953" max="7965" width="9.140625" style="85" customWidth="1"/>
    <col min="7966" max="7966" width="5.7109375" style="85" customWidth="1"/>
    <col min="7967" max="7968" width="9.140625" style="85" customWidth="1"/>
    <col min="7969" max="7970" width="23.5703125" style="85" customWidth="1"/>
    <col min="7971" max="8192" width="9.140625" style="85"/>
    <col min="8193" max="8193" width="17.140625" style="85" customWidth="1"/>
    <col min="8194" max="8194" width="42.140625" style="85" customWidth="1"/>
    <col min="8195" max="8195" width="14.28515625" style="85" customWidth="1"/>
    <col min="8196" max="8196" width="9.85546875" style="85" customWidth="1"/>
    <col min="8197" max="8197" width="17.140625" style="85" customWidth="1"/>
    <col min="8198" max="8198" width="12.85546875" style="85" customWidth="1"/>
    <col min="8199" max="8199" width="16.5703125" style="85" customWidth="1"/>
    <col min="8200" max="8200" width="16.85546875" style="85" customWidth="1"/>
    <col min="8201" max="8201" width="17.42578125" style="85" customWidth="1"/>
    <col min="8202" max="8202" width="9.140625" style="85" customWidth="1"/>
    <col min="8203" max="8203" width="4.140625" style="85" customWidth="1"/>
    <col min="8204" max="8204" width="12" style="85" customWidth="1"/>
    <col min="8205" max="8205" width="9.140625" style="85" customWidth="1"/>
    <col min="8206" max="8206" width="2.7109375" style="85" customWidth="1"/>
    <col min="8207" max="8207" width="11.42578125" style="85" customWidth="1"/>
    <col min="8208" max="8208" width="21.7109375" style="85" customWidth="1"/>
    <col min="8209" max="8221" width="9.140625" style="85" customWidth="1"/>
    <col min="8222" max="8222" width="5.7109375" style="85" customWidth="1"/>
    <col min="8223" max="8224" width="9.140625" style="85" customWidth="1"/>
    <col min="8225" max="8226" width="23.5703125" style="85" customWidth="1"/>
    <col min="8227" max="8448" width="9.140625" style="85"/>
    <col min="8449" max="8449" width="17.140625" style="85" customWidth="1"/>
    <col min="8450" max="8450" width="42.140625" style="85" customWidth="1"/>
    <col min="8451" max="8451" width="14.28515625" style="85" customWidth="1"/>
    <col min="8452" max="8452" width="9.85546875" style="85" customWidth="1"/>
    <col min="8453" max="8453" width="17.140625" style="85" customWidth="1"/>
    <col min="8454" max="8454" width="12.85546875" style="85" customWidth="1"/>
    <col min="8455" max="8455" width="16.5703125" style="85" customWidth="1"/>
    <col min="8456" max="8456" width="16.85546875" style="85" customWidth="1"/>
    <col min="8457" max="8457" width="17.42578125" style="85" customWidth="1"/>
    <col min="8458" max="8458" width="9.140625" style="85" customWidth="1"/>
    <col min="8459" max="8459" width="4.140625" style="85" customWidth="1"/>
    <col min="8460" max="8460" width="12" style="85" customWidth="1"/>
    <col min="8461" max="8461" width="9.140625" style="85" customWidth="1"/>
    <col min="8462" max="8462" width="2.7109375" style="85" customWidth="1"/>
    <col min="8463" max="8463" width="11.42578125" style="85" customWidth="1"/>
    <col min="8464" max="8464" width="21.7109375" style="85" customWidth="1"/>
    <col min="8465" max="8477" width="9.140625" style="85" customWidth="1"/>
    <col min="8478" max="8478" width="5.7109375" style="85" customWidth="1"/>
    <col min="8479" max="8480" width="9.140625" style="85" customWidth="1"/>
    <col min="8481" max="8482" width="23.5703125" style="85" customWidth="1"/>
    <col min="8483" max="8704" width="9.140625" style="85"/>
    <col min="8705" max="8705" width="17.140625" style="85" customWidth="1"/>
    <col min="8706" max="8706" width="42.140625" style="85" customWidth="1"/>
    <col min="8707" max="8707" width="14.28515625" style="85" customWidth="1"/>
    <col min="8708" max="8708" width="9.85546875" style="85" customWidth="1"/>
    <col min="8709" max="8709" width="17.140625" style="85" customWidth="1"/>
    <col min="8710" max="8710" width="12.85546875" style="85" customWidth="1"/>
    <col min="8711" max="8711" width="16.5703125" style="85" customWidth="1"/>
    <col min="8712" max="8712" width="16.85546875" style="85" customWidth="1"/>
    <col min="8713" max="8713" width="17.42578125" style="85" customWidth="1"/>
    <col min="8714" max="8714" width="9.140625" style="85" customWidth="1"/>
    <col min="8715" max="8715" width="4.140625" style="85" customWidth="1"/>
    <col min="8716" max="8716" width="12" style="85" customWidth="1"/>
    <col min="8717" max="8717" width="9.140625" style="85" customWidth="1"/>
    <col min="8718" max="8718" width="2.7109375" style="85" customWidth="1"/>
    <col min="8719" max="8719" width="11.42578125" style="85" customWidth="1"/>
    <col min="8720" max="8720" width="21.7109375" style="85" customWidth="1"/>
    <col min="8721" max="8733" width="9.140625" style="85" customWidth="1"/>
    <col min="8734" max="8734" width="5.7109375" style="85" customWidth="1"/>
    <col min="8735" max="8736" width="9.140625" style="85" customWidth="1"/>
    <col min="8737" max="8738" width="23.5703125" style="85" customWidth="1"/>
    <col min="8739" max="8960" width="9.140625" style="85"/>
    <col min="8961" max="8961" width="17.140625" style="85" customWidth="1"/>
    <col min="8962" max="8962" width="42.140625" style="85" customWidth="1"/>
    <col min="8963" max="8963" width="14.28515625" style="85" customWidth="1"/>
    <col min="8964" max="8964" width="9.85546875" style="85" customWidth="1"/>
    <col min="8965" max="8965" width="17.140625" style="85" customWidth="1"/>
    <col min="8966" max="8966" width="12.85546875" style="85" customWidth="1"/>
    <col min="8967" max="8967" width="16.5703125" style="85" customWidth="1"/>
    <col min="8968" max="8968" width="16.85546875" style="85" customWidth="1"/>
    <col min="8969" max="8969" width="17.42578125" style="85" customWidth="1"/>
    <col min="8970" max="8970" width="9.140625" style="85" customWidth="1"/>
    <col min="8971" max="8971" width="4.140625" style="85" customWidth="1"/>
    <col min="8972" max="8972" width="12" style="85" customWidth="1"/>
    <col min="8973" max="8973" width="9.140625" style="85" customWidth="1"/>
    <col min="8974" max="8974" width="2.7109375" style="85" customWidth="1"/>
    <col min="8975" max="8975" width="11.42578125" style="85" customWidth="1"/>
    <col min="8976" max="8976" width="21.7109375" style="85" customWidth="1"/>
    <col min="8977" max="8989" width="9.140625" style="85" customWidth="1"/>
    <col min="8990" max="8990" width="5.7109375" style="85" customWidth="1"/>
    <col min="8991" max="8992" width="9.140625" style="85" customWidth="1"/>
    <col min="8993" max="8994" width="23.5703125" style="85" customWidth="1"/>
    <col min="8995" max="9216" width="9.140625" style="85"/>
    <col min="9217" max="9217" width="17.140625" style="85" customWidth="1"/>
    <col min="9218" max="9218" width="42.140625" style="85" customWidth="1"/>
    <col min="9219" max="9219" width="14.28515625" style="85" customWidth="1"/>
    <col min="9220" max="9220" width="9.85546875" style="85" customWidth="1"/>
    <col min="9221" max="9221" width="17.140625" style="85" customWidth="1"/>
    <col min="9222" max="9222" width="12.85546875" style="85" customWidth="1"/>
    <col min="9223" max="9223" width="16.5703125" style="85" customWidth="1"/>
    <col min="9224" max="9224" width="16.85546875" style="85" customWidth="1"/>
    <col min="9225" max="9225" width="17.42578125" style="85" customWidth="1"/>
    <col min="9226" max="9226" width="9.140625" style="85" customWidth="1"/>
    <col min="9227" max="9227" width="4.140625" style="85" customWidth="1"/>
    <col min="9228" max="9228" width="12" style="85" customWidth="1"/>
    <col min="9229" max="9229" width="9.140625" style="85" customWidth="1"/>
    <col min="9230" max="9230" width="2.7109375" style="85" customWidth="1"/>
    <col min="9231" max="9231" width="11.42578125" style="85" customWidth="1"/>
    <col min="9232" max="9232" width="21.7109375" style="85" customWidth="1"/>
    <col min="9233" max="9245" width="9.140625" style="85" customWidth="1"/>
    <col min="9246" max="9246" width="5.7109375" style="85" customWidth="1"/>
    <col min="9247" max="9248" width="9.140625" style="85" customWidth="1"/>
    <col min="9249" max="9250" width="23.5703125" style="85" customWidth="1"/>
    <col min="9251" max="9472" width="9.140625" style="85"/>
    <col min="9473" max="9473" width="17.140625" style="85" customWidth="1"/>
    <col min="9474" max="9474" width="42.140625" style="85" customWidth="1"/>
    <col min="9475" max="9475" width="14.28515625" style="85" customWidth="1"/>
    <col min="9476" max="9476" width="9.85546875" style="85" customWidth="1"/>
    <col min="9477" max="9477" width="17.140625" style="85" customWidth="1"/>
    <col min="9478" max="9478" width="12.85546875" style="85" customWidth="1"/>
    <col min="9479" max="9479" width="16.5703125" style="85" customWidth="1"/>
    <col min="9480" max="9480" width="16.85546875" style="85" customWidth="1"/>
    <col min="9481" max="9481" width="17.42578125" style="85" customWidth="1"/>
    <col min="9482" max="9482" width="9.140625" style="85" customWidth="1"/>
    <col min="9483" max="9483" width="4.140625" style="85" customWidth="1"/>
    <col min="9484" max="9484" width="12" style="85" customWidth="1"/>
    <col min="9485" max="9485" width="9.140625" style="85" customWidth="1"/>
    <col min="9486" max="9486" width="2.7109375" style="85" customWidth="1"/>
    <col min="9487" max="9487" width="11.42578125" style="85" customWidth="1"/>
    <col min="9488" max="9488" width="21.7109375" style="85" customWidth="1"/>
    <col min="9489" max="9501" width="9.140625" style="85" customWidth="1"/>
    <col min="9502" max="9502" width="5.7109375" style="85" customWidth="1"/>
    <col min="9503" max="9504" width="9.140625" style="85" customWidth="1"/>
    <col min="9505" max="9506" width="23.5703125" style="85" customWidth="1"/>
    <col min="9507" max="9728" width="9.140625" style="85"/>
    <col min="9729" max="9729" width="17.140625" style="85" customWidth="1"/>
    <col min="9730" max="9730" width="42.140625" style="85" customWidth="1"/>
    <col min="9731" max="9731" width="14.28515625" style="85" customWidth="1"/>
    <col min="9732" max="9732" width="9.85546875" style="85" customWidth="1"/>
    <col min="9733" max="9733" width="17.140625" style="85" customWidth="1"/>
    <col min="9734" max="9734" width="12.85546875" style="85" customWidth="1"/>
    <col min="9735" max="9735" width="16.5703125" style="85" customWidth="1"/>
    <col min="9736" max="9736" width="16.85546875" style="85" customWidth="1"/>
    <col min="9737" max="9737" width="17.42578125" style="85" customWidth="1"/>
    <col min="9738" max="9738" width="9.140625" style="85" customWidth="1"/>
    <col min="9739" max="9739" width="4.140625" style="85" customWidth="1"/>
    <col min="9740" max="9740" width="12" style="85" customWidth="1"/>
    <col min="9741" max="9741" width="9.140625" style="85" customWidth="1"/>
    <col min="9742" max="9742" width="2.7109375" style="85" customWidth="1"/>
    <col min="9743" max="9743" width="11.42578125" style="85" customWidth="1"/>
    <col min="9744" max="9744" width="21.7109375" style="85" customWidth="1"/>
    <col min="9745" max="9757" width="9.140625" style="85" customWidth="1"/>
    <col min="9758" max="9758" width="5.7109375" style="85" customWidth="1"/>
    <col min="9759" max="9760" width="9.140625" style="85" customWidth="1"/>
    <col min="9761" max="9762" width="23.5703125" style="85" customWidth="1"/>
    <col min="9763" max="9984" width="9.140625" style="85"/>
    <col min="9985" max="9985" width="17.140625" style="85" customWidth="1"/>
    <col min="9986" max="9986" width="42.140625" style="85" customWidth="1"/>
    <col min="9987" max="9987" width="14.28515625" style="85" customWidth="1"/>
    <col min="9988" max="9988" width="9.85546875" style="85" customWidth="1"/>
    <col min="9989" max="9989" width="17.140625" style="85" customWidth="1"/>
    <col min="9990" max="9990" width="12.85546875" style="85" customWidth="1"/>
    <col min="9991" max="9991" width="16.5703125" style="85" customWidth="1"/>
    <col min="9992" max="9992" width="16.85546875" style="85" customWidth="1"/>
    <col min="9993" max="9993" width="17.42578125" style="85" customWidth="1"/>
    <col min="9994" max="9994" width="9.140625" style="85" customWidth="1"/>
    <col min="9995" max="9995" width="4.140625" style="85" customWidth="1"/>
    <col min="9996" max="9996" width="12" style="85" customWidth="1"/>
    <col min="9997" max="9997" width="9.140625" style="85" customWidth="1"/>
    <col min="9998" max="9998" width="2.7109375" style="85" customWidth="1"/>
    <col min="9999" max="9999" width="11.42578125" style="85" customWidth="1"/>
    <col min="10000" max="10000" width="21.7109375" style="85" customWidth="1"/>
    <col min="10001" max="10013" width="9.140625" style="85" customWidth="1"/>
    <col min="10014" max="10014" width="5.7109375" style="85" customWidth="1"/>
    <col min="10015" max="10016" width="9.140625" style="85" customWidth="1"/>
    <col min="10017" max="10018" width="23.5703125" style="85" customWidth="1"/>
    <col min="10019" max="10240" width="9.140625" style="85"/>
    <col min="10241" max="10241" width="17.140625" style="85" customWidth="1"/>
    <col min="10242" max="10242" width="42.140625" style="85" customWidth="1"/>
    <col min="10243" max="10243" width="14.28515625" style="85" customWidth="1"/>
    <col min="10244" max="10244" width="9.85546875" style="85" customWidth="1"/>
    <col min="10245" max="10245" width="17.140625" style="85" customWidth="1"/>
    <col min="10246" max="10246" width="12.85546875" style="85" customWidth="1"/>
    <col min="10247" max="10247" width="16.5703125" style="85" customWidth="1"/>
    <col min="10248" max="10248" width="16.85546875" style="85" customWidth="1"/>
    <col min="10249" max="10249" width="17.42578125" style="85" customWidth="1"/>
    <col min="10250" max="10250" width="9.140625" style="85" customWidth="1"/>
    <col min="10251" max="10251" width="4.140625" style="85" customWidth="1"/>
    <col min="10252" max="10252" width="12" style="85" customWidth="1"/>
    <col min="10253" max="10253" width="9.140625" style="85" customWidth="1"/>
    <col min="10254" max="10254" width="2.7109375" style="85" customWidth="1"/>
    <col min="10255" max="10255" width="11.42578125" style="85" customWidth="1"/>
    <col min="10256" max="10256" width="21.7109375" style="85" customWidth="1"/>
    <col min="10257" max="10269" width="9.140625" style="85" customWidth="1"/>
    <col min="10270" max="10270" width="5.7109375" style="85" customWidth="1"/>
    <col min="10271" max="10272" width="9.140625" style="85" customWidth="1"/>
    <col min="10273" max="10274" width="23.5703125" style="85" customWidth="1"/>
    <col min="10275" max="10496" width="9.140625" style="85"/>
    <col min="10497" max="10497" width="17.140625" style="85" customWidth="1"/>
    <col min="10498" max="10498" width="42.140625" style="85" customWidth="1"/>
    <col min="10499" max="10499" width="14.28515625" style="85" customWidth="1"/>
    <col min="10500" max="10500" width="9.85546875" style="85" customWidth="1"/>
    <col min="10501" max="10501" width="17.140625" style="85" customWidth="1"/>
    <col min="10502" max="10502" width="12.85546875" style="85" customWidth="1"/>
    <col min="10503" max="10503" width="16.5703125" style="85" customWidth="1"/>
    <col min="10504" max="10504" width="16.85546875" style="85" customWidth="1"/>
    <col min="10505" max="10505" width="17.42578125" style="85" customWidth="1"/>
    <col min="10506" max="10506" width="9.140625" style="85" customWidth="1"/>
    <col min="10507" max="10507" width="4.140625" style="85" customWidth="1"/>
    <col min="10508" max="10508" width="12" style="85" customWidth="1"/>
    <col min="10509" max="10509" width="9.140625" style="85" customWidth="1"/>
    <col min="10510" max="10510" width="2.7109375" style="85" customWidth="1"/>
    <col min="10511" max="10511" width="11.42578125" style="85" customWidth="1"/>
    <col min="10512" max="10512" width="21.7109375" style="85" customWidth="1"/>
    <col min="10513" max="10525" width="9.140625" style="85" customWidth="1"/>
    <col min="10526" max="10526" width="5.7109375" style="85" customWidth="1"/>
    <col min="10527" max="10528" width="9.140625" style="85" customWidth="1"/>
    <col min="10529" max="10530" width="23.5703125" style="85" customWidth="1"/>
    <col min="10531" max="10752" width="9.140625" style="85"/>
    <col min="10753" max="10753" width="17.140625" style="85" customWidth="1"/>
    <col min="10754" max="10754" width="42.140625" style="85" customWidth="1"/>
    <col min="10755" max="10755" width="14.28515625" style="85" customWidth="1"/>
    <col min="10756" max="10756" width="9.85546875" style="85" customWidth="1"/>
    <col min="10757" max="10757" width="17.140625" style="85" customWidth="1"/>
    <col min="10758" max="10758" width="12.85546875" style="85" customWidth="1"/>
    <col min="10759" max="10759" width="16.5703125" style="85" customWidth="1"/>
    <col min="10760" max="10760" width="16.85546875" style="85" customWidth="1"/>
    <col min="10761" max="10761" width="17.42578125" style="85" customWidth="1"/>
    <col min="10762" max="10762" width="9.140625" style="85" customWidth="1"/>
    <col min="10763" max="10763" width="4.140625" style="85" customWidth="1"/>
    <col min="10764" max="10764" width="12" style="85" customWidth="1"/>
    <col min="10765" max="10765" width="9.140625" style="85" customWidth="1"/>
    <col min="10766" max="10766" width="2.7109375" style="85" customWidth="1"/>
    <col min="10767" max="10767" width="11.42578125" style="85" customWidth="1"/>
    <col min="10768" max="10768" width="21.7109375" style="85" customWidth="1"/>
    <col min="10769" max="10781" width="9.140625" style="85" customWidth="1"/>
    <col min="10782" max="10782" width="5.7109375" style="85" customWidth="1"/>
    <col min="10783" max="10784" width="9.140625" style="85" customWidth="1"/>
    <col min="10785" max="10786" width="23.5703125" style="85" customWidth="1"/>
    <col min="10787" max="11008" width="9.140625" style="85"/>
    <col min="11009" max="11009" width="17.140625" style="85" customWidth="1"/>
    <col min="11010" max="11010" width="42.140625" style="85" customWidth="1"/>
    <col min="11011" max="11011" width="14.28515625" style="85" customWidth="1"/>
    <col min="11012" max="11012" width="9.85546875" style="85" customWidth="1"/>
    <col min="11013" max="11013" width="17.140625" style="85" customWidth="1"/>
    <col min="11014" max="11014" width="12.85546875" style="85" customWidth="1"/>
    <col min="11015" max="11015" width="16.5703125" style="85" customWidth="1"/>
    <col min="11016" max="11016" width="16.85546875" style="85" customWidth="1"/>
    <col min="11017" max="11017" width="17.42578125" style="85" customWidth="1"/>
    <col min="11018" max="11018" width="9.140625" style="85" customWidth="1"/>
    <col min="11019" max="11019" width="4.140625" style="85" customWidth="1"/>
    <col min="11020" max="11020" width="12" style="85" customWidth="1"/>
    <col min="11021" max="11021" width="9.140625" style="85" customWidth="1"/>
    <col min="11022" max="11022" width="2.7109375" style="85" customWidth="1"/>
    <col min="11023" max="11023" width="11.42578125" style="85" customWidth="1"/>
    <col min="11024" max="11024" width="21.7109375" style="85" customWidth="1"/>
    <col min="11025" max="11037" width="9.140625" style="85" customWidth="1"/>
    <col min="11038" max="11038" width="5.7109375" style="85" customWidth="1"/>
    <col min="11039" max="11040" width="9.140625" style="85" customWidth="1"/>
    <col min="11041" max="11042" width="23.5703125" style="85" customWidth="1"/>
    <col min="11043" max="11264" width="9.140625" style="85"/>
    <col min="11265" max="11265" width="17.140625" style="85" customWidth="1"/>
    <col min="11266" max="11266" width="42.140625" style="85" customWidth="1"/>
    <col min="11267" max="11267" width="14.28515625" style="85" customWidth="1"/>
    <col min="11268" max="11268" width="9.85546875" style="85" customWidth="1"/>
    <col min="11269" max="11269" width="17.140625" style="85" customWidth="1"/>
    <col min="11270" max="11270" width="12.85546875" style="85" customWidth="1"/>
    <col min="11271" max="11271" width="16.5703125" style="85" customWidth="1"/>
    <col min="11272" max="11272" width="16.85546875" style="85" customWidth="1"/>
    <col min="11273" max="11273" width="17.42578125" style="85" customWidth="1"/>
    <col min="11274" max="11274" width="9.140625" style="85" customWidth="1"/>
    <col min="11275" max="11275" width="4.140625" style="85" customWidth="1"/>
    <col min="11276" max="11276" width="12" style="85" customWidth="1"/>
    <col min="11277" max="11277" width="9.140625" style="85" customWidth="1"/>
    <col min="11278" max="11278" width="2.7109375" style="85" customWidth="1"/>
    <col min="11279" max="11279" width="11.42578125" style="85" customWidth="1"/>
    <col min="11280" max="11280" width="21.7109375" style="85" customWidth="1"/>
    <col min="11281" max="11293" width="9.140625" style="85" customWidth="1"/>
    <col min="11294" max="11294" width="5.7109375" style="85" customWidth="1"/>
    <col min="11295" max="11296" width="9.140625" style="85" customWidth="1"/>
    <col min="11297" max="11298" width="23.5703125" style="85" customWidth="1"/>
    <col min="11299" max="11520" width="9.140625" style="85"/>
    <col min="11521" max="11521" width="17.140625" style="85" customWidth="1"/>
    <col min="11522" max="11522" width="42.140625" style="85" customWidth="1"/>
    <col min="11523" max="11523" width="14.28515625" style="85" customWidth="1"/>
    <col min="11524" max="11524" width="9.85546875" style="85" customWidth="1"/>
    <col min="11525" max="11525" width="17.140625" style="85" customWidth="1"/>
    <col min="11526" max="11526" width="12.85546875" style="85" customWidth="1"/>
    <col min="11527" max="11527" width="16.5703125" style="85" customWidth="1"/>
    <col min="11528" max="11528" width="16.85546875" style="85" customWidth="1"/>
    <col min="11529" max="11529" width="17.42578125" style="85" customWidth="1"/>
    <col min="11530" max="11530" width="9.140625" style="85" customWidth="1"/>
    <col min="11531" max="11531" width="4.140625" style="85" customWidth="1"/>
    <col min="11532" max="11532" width="12" style="85" customWidth="1"/>
    <col min="11533" max="11533" width="9.140625" style="85" customWidth="1"/>
    <col min="11534" max="11534" width="2.7109375" style="85" customWidth="1"/>
    <col min="11535" max="11535" width="11.42578125" style="85" customWidth="1"/>
    <col min="11536" max="11536" width="21.7109375" style="85" customWidth="1"/>
    <col min="11537" max="11549" width="9.140625" style="85" customWidth="1"/>
    <col min="11550" max="11550" width="5.7109375" style="85" customWidth="1"/>
    <col min="11551" max="11552" width="9.140625" style="85" customWidth="1"/>
    <col min="11553" max="11554" width="23.5703125" style="85" customWidth="1"/>
    <col min="11555" max="11776" width="9.140625" style="85"/>
    <col min="11777" max="11777" width="17.140625" style="85" customWidth="1"/>
    <col min="11778" max="11778" width="42.140625" style="85" customWidth="1"/>
    <col min="11779" max="11779" width="14.28515625" style="85" customWidth="1"/>
    <col min="11780" max="11780" width="9.85546875" style="85" customWidth="1"/>
    <col min="11781" max="11781" width="17.140625" style="85" customWidth="1"/>
    <col min="11782" max="11782" width="12.85546875" style="85" customWidth="1"/>
    <col min="11783" max="11783" width="16.5703125" style="85" customWidth="1"/>
    <col min="11784" max="11784" width="16.85546875" style="85" customWidth="1"/>
    <col min="11785" max="11785" width="17.42578125" style="85" customWidth="1"/>
    <col min="11786" max="11786" width="9.140625" style="85" customWidth="1"/>
    <col min="11787" max="11787" width="4.140625" style="85" customWidth="1"/>
    <col min="11788" max="11788" width="12" style="85" customWidth="1"/>
    <col min="11789" max="11789" width="9.140625" style="85" customWidth="1"/>
    <col min="11790" max="11790" width="2.7109375" style="85" customWidth="1"/>
    <col min="11791" max="11791" width="11.42578125" style="85" customWidth="1"/>
    <col min="11792" max="11792" width="21.7109375" style="85" customWidth="1"/>
    <col min="11793" max="11805" width="9.140625" style="85" customWidth="1"/>
    <col min="11806" max="11806" width="5.7109375" style="85" customWidth="1"/>
    <col min="11807" max="11808" width="9.140625" style="85" customWidth="1"/>
    <col min="11809" max="11810" width="23.5703125" style="85" customWidth="1"/>
    <col min="11811" max="12032" width="9.140625" style="85"/>
    <col min="12033" max="12033" width="17.140625" style="85" customWidth="1"/>
    <col min="12034" max="12034" width="42.140625" style="85" customWidth="1"/>
    <col min="12035" max="12035" width="14.28515625" style="85" customWidth="1"/>
    <col min="12036" max="12036" width="9.85546875" style="85" customWidth="1"/>
    <col min="12037" max="12037" width="17.140625" style="85" customWidth="1"/>
    <col min="12038" max="12038" width="12.85546875" style="85" customWidth="1"/>
    <col min="12039" max="12039" width="16.5703125" style="85" customWidth="1"/>
    <col min="12040" max="12040" width="16.85546875" style="85" customWidth="1"/>
    <col min="12041" max="12041" width="17.42578125" style="85" customWidth="1"/>
    <col min="12042" max="12042" width="9.140625" style="85" customWidth="1"/>
    <col min="12043" max="12043" width="4.140625" style="85" customWidth="1"/>
    <col min="12044" max="12044" width="12" style="85" customWidth="1"/>
    <col min="12045" max="12045" width="9.140625" style="85" customWidth="1"/>
    <col min="12046" max="12046" width="2.7109375" style="85" customWidth="1"/>
    <col min="12047" max="12047" width="11.42578125" style="85" customWidth="1"/>
    <col min="12048" max="12048" width="21.7109375" style="85" customWidth="1"/>
    <col min="12049" max="12061" width="9.140625" style="85" customWidth="1"/>
    <col min="12062" max="12062" width="5.7109375" style="85" customWidth="1"/>
    <col min="12063" max="12064" width="9.140625" style="85" customWidth="1"/>
    <col min="12065" max="12066" width="23.5703125" style="85" customWidth="1"/>
    <col min="12067" max="12288" width="9.140625" style="85"/>
    <col min="12289" max="12289" width="17.140625" style="85" customWidth="1"/>
    <col min="12290" max="12290" width="42.140625" style="85" customWidth="1"/>
    <col min="12291" max="12291" width="14.28515625" style="85" customWidth="1"/>
    <col min="12292" max="12292" width="9.85546875" style="85" customWidth="1"/>
    <col min="12293" max="12293" width="17.140625" style="85" customWidth="1"/>
    <col min="12294" max="12294" width="12.85546875" style="85" customWidth="1"/>
    <col min="12295" max="12295" width="16.5703125" style="85" customWidth="1"/>
    <col min="12296" max="12296" width="16.85546875" style="85" customWidth="1"/>
    <col min="12297" max="12297" width="17.42578125" style="85" customWidth="1"/>
    <col min="12298" max="12298" width="9.140625" style="85" customWidth="1"/>
    <col min="12299" max="12299" width="4.140625" style="85" customWidth="1"/>
    <col min="12300" max="12300" width="12" style="85" customWidth="1"/>
    <col min="12301" max="12301" width="9.140625" style="85" customWidth="1"/>
    <col min="12302" max="12302" width="2.7109375" style="85" customWidth="1"/>
    <col min="12303" max="12303" width="11.42578125" style="85" customWidth="1"/>
    <col min="12304" max="12304" width="21.7109375" style="85" customWidth="1"/>
    <col min="12305" max="12317" width="9.140625" style="85" customWidth="1"/>
    <col min="12318" max="12318" width="5.7109375" style="85" customWidth="1"/>
    <col min="12319" max="12320" width="9.140625" style="85" customWidth="1"/>
    <col min="12321" max="12322" width="23.5703125" style="85" customWidth="1"/>
    <col min="12323" max="12544" width="9.140625" style="85"/>
    <col min="12545" max="12545" width="17.140625" style="85" customWidth="1"/>
    <col min="12546" max="12546" width="42.140625" style="85" customWidth="1"/>
    <col min="12547" max="12547" width="14.28515625" style="85" customWidth="1"/>
    <col min="12548" max="12548" width="9.85546875" style="85" customWidth="1"/>
    <col min="12549" max="12549" width="17.140625" style="85" customWidth="1"/>
    <col min="12550" max="12550" width="12.85546875" style="85" customWidth="1"/>
    <col min="12551" max="12551" width="16.5703125" style="85" customWidth="1"/>
    <col min="12552" max="12552" width="16.85546875" style="85" customWidth="1"/>
    <col min="12553" max="12553" width="17.42578125" style="85" customWidth="1"/>
    <col min="12554" max="12554" width="9.140625" style="85" customWidth="1"/>
    <col min="12555" max="12555" width="4.140625" style="85" customWidth="1"/>
    <col min="12556" max="12556" width="12" style="85" customWidth="1"/>
    <col min="12557" max="12557" width="9.140625" style="85" customWidth="1"/>
    <col min="12558" max="12558" width="2.7109375" style="85" customWidth="1"/>
    <col min="12559" max="12559" width="11.42578125" style="85" customWidth="1"/>
    <col min="12560" max="12560" width="21.7109375" style="85" customWidth="1"/>
    <col min="12561" max="12573" width="9.140625" style="85" customWidth="1"/>
    <col min="12574" max="12574" width="5.7109375" style="85" customWidth="1"/>
    <col min="12575" max="12576" width="9.140625" style="85" customWidth="1"/>
    <col min="12577" max="12578" width="23.5703125" style="85" customWidth="1"/>
    <col min="12579" max="12800" width="9.140625" style="85"/>
    <col min="12801" max="12801" width="17.140625" style="85" customWidth="1"/>
    <col min="12802" max="12802" width="42.140625" style="85" customWidth="1"/>
    <col min="12803" max="12803" width="14.28515625" style="85" customWidth="1"/>
    <col min="12804" max="12804" width="9.85546875" style="85" customWidth="1"/>
    <col min="12805" max="12805" width="17.140625" style="85" customWidth="1"/>
    <col min="12806" max="12806" width="12.85546875" style="85" customWidth="1"/>
    <col min="12807" max="12807" width="16.5703125" style="85" customWidth="1"/>
    <col min="12808" max="12808" width="16.85546875" style="85" customWidth="1"/>
    <col min="12809" max="12809" width="17.42578125" style="85" customWidth="1"/>
    <col min="12810" max="12810" width="9.140625" style="85" customWidth="1"/>
    <col min="12811" max="12811" width="4.140625" style="85" customWidth="1"/>
    <col min="12812" max="12812" width="12" style="85" customWidth="1"/>
    <col min="12813" max="12813" width="9.140625" style="85" customWidth="1"/>
    <col min="12814" max="12814" width="2.7109375" style="85" customWidth="1"/>
    <col min="12815" max="12815" width="11.42578125" style="85" customWidth="1"/>
    <col min="12816" max="12816" width="21.7109375" style="85" customWidth="1"/>
    <col min="12817" max="12829" width="9.140625" style="85" customWidth="1"/>
    <col min="12830" max="12830" width="5.7109375" style="85" customWidth="1"/>
    <col min="12831" max="12832" width="9.140625" style="85" customWidth="1"/>
    <col min="12833" max="12834" width="23.5703125" style="85" customWidth="1"/>
    <col min="12835" max="13056" width="9.140625" style="85"/>
    <col min="13057" max="13057" width="17.140625" style="85" customWidth="1"/>
    <col min="13058" max="13058" width="42.140625" style="85" customWidth="1"/>
    <col min="13059" max="13059" width="14.28515625" style="85" customWidth="1"/>
    <col min="13060" max="13060" width="9.85546875" style="85" customWidth="1"/>
    <col min="13061" max="13061" width="17.140625" style="85" customWidth="1"/>
    <col min="13062" max="13062" width="12.85546875" style="85" customWidth="1"/>
    <col min="13063" max="13063" width="16.5703125" style="85" customWidth="1"/>
    <col min="13064" max="13064" width="16.85546875" style="85" customWidth="1"/>
    <col min="13065" max="13065" width="17.42578125" style="85" customWidth="1"/>
    <col min="13066" max="13066" width="9.140625" style="85" customWidth="1"/>
    <col min="13067" max="13067" width="4.140625" style="85" customWidth="1"/>
    <col min="13068" max="13068" width="12" style="85" customWidth="1"/>
    <col min="13069" max="13069" width="9.140625" style="85" customWidth="1"/>
    <col min="13070" max="13070" width="2.7109375" style="85" customWidth="1"/>
    <col min="13071" max="13071" width="11.42578125" style="85" customWidth="1"/>
    <col min="13072" max="13072" width="21.7109375" style="85" customWidth="1"/>
    <col min="13073" max="13085" width="9.140625" style="85" customWidth="1"/>
    <col min="13086" max="13086" width="5.7109375" style="85" customWidth="1"/>
    <col min="13087" max="13088" width="9.140625" style="85" customWidth="1"/>
    <col min="13089" max="13090" width="23.5703125" style="85" customWidth="1"/>
    <col min="13091" max="13312" width="9.140625" style="85"/>
    <col min="13313" max="13313" width="17.140625" style="85" customWidth="1"/>
    <col min="13314" max="13314" width="42.140625" style="85" customWidth="1"/>
    <col min="13315" max="13315" width="14.28515625" style="85" customWidth="1"/>
    <col min="13316" max="13316" width="9.85546875" style="85" customWidth="1"/>
    <col min="13317" max="13317" width="17.140625" style="85" customWidth="1"/>
    <col min="13318" max="13318" width="12.85546875" style="85" customWidth="1"/>
    <col min="13319" max="13319" width="16.5703125" style="85" customWidth="1"/>
    <col min="13320" max="13320" width="16.85546875" style="85" customWidth="1"/>
    <col min="13321" max="13321" width="17.42578125" style="85" customWidth="1"/>
    <col min="13322" max="13322" width="9.140625" style="85" customWidth="1"/>
    <col min="13323" max="13323" width="4.140625" style="85" customWidth="1"/>
    <col min="13324" max="13324" width="12" style="85" customWidth="1"/>
    <col min="13325" max="13325" width="9.140625" style="85" customWidth="1"/>
    <col min="13326" max="13326" width="2.7109375" style="85" customWidth="1"/>
    <col min="13327" max="13327" width="11.42578125" style="85" customWidth="1"/>
    <col min="13328" max="13328" width="21.7109375" style="85" customWidth="1"/>
    <col min="13329" max="13341" width="9.140625" style="85" customWidth="1"/>
    <col min="13342" max="13342" width="5.7109375" style="85" customWidth="1"/>
    <col min="13343" max="13344" width="9.140625" style="85" customWidth="1"/>
    <col min="13345" max="13346" width="23.5703125" style="85" customWidth="1"/>
    <col min="13347" max="13568" width="9.140625" style="85"/>
    <col min="13569" max="13569" width="17.140625" style="85" customWidth="1"/>
    <col min="13570" max="13570" width="42.140625" style="85" customWidth="1"/>
    <col min="13571" max="13571" width="14.28515625" style="85" customWidth="1"/>
    <col min="13572" max="13572" width="9.85546875" style="85" customWidth="1"/>
    <col min="13573" max="13573" width="17.140625" style="85" customWidth="1"/>
    <col min="13574" max="13574" width="12.85546875" style="85" customWidth="1"/>
    <col min="13575" max="13575" width="16.5703125" style="85" customWidth="1"/>
    <col min="13576" max="13576" width="16.85546875" style="85" customWidth="1"/>
    <col min="13577" max="13577" width="17.42578125" style="85" customWidth="1"/>
    <col min="13578" max="13578" width="9.140625" style="85" customWidth="1"/>
    <col min="13579" max="13579" width="4.140625" style="85" customWidth="1"/>
    <col min="13580" max="13580" width="12" style="85" customWidth="1"/>
    <col min="13581" max="13581" width="9.140625" style="85" customWidth="1"/>
    <col min="13582" max="13582" width="2.7109375" style="85" customWidth="1"/>
    <col min="13583" max="13583" width="11.42578125" style="85" customWidth="1"/>
    <col min="13584" max="13584" width="21.7109375" style="85" customWidth="1"/>
    <col min="13585" max="13597" width="9.140625" style="85" customWidth="1"/>
    <col min="13598" max="13598" width="5.7109375" style="85" customWidth="1"/>
    <col min="13599" max="13600" width="9.140625" style="85" customWidth="1"/>
    <col min="13601" max="13602" width="23.5703125" style="85" customWidth="1"/>
    <col min="13603" max="13824" width="9.140625" style="85"/>
    <col min="13825" max="13825" width="17.140625" style="85" customWidth="1"/>
    <col min="13826" max="13826" width="42.140625" style="85" customWidth="1"/>
    <col min="13827" max="13827" width="14.28515625" style="85" customWidth="1"/>
    <col min="13828" max="13828" width="9.85546875" style="85" customWidth="1"/>
    <col min="13829" max="13829" width="17.140625" style="85" customWidth="1"/>
    <col min="13830" max="13830" width="12.85546875" style="85" customWidth="1"/>
    <col min="13831" max="13831" width="16.5703125" style="85" customWidth="1"/>
    <col min="13832" max="13832" width="16.85546875" style="85" customWidth="1"/>
    <col min="13833" max="13833" width="17.42578125" style="85" customWidth="1"/>
    <col min="13834" max="13834" width="9.140625" style="85" customWidth="1"/>
    <col min="13835" max="13835" width="4.140625" style="85" customWidth="1"/>
    <col min="13836" max="13836" width="12" style="85" customWidth="1"/>
    <col min="13837" max="13837" width="9.140625" style="85" customWidth="1"/>
    <col min="13838" max="13838" width="2.7109375" style="85" customWidth="1"/>
    <col min="13839" max="13839" width="11.42578125" style="85" customWidth="1"/>
    <col min="13840" max="13840" width="21.7109375" style="85" customWidth="1"/>
    <col min="13841" max="13853" width="9.140625" style="85" customWidth="1"/>
    <col min="13854" max="13854" width="5.7109375" style="85" customWidth="1"/>
    <col min="13855" max="13856" width="9.140625" style="85" customWidth="1"/>
    <col min="13857" max="13858" width="23.5703125" style="85" customWidth="1"/>
    <col min="13859" max="14080" width="9.140625" style="85"/>
    <col min="14081" max="14081" width="17.140625" style="85" customWidth="1"/>
    <col min="14082" max="14082" width="42.140625" style="85" customWidth="1"/>
    <col min="14083" max="14083" width="14.28515625" style="85" customWidth="1"/>
    <col min="14084" max="14084" width="9.85546875" style="85" customWidth="1"/>
    <col min="14085" max="14085" width="17.140625" style="85" customWidth="1"/>
    <col min="14086" max="14086" width="12.85546875" style="85" customWidth="1"/>
    <col min="14087" max="14087" width="16.5703125" style="85" customWidth="1"/>
    <col min="14088" max="14088" width="16.85546875" style="85" customWidth="1"/>
    <col min="14089" max="14089" width="17.42578125" style="85" customWidth="1"/>
    <col min="14090" max="14090" width="9.140625" style="85" customWidth="1"/>
    <col min="14091" max="14091" width="4.140625" style="85" customWidth="1"/>
    <col min="14092" max="14092" width="12" style="85" customWidth="1"/>
    <col min="14093" max="14093" width="9.140625" style="85" customWidth="1"/>
    <col min="14094" max="14094" width="2.7109375" style="85" customWidth="1"/>
    <col min="14095" max="14095" width="11.42578125" style="85" customWidth="1"/>
    <col min="14096" max="14096" width="21.7109375" style="85" customWidth="1"/>
    <col min="14097" max="14109" width="9.140625" style="85" customWidth="1"/>
    <col min="14110" max="14110" width="5.7109375" style="85" customWidth="1"/>
    <col min="14111" max="14112" width="9.140625" style="85" customWidth="1"/>
    <col min="14113" max="14114" width="23.5703125" style="85" customWidth="1"/>
    <col min="14115" max="14336" width="9.140625" style="85"/>
    <col min="14337" max="14337" width="17.140625" style="85" customWidth="1"/>
    <col min="14338" max="14338" width="42.140625" style="85" customWidth="1"/>
    <col min="14339" max="14339" width="14.28515625" style="85" customWidth="1"/>
    <col min="14340" max="14340" width="9.85546875" style="85" customWidth="1"/>
    <col min="14341" max="14341" width="17.140625" style="85" customWidth="1"/>
    <col min="14342" max="14342" width="12.85546875" style="85" customWidth="1"/>
    <col min="14343" max="14343" width="16.5703125" style="85" customWidth="1"/>
    <col min="14344" max="14344" width="16.85546875" style="85" customWidth="1"/>
    <col min="14345" max="14345" width="17.42578125" style="85" customWidth="1"/>
    <col min="14346" max="14346" width="9.140625" style="85" customWidth="1"/>
    <col min="14347" max="14347" width="4.140625" style="85" customWidth="1"/>
    <col min="14348" max="14348" width="12" style="85" customWidth="1"/>
    <col min="14349" max="14349" width="9.140625" style="85" customWidth="1"/>
    <col min="14350" max="14350" width="2.7109375" style="85" customWidth="1"/>
    <col min="14351" max="14351" width="11.42578125" style="85" customWidth="1"/>
    <col min="14352" max="14352" width="21.7109375" style="85" customWidth="1"/>
    <col min="14353" max="14365" width="9.140625" style="85" customWidth="1"/>
    <col min="14366" max="14366" width="5.7109375" style="85" customWidth="1"/>
    <col min="14367" max="14368" width="9.140625" style="85" customWidth="1"/>
    <col min="14369" max="14370" width="23.5703125" style="85" customWidth="1"/>
    <col min="14371" max="14592" width="9.140625" style="85"/>
    <col min="14593" max="14593" width="17.140625" style="85" customWidth="1"/>
    <col min="14594" max="14594" width="42.140625" style="85" customWidth="1"/>
    <col min="14595" max="14595" width="14.28515625" style="85" customWidth="1"/>
    <col min="14596" max="14596" width="9.85546875" style="85" customWidth="1"/>
    <col min="14597" max="14597" width="17.140625" style="85" customWidth="1"/>
    <col min="14598" max="14598" width="12.85546875" style="85" customWidth="1"/>
    <col min="14599" max="14599" width="16.5703125" style="85" customWidth="1"/>
    <col min="14600" max="14600" width="16.85546875" style="85" customWidth="1"/>
    <col min="14601" max="14601" width="17.42578125" style="85" customWidth="1"/>
    <col min="14602" max="14602" width="9.140625" style="85" customWidth="1"/>
    <col min="14603" max="14603" width="4.140625" style="85" customWidth="1"/>
    <col min="14604" max="14604" width="12" style="85" customWidth="1"/>
    <col min="14605" max="14605" width="9.140625" style="85" customWidth="1"/>
    <col min="14606" max="14606" width="2.7109375" style="85" customWidth="1"/>
    <col min="14607" max="14607" width="11.42578125" style="85" customWidth="1"/>
    <col min="14608" max="14608" width="21.7109375" style="85" customWidth="1"/>
    <col min="14609" max="14621" width="9.140625" style="85" customWidth="1"/>
    <col min="14622" max="14622" width="5.7109375" style="85" customWidth="1"/>
    <col min="14623" max="14624" width="9.140625" style="85" customWidth="1"/>
    <col min="14625" max="14626" width="23.5703125" style="85" customWidth="1"/>
    <col min="14627" max="14848" width="9.140625" style="85"/>
    <col min="14849" max="14849" width="17.140625" style="85" customWidth="1"/>
    <col min="14850" max="14850" width="42.140625" style="85" customWidth="1"/>
    <col min="14851" max="14851" width="14.28515625" style="85" customWidth="1"/>
    <col min="14852" max="14852" width="9.85546875" style="85" customWidth="1"/>
    <col min="14853" max="14853" width="17.140625" style="85" customWidth="1"/>
    <col min="14854" max="14854" width="12.85546875" style="85" customWidth="1"/>
    <col min="14855" max="14855" width="16.5703125" style="85" customWidth="1"/>
    <col min="14856" max="14856" width="16.85546875" style="85" customWidth="1"/>
    <col min="14857" max="14857" width="17.42578125" style="85" customWidth="1"/>
    <col min="14858" max="14858" width="9.140625" style="85" customWidth="1"/>
    <col min="14859" max="14859" width="4.140625" style="85" customWidth="1"/>
    <col min="14860" max="14860" width="12" style="85" customWidth="1"/>
    <col min="14861" max="14861" width="9.140625" style="85" customWidth="1"/>
    <col min="14862" max="14862" width="2.7109375" style="85" customWidth="1"/>
    <col min="14863" max="14863" width="11.42578125" style="85" customWidth="1"/>
    <col min="14864" max="14864" width="21.7109375" style="85" customWidth="1"/>
    <col min="14865" max="14877" width="9.140625" style="85" customWidth="1"/>
    <col min="14878" max="14878" width="5.7109375" style="85" customWidth="1"/>
    <col min="14879" max="14880" width="9.140625" style="85" customWidth="1"/>
    <col min="14881" max="14882" width="23.5703125" style="85" customWidth="1"/>
    <col min="14883" max="15104" width="9.140625" style="85"/>
    <col min="15105" max="15105" width="17.140625" style="85" customWidth="1"/>
    <col min="15106" max="15106" width="42.140625" style="85" customWidth="1"/>
    <col min="15107" max="15107" width="14.28515625" style="85" customWidth="1"/>
    <col min="15108" max="15108" width="9.85546875" style="85" customWidth="1"/>
    <col min="15109" max="15109" width="17.140625" style="85" customWidth="1"/>
    <col min="15110" max="15110" width="12.85546875" style="85" customWidth="1"/>
    <col min="15111" max="15111" width="16.5703125" style="85" customWidth="1"/>
    <col min="15112" max="15112" width="16.85546875" style="85" customWidth="1"/>
    <col min="15113" max="15113" width="17.42578125" style="85" customWidth="1"/>
    <col min="15114" max="15114" width="9.140625" style="85" customWidth="1"/>
    <col min="15115" max="15115" width="4.140625" style="85" customWidth="1"/>
    <col min="15116" max="15116" width="12" style="85" customWidth="1"/>
    <col min="15117" max="15117" width="9.140625" style="85" customWidth="1"/>
    <col min="15118" max="15118" width="2.7109375" style="85" customWidth="1"/>
    <col min="15119" max="15119" width="11.42578125" style="85" customWidth="1"/>
    <col min="15120" max="15120" width="21.7109375" style="85" customWidth="1"/>
    <col min="15121" max="15133" width="9.140625" style="85" customWidth="1"/>
    <col min="15134" max="15134" width="5.7109375" style="85" customWidth="1"/>
    <col min="15135" max="15136" width="9.140625" style="85" customWidth="1"/>
    <col min="15137" max="15138" width="23.5703125" style="85" customWidth="1"/>
    <col min="15139" max="15360" width="9.140625" style="85"/>
    <col min="15361" max="15361" width="17.140625" style="85" customWidth="1"/>
    <col min="15362" max="15362" width="42.140625" style="85" customWidth="1"/>
    <col min="15363" max="15363" width="14.28515625" style="85" customWidth="1"/>
    <col min="15364" max="15364" width="9.85546875" style="85" customWidth="1"/>
    <col min="15365" max="15365" width="17.140625" style="85" customWidth="1"/>
    <col min="15366" max="15366" width="12.85546875" style="85" customWidth="1"/>
    <col min="15367" max="15367" width="16.5703125" style="85" customWidth="1"/>
    <col min="15368" max="15368" width="16.85546875" style="85" customWidth="1"/>
    <col min="15369" max="15369" width="17.42578125" style="85" customWidth="1"/>
    <col min="15370" max="15370" width="9.140625" style="85" customWidth="1"/>
    <col min="15371" max="15371" width="4.140625" style="85" customWidth="1"/>
    <col min="15372" max="15372" width="12" style="85" customWidth="1"/>
    <col min="15373" max="15373" width="9.140625" style="85" customWidth="1"/>
    <col min="15374" max="15374" width="2.7109375" style="85" customWidth="1"/>
    <col min="15375" max="15375" width="11.42578125" style="85" customWidth="1"/>
    <col min="15376" max="15376" width="21.7109375" style="85" customWidth="1"/>
    <col min="15377" max="15389" width="9.140625" style="85" customWidth="1"/>
    <col min="15390" max="15390" width="5.7109375" style="85" customWidth="1"/>
    <col min="15391" max="15392" width="9.140625" style="85" customWidth="1"/>
    <col min="15393" max="15394" width="23.5703125" style="85" customWidth="1"/>
    <col min="15395" max="15616" width="9.140625" style="85"/>
    <col min="15617" max="15617" width="17.140625" style="85" customWidth="1"/>
    <col min="15618" max="15618" width="42.140625" style="85" customWidth="1"/>
    <col min="15619" max="15619" width="14.28515625" style="85" customWidth="1"/>
    <col min="15620" max="15620" width="9.85546875" style="85" customWidth="1"/>
    <col min="15621" max="15621" width="17.140625" style="85" customWidth="1"/>
    <col min="15622" max="15622" width="12.85546875" style="85" customWidth="1"/>
    <col min="15623" max="15623" width="16.5703125" style="85" customWidth="1"/>
    <col min="15624" max="15624" width="16.85546875" style="85" customWidth="1"/>
    <col min="15625" max="15625" width="17.42578125" style="85" customWidth="1"/>
    <col min="15626" max="15626" width="9.140625" style="85" customWidth="1"/>
    <col min="15627" max="15627" width="4.140625" style="85" customWidth="1"/>
    <col min="15628" max="15628" width="12" style="85" customWidth="1"/>
    <col min="15629" max="15629" width="9.140625" style="85" customWidth="1"/>
    <col min="15630" max="15630" width="2.7109375" style="85" customWidth="1"/>
    <col min="15631" max="15631" width="11.42578125" style="85" customWidth="1"/>
    <col min="15632" max="15632" width="21.7109375" style="85" customWidth="1"/>
    <col min="15633" max="15645" width="9.140625" style="85" customWidth="1"/>
    <col min="15646" max="15646" width="5.7109375" style="85" customWidth="1"/>
    <col min="15647" max="15648" width="9.140625" style="85" customWidth="1"/>
    <col min="15649" max="15650" width="23.5703125" style="85" customWidth="1"/>
    <col min="15651" max="15872" width="9.140625" style="85"/>
    <col min="15873" max="15873" width="17.140625" style="85" customWidth="1"/>
    <col min="15874" max="15874" width="42.140625" style="85" customWidth="1"/>
    <col min="15875" max="15875" width="14.28515625" style="85" customWidth="1"/>
    <col min="15876" max="15876" width="9.85546875" style="85" customWidth="1"/>
    <col min="15877" max="15877" width="17.140625" style="85" customWidth="1"/>
    <col min="15878" max="15878" width="12.85546875" style="85" customWidth="1"/>
    <col min="15879" max="15879" width="16.5703125" style="85" customWidth="1"/>
    <col min="15880" max="15880" width="16.85546875" style="85" customWidth="1"/>
    <col min="15881" max="15881" width="17.42578125" style="85" customWidth="1"/>
    <col min="15882" max="15882" width="9.140625" style="85" customWidth="1"/>
    <col min="15883" max="15883" width="4.140625" style="85" customWidth="1"/>
    <col min="15884" max="15884" width="12" style="85" customWidth="1"/>
    <col min="15885" max="15885" width="9.140625" style="85" customWidth="1"/>
    <col min="15886" max="15886" width="2.7109375" style="85" customWidth="1"/>
    <col min="15887" max="15887" width="11.42578125" style="85" customWidth="1"/>
    <col min="15888" max="15888" width="21.7109375" style="85" customWidth="1"/>
    <col min="15889" max="15901" width="9.140625" style="85" customWidth="1"/>
    <col min="15902" max="15902" width="5.7109375" style="85" customWidth="1"/>
    <col min="15903" max="15904" width="9.140625" style="85" customWidth="1"/>
    <col min="15905" max="15906" width="23.5703125" style="85" customWidth="1"/>
    <col min="15907" max="16128" width="9.140625" style="85"/>
    <col min="16129" max="16129" width="17.140625" style="85" customWidth="1"/>
    <col min="16130" max="16130" width="42.140625" style="85" customWidth="1"/>
    <col min="16131" max="16131" width="14.28515625" style="85" customWidth="1"/>
    <col min="16132" max="16132" width="9.85546875" style="85" customWidth="1"/>
    <col min="16133" max="16133" width="17.140625" style="85" customWidth="1"/>
    <col min="16134" max="16134" width="12.85546875" style="85" customWidth="1"/>
    <col min="16135" max="16135" width="16.5703125" style="85" customWidth="1"/>
    <col min="16136" max="16136" width="16.85546875" style="85" customWidth="1"/>
    <col min="16137" max="16137" width="17.42578125" style="85" customWidth="1"/>
    <col min="16138" max="16138" width="9.140625" style="85" customWidth="1"/>
    <col min="16139" max="16139" width="4.140625" style="85" customWidth="1"/>
    <col min="16140" max="16140" width="12" style="85" customWidth="1"/>
    <col min="16141" max="16141" width="9.140625" style="85" customWidth="1"/>
    <col min="16142" max="16142" width="2.7109375" style="85" customWidth="1"/>
    <col min="16143" max="16143" width="11.42578125" style="85" customWidth="1"/>
    <col min="16144" max="16144" width="21.7109375" style="85" customWidth="1"/>
    <col min="16145" max="16157" width="9.140625" style="85" customWidth="1"/>
    <col min="16158" max="16158" width="5.7109375" style="85" customWidth="1"/>
    <col min="16159" max="16160" width="9.140625" style="85" customWidth="1"/>
    <col min="16161" max="16162" width="23.5703125" style="85" customWidth="1"/>
    <col min="16163" max="16384" width="9.140625" style="85"/>
  </cols>
  <sheetData>
    <row r="1" spans="1:11" s="76" customFormat="1" ht="17.25">
      <c r="A1" s="71"/>
      <c r="B1" s="72"/>
      <c r="C1" s="72"/>
      <c r="D1" s="72"/>
      <c r="E1" s="73"/>
      <c r="F1" s="73"/>
      <c r="G1" s="72"/>
      <c r="H1" s="74"/>
      <c r="I1" s="75" t="s">
        <v>61</v>
      </c>
    </row>
    <row r="2" spans="1:11" s="76" customFormat="1" ht="17.25">
      <c r="A2" s="71"/>
      <c r="B2" s="72"/>
      <c r="C2" s="72"/>
      <c r="D2" s="72"/>
      <c r="E2" s="73"/>
      <c r="F2" s="73"/>
      <c r="G2" s="72"/>
      <c r="H2" s="77"/>
      <c r="I2" s="78" t="s">
        <v>57</v>
      </c>
    </row>
    <row r="3" spans="1:11" s="76" customFormat="1" ht="17.25" customHeight="1">
      <c r="A3" s="71"/>
      <c r="B3" s="72"/>
      <c r="C3" s="72"/>
      <c r="D3" s="72"/>
      <c r="E3" s="73"/>
      <c r="F3" s="73"/>
      <c r="G3" s="72"/>
      <c r="H3" s="223" t="s">
        <v>1</v>
      </c>
      <c r="I3" s="223"/>
    </row>
    <row r="4" spans="1:11" s="76" customFormat="1" ht="17.25">
      <c r="A4" s="71"/>
      <c r="B4" s="72"/>
      <c r="C4" s="72"/>
      <c r="D4" s="72"/>
      <c r="E4" s="73"/>
      <c r="F4" s="73"/>
      <c r="G4" s="72"/>
      <c r="H4" s="79"/>
      <c r="I4" s="80"/>
    </row>
    <row r="5" spans="1:11" s="76" customFormat="1" ht="43.5" customHeight="1">
      <c r="A5" s="224" t="s">
        <v>81</v>
      </c>
      <c r="B5" s="224"/>
      <c r="C5" s="224"/>
      <c r="D5" s="224"/>
      <c r="E5" s="224"/>
      <c r="F5" s="224"/>
      <c r="G5" s="224"/>
      <c r="H5" s="224"/>
      <c r="I5" s="224"/>
    </row>
    <row r="6" spans="1:11" s="76" customFormat="1" ht="17.25">
      <c r="A6" s="81"/>
      <c r="B6" s="82"/>
      <c r="C6" s="82"/>
      <c r="D6" s="82"/>
      <c r="E6" s="82"/>
      <c r="F6" s="82"/>
      <c r="G6" s="83"/>
      <c r="H6" s="82"/>
      <c r="I6" s="83"/>
    </row>
    <row r="7" spans="1:11" s="76" customFormat="1" ht="61.5" customHeight="1">
      <c r="A7" s="221" t="s">
        <v>82</v>
      </c>
      <c r="B7" s="221" t="s">
        <v>83</v>
      </c>
      <c r="C7" s="221"/>
      <c r="D7" s="221"/>
      <c r="E7" s="221" t="s">
        <v>84</v>
      </c>
      <c r="F7" s="221" t="s">
        <v>85</v>
      </c>
      <c r="G7" s="221" t="s">
        <v>52</v>
      </c>
      <c r="H7" s="221"/>
      <c r="I7" s="221"/>
    </row>
    <row r="8" spans="1:11" s="76" customFormat="1" ht="58.5" customHeight="1">
      <c r="A8" s="221"/>
      <c r="B8" s="221"/>
      <c r="C8" s="221"/>
      <c r="D8" s="221"/>
      <c r="E8" s="221"/>
      <c r="F8" s="221"/>
      <c r="G8" s="84" t="s">
        <v>86</v>
      </c>
      <c r="H8" s="84" t="s">
        <v>87</v>
      </c>
      <c r="I8" s="84" t="s">
        <v>88</v>
      </c>
    </row>
    <row r="9" spans="1:11" ht="19.5" customHeight="1">
      <c r="A9" s="220" t="s">
        <v>44</v>
      </c>
      <c r="B9" s="221"/>
      <c r="C9" s="221"/>
      <c r="D9" s="221"/>
      <c r="E9" s="221"/>
      <c r="F9" s="221"/>
      <c r="G9" s="221"/>
      <c r="H9" s="221"/>
      <c r="I9" s="95">
        <f>+I10+I14</f>
        <v>0</v>
      </c>
      <c r="K9" s="86"/>
    </row>
    <row r="10" spans="1:11" ht="19.5" customHeight="1">
      <c r="A10" s="96" t="s">
        <v>89</v>
      </c>
      <c r="B10" s="97" t="s">
        <v>90</v>
      </c>
      <c r="C10" s="97" t="s">
        <v>91</v>
      </c>
      <c r="D10" s="218" t="str">
        <f>'[2]2'!F16</f>
        <v xml:space="preserve"> Սոցիալական պաշտպանություն (այլ դասերին չպատկանող)</v>
      </c>
      <c r="E10" s="218"/>
      <c r="F10" s="218"/>
      <c r="G10" s="218"/>
      <c r="H10" s="218"/>
      <c r="I10" s="98">
        <f>+I11</f>
        <v>-4622</v>
      </c>
    </row>
    <row r="11" spans="1:11" ht="26.25" customHeight="1">
      <c r="A11" s="99" t="s">
        <v>98</v>
      </c>
      <c r="B11" s="218" t="str">
        <f>+'[2]2'!F20</f>
        <v xml:space="preserve"> Սոցիալական պաշտպանության բնագավառի պետական քաղաքականության մշակման, ծրագրերի համակարգման և մոնիթորինգի ծառայություններ</v>
      </c>
      <c r="C11" s="218"/>
      <c r="D11" s="218"/>
      <c r="E11" s="218"/>
      <c r="F11" s="218"/>
      <c r="G11" s="218"/>
      <c r="H11" s="218"/>
      <c r="I11" s="100">
        <f>I12</f>
        <v>-4622</v>
      </c>
    </row>
    <row r="12" spans="1:11" ht="19.5" customHeight="1">
      <c r="A12" s="96"/>
      <c r="B12" s="218" t="s">
        <v>93</v>
      </c>
      <c r="C12" s="218"/>
      <c r="D12" s="218"/>
      <c r="E12" s="97"/>
      <c r="F12" s="97"/>
      <c r="G12" s="97"/>
      <c r="H12" s="97"/>
      <c r="I12" s="100">
        <f>SUM(I13:I13)</f>
        <v>-4622</v>
      </c>
    </row>
    <row r="13" spans="1:11" ht="19.5" customHeight="1">
      <c r="A13" s="101" t="s">
        <v>99</v>
      </c>
      <c r="B13" s="222" t="s">
        <v>100</v>
      </c>
      <c r="C13" s="222"/>
      <c r="D13" s="222"/>
      <c r="E13" s="102" t="s">
        <v>101</v>
      </c>
      <c r="F13" s="102" t="s">
        <v>97</v>
      </c>
      <c r="G13" s="103"/>
      <c r="H13" s="102"/>
      <c r="I13" s="100">
        <f>-4622000/1000</f>
        <v>-4622</v>
      </c>
    </row>
    <row r="14" spans="1:11" ht="17.25">
      <c r="A14" s="96" t="s">
        <v>89</v>
      </c>
      <c r="B14" s="97" t="s">
        <v>90</v>
      </c>
      <c r="C14" s="97" t="s">
        <v>91</v>
      </c>
      <c r="D14" s="218" t="str">
        <f>+'[2]2'!F16</f>
        <v xml:space="preserve"> Սոցիալական պաշտպանություն (այլ դասերին չպատկանող)</v>
      </c>
      <c r="E14" s="218"/>
      <c r="F14" s="218"/>
      <c r="G14" s="218"/>
      <c r="H14" s="218"/>
      <c r="I14" s="98">
        <f>+I15+I19</f>
        <v>4622</v>
      </c>
    </row>
    <row r="15" spans="1:11" ht="33.75" customHeight="1">
      <c r="A15" s="99" t="s">
        <v>147</v>
      </c>
      <c r="B15" s="218" t="str">
        <f>'1'!C25</f>
        <v>«Խնամատարության տարածաշրջանային համաժողով» խորագրով Հայաստանի Հանրապետությունում կայանալիք համաժողովի անցկացման  կազմակերպման ապահովում</v>
      </c>
      <c r="C15" s="218"/>
      <c r="D15" s="218"/>
      <c r="E15" s="218"/>
      <c r="F15" s="218"/>
      <c r="G15" s="218"/>
      <c r="H15" s="218"/>
      <c r="I15" s="100">
        <f>I16</f>
        <v>4622</v>
      </c>
    </row>
    <row r="16" spans="1:11" ht="19.5" customHeight="1">
      <c r="A16" s="96"/>
      <c r="B16" s="218" t="s">
        <v>93</v>
      </c>
      <c r="C16" s="218"/>
      <c r="D16" s="218"/>
      <c r="E16" s="97"/>
      <c r="F16" s="97"/>
      <c r="G16" s="97"/>
      <c r="H16" s="97"/>
      <c r="I16" s="100">
        <f>SUM(I17:I17)</f>
        <v>4622</v>
      </c>
    </row>
    <row r="17" spans="1:9" ht="19.5" customHeight="1" thickBot="1">
      <c r="A17" s="104" t="s">
        <v>94</v>
      </c>
      <c r="B17" s="219" t="s">
        <v>95</v>
      </c>
      <c r="C17" s="219"/>
      <c r="D17" s="219"/>
      <c r="E17" s="105" t="s">
        <v>96</v>
      </c>
      <c r="F17" s="105" t="s">
        <v>97</v>
      </c>
      <c r="G17" s="105">
        <v>4622000</v>
      </c>
      <c r="H17" s="105">
        <v>1</v>
      </c>
      <c r="I17" s="106">
        <f>4622000/1000</f>
        <v>4622</v>
      </c>
    </row>
  </sheetData>
  <mergeCells count="16">
    <mergeCell ref="H3:I3"/>
    <mergeCell ref="A5:I5"/>
    <mergeCell ref="A7:A8"/>
    <mergeCell ref="B7:D8"/>
    <mergeCell ref="E7:E8"/>
    <mergeCell ref="F7:F8"/>
    <mergeCell ref="G7:I7"/>
    <mergeCell ref="D14:H14"/>
    <mergeCell ref="B15:H15"/>
    <mergeCell ref="B16:D16"/>
    <mergeCell ref="B17:D17"/>
    <mergeCell ref="A9:H9"/>
    <mergeCell ref="D10:H10"/>
    <mergeCell ref="B11:H11"/>
    <mergeCell ref="B12:D12"/>
    <mergeCell ref="B13:D13"/>
  </mergeCells>
  <pageMargins left="0.7" right="0.7" top="0.75" bottom="0.75" header="0.3" footer="0.3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view="pageBreakPreview" topLeftCell="A37" zoomScaleNormal="100" zoomScaleSheetLayoutView="100" workbookViewId="0">
      <selection activeCell="J7" sqref="J7"/>
    </sheetView>
  </sheetViews>
  <sheetFormatPr defaultRowHeight="17.25"/>
  <cols>
    <col min="1" max="1" width="9.7109375" style="154" customWidth="1"/>
    <col min="2" max="2" width="10.42578125" style="154" customWidth="1"/>
    <col min="3" max="3" width="8" style="154" customWidth="1"/>
    <col min="4" max="4" width="11.85546875" style="155" customWidth="1"/>
    <col min="5" max="5" width="12.140625" style="156" customWidth="1"/>
    <col min="6" max="6" width="67.140625" style="154" customWidth="1"/>
    <col min="7" max="7" width="24.42578125" style="154" customWidth="1"/>
    <col min="8" max="254" width="9.140625" style="154"/>
    <col min="255" max="255" width="9.7109375" style="154" customWidth="1"/>
    <col min="256" max="256" width="10.42578125" style="154" customWidth="1"/>
    <col min="257" max="257" width="8" style="154" customWidth="1"/>
    <col min="258" max="258" width="11.85546875" style="154" customWidth="1"/>
    <col min="259" max="259" width="12.140625" style="154" customWidth="1"/>
    <col min="260" max="260" width="62.28515625" style="154" customWidth="1"/>
    <col min="261" max="261" width="15.140625" style="154" customWidth="1"/>
    <col min="262" max="262" width="16.140625" style="154" customWidth="1"/>
    <col min="263" max="263" width="16.7109375" style="154" customWidth="1"/>
    <col min="264" max="510" width="9.140625" style="154"/>
    <col min="511" max="511" width="9.7109375" style="154" customWidth="1"/>
    <col min="512" max="512" width="10.42578125" style="154" customWidth="1"/>
    <col min="513" max="513" width="8" style="154" customWidth="1"/>
    <col min="514" max="514" width="11.85546875" style="154" customWidth="1"/>
    <col min="515" max="515" width="12.140625" style="154" customWidth="1"/>
    <col min="516" max="516" width="62.28515625" style="154" customWidth="1"/>
    <col min="517" max="517" width="15.140625" style="154" customWidth="1"/>
    <col min="518" max="518" width="16.140625" style="154" customWidth="1"/>
    <col min="519" max="519" width="16.7109375" style="154" customWidth="1"/>
    <col min="520" max="766" width="9.140625" style="154"/>
    <col min="767" max="767" width="9.7109375" style="154" customWidth="1"/>
    <col min="768" max="768" width="10.42578125" style="154" customWidth="1"/>
    <col min="769" max="769" width="8" style="154" customWidth="1"/>
    <col min="770" max="770" width="11.85546875" style="154" customWidth="1"/>
    <col min="771" max="771" width="12.140625" style="154" customWidth="1"/>
    <col min="772" max="772" width="62.28515625" style="154" customWidth="1"/>
    <col min="773" max="773" width="15.140625" style="154" customWidth="1"/>
    <col min="774" max="774" width="16.140625" style="154" customWidth="1"/>
    <col min="775" max="775" width="16.7109375" style="154" customWidth="1"/>
    <col min="776" max="1022" width="9.140625" style="154"/>
    <col min="1023" max="1023" width="9.7109375" style="154" customWidth="1"/>
    <col min="1024" max="1024" width="10.42578125" style="154" customWidth="1"/>
    <col min="1025" max="1025" width="8" style="154" customWidth="1"/>
    <col min="1026" max="1026" width="11.85546875" style="154" customWidth="1"/>
    <col min="1027" max="1027" width="12.140625" style="154" customWidth="1"/>
    <col min="1028" max="1028" width="62.28515625" style="154" customWidth="1"/>
    <col min="1029" max="1029" width="15.140625" style="154" customWidth="1"/>
    <col min="1030" max="1030" width="16.140625" style="154" customWidth="1"/>
    <col min="1031" max="1031" width="16.7109375" style="154" customWidth="1"/>
    <col min="1032" max="1278" width="9.140625" style="154"/>
    <col min="1279" max="1279" width="9.7109375" style="154" customWidth="1"/>
    <col min="1280" max="1280" width="10.42578125" style="154" customWidth="1"/>
    <col min="1281" max="1281" width="8" style="154" customWidth="1"/>
    <col min="1282" max="1282" width="11.85546875" style="154" customWidth="1"/>
    <col min="1283" max="1283" width="12.140625" style="154" customWidth="1"/>
    <col min="1284" max="1284" width="62.28515625" style="154" customWidth="1"/>
    <col min="1285" max="1285" width="15.140625" style="154" customWidth="1"/>
    <col min="1286" max="1286" width="16.140625" style="154" customWidth="1"/>
    <col min="1287" max="1287" width="16.7109375" style="154" customWidth="1"/>
    <col min="1288" max="1534" width="9.140625" style="154"/>
    <col min="1535" max="1535" width="9.7109375" style="154" customWidth="1"/>
    <col min="1536" max="1536" width="10.42578125" style="154" customWidth="1"/>
    <col min="1537" max="1537" width="8" style="154" customWidth="1"/>
    <col min="1538" max="1538" width="11.85546875" style="154" customWidth="1"/>
    <col min="1539" max="1539" width="12.140625" style="154" customWidth="1"/>
    <col min="1540" max="1540" width="62.28515625" style="154" customWidth="1"/>
    <col min="1541" max="1541" width="15.140625" style="154" customWidth="1"/>
    <col min="1542" max="1542" width="16.140625" style="154" customWidth="1"/>
    <col min="1543" max="1543" width="16.7109375" style="154" customWidth="1"/>
    <col min="1544" max="1790" width="9.140625" style="154"/>
    <col min="1791" max="1791" width="9.7109375" style="154" customWidth="1"/>
    <col min="1792" max="1792" width="10.42578125" style="154" customWidth="1"/>
    <col min="1793" max="1793" width="8" style="154" customWidth="1"/>
    <col min="1794" max="1794" width="11.85546875" style="154" customWidth="1"/>
    <col min="1795" max="1795" width="12.140625" style="154" customWidth="1"/>
    <col min="1796" max="1796" width="62.28515625" style="154" customWidth="1"/>
    <col min="1797" max="1797" width="15.140625" style="154" customWidth="1"/>
    <col min="1798" max="1798" width="16.140625" style="154" customWidth="1"/>
    <col min="1799" max="1799" width="16.7109375" style="154" customWidth="1"/>
    <col min="1800" max="2046" width="9.140625" style="154"/>
    <col min="2047" max="2047" width="9.7109375" style="154" customWidth="1"/>
    <col min="2048" max="2048" width="10.42578125" style="154" customWidth="1"/>
    <col min="2049" max="2049" width="8" style="154" customWidth="1"/>
    <col min="2050" max="2050" width="11.85546875" style="154" customWidth="1"/>
    <col min="2051" max="2051" width="12.140625" style="154" customWidth="1"/>
    <col min="2052" max="2052" width="62.28515625" style="154" customWidth="1"/>
    <col min="2053" max="2053" width="15.140625" style="154" customWidth="1"/>
    <col min="2054" max="2054" width="16.140625" style="154" customWidth="1"/>
    <col min="2055" max="2055" width="16.7109375" style="154" customWidth="1"/>
    <col min="2056" max="2302" width="9.140625" style="154"/>
    <col min="2303" max="2303" width="9.7109375" style="154" customWidth="1"/>
    <col min="2304" max="2304" width="10.42578125" style="154" customWidth="1"/>
    <col min="2305" max="2305" width="8" style="154" customWidth="1"/>
    <col min="2306" max="2306" width="11.85546875" style="154" customWidth="1"/>
    <col min="2307" max="2307" width="12.140625" style="154" customWidth="1"/>
    <col min="2308" max="2308" width="62.28515625" style="154" customWidth="1"/>
    <col min="2309" max="2309" width="15.140625" style="154" customWidth="1"/>
    <col min="2310" max="2310" width="16.140625" style="154" customWidth="1"/>
    <col min="2311" max="2311" width="16.7109375" style="154" customWidth="1"/>
    <col min="2312" max="2558" width="9.140625" style="154"/>
    <col min="2559" max="2559" width="9.7109375" style="154" customWidth="1"/>
    <col min="2560" max="2560" width="10.42578125" style="154" customWidth="1"/>
    <col min="2561" max="2561" width="8" style="154" customWidth="1"/>
    <col min="2562" max="2562" width="11.85546875" style="154" customWidth="1"/>
    <col min="2563" max="2563" width="12.140625" style="154" customWidth="1"/>
    <col min="2564" max="2564" width="62.28515625" style="154" customWidth="1"/>
    <col min="2565" max="2565" width="15.140625" style="154" customWidth="1"/>
    <col min="2566" max="2566" width="16.140625" style="154" customWidth="1"/>
    <col min="2567" max="2567" width="16.7109375" style="154" customWidth="1"/>
    <col min="2568" max="2814" width="9.140625" style="154"/>
    <col min="2815" max="2815" width="9.7109375" style="154" customWidth="1"/>
    <col min="2816" max="2816" width="10.42578125" style="154" customWidth="1"/>
    <col min="2817" max="2817" width="8" style="154" customWidth="1"/>
    <col min="2818" max="2818" width="11.85546875" style="154" customWidth="1"/>
    <col min="2819" max="2819" width="12.140625" style="154" customWidth="1"/>
    <col min="2820" max="2820" width="62.28515625" style="154" customWidth="1"/>
    <col min="2821" max="2821" width="15.140625" style="154" customWidth="1"/>
    <col min="2822" max="2822" width="16.140625" style="154" customWidth="1"/>
    <col min="2823" max="2823" width="16.7109375" style="154" customWidth="1"/>
    <col min="2824" max="3070" width="9.140625" style="154"/>
    <col min="3071" max="3071" width="9.7109375" style="154" customWidth="1"/>
    <col min="3072" max="3072" width="10.42578125" style="154" customWidth="1"/>
    <col min="3073" max="3073" width="8" style="154" customWidth="1"/>
    <col min="3074" max="3074" width="11.85546875" style="154" customWidth="1"/>
    <col min="3075" max="3075" width="12.140625" style="154" customWidth="1"/>
    <col min="3076" max="3076" width="62.28515625" style="154" customWidth="1"/>
    <col min="3077" max="3077" width="15.140625" style="154" customWidth="1"/>
    <col min="3078" max="3078" width="16.140625" style="154" customWidth="1"/>
    <col min="3079" max="3079" width="16.7109375" style="154" customWidth="1"/>
    <col min="3080" max="3326" width="9.140625" style="154"/>
    <col min="3327" max="3327" width="9.7109375" style="154" customWidth="1"/>
    <col min="3328" max="3328" width="10.42578125" style="154" customWidth="1"/>
    <col min="3329" max="3329" width="8" style="154" customWidth="1"/>
    <col min="3330" max="3330" width="11.85546875" style="154" customWidth="1"/>
    <col min="3331" max="3331" width="12.140625" style="154" customWidth="1"/>
    <col min="3332" max="3332" width="62.28515625" style="154" customWidth="1"/>
    <col min="3333" max="3333" width="15.140625" style="154" customWidth="1"/>
    <col min="3334" max="3334" width="16.140625" style="154" customWidth="1"/>
    <col min="3335" max="3335" width="16.7109375" style="154" customWidth="1"/>
    <col min="3336" max="3582" width="9.140625" style="154"/>
    <col min="3583" max="3583" width="9.7109375" style="154" customWidth="1"/>
    <col min="3584" max="3584" width="10.42578125" style="154" customWidth="1"/>
    <col min="3585" max="3585" width="8" style="154" customWidth="1"/>
    <col min="3586" max="3586" width="11.85546875" style="154" customWidth="1"/>
    <col min="3587" max="3587" width="12.140625" style="154" customWidth="1"/>
    <col min="3588" max="3588" width="62.28515625" style="154" customWidth="1"/>
    <col min="3589" max="3589" width="15.140625" style="154" customWidth="1"/>
    <col min="3590" max="3590" width="16.140625" style="154" customWidth="1"/>
    <col min="3591" max="3591" width="16.7109375" style="154" customWidth="1"/>
    <col min="3592" max="3838" width="9.140625" style="154"/>
    <col min="3839" max="3839" width="9.7109375" style="154" customWidth="1"/>
    <col min="3840" max="3840" width="10.42578125" style="154" customWidth="1"/>
    <col min="3841" max="3841" width="8" style="154" customWidth="1"/>
    <col min="3842" max="3842" width="11.85546875" style="154" customWidth="1"/>
    <col min="3843" max="3843" width="12.140625" style="154" customWidth="1"/>
    <col min="3844" max="3844" width="62.28515625" style="154" customWidth="1"/>
    <col min="3845" max="3845" width="15.140625" style="154" customWidth="1"/>
    <col min="3846" max="3846" width="16.140625" style="154" customWidth="1"/>
    <col min="3847" max="3847" width="16.7109375" style="154" customWidth="1"/>
    <col min="3848" max="4094" width="9.140625" style="154"/>
    <col min="4095" max="4095" width="9.7109375" style="154" customWidth="1"/>
    <col min="4096" max="4096" width="10.42578125" style="154" customWidth="1"/>
    <col min="4097" max="4097" width="8" style="154" customWidth="1"/>
    <col min="4098" max="4098" width="11.85546875" style="154" customWidth="1"/>
    <col min="4099" max="4099" width="12.140625" style="154" customWidth="1"/>
    <col min="4100" max="4100" width="62.28515625" style="154" customWidth="1"/>
    <col min="4101" max="4101" width="15.140625" style="154" customWidth="1"/>
    <col min="4102" max="4102" width="16.140625" style="154" customWidth="1"/>
    <col min="4103" max="4103" width="16.7109375" style="154" customWidth="1"/>
    <col min="4104" max="4350" width="9.140625" style="154"/>
    <col min="4351" max="4351" width="9.7109375" style="154" customWidth="1"/>
    <col min="4352" max="4352" width="10.42578125" style="154" customWidth="1"/>
    <col min="4353" max="4353" width="8" style="154" customWidth="1"/>
    <col min="4354" max="4354" width="11.85546875" style="154" customWidth="1"/>
    <col min="4355" max="4355" width="12.140625" style="154" customWidth="1"/>
    <col min="4356" max="4356" width="62.28515625" style="154" customWidth="1"/>
    <col min="4357" max="4357" width="15.140625" style="154" customWidth="1"/>
    <col min="4358" max="4358" width="16.140625" style="154" customWidth="1"/>
    <col min="4359" max="4359" width="16.7109375" style="154" customWidth="1"/>
    <col min="4360" max="4606" width="9.140625" style="154"/>
    <col min="4607" max="4607" width="9.7109375" style="154" customWidth="1"/>
    <col min="4608" max="4608" width="10.42578125" style="154" customWidth="1"/>
    <col min="4609" max="4609" width="8" style="154" customWidth="1"/>
    <col min="4610" max="4610" width="11.85546875" style="154" customWidth="1"/>
    <col min="4611" max="4611" width="12.140625" style="154" customWidth="1"/>
    <col min="4612" max="4612" width="62.28515625" style="154" customWidth="1"/>
    <col min="4613" max="4613" width="15.140625" style="154" customWidth="1"/>
    <col min="4614" max="4614" width="16.140625" style="154" customWidth="1"/>
    <col min="4615" max="4615" width="16.7109375" style="154" customWidth="1"/>
    <col min="4616" max="4862" width="9.140625" style="154"/>
    <col min="4863" max="4863" width="9.7109375" style="154" customWidth="1"/>
    <col min="4864" max="4864" width="10.42578125" style="154" customWidth="1"/>
    <col min="4865" max="4865" width="8" style="154" customWidth="1"/>
    <col min="4866" max="4866" width="11.85546875" style="154" customWidth="1"/>
    <col min="4867" max="4867" width="12.140625" style="154" customWidth="1"/>
    <col min="4868" max="4868" width="62.28515625" style="154" customWidth="1"/>
    <col min="4869" max="4869" width="15.140625" style="154" customWidth="1"/>
    <col min="4870" max="4870" width="16.140625" style="154" customWidth="1"/>
    <col min="4871" max="4871" width="16.7109375" style="154" customWidth="1"/>
    <col min="4872" max="5118" width="9.140625" style="154"/>
    <col min="5119" max="5119" width="9.7109375" style="154" customWidth="1"/>
    <col min="5120" max="5120" width="10.42578125" style="154" customWidth="1"/>
    <col min="5121" max="5121" width="8" style="154" customWidth="1"/>
    <col min="5122" max="5122" width="11.85546875" style="154" customWidth="1"/>
    <col min="5123" max="5123" width="12.140625" style="154" customWidth="1"/>
    <col min="5124" max="5124" width="62.28515625" style="154" customWidth="1"/>
    <col min="5125" max="5125" width="15.140625" style="154" customWidth="1"/>
    <col min="5126" max="5126" width="16.140625" style="154" customWidth="1"/>
    <col min="5127" max="5127" width="16.7109375" style="154" customWidth="1"/>
    <col min="5128" max="5374" width="9.140625" style="154"/>
    <col min="5375" max="5375" width="9.7109375" style="154" customWidth="1"/>
    <col min="5376" max="5376" width="10.42578125" style="154" customWidth="1"/>
    <col min="5377" max="5377" width="8" style="154" customWidth="1"/>
    <col min="5378" max="5378" width="11.85546875" style="154" customWidth="1"/>
    <col min="5379" max="5379" width="12.140625" style="154" customWidth="1"/>
    <col min="5380" max="5380" width="62.28515625" style="154" customWidth="1"/>
    <col min="5381" max="5381" width="15.140625" style="154" customWidth="1"/>
    <col min="5382" max="5382" width="16.140625" style="154" customWidth="1"/>
    <col min="5383" max="5383" width="16.7109375" style="154" customWidth="1"/>
    <col min="5384" max="5630" width="9.140625" style="154"/>
    <col min="5631" max="5631" width="9.7109375" style="154" customWidth="1"/>
    <col min="5632" max="5632" width="10.42578125" style="154" customWidth="1"/>
    <col min="5633" max="5633" width="8" style="154" customWidth="1"/>
    <col min="5634" max="5634" width="11.85546875" style="154" customWidth="1"/>
    <col min="5635" max="5635" width="12.140625" style="154" customWidth="1"/>
    <col min="5636" max="5636" width="62.28515625" style="154" customWidth="1"/>
    <col min="5637" max="5637" width="15.140625" style="154" customWidth="1"/>
    <col min="5638" max="5638" width="16.140625" style="154" customWidth="1"/>
    <col min="5639" max="5639" width="16.7109375" style="154" customWidth="1"/>
    <col min="5640" max="5886" width="9.140625" style="154"/>
    <col min="5887" max="5887" width="9.7109375" style="154" customWidth="1"/>
    <col min="5888" max="5888" width="10.42578125" style="154" customWidth="1"/>
    <col min="5889" max="5889" width="8" style="154" customWidth="1"/>
    <col min="5890" max="5890" width="11.85546875" style="154" customWidth="1"/>
    <col min="5891" max="5891" width="12.140625" style="154" customWidth="1"/>
    <col min="5892" max="5892" width="62.28515625" style="154" customWidth="1"/>
    <col min="5893" max="5893" width="15.140625" style="154" customWidth="1"/>
    <col min="5894" max="5894" width="16.140625" style="154" customWidth="1"/>
    <col min="5895" max="5895" width="16.7109375" style="154" customWidth="1"/>
    <col min="5896" max="6142" width="9.140625" style="154"/>
    <col min="6143" max="6143" width="9.7109375" style="154" customWidth="1"/>
    <col min="6144" max="6144" width="10.42578125" style="154" customWidth="1"/>
    <col min="6145" max="6145" width="8" style="154" customWidth="1"/>
    <col min="6146" max="6146" width="11.85546875" style="154" customWidth="1"/>
    <col min="6147" max="6147" width="12.140625" style="154" customWidth="1"/>
    <col min="6148" max="6148" width="62.28515625" style="154" customWidth="1"/>
    <col min="6149" max="6149" width="15.140625" style="154" customWidth="1"/>
    <col min="6150" max="6150" width="16.140625" style="154" customWidth="1"/>
    <col min="6151" max="6151" width="16.7109375" style="154" customWidth="1"/>
    <col min="6152" max="6398" width="9.140625" style="154"/>
    <col min="6399" max="6399" width="9.7109375" style="154" customWidth="1"/>
    <col min="6400" max="6400" width="10.42578125" style="154" customWidth="1"/>
    <col min="6401" max="6401" width="8" style="154" customWidth="1"/>
    <col min="6402" max="6402" width="11.85546875" style="154" customWidth="1"/>
    <col min="6403" max="6403" width="12.140625" style="154" customWidth="1"/>
    <col min="6404" max="6404" width="62.28515625" style="154" customWidth="1"/>
    <col min="6405" max="6405" width="15.140625" style="154" customWidth="1"/>
    <col min="6406" max="6406" width="16.140625" style="154" customWidth="1"/>
    <col min="6407" max="6407" width="16.7109375" style="154" customWidth="1"/>
    <col min="6408" max="6654" width="9.140625" style="154"/>
    <col min="6655" max="6655" width="9.7109375" style="154" customWidth="1"/>
    <col min="6656" max="6656" width="10.42578125" style="154" customWidth="1"/>
    <col min="6657" max="6657" width="8" style="154" customWidth="1"/>
    <col min="6658" max="6658" width="11.85546875" style="154" customWidth="1"/>
    <col min="6659" max="6659" width="12.140625" style="154" customWidth="1"/>
    <col min="6660" max="6660" width="62.28515625" style="154" customWidth="1"/>
    <col min="6661" max="6661" width="15.140625" style="154" customWidth="1"/>
    <col min="6662" max="6662" width="16.140625" style="154" customWidth="1"/>
    <col min="6663" max="6663" width="16.7109375" style="154" customWidth="1"/>
    <col min="6664" max="6910" width="9.140625" style="154"/>
    <col min="6911" max="6911" width="9.7109375" style="154" customWidth="1"/>
    <col min="6912" max="6912" width="10.42578125" style="154" customWidth="1"/>
    <col min="6913" max="6913" width="8" style="154" customWidth="1"/>
    <col min="6914" max="6914" width="11.85546875" style="154" customWidth="1"/>
    <col min="6915" max="6915" width="12.140625" style="154" customWidth="1"/>
    <col min="6916" max="6916" width="62.28515625" style="154" customWidth="1"/>
    <col min="6917" max="6917" width="15.140625" style="154" customWidth="1"/>
    <col min="6918" max="6918" width="16.140625" style="154" customWidth="1"/>
    <col min="6919" max="6919" width="16.7109375" style="154" customWidth="1"/>
    <col min="6920" max="7166" width="9.140625" style="154"/>
    <col min="7167" max="7167" width="9.7109375" style="154" customWidth="1"/>
    <col min="7168" max="7168" width="10.42578125" style="154" customWidth="1"/>
    <col min="7169" max="7169" width="8" style="154" customWidth="1"/>
    <col min="7170" max="7170" width="11.85546875" style="154" customWidth="1"/>
    <col min="7171" max="7171" width="12.140625" style="154" customWidth="1"/>
    <col min="7172" max="7172" width="62.28515625" style="154" customWidth="1"/>
    <col min="7173" max="7173" width="15.140625" style="154" customWidth="1"/>
    <col min="7174" max="7174" width="16.140625" style="154" customWidth="1"/>
    <col min="7175" max="7175" width="16.7109375" style="154" customWidth="1"/>
    <col min="7176" max="7422" width="9.140625" style="154"/>
    <col min="7423" max="7423" width="9.7109375" style="154" customWidth="1"/>
    <col min="7424" max="7424" width="10.42578125" style="154" customWidth="1"/>
    <col min="7425" max="7425" width="8" style="154" customWidth="1"/>
    <col min="7426" max="7426" width="11.85546875" style="154" customWidth="1"/>
    <col min="7427" max="7427" width="12.140625" style="154" customWidth="1"/>
    <col min="7428" max="7428" width="62.28515625" style="154" customWidth="1"/>
    <col min="7429" max="7429" width="15.140625" style="154" customWidth="1"/>
    <col min="7430" max="7430" width="16.140625" style="154" customWidth="1"/>
    <col min="7431" max="7431" width="16.7109375" style="154" customWidth="1"/>
    <col min="7432" max="7678" width="9.140625" style="154"/>
    <col min="7679" max="7679" width="9.7109375" style="154" customWidth="1"/>
    <col min="7680" max="7680" width="10.42578125" style="154" customWidth="1"/>
    <col min="7681" max="7681" width="8" style="154" customWidth="1"/>
    <col min="7682" max="7682" width="11.85546875" style="154" customWidth="1"/>
    <col min="7683" max="7683" width="12.140625" style="154" customWidth="1"/>
    <col min="7684" max="7684" width="62.28515625" style="154" customWidth="1"/>
    <col min="7685" max="7685" width="15.140625" style="154" customWidth="1"/>
    <col min="7686" max="7686" width="16.140625" style="154" customWidth="1"/>
    <col min="7687" max="7687" width="16.7109375" style="154" customWidth="1"/>
    <col min="7688" max="7934" width="9.140625" style="154"/>
    <col min="7935" max="7935" width="9.7109375" style="154" customWidth="1"/>
    <col min="7936" max="7936" width="10.42578125" style="154" customWidth="1"/>
    <col min="7937" max="7937" width="8" style="154" customWidth="1"/>
    <col min="7938" max="7938" width="11.85546875" style="154" customWidth="1"/>
    <col min="7939" max="7939" width="12.140625" style="154" customWidth="1"/>
    <col min="7940" max="7940" width="62.28515625" style="154" customWidth="1"/>
    <col min="7941" max="7941" width="15.140625" style="154" customWidth="1"/>
    <col min="7942" max="7942" width="16.140625" style="154" customWidth="1"/>
    <col min="7943" max="7943" width="16.7109375" style="154" customWidth="1"/>
    <col min="7944" max="8190" width="9.140625" style="154"/>
    <col min="8191" max="8191" width="9.7109375" style="154" customWidth="1"/>
    <col min="8192" max="8192" width="10.42578125" style="154" customWidth="1"/>
    <col min="8193" max="8193" width="8" style="154" customWidth="1"/>
    <col min="8194" max="8194" width="11.85546875" style="154" customWidth="1"/>
    <col min="8195" max="8195" width="12.140625" style="154" customWidth="1"/>
    <col min="8196" max="8196" width="62.28515625" style="154" customWidth="1"/>
    <col min="8197" max="8197" width="15.140625" style="154" customWidth="1"/>
    <col min="8198" max="8198" width="16.140625" style="154" customWidth="1"/>
    <col min="8199" max="8199" width="16.7109375" style="154" customWidth="1"/>
    <col min="8200" max="8446" width="9.140625" style="154"/>
    <col min="8447" max="8447" width="9.7109375" style="154" customWidth="1"/>
    <col min="8448" max="8448" width="10.42578125" style="154" customWidth="1"/>
    <col min="8449" max="8449" width="8" style="154" customWidth="1"/>
    <col min="8450" max="8450" width="11.85546875" style="154" customWidth="1"/>
    <col min="8451" max="8451" width="12.140625" style="154" customWidth="1"/>
    <col min="8452" max="8452" width="62.28515625" style="154" customWidth="1"/>
    <col min="8453" max="8453" width="15.140625" style="154" customWidth="1"/>
    <col min="8454" max="8454" width="16.140625" style="154" customWidth="1"/>
    <col min="8455" max="8455" width="16.7109375" style="154" customWidth="1"/>
    <col min="8456" max="8702" width="9.140625" style="154"/>
    <col min="8703" max="8703" width="9.7109375" style="154" customWidth="1"/>
    <col min="8704" max="8704" width="10.42578125" style="154" customWidth="1"/>
    <col min="8705" max="8705" width="8" style="154" customWidth="1"/>
    <col min="8706" max="8706" width="11.85546875" style="154" customWidth="1"/>
    <col min="8707" max="8707" width="12.140625" style="154" customWidth="1"/>
    <col min="8708" max="8708" width="62.28515625" style="154" customWidth="1"/>
    <col min="8709" max="8709" width="15.140625" style="154" customWidth="1"/>
    <col min="8710" max="8710" width="16.140625" style="154" customWidth="1"/>
    <col min="8711" max="8711" width="16.7109375" style="154" customWidth="1"/>
    <col min="8712" max="8958" width="9.140625" style="154"/>
    <col min="8959" max="8959" width="9.7109375" style="154" customWidth="1"/>
    <col min="8960" max="8960" width="10.42578125" style="154" customWidth="1"/>
    <col min="8961" max="8961" width="8" style="154" customWidth="1"/>
    <col min="8962" max="8962" width="11.85546875" style="154" customWidth="1"/>
    <col min="8963" max="8963" width="12.140625" style="154" customWidth="1"/>
    <col min="8964" max="8964" width="62.28515625" style="154" customWidth="1"/>
    <col min="8965" max="8965" width="15.140625" style="154" customWidth="1"/>
    <col min="8966" max="8966" width="16.140625" style="154" customWidth="1"/>
    <col min="8967" max="8967" width="16.7109375" style="154" customWidth="1"/>
    <col min="8968" max="9214" width="9.140625" style="154"/>
    <col min="9215" max="9215" width="9.7109375" style="154" customWidth="1"/>
    <col min="9216" max="9216" width="10.42578125" style="154" customWidth="1"/>
    <col min="9217" max="9217" width="8" style="154" customWidth="1"/>
    <col min="9218" max="9218" width="11.85546875" style="154" customWidth="1"/>
    <col min="9219" max="9219" width="12.140625" style="154" customWidth="1"/>
    <col min="9220" max="9220" width="62.28515625" style="154" customWidth="1"/>
    <col min="9221" max="9221" width="15.140625" style="154" customWidth="1"/>
    <col min="9222" max="9222" width="16.140625" style="154" customWidth="1"/>
    <col min="9223" max="9223" width="16.7109375" style="154" customWidth="1"/>
    <col min="9224" max="9470" width="9.140625" style="154"/>
    <col min="9471" max="9471" width="9.7109375" style="154" customWidth="1"/>
    <col min="9472" max="9472" width="10.42578125" style="154" customWidth="1"/>
    <col min="9473" max="9473" width="8" style="154" customWidth="1"/>
    <col min="9474" max="9474" width="11.85546875" style="154" customWidth="1"/>
    <col min="9475" max="9475" width="12.140625" style="154" customWidth="1"/>
    <col min="9476" max="9476" width="62.28515625" style="154" customWidth="1"/>
    <col min="9477" max="9477" width="15.140625" style="154" customWidth="1"/>
    <col min="9478" max="9478" width="16.140625" style="154" customWidth="1"/>
    <col min="9479" max="9479" width="16.7109375" style="154" customWidth="1"/>
    <col min="9480" max="9726" width="9.140625" style="154"/>
    <col min="9727" max="9727" width="9.7109375" style="154" customWidth="1"/>
    <col min="9728" max="9728" width="10.42578125" style="154" customWidth="1"/>
    <col min="9729" max="9729" width="8" style="154" customWidth="1"/>
    <col min="9730" max="9730" width="11.85546875" style="154" customWidth="1"/>
    <col min="9731" max="9731" width="12.140625" style="154" customWidth="1"/>
    <col min="9732" max="9732" width="62.28515625" style="154" customWidth="1"/>
    <col min="9733" max="9733" width="15.140625" style="154" customWidth="1"/>
    <col min="9734" max="9734" width="16.140625" style="154" customWidth="1"/>
    <col min="9735" max="9735" width="16.7109375" style="154" customWidth="1"/>
    <col min="9736" max="9982" width="9.140625" style="154"/>
    <col min="9983" max="9983" width="9.7109375" style="154" customWidth="1"/>
    <col min="9984" max="9984" width="10.42578125" style="154" customWidth="1"/>
    <col min="9985" max="9985" width="8" style="154" customWidth="1"/>
    <col min="9986" max="9986" width="11.85546875" style="154" customWidth="1"/>
    <col min="9987" max="9987" width="12.140625" style="154" customWidth="1"/>
    <col min="9988" max="9988" width="62.28515625" style="154" customWidth="1"/>
    <col min="9989" max="9989" width="15.140625" style="154" customWidth="1"/>
    <col min="9990" max="9990" width="16.140625" style="154" customWidth="1"/>
    <col min="9991" max="9991" width="16.7109375" style="154" customWidth="1"/>
    <col min="9992" max="10238" width="9.140625" style="154"/>
    <col min="10239" max="10239" width="9.7109375" style="154" customWidth="1"/>
    <col min="10240" max="10240" width="10.42578125" style="154" customWidth="1"/>
    <col min="10241" max="10241" width="8" style="154" customWidth="1"/>
    <col min="10242" max="10242" width="11.85546875" style="154" customWidth="1"/>
    <col min="10243" max="10243" width="12.140625" style="154" customWidth="1"/>
    <col min="10244" max="10244" width="62.28515625" style="154" customWidth="1"/>
    <col min="10245" max="10245" width="15.140625" style="154" customWidth="1"/>
    <col min="10246" max="10246" width="16.140625" style="154" customWidth="1"/>
    <col min="10247" max="10247" width="16.7109375" style="154" customWidth="1"/>
    <col min="10248" max="10494" width="9.140625" style="154"/>
    <col min="10495" max="10495" width="9.7109375" style="154" customWidth="1"/>
    <col min="10496" max="10496" width="10.42578125" style="154" customWidth="1"/>
    <col min="10497" max="10497" width="8" style="154" customWidth="1"/>
    <col min="10498" max="10498" width="11.85546875" style="154" customWidth="1"/>
    <col min="10499" max="10499" width="12.140625" style="154" customWidth="1"/>
    <col min="10500" max="10500" width="62.28515625" style="154" customWidth="1"/>
    <col min="10501" max="10501" width="15.140625" style="154" customWidth="1"/>
    <col min="10502" max="10502" width="16.140625" style="154" customWidth="1"/>
    <col min="10503" max="10503" width="16.7109375" style="154" customWidth="1"/>
    <col min="10504" max="10750" width="9.140625" style="154"/>
    <col min="10751" max="10751" width="9.7109375" style="154" customWidth="1"/>
    <col min="10752" max="10752" width="10.42578125" style="154" customWidth="1"/>
    <col min="10753" max="10753" width="8" style="154" customWidth="1"/>
    <col min="10754" max="10754" width="11.85546875" style="154" customWidth="1"/>
    <col min="10755" max="10755" width="12.140625" style="154" customWidth="1"/>
    <col min="10756" max="10756" width="62.28515625" style="154" customWidth="1"/>
    <col min="10757" max="10757" width="15.140625" style="154" customWidth="1"/>
    <col min="10758" max="10758" width="16.140625" style="154" customWidth="1"/>
    <col min="10759" max="10759" width="16.7109375" style="154" customWidth="1"/>
    <col min="10760" max="11006" width="9.140625" style="154"/>
    <col min="11007" max="11007" width="9.7109375" style="154" customWidth="1"/>
    <col min="11008" max="11008" width="10.42578125" style="154" customWidth="1"/>
    <col min="11009" max="11009" width="8" style="154" customWidth="1"/>
    <col min="11010" max="11010" width="11.85546875" style="154" customWidth="1"/>
    <col min="11011" max="11011" width="12.140625" style="154" customWidth="1"/>
    <col min="11012" max="11012" width="62.28515625" style="154" customWidth="1"/>
    <col min="11013" max="11013" width="15.140625" style="154" customWidth="1"/>
    <col min="11014" max="11014" width="16.140625" style="154" customWidth="1"/>
    <col min="11015" max="11015" width="16.7109375" style="154" customWidth="1"/>
    <col min="11016" max="11262" width="9.140625" style="154"/>
    <col min="11263" max="11263" width="9.7109375" style="154" customWidth="1"/>
    <col min="11264" max="11264" width="10.42578125" style="154" customWidth="1"/>
    <col min="11265" max="11265" width="8" style="154" customWidth="1"/>
    <col min="11266" max="11266" width="11.85546875" style="154" customWidth="1"/>
    <col min="11267" max="11267" width="12.140625" style="154" customWidth="1"/>
    <col min="11268" max="11268" width="62.28515625" style="154" customWidth="1"/>
    <col min="11269" max="11269" width="15.140625" style="154" customWidth="1"/>
    <col min="11270" max="11270" width="16.140625" style="154" customWidth="1"/>
    <col min="11271" max="11271" width="16.7109375" style="154" customWidth="1"/>
    <col min="11272" max="11518" width="9.140625" style="154"/>
    <col min="11519" max="11519" width="9.7109375" style="154" customWidth="1"/>
    <col min="11520" max="11520" width="10.42578125" style="154" customWidth="1"/>
    <col min="11521" max="11521" width="8" style="154" customWidth="1"/>
    <col min="11522" max="11522" width="11.85546875" style="154" customWidth="1"/>
    <col min="11523" max="11523" width="12.140625" style="154" customWidth="1"/>
    <col min="11524" max="11524" width="62.28515625" style="154" customWidth="1"/>
    <col min="11525" max="11525" width="15.140625" style="154" customWidth="1"/>
    <col min="11526" max="11526" width="16.140625" style="154" customWidth="1"/>
    <col min="11527" max="11527" width="16.7109375" style="154" customWidth="1"/>
    <col min="11528" max="11774" width="9.140625" style="154"/>
    <col min="11775" max="11775" width="9.7109375" style="154" customWidth="1"/>
    <col min="11776" max="11776" width="10.42578125" style="154" customWidth="1"/>
    <col min="11777" max="11777" width="8" style="154" customWidth="1"/>
    <col min="11778" max="11778" width="11.85546875" style="154" customWidth="1"/>
    <col min="11779" max="11779" width="12.140625" style="154" customWidth="1"/>
    <col min="11780" max="11780" width="62.28515625" style="154" customWidth="1"/>
    <col min="11781" max="11781" width="15.140625" style="154" customWidth="1"/>
    <col min="11782" max="11782" width="16.140625" style="154" customWidth="1"/>
    <col min="11783" max="11783" width="16.7109375" style="154" customWidth="1"/>
    <col min="11784" max="12030" width="9.140625" style="154"/>
    <col min="12031" max="12031" width="9.7109375" style="154" customWidth="1"/>
    <col min="12032" max="12032" width="10.42578125" style="154" customWidth="1"/>
    <col min="12033" max="12033" width="8" style="154" customWidth="1"/>
    <col min="12034" max="12034" width="11.85546875" style="154" customWidth="1"/>
    <col min="12035" max="12035" width="12.140625" style="154" customWidth="1"/>
    <col min="12036" max="12036" width="62.28515625" style="154" customWidth="1"/>
    <col min="12037" max="12037" width="15.140625" style="154" customWidth="1"/>
    <col min="12038" max="12038" width="16.140625" style="154" customWidth="1"/>
    <col min="12039" max="12039" width="16.7109375" style="154" customWidth="1"/>
    <col min="12040" max="12286" width="9.140625" style="154"/>
    <col min="12287" max="12287" width="9.7109375" style="154" customWidth="1"/>
    <col min="12288" max="12288" width="10.42578125" style="154" customWidth="1"/>
    <col min="12289" max="12289" width="8" style="154" customWidth="1"/>
    <col min="12290" max="12290" width="11.85546875" style="154" customWidth="1"/>
    <col min="12291" max="12291" width="12.140625" style="154" customWidth="1"/>
    <col min="12292" max="12292" width="62.28515625" style="154" customWidth="1"/>
    <col min="12293" max="12293" width="15.140625" style="154" customWidth="1"/>
    <col min="12294" max="12294" width="16.140625" style="154" customWidth="1"/>
    <col min="12295" max="12295" width="16.7109375" style="154" customWidth="1"/>
    <col min="12296" max="12542" width="9.140625" style="154"/>
    <col min="12543" max="12543" width="9.7109375" style="154" customWidth="1"/>
    <col min="12544" max="12544" width="10.42578125" style="154" customWidth="1"/>
    <col min="12545" max="12545" width="8" style="154" customWidth="1"/>
    <col min="12546" max="12546" width="11.85546875" style="154" customWidth="1"/>
    <col min="12547" max="12547" width="12.140625" style="154" customWidth="1"/>
    <col min="12548" max="12548" width="62.28515625" style="154" customWidth="1"/>
    <col min="12549" max="12549" width="15.140625" style="154" customWidth="1"/>
    <col min="12550" max="12550" width="16.140625" style="154" customWidth="1"/>
    <col min="12551" max="12551" width="16.7109375" style="154" customWidth="1"/>
    <col min="12552" max="12798" width="9.140625" style="154"/>
    <col min="12799" max="12799" width="9.7109375" style="154" customWidth="1"/>
    <col min="12800" max="12800" width="10.42578125" style="154" customWidth="1"/>
    <col min="12801" max="12801" width="8" style="154" customWidth="1"/>
    <col min="12802" max="12802" width="11.85546875" style="154" customWidth="1"/>
    <col min="12803" max="12803" width="12.140625" style="154" customWidth="1"/>
    <col min="12804" max="12804" width="62.28515625" style="154" customWidth="1"/>
    <col min="12805" max="12805" width="15.140625" style="154" customWidth="1"/>
    <col min="12806" max="12806" width="16.140625" style="154" customWidth="1"/>
    <col min="12807" max="12807" width="16.7109375" style="154" customWidth="1"/>
    <col min="12808" max="13054" width="9.140625" style="154"/>
    <col min="13055" max="13055" width="9.7109375" style="154" customWidth="1"/>
    <col min="13056" max="13056" width="10.42578125" style="154" customWidth="1"/>
    <col min="13057" max="13057" width="8" style="154" customWidth="1"/>
    <col min="13058" max="13058" width="11.85546875" style="154" customWidth="1"/>
    <col min="13059" max="13059" width="12.140625" style="154" customWidth="1"/>
    <col min="13060" max="13060" width="62.28515625" style="154" customWidth="1"/>
    <col min="13061" max="13061" width="15.140625" style="154" customWidth="1"/>
    <col min="13062" max="13062" width="16.140625" style="154" customWidth="1"/>
    <col min="13063" max="13063" width="16.7109375" style="154" customWidth="1"/>
    <col min="13064" max="13310" width="9.140625" style="154"/>
    <col min="13311" max="13311" width="9.7109375" style="154" customWidth="1"/>
    <col min="13312" max="13312" width="10.42578125" style="154" customWidth="1"/>
    <col min="13313" max="13313" width="8" style="154" customWidth="1"/>
    <col min="13314" max="13314" width="11.85546875" style="154" customWidth="1"/>
    <col min="13315" max="13315" width="12.140625" style="154" customWidth="1"/>
    <col min="13316" max="13316" width="62.28515625" style="154" customWidth="1"/>
    <col min="13317" max="13317" width="15.140625" style="154" customWidth="1"/>
    <col min="13318" max="13318" width="16.140625" style="154" customWidth="1"/>
    <col min="13319" max="13319" width="16.7109375" style="154" customWidth="1"/>
    <col min="13320" max="13566" width="9.140625" style="154"/>
    <col min="13567" max="13567" width="9.7109375" style="154" customWidth="1"/>
    <col min="13568" max="13568" width="10.42578125" style="154" customWidth="1"/>
    <col min="13569" max="13569" width="8" style="154" customWidth="1"/>
    <col min="13570" max="13570" width="11.85546875" style="154" customWidth="1"/>
    <col min="13571" max="13571" width="12.140625" style="154" customWidth="1"/>
    <col min="13572" max="13572" width="62.28515625" style="154" customWidth="1"/>
    <col min="13573" max="13573" width="15.140625" style="154" customWidth="1"/>
    <col min="13574" max="13574" width="16.140625" style="154" customWidth="1"/>
    <col min="13575" max="13575" width="16.7109375" style="154" customWidth="1"/>
    <col min="13576" max="13822" width="9.140625" style="154"/>
    <col min="13823" max="13823" width="9.7109375" style="154" customWidth="1"/>
    <col min="13824" max="13824" width="10.42578125" style="154" customWidth="1"/>
    <col min="13825" max="13825" width="8" style="154" customWidth="1"/>
    <col min="13826" max="13826" width="11.85546875" style="154" customWidth="1"/>
    <col min="13827" max="13827" width="12.140625" style="154" customWidth="1"/>
    <col min="13828" max="13828" width="62.28515625" style="154" customWidth="1"/>
    <col min="13829" max="13829" width="15.140625" style="154" customWidth="1"/>
    <col min="13830" max="13830" width="16.140625" style="154" customWidth="1"/>
    <col min="13831" max="13831" width="16.7109375" style="154" customWidth="1"/>
    <col min="13832" max="14078" width="9.140625" style="154"/>
    <col min="14079" max="14079" width="9.7109375" style="154" customWidth="1"/>
    <col min="14080" max="14080" width="10.42578125" style="154" customWidth="1"/>
    <col min="14081" max="14081" width="8" style="154" customWidth="1"/>
    <col min="14082" max="14082" width="11.85546875" style="154" customWidth="1"/>
    <col min="14083" max="14083" width="12.140625" style="154" customWidth="1"/>
    <col min="14084" max="14084" width="62.28515625" style="154" customWidth="1"/>
    <col min="14085" max="14085" width="15.140625" style="154" customWidth="1"/>
    <col min="14086" max="14086" width="16.140625" style="154" customWidth="1"/>
    <col min="14087" max="14087" width="16.7109375" style="154" customWidth="1"/>
    <col min="14088" max="14334" width="9.140625" style="154"/>
    <col min="14335" max="14335" width="9.7109375" style="154" customWidth="1"/>
    <col min="14336" max="14336" width="10.42578125" style="154" customWidth="1"/>
    <col min="14337" max="14337" width="8" style="154" customWidth="1"/>
    <col min="14338" max="14338" width="11.85546875" style="154" customWidth="1"/>
    <col min="14339" max="14339" width="12.140625" style="154" customWidth="1"/>
    <col min="14340" max="14340" width="62.28515625" style="154" customWidth="1"/>
    <col min="14341" max="14341" width="15.140625" style="154" customWidth="1"/>
    <col min="14342" max="14342" width="16.140625" style="154" customWidth="1"/>
    <col min="14343" max="14343" width="16.7109375" style="154" customWidth="1"/>
    <col min="14344" max="14590" width="9.140625" style="154"/>
    <col min="14591" max="14591" width="9.7109375" style="154" customWidth="1"/>
    <col min="14592" max="14592" width="10.42578125" style="154" customWidth="1"/>
    <col min="14593" max="14593" width="8" style="154" customWidth="1"/>
    <col min="14594" max="14594" width="11.85546875" style="154" customWidth="1"/>
    <col min="14595" max="14595" width="12.140625" style="154" customWidth="1"/>
    <col min="14596" max="14596" width="62.28515625" style="154" customWidth="1"/>
    <col min="14597" max="14597" width="15.140625" style="154" customWidth="1"/>
    <col min="14598" max="14598" width="16.140625" style="154" customWidth="1"/>
    <col min="14599" max="14599" width="16.7109375" style="154" customWidth="1"/>
    <col min="14600" max="14846" width="9.140625" style="154"/>
    <col min="14847" max="14847" width="9.7109375" style="154" customWidth="1"/>
    <col min="14848" max="14848" width="10.42578125" style="154" customWidth="1"/>
    <col min="14849" max="14849" width="8" style="154" customWidth="1"/>
    <col min="14850" max="14850" width="11.85546875" style="154" customWidth="1"/>
    <col min="14851" max="14851" width="12.140625" style="154" customWidth="1"/>
    <col min="14852" max="14852" width="62.28515625" style="154" customWidth="1"/>
    <col min="14853" max="14853" width="15.140625" style="154" customWidth="1"/>
    <col min="14854" max="14854" width="16.140625" style="154" customWidth="1"/>
    <col min="14855" max="14855" width="16.7109375" style="154" customWidth="1"/>
    <col min="14856" max="15102" width="9.140625" style="154"/>
    <col min="15103" max="15103" width="9.7109375" style="154" customWidth="1"/>
    <col min="15104" max="15104" width="10.42578125" style="154" customWidth="1"/>
    <col min="15105" max="15105" width="8" style="154" customWidth="1"/>
    <col min="15106" max="15106" width="11.85546875" style="154" customWidth="1"/>
    <col min="15107" max="15107" width="12.140625" style="154" customWidth="1"/>
    <col min="15108" max="15108" width="62.28515625" style="154" customWidth="1"/>
    <col min="15109" max="15109" width="15.140625" style="154" customWidth="1"/>
    <col min="15110" max="15110" width="16.140625" style="154" customWidth="1"/>
    <col min="15111" max="15111" width="16.7109375" style="154" customWidth="1"/>
    <col min="15112" max="15358" width="9.140625" style="154"/>
    <col min="15359" max="15359" width="9.7109375" style="154" customWidth="1"/>
    <col min="15360" max="15360" width="10.42578125" style="154" customWidth="1"/>
    <col min="15361" max="15361" width="8" style="154" customWidth="1"/>
    <col min="15362" max="15362" width="11.85546875" style="154" customWidth="1"/>
    <col min="15363" max="15363" width="12.140625" style="154" customWidth="1"/>
    <col min="15364" max="15364" width="62.28515625" style="154" customWidth="1"/>
    <col min="15365" max="15365" width="15.140625" style="154" customWidth="1"/>
    <col min="15366" max="15366" width="16.140625" style="154" customWidth="1"/>
    <col min="15367" max="15367" width="16.7109375" style="154" customWidth="1"/>
    <col min="15368" max="15614" width="9.140625" style="154"/>
    <col min="15615" max="15615" width="9.7109375" style="154" customWidth="1"/>
    <col min="15616" max="15616" width="10.42578125" style="154" customWidth="1"/>
    <col min="15617" max="15617" width="8" style="154" customWidth="1"/>
    <col min="15618" max="15618" width="11.85546875" style="154" customWidth="1"/>
    <col min="15619" max="15619" width="12.140625" style="154" customWidth="1"/>
    <col min="15620" max="15620" width="62.28515625" style="154" customWidth="1"/>
    <col min="15621" max="15621" width="15.140625" style="154" customWidth="1"/>
    <col min="15622" max="15622" width="16.140625" style="154" customWidth="1"/>
    <col min="15623" max="15623" width="16.7109375" style="154" customWidth="1"/>
    <col min="15624" max="15870" width="9.140625" style="154"/>
    <col min="15871" max="15871" width="9.7109375" style="154" customWidth="1"/>
    <col min="15872" max="15872" width="10.42578125" style="154" customWidth="1"/>
    <col min="15873" max="15873" width="8" style="154" customWidth="1"/>
    <col min="15874" max="15874" width="11.85546875" style="154" customWidth="1"/>
    <col min="15875" max="15875" width="12.140625" style="154" customWidth="1"/>
    <col min="15876" max="15876" width="62.28515625" style="154" customWidth="1"/>
    <col min="15877" max="15877" width="15.140625" style="154" customWidth="1"/>
    <col min="15878" max="15878" width="16.140625" style="154" customWidth="1"/>
    <col min="15879" max="15879" width="16.7109375" style="154" customWidth="1"/>
    <col min="15880" max="16126" width="9.140625" style="154"/>
    <col min="16127" max="16127" width="9.7109375" style="154" customWidth="1"/>
    <col min="16128" max="16128" width="10.42578125" style="154" customWidth="1"/>
    <col min="16129" max="16129" width="8" style="154" customWidth="1"/>
    <col min="16130" max="16130" width="11.85546875" style="154" customWidth="1"/>
    <col min="16131" max="16131" width="12.140625" style="154" customWidth="1"/>
    <col min="16132" max="16132" width="62.28515625" style="154" customWidth="1"/>
    <col min="16133" max="16133" width="15.140625" style="154" customWidth="1"/>
    <col min="16134" max="16134" width="16.140625" style="154" customWidth="1"/>
    <col min="16135" max="16135" width="16.7109375" style="154" customWidth="1"/>
    <col min="16136" max="16384" width="9.140625" style="154"/>
  </cols>
  <sheetData>
    <row r="1" spans="1:7">
      <c r="F1" s="3"/>
      <c r="G1" s="113" t="s">
        <v>132</v>
      </c>
    </row>
    <row r="2" spans="1:7">
      <c r="F2" s="3"/>
      <c r="G2" s="15" t="s">
        <v>57</v>
      </c>
    </row>
    <row r="3" spans="1:7">
      <c r="F3" s="185" t="s">
        <v>1</v>
      </c>
      <c r="G3" s="185"/>
    </row>
    <row r="4" spans="1:7">
      <c r="F4" s="113"/>
      <c r="G4" s="113"/>
    </row>
    <row r="5" spans="1:7" ht="70.5" customHeight="1">
      <c r="B5" s="225" t="s">
        <v>133</v>
      </c>
      <c r="C5" s="225"/>
      <c r="D5" s="225"/>
      <c r="E5" s="225"/>
      <c r="F5" s="225"/>
      <c r="G5" s="225"/>
    </row>
    <row r="6" spans="1:7">
      <c r="G6" s="176" t="s">
        <v>134</v>
      </c>
    </row>
    <row r="7" spans="1:7" ht="136.5" customHeight="1">
      <c r="A7" s="226" t="s">
        <v>135</v>
      </c>
      <c r="B7" s="226"/>
      <c r="C7" s="226"/>
      <c r="D7" s="226" t="s">
        <v>136</v>
      </c>
      <c r="E7" s="226"/>
      <c r="F7" s="227" t="s">
        <v>137</v>
      </c>
      <c r="G7" s="175" t="s">
        <v>138</v>
      </c>
    </row>
    <row r="8" spans="1:7" ht="34.5">
      <c r="A8" s="157" t="s">
        <v>139</v>
      </c>
      <c r="B8" s="157" t="s">
        <v>140</v>
      </c>
      <c r="C8" s="157" t="s">
        <v>141</v>
      </c>
      <c r="D8" s="158" t="s">
        <v>142</v>
      </c>
      <c r="E8" s="157" t="s">
        <v>12</v>
      </c>
      <c r="F8" s="228"/>
      <c r="G8" s="159" t="s">
        <v>143</v>
      </c>
    </row>
    <row r="9" spans="1:7">
      <c r="A9" s="158"/>
      <c r="B9" s="158"/>
      <c r="C9" s="158"/>
      <c r="D9" s="158"/>
      <c r="E9" s="157"/>
      <c r="F9" s="158" t="s">
        <v>29</v>
      </c>
      <c r="G9" s="160">
        <f>G11+G38</f>
        <v>0</v>
      </c>
    </row>
    <row r="10" spans="1:7">
      <c r="A10" s="158"/>
      <c r="B10" s="158"/>
      <c r="C10" s="158"/>
      <c r="D10" s="158"/>
      <c r="E10" s="157"/>
      <c r="F10" s="158" t="s">
        <v>28</v>
      </c>
      <c r="G10" s="160"/>
    </row>
    <row r="11" spans="1:7">
      <c r="A11" s="158"/>
      <c r="B11" s="158"/>
      <c r="C11" s="158"/>
      <c r="D11" s="158"/>
      <c r="E11" s="157"/>
      <c r="F11" s="161" t="s">
        <v>144</v>
      </c>
      <c r="G11" s="160">
        <f>G12</f>
        <v>0</v>
      </c>
    </row>
    <row r="12" spans="1:7" ht="34.5">
      <c r="A12" s="162">
        <v>11</v>
      </c>
      <c r="B12" s="162"/>
      <c r="C12" s="162"/>
      <c r="D12" s="162"/>
      <c r="E12" s="162"/>
      <c r="F12" s="163" t="s">
        <v>145</v>
      </c>
      <c r="G12" s="164">
        <f>+G14</f>
        <v>0</v>
      </c>
    </row>
    <row r="13" spans="1:7">
      <c r="A13" s="165"/>
      <c r="B13" s="165"/>
      <c r="C13" s="165"/>
      <c r="D13" s="166"/>
      <c r="E13" s="166"/>
      <c r="F13" s="158" t="s">
        <v>28</v>
      </c>
      <c r="G13" s="160"/>
    </row>
    <row r="14" spans="1:7" ht="21" customHeight="1">
      <c r="A14" s="165"/>
      <c r="B14" s="167" t="s">
        <v>146</v>
      </c>
      <c r="C14" s="167"/>
      <c r="D14" s="168"/>
      <c r="E14" s="165"/>
      <c r="F14" s="158" t="s">
        <v>113</v>
      </c>
      <c r="G14" s="160">
        <f>G16</f>
        <v>0</v>
      </c>
    </row>
    <row r="15" spans="1:7">
      <c r="A15" s="165"/>
      <c r="B15" s="165"/>
      <c r="C15" s="167"/>
      <c r="D15" s="168"/>
      <c r="E15" s="165"/>
      <c r="F15" s="158" t="s">
        <v>28</v>
      </c>
      <c r="G15" s="160"/>
    </row>
    <row r="16" spans="1:7">
      <c r="A16" s="165"/>
      <c r="B16" s="169"/>
      <c r="C16" s="170" t="s">
        <v>146</v>
      </c>
      <c r="D16" s="171"/>
      <c r="E16" s="169"/>
      <c r="F16" s="158" t="s">
        <v>114</v>
      </c>
      <c r="G16" s="160">
        <f>G18</f>
        <v>0</v>
      </c>
    </row>
    <row r="17" spans="1:7">
      <c r="A17" s="165"/>
      <c r="B17" s="165"/>
      <c r="C17" s="158"/>
      <c r="D17" s="165"/>
      <c r="E17" s="165"/>
      <c r="F17" s="158" t="s">
        <v>28</v>
      </c>
      <c r="G17" s="160"/>
    </row>
    <row r="18" spans="1:7" s="1" customFormat="1">
      <c r="A18" s="119"/>
      <c r="B18" s="120"/>
      <c r="C18" s="124"/>
      <c r="D18" s="121"/>
      <c r="E18" s="41"/>
      <c r="F18" s="125" t="s">
        <v>116</v>
      </c>
      <c r="G18" s="123">
        <f>G20</f>
        <v>0</v>
      </c>
    </row>
    <row r="19" spans="1:7" s="1" customFormat="1">
      <c r="A19" s="119"/>
      <c r="B19" s="120"/>
      <c r="C19" s="124"/>
      <c r="D19" s="121"/>
      <c r="E19" s="41"/>
      <c r="F19" s="125" t="s">
        <v>115</v>
      </c>
      <c r="G19" s="121"/>
    </row>
    <row r="20" spans="1:7">
      <c r="A20" s="165"/>
      <c r="B20" s="165"/>
      <c r="C20" s="165"/>
      <c r="D20" s="127">
        <v>1139</v>
      </c>
      <c r="E20" s="42"/>
      <c r="F20" s="122" t="s">
        <v>114</v>
      </c>
      <c r="G20" s="123">
        <f t="shared" ref="G20" si="0">G22++G30</f>
        <v>0</v>
      </c>
    </row>
    <row r="21" spans="1:7">
      <c r="A21" s="165"/>
      <c r="B21" s="165"/>
      <c r="C21" s="165"/>
      <c r="D21" s="124"/>
      <c r="E21" s="124"/>
      <c r="F21" s="125" t="s">
        <v>47</v>
      </c>
      <c r="G21" s="121"/>
    </row>
    <row r="22" spans="1:7">
      <c r="A22" s="165"/>
      <c r="B22" s="165"/>
      <c r="C22" s="165"/>
      <c r="D22" s="127"/>
      <c r="E22" s="121">
        <v>11001</v>
      </c>
      <c r="F22" s="42" t="s">
        <v>114</v>
      </c>
      <c r="G22" s="123">
        <f t="shared" ref="G22" si="1">G24</f>
        <v>-4622</v>
      </c>
    </row>
    <row r="23" spans="1:7">
      <c r="A23" s="165"/>
      <c r="B23" s="165"/>
      <c r="C23" s="165"/>
      <c r="D23" s="121"/>
      <c r="E23" s="41"/>
      <c r="F23" s="125" t="s">
        <v>117</v>
      </c>
      <c r="G23" s="123"/>
    </row>
    <row r="24" spans="1:7">
      <c r="A24" s="165"/>
      <c r="B24" s="165"/>
      <c r="C24" s="165"/>
      <c r="D24" s="127"/>
      <c r="E24" s="41"/>
      <c r="F24" s="172" t="s">
        <v>116</v>
      </c>
      <c r="G24" s="123">
        <f t="shared" ref="G24" si="2">G26</f>
        <v>-4622</v>
      </c>
    </row>
    <row r="25" spans="1:7" ht="34.5">
      <c r="A25" s="165"/>
      <c r="B25" s="165"/>
      <c r="C25" s="165"/>
      <c r="D25" s="124"/>
      <c r="E25" s="130"/>
      <c r="F25" s="125" t="s">
        <v>118</v>
      </c>
      <c r="G25" s="123"/>
    </row>
    <row r="26" spans="1:7">
      <c r="A26" s="165"/>
      <c r="B26" s="165"/>
      <c r="C26" s="165"/>
      <c r="D26" s="124"/>
      <c r="E26" s="130"/>
      <c r="F26" s="125" t="s">
        <v>29</v>
      </c>
      <c r="G26" s="123">
        <f t="shared" ref="G26:G28" si="3">G27</f>
        <v>-4622</v>
      </c>
    </row>
    <row r="27" spans="1:7">
      <c r="A27" s="165"/>
      <c r="B27" s="165"/>
      <c r="C27" s="165"/>
      <c r="D27" s="124"/>
      <c r="E27" s="130"/>
      <c r="F27" s="125" t="s">
        <v>119</v>
      </c>
      <c r="G27" s="123">
        <f t="shared" si="3"/>
        <v>-4622</v>
      </c>
    </row>
    <row r="28" spans="1:7">
      <c r="A28" s="165"/>
      <c r="B28" s="165"/>
      <c r="C28" s="165"/>
      <c r="D28" s="124"/>
      <c r="E28" s="130"/>
      <c r="F28" s="125" t="s">
        <v>120</v>
      </c>
      <c r="G28" s="123">
        <f t="shared" si="3"/>
        <v>-4622</v>
      </c>
    </row>
    <row r="29" spans="1:7">
      <c r="A29" s="165"/>
      <c r="B29" s="165"/>
      <c r="C29" s="165"/>
      <c r="D29" s="121"/>
      <c r="E29" s="41"/>
      <c r="F29" s="125" t="s">
        <v>121</v>
      </c>
      <c r="G29" s="123">
        <f>'[1]2'!G58</f>
        <v>-4622</v>
      </c>
    </row>
    <row r="30" spans="1:7">
      <c r="A30" s="173"/>
      <c r="B30" s="173"/>
      <c r="C30" s="173"/>
      <c r="D30" s="127"/>
      <c r="E30" s="121">
        <v>11001</v>
      </c>
      <c r="F30" s="42" t="s">
        <v>114</v>
      </c>
      <c r="G30" s="123">
        <f t="shared" ref="G30" si="4">G32</f>
        <v>4622</v>
      </c>
    </row>
    <row r="31" spans="1:7">
      <c r="A31" s="173"/>
      <c r="B31" s="173"/>
      <c r="C31" s="173"/>
      <c r="D31" s="121"/>
      <c r="E31" s="41"/>
      <c r="F31" s="125" t="s">
        <v>117</v>
      </c>
      <c r="G31" s="121"/>
    </row>
    <row r="32" spans="1:7">
      <c r="A32" s="173"/>
      <c r="B32" s="173"/>
      <c r="C32" s="173"/>
      <c r="D32" s="127"/>
      <c r="E32" s="41"/>
      <c r="F32" s="172" t="s">
        <v>116</v>
      </c>
      <c r="G32" s="123">
        <f t="shared" ref="G32" si="5">G34</f>
        <v>4622</v>
      </c>
    </row>
    <row r="33" spans="1:8" ht="34.5">
      <c r="A33" s="173"/>
      <c r="B33" s="173"/>
      <c r="C33" s="173"/>
      <c r="D33" s="124"/>
      <c r="E33" s="124"/>
      <c r="F33" s="125" t="s">
        <v>118</v>
      </c>
      <c r="G33" s="121"/>
    </row>
    <row r="34" spans="1:8">
      <c r="A34" s="173"/>
      <c r="B34" s="173"/>
      <c r="C34" s="173"/>
      <c r="D34" s="124"/>
      <c r="E34" s="124"/>
      <c r="F34" s="125" t="s">
        <v>29</v>
      </c>
      <c r="G34" s="123">
        <f t="shared" ref="G34:G36" si="6">G35</f>
        <v>4622</v>
      </c>
    </row>
    <row r="35" spans="1:8">
      <c r="A35" s="173"/>
      <c r="B35" s="173"/>
      <c r="C35" s="173"/>
      <c r="D35" s="124"/>
      <c r="E35" s="124"/>
      <c r="F35" s="125" t="s">
        <v>119</v>
      </c>
      <c r="G35" s="123">
        <f t="shared" si="6"/>
        <v>4622</v>
      </c>
    </row>
    <row r="36" spans="1:8">
      <c r="A36" s="173"/>
      <c r="B36" s="173"/>
      <c r="C36" s="173"/>
      <c r="D36" s="124"/>
      <c r="E36" s="124"/>
      <c r="F36" s="125" t="s">
        <v>120</v>
      </c>
      <c r="G36" s="123">
        <f t="shared" si="6"/>
        <v>4622</v>
      </c>
    </row>
    <row r="37" spans="1:8">
      <c r="A37" s="173"/>
      <c r="B37" s="173"/>
      <c r="C37" s="173"/>
      <c r="D37" s="121"/>
      <c r="E37" s="41"/>
      <c r="F37" s="125" t="s">
        <v>121</v>
      </c>
      <c r="G37" s="123">
        <f>'[1]2'!G66</f>
        <v>4622</v>
      </c>
    </row>
    <row r="38" spans="1:8" ht="34.5">
      <c r="A38" s="18"/>
      <c r="B38" s="18"/>
      <c r="C38" s="18"/>
      <c r="D38" s="18"/>
      <c r="E38" s="18"/>
      <c r="F38" s="59" t="s">
        <v>44</v>
      </c>
      <c r="G38" s="21">
        <f t="shared" ref="G38" si="7">G39</f>
        <v>0</v>
      </c>
    </row>
    <row r="39" spans="1:8">
      <c r="A39" s="18" t="s">
        <v>30</v>
      </c>
      <c r="B39" s="18"/>
      <c r="C39" s="18"/>
      <c r="D39" s="18"/>
      <c r="E39" s="18"/>
      <c r="F39" s="18" t="s">
        <v>31</v>
      </c>
      <c r="G39" s="33">
        <f t="shared" ref="G39" si="8">G41</f>
        <v>0</v>
      </c>
    </row>
    <row r="40" spans="1:8">
      <c r="A40" s="18"/>
      <c r="B40" s="18"/>
      <c r="C40" s="18"/>
      <c r="D40" s="18"/>
      <c r="E40" s="18"/>
      <c r="F40" s="18" t="s">
        <v>28</v>
      </c>
      <c r="G40" s="114"/>
    </row>
    <row r="41" spans="1:8" ht="34.5">
      <c r="A41" s="20"/>
      <c r="B41" s="38" t="s">
        <v>51</v>
      </c>
      <c r="C41" s="24"/>
      <c r="D41" s="24"/>
      <c r="E41" s="24"/>
      <c r="F41" s="92" t="s">
        <v>33</v>
      </c>
      <c r="G41" s="19">
        <f t="shared" ref="G41" si="9">G43</f>
        <v>0</v>
      </c>
    </row>
    <row r="42" spans="1:8">
      <c r="A42" s="20"/>
      <c r="B42" s="24"/>
      <c r="C42" s="24"/>
      <c r="D42" s="24"/>
      <c r="E42" s="24"/>
      <c r="F42" s="41" t="s">
        <v>47</v>
      </c>
      <c r="G42" s="19"/>
    </row>
    <row r="43" spans="1:8" ht="34.5">
      <c r="A43" s="20"/>
      <c r="B43" s="24"/>
      <c r="C43" s="38" t="s">
        <v>68</v>
      </c>
      <c r="D43" s="24"/>
      <c r="E43" s="24"/>
      <c r="F43" s="92" t="s">
        <v>33</v>
      </c>
      <c r="G43" s="19">
        <f>G45</f>
        <v>0</v>
      </c>
    </row>
    <row r="44" spans="1:8">
      <c r="A44" s="20"/>
      <c r="B44" s="24"/>
      <c r="C44" s="38"/>
      <c r="D44" s="24"/>
      <c r="E44" s="24"/>
      <c r="F44" s="25" t="s">
        <v>28</v>
      </c>
      <c r="G44" s="19"/>
    </row>
    <row r="45" spans="1:8" s="1" customFormat="1">
      <c r="A45" s="7"/>
      <c r="B45" s="7"/>
      <c r="C45" s="7"/>
      <c r="D45" s="7"/>
      <c r="E45" s="7"/>
      <c r="F45" s="42" t="s">
        <v>44</v>
      </c>
      <c r="G45" s="111">
        <f>G47</f>
        <v>0</v>
      </c>
      <c r="H45" s="112"/>
    </row>
    <row r="46" spans="1:8" s="1" customFormat="1">
      <c r="A46" s="7"/>
      <c r="B46" s="7"/>
      <c r="C46" s="7"/>
      <c r="D46" s="7"/>
      <c r="E46" s="7"/>
      <c r="F46" s="7" t="s">
        <v>28</v>
      </c>
      <c r="G46" s="111"/>
      <c r="H46" s="112"/>
    </row>
    <row r="47" spans="1:8" ht="34.5">
      <c r="A47" s="20"/>
      <c r="B47" s="24"/>
      <c r="C47" s="24"/>
      <c r="D47" s="24">
        <v>1117</v>
      </c>
      <c r="E47" s="24"/>
      <c r="F47" s="48" t="str">
        <f>'[1]1'!C36</f>
        <v xml:space="preserve"> Պահուստային ֆոնդի կառավարման արդյունավետության և թափանցիկության ապահովում</v>
      </c>
      <c r="G47" s="19">
        <f>G49+G58</f>
        <v>0</v>
      </c>
    </row>
    <row r="48" spans="1:8">
      <c r="A48" s="20"/>
      <c r="B48" s="24"/>
      <c r="C48" s="24"/>
      <c r="D48" s="24"/>
      <c r="E48" s="24"/>
      <c r="F48" s="25" t="s">
        <v>28</v>
      </c>
      <c r="G48" s="19"/>
    </row>
    <row r="49" spans="1:7" ht="51.75">
      <c r="A49" s="20"/>
      <c r="B49" s="42"/>
      <c r="C49" s="42"/>
      <c r="D49" s="43"/>
      <c r="E49" s="43">
        <v>11001</v>
      </c>
      <c r="F49" s="50" t="s">
        <v>66</v>
      </c>
      <c r="G49" s="19">
        <f t="shared" ref="G49" si="10">G51</f>
        <v>-4622</v>
      </c>
    </row>
    <row r="50" spans="1:7">
      <c r="A50" s="20"/>
      <c r="B50" s="42"/>
      <c r="C50" s="42"/>
      <c r="D50" s="43"/>
      <c r="E50" s="43"/>
      <c r="F50" s="49" t="s">
        <v>53</v>
      </c>
      <c r="G50" s="19"/>
    </row>
    <row r="51" spans="1:7">
      <c r="A51" s="20"/>
      <c r="B51" s="42"/>
      <c r="C51" s="42"/>
      <c r="D51" s="174"/>
      <c r="E51" s="174"/>
      <c r="F51" s="42" t="s">
        <v>44</v>
      </c>
      <c r="G51" s="19">
        <f t="shared" ref="G51" si="11">G53</f>
        <v>-4622</v>
      </c>
    </row>
    <row r="52" spans="1:7" ht="34.5">
      <c r="A52" s="20"/>
      <c r="B52" s="42"/>
      <c r="C52" s="42"/>
      <c r="D52" s="43"/>
      <c r="E52" s="43"/>
      <c r="F52" s="24" t="s">
        <v>20</v>
      </c>
      <c r="G52" s="19"/>
    </row>
    <row r="53" spans="1:7">
      <c r="A53" s="20"/>
      <c r="B53" s="42"/>
      <c r="C53" s="42"/>
      <c r="D53" s="43"/>
      <c r="E53" s="43"/>
      <c r="F53" s="24" t="s">
        <v>29</v>
      </c>
      <c r="G53" s="19">
        <f t="shared" ref="G53:G54" si="12">G54</f>
        <v>-4622</v>
      </c>
    </row>
    <row r="54" spans="1:7">
      <c r="A54" s="20"/>
      <c r="B54" s="42"/>
      <c r="C54" s="42"/>
      <c r="D54" s="43"/>
      <c r="E54" s="43"/>
      <c r="F54" s="24" t="s">
        <v>32</v>
      </c>
      <c r="G54" s="19">
        <f t="shared" si="12"/>
        <v>-4622</v>
      </c>
    </row>
    <row r="55" spans="1:7" ht="34.5">
      <c r="A55" s="20"/>
      <c r="B55" s="42"/>
      <c r="C55" s="42"/>
      <c r="D55" s="43"/>
      <c r="E55" s="43"/>
      <c r="F55" s="50" t="s">
        <v>69</v>
      </c>
      <c r="G55" s="19">
        <f>G56</f>
        <v>-4622</v>
      </c>
    </row>
    <row r="56" spans="1:7">
      <c r="A56" s="20"/>
      <c r="B56" s="42"/>
      <c r="C56" s="42"/>
      <c r="D56" s="43"/>
      <c r="E56" s="43"/>
      <c r="F56" s="50" t="s">
        <v>70</v>
      </c>
      <c r="G56" s="19">
        <f>G57</f>
        <v>-4622</v>
      </c>
    </row>
    <row r="57" spans="1:7">
      <c r="A57" s="20"/>
      <c r="B57" s="42"/>
      <c r="C57" s="42"/>
      <c r="D57" s="43"/>
      <c r="E57" s="43"/>
      <c r="F57" s="50" t="s">
        <v>71</v>
      </c>
      <c r="G57" s="19">
        <f>'[1]2'!G30</f>
        <v>-4622</v>
      </c>
    </row>
    <row r="58" spans="1:7" ht="51.75">
      <c r="A58" s="20"/>
      <c r="B58" s="24"/>
      <c r="C58" s="24"/>
      <c r="D58" s="24"/>
      <c r="E58" s="43">
        <v>11011</v>
      </c>
      <c r="F58" s="50" t="str">
        <f>'1'!C25</f>
        <v>«Խնամատարության տարածաշրջանային համաժողով» խորագրով Հայաստանի Հանրապետությունում կայանալիք համաժողովի անցկացման  կազմակերպման ապահովում</v>
      </c>
      <c r="G58" s="19">
        <f t="shared" ref="G58" si="13">G60</f>
        <v>4622</v>
      </c>
    </row>
    <row r="59" spans="1:7">
      <c r="A59" s="20"/>
      <c r="B59" s="24"/>
      <c r="C59" s="24"/>
      <c r="D59" s="24"/>
      <c r="E59" s="43"/>
      <c r="F59" s="49" t="s">
        <v>53</v>
      </c>
      <c r="G59" s="19"/>
    </row>
    <row r="60" spans="1:7">
      <c r="A60" s="20"/>
      <c r="B60" s="24"/>
      <c r="C60" s="24"/>
      <c r="D60" s="24"/>
      <c r="E60" s="174"/>
      <c r="F60" s="42" t="s">
        <v>44</v>
      </c>
      <c r="G60" s="19">
        <f t="shared" ref="G60:G64" si="14">G61</f>
        <v>4622</v>
      </c>
    </row>
    <row r="61" spans="1:7">
      <c r="A61" s="20"/>
      <c r="B61" s="24"/>
      <c r="C61" s="24"/>
      <c r="D61" s="24"/>
      <c r="E61" s="43"/>
      <c r="F61" s="42" t="s">
        <v>20</v>
      </c>
      <c r="G61" s="19">
        <f t="shared" si="14"/>
        <v>4622</v>
      </c>
    </row>
    <row r="62" spans="1:7">
      <c r="A62" s="20"/>
      <c r="B62" s="24"/>
      <c r="C62" s="24"/>
      <c r="D62" s="24"/>
      <c r="E62" s="43"/>
      <c r="F62" s="42" t="s">
        <v>29</v>
      </c>
      <c r="G62" s="19">
        <f t="shared" si="14"/>
        <v>4622</v>
      </c>
    </row>
    <row r="63" spans="1:7">
      <c r="A63" s="20"/>
      <c r="B63" s="24"/>
      <c r="C63" s="24"/>
      <c r="D63" s="24"/>
      <c r="E63" s="43"/>
      <c r="F63" s="42" t="s">
        <v>32</v>
      </c>
      <c r="G63" s="19">
        <f t="shared" si="14"/>
        <v>4622</v>
      </c>
    </row>
    <row r="64" spans="1:7">
      <c r="A64" s="20"/>
      <c r="B64" s="24"/>
      <c r="C64" s="24"/>
      <c r="D64" s="24"/>
      <c r="E64" s="43"/>
      <c r="F64" s="42" t="s">
        <v>69</v>
      </c>
      <c r="G64" s="19">
        <f t="shared" si="14"/>
        <v>4622</v>
      </c>
    </row>
    <row r="65" spans="1:7">
      <c r="A65" s="20"/>
      <c r="B65" s="20"/>
      <c r="C65" s="20"/>
      <c r="D65" s="20"/>
      <c r="E65" s="43"/>
      <c r="F65" s="42" t="s">
        <v>70</v>
      </c>
      <c r="G65" s="19">
        <f>G66</f>
        <v>4622</v>
      </c>
    </row>
    <row r="66" spans="1:7">
      <c r="A66" s="20"/>
      <c r="B66" s="20"/>
      <c r="C66" s="20"/>
      <c r="D66" s="20"/>
      <c r="E66" s="43"/>
      <c r="F66" s="42" t="s">
        <v>72</v>
      </c>
      <c r="G66" s="19">
        <f>'[1]2'!G39</f>
        <v>4622</v>
      </c>
    </row>
  </sheetData>
  <mergeCells count="5">
    <mergeCell ref="B5:G5"/>
    <mergeCell ref="A7:C7"/>
    <mergeCell ref="D7:E7"/>
    <mergeCell ref="F7:F8"/>
    <mergeCell ref="F3:G3"/>
  </mergeCells>
  <pageMargins left="0.7" right="0.7" top="0.75" bottom="0.75" header="0.3" footer="0.3"/>
  <pageSetup paperSize="9" scale="49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2022-06-08T11:53:13Z</cp:lastPrinted>
  <dcterms:created xsi:type="dcterms:W3CDTF">2003-05-20T07:22:10Z</dcterms:created>
  <dcterms:modified xsi:type="dcterms:W3CDTF">2023-10-18T07:00:18Z</dcterms:modified>
</cp:coreProperties>
</file>