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KARAVARUTYAN VOROSHMAN NAXAGCER\2023\13.  ՋՕԸ  էներգիայի պարտքի մարում ՖՆ---ընթացք չի տրվել\Patet 2 ելից\ardir\"/>
    </mc:Choice>
  </mc:AlternateContent>
  <bookViews>
    <workbookView xWindow="0" yWindow="0" windowWidth="28740" windowHeight="12150"/>
  </bookViews>
  <sheets>
    <sheet name="202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8" i="3" l="1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7" i="3"/>
  <c r="Q22" i="3" s="1"/>
  <c r="V22" i="3"/>
  <c r="W22" i="3"/>
  <c r="X22" i="3"/>
  <c r="Y22" i="3"/>
  <c r="Z22" i="3"/>
  <c r="AA22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7" i="3"/>
  <c r="I22" i="3" l="1"/>
  <c r="O22" i="3" l="1"/>
  <c r="N22" i="3"/>
  <c r="U22" i="3"/>
  <c r="T22" i="3"/>
  <c r="S22" i="3"/>
  <c r="R22" i="3"/>
  <c r="P22" i="3"/>
  <c r="M22" i="3"/>
  <c r="L22" i="3"/>
  <c r="K22" i="3"/>
  <c r="J22" i="3"/>
  <c r="H22" i="3"/>
  <c r="G22" i="3"/>
  <c r="F22" i="3"/>
  <c r="D22" i="3"/>
  <c r="C22" i="3"/>
  <c r="E22" i="3" l="1"/>
</calcChain>
</file>

<file path=xl/sharedStrings.xml><?xml version="1.0" encoding="utf-8"?>
<sst xmlns="http://schemas.openxmlformats.org/spreadsheetml/2006/main" count="50" uniqueCount="42">
  <si>
    <t>Հ/Հ</t>
  </si>
  <si>
    <t>ՋՕԸ  անվանում</t>
  </si>
  <si>
    <t>Երևան</t>
  </si>
  <si>
    <t>Արտաշատ</t>
  </si>
  <si>
    <t xml:space="preserve">Արարատ </t>
  </si>
  <si>
    <t>Արմավիր</t>
  </si>
  <si>
    <t>Էջմիածին</t>
  </si>
  <si>
    <t>Շենիկ</t>
  </si>
  <si>
    <t xml:space="preserve">Արագածոտն </t>
  </si>
  <si>
    <t>Թալին</t>
  </si>
  <si>
    <t>Կոտայք</t>
  </si>
  <si>
    <t>Գեղարքունիք</t>
  </si>
  <si>
    <t>Շիրակ</t>
  </si>
  <si>
    <t>Լոռի</t>
  </si>
  <si>
    <t>Եղեգնաձոր</t>
  </si>
  <si>
    <t>Սյունիք</t>
  </si>
  <si>
    <t>Ընդամենը</t>
  </si>
  <si>
    <t>այդ թվում՝</t>
  </si>
  <si>
    <t xml:space="preserve">Աշխատավարձ և դրան հավասարեցված այլ վճարումներ </t>
  </si>
  <si>
    <t>Գարնան նախապատր. և այլ ընթացիկ աշխատանքներ</t>
  </si>
  <si>
    <t>Տրանսպորտային ծախսեր</t>
  </si>
  <si>
    <t>Վառելիք</t>
  </si>
  <si>
    <t>Այլ</t>
  </si>
  <si>
    <t>ՏԵՂԵԿԱՆՔ</t>
  </si>
  <si>
    <t>Ջրառ</t>
  </si>
  <si>
    <t>Ոռոգում ՓԲԸ</t>
  </si>
  <si>
    <t xml:space="preserve">Վարկ և փոխառ-ություն </t>
  </si>
  <si>
    <t>Հարկեր</t>
  </si>
  <si>
    <t>հազար դրամ</t>
  </si>
  <si>
    <t>Կրեդիտորական պարտքը առ.01.01.2023թ.</t>
  </si>
  <si>
    <t>Տավուշ</t>
  </si>
  <si>
    <t>Էլ-էներգիա</t>
  </si>
  <si>
    <t>Տրանսպորտի նորոգում և շահագործում</t>
  </si>
  <si>
    <t xml:space="preserve"> Կանխատեսվող ծախսեր 
առ. 01.09.2023թ.</t>
  </si>
  <si>
    <t xml:space="preserve"> Փաստացի ծախսեր
առ. 01.09.2023թ. </t>
  </si>
  <si>
    <t>Գանձում 
առ.01.09.2023թ.</t>
  </si>
  <si>
    <t>ՀՀ 2023թ. պետական բյուջեով հատկացումներըառ. 01.09.2023թ.</t>
  </si>
  <si>
    <t>Կրեդիտորական պարտքը առ.01.09.2023թ.</t>
  </si>
  <si>
    <t xml:space="preserve">2023 թվականի պարտքերի,կանխատեսվող և փաստացի ծախսերի, վճարումների  վերաբերյալ  առ «01» «սեպտեմբեր»  2023թ.                       </t>
  </si>
  <si>
    <t>*</t>
  </si>
  <si>
    <t>Վճարում *
առ.01.09.2023թ.</t>
  </si>
  <si>
    <t>ՀՀ կառավարության 14.09.2023թ. N 1579-Ն որոշմամբ հատկացված գումարի շրջանակներում մարվել է 1,664.2 մլն դրամ կրեդիտորական պարտք։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</si>
</sst>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6" x14ac:knownFonts="1">
    <font>
      <sz val="11"/>
      <color theme="1"/>
      <name val="Calibri"/>
      <family val="2"/>
      <charset val="1"/>
      <scheme val="minor"/>
    </font>
    <font>
      <sz val="11"/>
      <color theme="1"/>
      <name val="GHEA Grapalat"/>
      <family val="3"/>
    </font>
    <font>
      <sz val="10"/>
      <name val="Arial"/>
      <family val="2"/>
      <charset val="204"/>
    </font>
    <font>
      <sz val="11"/>
      <name val="GHEA Grapalat"/>
      <family val="3"/>
    </font>
    <font>
      <i/>
      <sz val="8"/>
      <name val="GHEA Grapalat"/>
      <family val="3"/>
    </font>
    <font>
      <b/>
      <sz val="11"/>
      <color indexed="8"/>
      <name val="GHEA Grapalat"/>
      <family val="3"/>
    </font>
    <font>
      <b/>
      <sz val="11"/>
      <color theme="1"/>
      <name val="Calibri"/>
      <family val="2"/>
      <charset val="1"/>
      <scheme val="minor"/>
    </font>
    <font>
      <b/>
      <sz val="10"/>
      <name val="GHEA Grapalat"/>
      <family val="3"/>
    </font>
    <font>
      <b/>
      <i/>
      <sz val="8"/>
      <name val="GHEA Grapalat"/>
      <family val="3"/>
    </font>
    <font>
      <b/>
      <sz val="11"/>
      <name val="GHEA Grapalat"/>
      <family val="3"/>
    </font>
    <font>
      <b/>
      <sz val="14"/>
      <color indexed="8"/>
      <name val="GHEA Grapalat"/>
      <family val="3"/>
    </font>
    <font>
      <sz val="8"/>
      <name val="GHEA Grapalat"/>
      <family val="3"/>
    </font>
    <font>
      <sz val="11"/>
      <color theme="2" tint="-0.89999084444715716"/>
      <name val="Calibri"/>
      <family val="2"/>
      <charset val="1"/>
      <scheme val="minor"/>
    </font>
    <font>
      <b/>
      <sz val="10"/>
      <color theme="2" tint="-0.89999084444715716"/>
      <name val="GHEA Grapalat"/>
      <family val="3"/>
    </font>
    <font>
      <i/>
      <sz val="8"/>
      <color theme="2" tint="-0.89999084444715716"/>
      <name val="GHEA Grapalat"/>
      <family val="3"/>
    </font>
    <font>
      <sz val="11"/>
      <color theme="2" tint="-0.89999084444715716"/>
      <name val="GHEA Grapalat"/>
      <family val="3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66">
    <xf numFmtId="0" fontId="0" fillId="0" borderId="0" xfId="0"/>
    <xf numFmtId="0" fontId="3" fillId="0" borderId="2" xfId="0" applyFont="1" applyFill="1" applyBorder="1" applyAlignment="1">
      <alignment horizontal="center" vertical="center" wrapText="1"/>
    </xf>
    <xf numFmtId="0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/>
    <xf numFmtId="0" fontId="0" fillId="0" borderId="0" xfId="0" applyFill="1"/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164" fontId="9" fillId="0" borderId="7" xfId="0" applyNumberFormat="1" applyFont="1" applyFill="1" applyBorder="1" applyAlignment="1">
      <alignment horizontal="center" vertical="center"/>
    </xf>
    <xf numFmtId="164" fontId="9" fillId="0" borderId="8" xfId="0" applyNumberFormat="1" applyFont="1" applyFill="1" applyBorder="1" applyAlignment="1">
      <alignment horizontal="center" vertical="center"/>
    </xf>
    <xf numFmtId="164" fontId="9" fillId="0" borderId="14" xfId="0" applyNumberFormat="1" applyFont="1" applyFill="1" applyBorder="1" applyAlignment="1">
      <alignment horizontal="center" vertical="center"/>
    </xf>
    <xf numFmtId="164" fontId="3" fillId="0" borderId="15" xfId="0" applyNumberFormat="1" applyFont="1" applyFill="1" applyBorder="1" applyAlignment="1">
      <alignment horizontal="center" vertical="center"/>
    </xf>
    <xf numFmtId="0" fontId="8" fillId="0" borderId="7" xfId="1" applyNumberFormat="1" applyFont="1" applyFill="1" applyBorder="1" applyAlignment="1" applyProtection="1">
      <alignment horizontal="center" vertical="center" wrapText="1"/>
      <protection locked="0"/>
    </xf>
    <xf numFmtId="49" fontId="11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7" xfId="0" applyNumberFormat="1" applyFont="1" applyFill="1" applyBorder="1" applyAlignment="1">
      <alignment horizontal="center" vertical="center"/>
    </xf>
    <xf numFmtId="0" fontId="4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3" xfId="0" applyNumberFormat="1" applyFont="1" applyFill="1" applyBorder="1" applyAlignment="1">
      <alignment horizontal="center" vertical="center"/>
    </xf>
    <xf numFmtId="164" fontId="3" fillId="0" borderId="22" xfId="0" applyNumberFormat="1" applyFont="1" applyFill="1" applyBorder="1" applyAlignment="1">
      <alignment horizontal="center" vertical="center"/>
    </xf>
    <xf numFmtId="164" fontId="9" fillId="0" borderId="24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49" fontId="11" fillId="0" borderId="2" xfId="1" applyNumberFormat="1" applyFont="1" applyFill="1" applyBorder="1" applyAlignment="1" applyProtection="1">
      <alignment horizontal="center" vertical="center" wrapText="1"/>
      <protection locked="0"/>
    </xf>
    <xf numFmtId="49" fontId="11" fillId="0" borderId="19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20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1" xfId="1" applyNumberFormat="1" applyFont="1" applyFill="1" applyBorder="1" applyAlignment="1" applyProtection="1">
      <alignment horizontal="center" vertical="center" wrapText="1"/>
      <protection locked="0"/>
    </xf>
    <xf numFmtId="164" fontId="9" fillId="0" borderId="20" xfId="0" applyNumberFormat="1" applyFont="1" applyFill="1" applyBorder="1" applyAlignment="1">
      <alignment horizontal="center" vertical="center"/>
    </xf>
    <xf numFmtId="164" fontId="9" fillId="0" borderId="21" xfId="0" applyNumberFormat="1" applyFont="1" applyFill="1" applyBorder="1" applyAlignment="1">
      <alignment horizontal="center" vertical="center"/>
    </xf>
    <xf numFmtId="0" fontId="12" fillId="0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center"/>
      <protection locked="0"/>
    </xf>
    <xf numFmtId="49" fontId="11" fillId="0" borderId="4" xfId="2" applyNumberFormat="1" applyFont="1" applyFill="1" applyBorder="1" applyAlignment="1" applyProtection="1">
      <alignment horizontal="center" vertical="center" wrapText="1"/>
      <protection locked="0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23" xfId="0" applyNumberFormat="1" applyFont="1" applyFill="1" applyBorder="1" applyAlignment="1">
      <alignment horizontal="center" vertical="center"/>
    </xf>
    <xf numFmtId="0" fontId="14" fillId="0" borderId="7" xfId="0" applyNumberFormat="1" applyFont="1" applyFill="1" applyBorder="1" applyAlignment="1">
      <alignment horizontal="center" vertical="center"/>
    </xf>
    <xf numFmtId="164" fontId="15" fillId="0" borderId="8" xfId="0" applyNumberFormat="1" applyFont="1" applyFill="1" applyBorder="1" applyAlignment="1">
      <alignment horizontal="center" vertical="center"/>
    </xf>
    <xf numFmtId="0" fontId="4" fillId="0" borderId="4" xfId="1" applyNumberFormat="1" applyFont="1" applyFill="1" applyBorder="1" applyAlignment="1" applyProtection="1">
      <alignment horizontal="center" vertical="center" wrapText="1"/>
      <protection locked="0"/>
    </xf>
    <xf numFmtId="164" fontId="9" fillId="0" borderId="13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right" vertical="center"/>
    </xf>
    <xf numFmtId="164" fontId="3" fillId="0" borderId="4" xfId="0" applyNumberFormat="1" applyFont="1" applyFill="1" applyBorder="1" applyAlignment="1">
      <alignment horizontal="right" vertical="center"/>
    </xf>
    <xf numFmtId="164" fontId="9" fillId="0" borderId="23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164" fontId="3" fillId="0" borderId="11" xfId="0" applyNumberFormat="1" applyFont="1" applyFill="1" applyBorder="1" applyAlignment="1">
      <alignment horizontal="center" vertical="center"/>
    </xf>
    <xf numFmtId="164" fontId="15" fillId="0" borderId="7" xfId="0" applyNumberFormat="1" applyFont="1" applyFill="1" applyBorder="1" applyAlignment="1">
      <alignment horizontal="center" vertic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7" fillId="0" borderId="25" xfId="1" applyNumberFormat="1" applyFont="1" applyFill="1" applyBorder="1" applyAlignment="1" applyProtection="1">
      <alignment horizontal="center" vertical="center" wrapText="1"/>
      <protection locked="0"/>
    </xf>
    <xf numFmtId="49" fontId="7" fillId="0" borderId="26" xfId="1" applyNumberFormat="1" applyFont="1" applyFill="1" applyBorder="1" applyAlignment="1" applyProtection="1">
      <alignment horizontal="center" vertical="center" wrapText="1"/>
      <protection locked="0"/>
    </xf>
    <xf numFmtId="49" fontId="13" fillId="0" borderId="5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>
      <alignment horizontal="center"/>
    </xf>
    <xf numFmtId="49" fontId="7" fillId="0" borderId="5" xfId="2" applyNumberFormat="1" applyFont="1" applyFill="1" applyBorder="1" applyAlignment="1" applyProtection="1">
      <alignment horizontal="center" vertical="center" wrapText="1"/>
      <protection locked="0"/>
    </xf>
    <xf numFmtId="49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49" fontId="7" fillId="0" borderId="9" xfId="1" applyNumberFormat="1" applyFont="1" applyFill="1" applyBorder="1" applyAlignment="1" applyProtection="1">
      <alignment horizontal="center" vertical="center" wrapText="1"/>
      <protection locked="0"/>
    </xf>
    <xf numFmtId="49" fontId="7" fillId="0" borderId="12" xfId="1" applyNumberFormat="1" applyFont="1" applyFill="1" applyBorder="1" applyAlignment="1" applyProtection="1">
      <alignment horizontal="center" vertical="center" wrapText="1"/>
      <protection locked="0"/>
    </xf>
    <xf numFmtId="49" fontId="7" fillId="0" borderId="5" xfId="1" applyNumberFormat="1" applyFont="1" applyFill="1" applyBorder="1" applyAlignment="1" applyProtection="1">
      <alignment horizontal="center" vertical="center" wrapText="1"/>
      <protection locked="0"/>
    </xf>
    <xf numFmtId="49" fontId="7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16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5" fillId="0" borderId="0" xfId="0" applyFont="1" applyFill="1" applyBorder="1" applyAlignment="1" applyProtection="1">
      <alignment horizontal="center"/>
      <protection locked="0"/>
    </xf>
    <xf numFmtId="0" fontId="3" fillId="0" borderId="1" xfId="1" applyFont="1" applyFill="1" applyBorder="1" applyAlignment="1" applyProtection="1">
      <alignment horizontal="center" vertical="center" wrapText="1"/>
      <protection locked="0"/>
    </xf>
    <xf numFmtId="0" fontId="3" fillId="0" borderId="4" xfId="1" applyFont="1" applyFill="1" applyBorder="1" applyAlignment="1" applyProtection="1">
      <alignment horizontal="center" vertical="center" wrapText="1"/>
      <protection locked="0"/>
    </xf>
    <xf numFmtId="0" fontId="11" fillId="0" borderId="1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right" vertical="top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Normal" xfId="0" builtinId="0"/>
    <cellStyle name="Normal 2 2" xfId="1"/>
    <cellStyle name="Normal_R E P O R T_2008_Artashat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tabSelected="1" topLeftCell="H1" workbookViewId="0">
      <selection activeCell="O26" sqref="O26"/>
    </sheetView>
  </sheetViews>
  <sheetFormatPr defaultRowHeight="15" x14ac:dyDescent="0.25"/>
  <cols>
    <col min="1" max="1" width="4.85546875" style="5" bestFit="1" customWidth="1"/>
    <col min="2" max="2" width="16.140625" style="5" customWidth="1"/>
    <col min="3" max="3" width="16.28515625" style="4" customWidth="1"/>
    <col min="4" max="4" width="17" style="5" customWidth="1"/>
    <col min="5" max="5" width="16.85546875" style="4" customWidth="1"/>
    <col min="6" max="6" width="13.5703125" style="5" bestFit="1" customWidth="1"/>
    <col min="7" max="7" width="13.42578125" style="5" customWidth="1"/>
    <col min="8" max="8" width="13.5703125" style="5" bestFit="1" customWidth="1"/>
    <col min="9" max="9" width="13.42578125" style="5" customWidth="1"/>
    <col min="10" max="10" width="10.42578125" style="5" bestFit="1" customWidth="1"/>
    <col min="11" max="11" width="11.5703125" style="5" customWidth="1"/>
    <col min="12" max="12" width="13.42578125" style="5" customWidth="1"/>
    <col min="13" max="13" width="10.85546875" style="5" bestFit="1" customWidth="1"/>
    <col min="14" max="14" width="16.140625" style="26" customWidth="1"/>
    <col min="15" max="15" width="17.140625" style="5" customWidth="1"/>
    <col min="16" max="16" width="16.5703125" style="4" customWidth="1"/>
    <col min="17" max="17" width="16.28515625" style="4" customWidth="1"/>
    <col min="18" max="22" width="14.42578125" style="5" customWidth="1"/>
    <col min="23" max="23" width="11.5703125" style="5" bestFit="1" customWidth="1"/>
    <col min="24" max="24" width="14.42578125" style="5" customWidth="1"/>
    <col min="25" max="25" width="13.140625" style="5" customWidth="1"/>
    <col min="26" max="26" width="13.28515625" style="5" customWidth="1"/>
    <col min="27" max="27" width="12.140625" style="5" customWidth="1"/>
    <col min="28" max="16384" width="9.140625" style="5"/>
  </cols>
  <sheetData>
    <row r="1" spans="1:27" ht="20.25" x14ac:dyDescent="0.35">
      <c r="A1" s="59" t="s">
        <v>23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19"/>
    </row>
    <row r="2" spans="1:27" ht="16.5" x14ac:dyDescent="0.3">
      <c r="A2" s="60" t="s">
        <v>38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28"/>
    </row>
    <row r="3" spans="1:27" ht="17.25" thickBot="1" x14ac:dyDescent="0.35">
      <c r="Z3" s="49" t="s">
        <v>28</v>
      </c>
      <c r="AA3" s="49"/>
    </row>
    <row r="4" spans="1:27" ht="15" customHeight="1" x14ac:dyDescent="0.25">
      <c r="A4" s="61" t="s">
        <v>0</v>
      </c>
      <c r="B4" s="62" t="s">
        <v>1</v>
      </c>
      <c r="C4" s="50" t="s">
        <v>29</v>
      </c>
      <c r="D4" s="50" t="s">
        <v>33</v>
      </c>
      <c r="E4" s="52" t="s">
        <v>34</v>
      </c>
      <c r="F4" s="63" t="s">
        <v>17</v>
      </c>
      <c r="G4" s="63"/>
      <c r="H4" s="63"/>
      <c r="I4" s="63"/>
      <c r="J4" s="63"/>
      <c r="K4" s="63"/>
      <c r="L4" s="63"/>
      <c r="M4" s="56"/>
      <c r="N4" s="47" t="s">
        <v>35</v>
      </c>
      <c r="O4" s="45" t="s">
        <v>36</v>
      </c>
      <c r="P4" s="54" t="s">
        <v>40</v>
      </c>
      <c r="Q4" s="52" t="s">
        <v>37</v>
      </c>
      <c r="R4" s="56" t="s">
        <v>17</v>
      </c>
      <c r="S4" s="57"/>
      <c r="T4" s="57"/>
      <c r="U4" s="57"/>
      <c r="V4" s="57"/>
      <c r="W4" s="57"/>
      <c r="X4" s="57"/>
      <c r="Y4" s="57"/>
      <c r="Z4" s="57"/>
      <c r="AA4" s="58"/>
    </row>
    <row r="5" spans="1:27" ht="60.75" customHeight="1" x14ac:dyDescent="0.25">
      <c r="A5" s="61"/>
      <c r="B5" s="62"/>
      <c r="C5" s="51"/>
      <c r="D5" s="51"/>
      <c r="E5" s="53"/>
      <c r="F5" s="13" t="s">
        <v>31</v>
      </c>
      <c r="G5" s="13" t="s">
        <v>24</v>
      </c>
      <c r="H5" s="13" t="s">
        <v>18</v>
      </c>
      <c r="I5" s="13" t="s">
        <v>19</v>
      </c>
      <c r="J5" s="13" t="s">
        <v>20</v>
      </c>
      <c r="K5" s="13" t="s">
        <v>21</v>
      </c>
      <c r="L5" s="13" t="s">
        <v>27</v>
      </c>
      <c r="M5" s="29" t="s">
        <v>22</v>
      </c>
      <c r="N5" s="48"/>
      <c r="O5" s="46"/>
      <c r="P5" s="55"/>
      <c r="Q5" s="53"/>
      <c r="R5" s="20" t="s">
        <v>31</v>
      </c>
      <c r="S5" s="20" t="s">
        <v>24</v>
      </c>
      <c r="T5" s="20" t="s">
        <v>25</v>
      </c>
      <c r="U5" s="20" t="s">
        <v>19</v>
      </c>
      <c r="V5" s="20" t="s">
        <v>18</v>
      </c>
      <c r="W5" s="20" t="s">
        <v>26</v>
      </c>
      <c r="X5" s="20" t="s">
        <v>32</v>
      </c>
      <c r="Y5" s="20" t="s">
        <v>21</v>
      </c>
      <c r="Z5" s="20" t="s">
        <v>27</v>
      </c>
      <c r="AA5" s="21" t="s">
        <v>22</v>
      </c>
    </row>
    <row r="6" spans="1:27" ht="18" customHeight="1" x14ac:dyDescent="0.25">
      <c r="A6" s="3">
        <v>1</v>
      </c>
      <c r="B6" s="34">
        <v>2</v>
      </c>
      <c r="C6" s="14">
        <v>3</v>
      </c>
      <c r="D6" s="15">
        <v>4</v>
      </c>
      <c r="E6" s="16">
        <v>5</v>
      </c>
      <c r="F6" s="2">
        <v>6</v>
      </c>
      <c r="G6" s="3">
        <v>7</v>
      </c>
      <c r="H6" s="2">
        <v>8</v>
      </c>
      <c r="I6" s="3">
        <v>9</v>
      </c>
      <c r="J6" s="2">
        <v>10</v>
      </c>
      <c r="K6" s="3">
        <v>11</v>
      </c>
      <c r="L6" s="2">
        <v>12</v>
      </c>
      <c r="M6" s="30">
        <v>13</v>
      </c>
      <c r="N6" s="32">
        <v>14</v>
      </c>
      <c r="O6" s="31">
        <v>15</v>
      </c>
      <c r="P6" s="12">
        <v>14</v>
      </c>
      <c r="Q6" s="22"/>
      <c r="R6" s="2">
        <v>18</v>
      </c>
      <c r="S6" s="2">
        <v>19</v>
      </c>
      <c r="T6" s="2">
        <v>20</v>
      </c>
      <c r="U6" s="2">
        <v>21</v>
      </c>
      <c r="V6" s="2">
        <v>23</v>
      </c>
      <c r="W6" s="2">
        <v>24</v>
      </c>
      <c r="X6" s="2">
        <v>25</v>
      </c>
      <c r="Y6" s="2">
        <v>26</v>
      </c>
      <c r="Z6" s="2">
        <v>27</v>
      </c>
      <c r="AA6" s="23">
        <v>28</v>
      </c>
    </row>
    <row r="7" spans="1:27" ht="20.25" customHeight="1" x14ac:dyDescent="0.25">
      <c r="A7" s="1">
        <v>1</v>
      </c>
      <c r="B7" s="6" t="s">
        <v>2</v>
      </c>
      <c r="C7" s="8">
        <v>12010.119000000035</v>
      </c>
      <c r="D7" s="8">
        <v>390538.4</v>
      </c>
      <c r="E7" s="35">
        <f>SUM(F7:M7)</f>
        <v>321701.80000000005</v>
      </c>
      <c r="F7" s="36">
        <v>91780.6</v>
      </c>
      <c r="G7" s="36">
        <v>44637.3</v>
      </c>
      <c r="H7" s="36">
        <v>89194.7</v>
      </c>
      <c r="I7" s="36">
        <v>45815.4</v>
      </c>
      <c r="J7" s="36">
        <v>3338.4</v>
      </c>
      <c r="K7" s="36">
        <v>7338</v>
      </c>
      <c r="L7" s="36">
        <v>27731.3</v>
      </c>
      <c r="M7" s="37">
        <v>11866.1</v>
      </c>
      <c r="N7" s="41">
        <v>128881</v>
      </c>
      <c r="O7" s="38">
        <v>135024</v>
      </c>
      <c r="P7" s="8">
        <v>232210</v>
      </c>
      <c r="Q7" s="24">
        <f>SUM(R7:AA7)</f>
        <v>103179.254</v>
      </c>
      <c r="R7" s="39">
        <v>52715.005999999994</v>
      </c>
      <c r="S7" s="39">
        <v>26285</v>
      </c>
      <c r="T7" s="39">
        <v>0</v>
      </c>
      <c r="U7" s="39">
        <v>3230.0050000000047</v>
      </c>
      <c r="V7" s="39">
        <v>13761.399000000009</v>
      </c>
      <c r="W7" s="39">
        <v>0</v>
      </c>
      <c r="X7" s="39">
        <v>790.10199999999986</v>
      </c>
      <c r="Y7" s="39">
        <v>0</v>
      </c>
      <c r="Z7" s="39">
        <v>4410.7400000000016</v>
      </c>
      <c r="AA7" s="40">
        <v>1987.002</v>
      </c>
    </row>
    <row r="8" spans="1:27" ht="20.25" customHeight="1" x14ac:dyDescent="0.25">
      <c r="A8" s="1">
        <v>2</v>
      </c>
      <c r="B8" s="6" t="s">
        <v>3</v>
      </c>
      <c r="C8" s="8">
        <v>721116.84400000016</v>
      </c>
      <c r="D8" s="8">
        <v>1585902.4</v>
      </c>
      <c r="E8" s="35">
        <f t="shared" ref="E8:E21" si="0">SUM(F8:M8)</f>
        <v>1518265.1</v>
      </c>
      <c r="F8" s="36">
        <v>558392.30000000005</v>
      </c>
      <c r="G8" s="36">
        <v>487373.2</v>
      </c>
      <c r="H8" s="36">
        <v>204158.5</v>
      </c>
      <c r="I8" s="36">
        <v>159618.4</v>
      </c>
      <c r="J8" s="36">
        <v>10169.1</v>
      </c>
      <c r="K8" s="36">
        <v>11930</v>
      </c>
      <c r="L8" s="36">
        <v>68620.100000000006</v>
      </c>
      <c r="M8" s="37">
        <v>18003.5</v>
      </c>
      <c r="N8" s="41">
        <v>350282</v>
      </c>
      <c r="O8" s="38">
        <v>698454</v>
      </c>
      <c r="P8" s="8">
        <v>1262308</v>
      </c>
      <c r="Q8" s="24">
        <f t="shared" ref="Q8:Q21" si="1">SUM(R8:AA8)</f>
        <v>976854.71399999992</v>
      </c>
      <c r="R8" s="39">
        <v>356407.11799999996</v>
      </c>
      <c r="S8" s="39">
        <v>540607.38900000008</v>
      </c>
      <c r="T8" s="39">
        <v>26785.9</v>
      </c>
      <c r="U8" s="39">
        <v>6928.5120000000097</v>
      </c>
      <c r="V8" s="39">
        <v>32251.356999999989</v>
      </c>
      <c r="W8" s="39">
        <v>0</v>
      </c>
      <c r="X8" s="39">
        <v>405.10000000000036</v>
      </c>
      <c r="Y8" s="39">
        <v>2.1999999999025022E-2</v>
      </c>
      <c r="Z8" s="39">
        <v>13127.767999999989</v>
      </c>
      <c r="AA8" s="40">
        <v>341.54799999999977</v>
      </c>
    </row>
    <row r="9" spans="1:27" ht="20.25" customHeight="1" x14ac:dyDescent="0.25">
      <c r="A9" s="27">
        <v>3</v>
      </c>
      <c r="B9" s="7" t="s">
        <v>4</v>
      </c>
      <c r="C9" s="8">
        <v>91493.526266999921</v>
      </c>
      <c r="D9" s="8">
        <v>1185191.5</v>
      </c>
      <c r="E9" s="35">
        <f t="shared" si="0"/>
        <v>1089550.3459999999</v>
      </c>
      <c r="F9" s="36">
        <v>739876.67799999996</v>
      </c>
      <c r="G9" s="36">
        <v>1278.73</v>
      </c>
      <c r="H9" s="36">
        <v>157907.26999999999</v>
      </c>
      <c r="I9" s="36">
        <v>112399.374</v>
      </c>
      <c r="J9" s="36">
        <v>4870.5999999999995</v>
      </c>
      <c r="K9" s="36">
        <v>8672.4000000000015</v>
      </c>
      <c r="L9" s="36">
        <v>51026.03</v>
      </c>
      <c r="M9" s="37">
        <v>13519.263999999999</v>
      </c>
      <c r="N9" s="41">
        <v>204239</v>
      </c>
      <c r="O9" s="38">
        <v>510339.3</v>
      </c>
      <c r="P9" s="8">
        <v>705192</v>
      </c>
      <c r="Q9" s="24">
        <f t="shared" si="1"/>
        <v>475852.12699999998</v>
      </c>
      <c r="R9" s="39">
        <v>425816.54799999995</v>
      </c>
      <c r="S9" s="39">
        <v>303.08000000000015</v>
      </c>
      <c r="T9" s="39">
        <v>0</v>
      </c>
      <c r="U9" s="39">
        <v>20092.634000000002</v>
      </c>
      <c r="V9" s="39">
        <v>17631.976000000024</v>
      </c>
      <c r="W9" s="39">
        <v>0</v>
      </c>
      <c r="X9" s="39">
        <v>635.09999999999945</v>
      </c>
      <c r="Y9" s="39">
        <v>456.40000000000146</v>
      </c>
      <c r="Z9" s="39">
        <v>10184.860000000002</v>
      </c>
      <c r="AA9" s="40">
        <v>731.52900000000113</v>
      </c>
    </row>
    <row r="10" spans="1:27" ht="20.25" customHeight="1" x14ac:dyDescent="0.25">
      <c r="A10" s="1">
        <v>4</v>
      </c>
      <c r="B10" s="6" t="s">
        <v>5</v>
      </c>
      <c r="C10" s="8">
        <v>183171.00000000012</v>
      </c>
      <c r="D10" s="8">
        <v>1663855.1</v>
      </c>
      <c r="E10" s="35">
        <f t="shared" si="0"/>
        <v>1616404.3</v>
      </c>
      <c r="F10" s="36">
        <v>813088.7</v>
      </c>
      <c r="G10" s="36">
        <v>174101.2</v>
      </c>
      <c r="H10" s="36">
        <v>236111.5</v>
      </c>
      <c r="I10" s="36">
        <v>263903.60000000003</v>
      </c>
      <c r="J10" s="36">
        <v>14239.7</v>
      </c>
      <c r="K10" s="36">
        <v>19844.099999999999</v>
      </c>
      <c r="L10" s="36">
        <v>79427.100000000006</v>
      </c>
      <c r="M10" s="37">
        <v>15688.4</v>
      </c>
      <c r="N10" s="41">
        <v>456216</v>
      </c>
      <c r="O10" s="38">
        <v>635167.5</v>
      </c>
      <c r="P10" s="8">
        <v>1063978</v>
      </c>
      <c r="Q10" s="24">
        <f t="shared" si="1"/>
        <v>735596.89999999979</v>
      </c>
      <c r="R10" s="39">
        <v>545539.89999999991</v>
      </c>
      <c r="S10" s="39">
        <v>96601.200000000012</v>
      </c>
      <c r="T10" s="39">
        <v>40995</v>
      </c>
      <c r="U10" s="39">
        <v>14252.60000000002</v>
      </c>
      <c r="V10" s="39">
        <v>30513</v>
      </c>
      <c r="W10" s="39">
        <v>0</v>
      </c>
      <c r="X10" s="39">
        <v>0</v>
      </c>
      <c r="Y10" s="39">
        <v>3046.0999999999985</v>
      </c>
      <c r="Z10" s="39">
        <v>4649.0999999999985</v>
      </c>
      <c r="AA10" s="40">
        <v>0</v>
      </c>
    </row>
    <row r="11" spans="1:27" ht="20.25" customHeight="1" x14ac:dyDescent="0.25">
      <c r="A11" s="1">
        <v>5</v>
      </c>
      <c r="B11" s="6" t="s">
        <v>6</v>
      </c>
      <c r="C11" s="8">
        <v>904423.74800000002</v>
      </c>
      <c r="D11" s="8">
        <v>1640607.6</v>
      </c>
      <c r="E11" s="35">
        <f t="shared" si="0"/>
        <v>1567906.05</v>
      </c>
      <c r="F11" s="36">
        <v>796431.60000000009</v>
      </c>
      <c r="G11" s="36">
        <v>322712.25</v>
      </c>
      <c r="H11" s="36">
        <v>175068.30000000002</v>
      </c>
      <c r="I11" s="36">
        <v>183507</v>
      </c>
      <c r="J11" s="36">
        <v>4183.2</v>
      </c>
      <c r="K11" s="36">
        <v>14532</v>
      </c>
      <c r="L11" s="36">
        <v>55306.8</v>
      </c>
      <c r="M11" s="37">
        <v>16164.9</v>
      </c>
      <c r="N11" s="41">
        <v>254087</v>
      </c>
      <c r="O11" s="38">
        <v>853536.2</v>
      </c>
      <c r="P11" s="8">
        <v>1066980</v>
      </c>
      <c r="Q11" s="24">
        <f t="shared" si="1"/>
        <v>1405349.2500000005</v>
      </c>
      <c r="R11" s="39">
        <v>472250.50000000012</v>
      </c>
      <c r="S11" s="39">
        <v>641714.05000000005</v>
      </c>
      <c r="T11" s="39">
        <v>0</v>
      </c>
      <c r="U11" s="39">
        <v>231183.5</v>
      </c>
      <c r="V11" s="39">
        <v>35972.300000000003</v>
      </c>
      <c r="W11" s="39">
        <v>0</v>
      </c>
      <c r="X11" s="39">
        <v>1073.6999999999994</v>
      </c>
      <c r="Y11" s="39">
        <v>5240.6000000000022</v>
      </c>
      <c r="Z11" s="39">
        <v>4703.6000000000004</v>
      </c>
      <c r="AA11" s="40">
        <v>13211</v>
      </c>
    </row>
    <row r="12" spans="1:27" ht="20.25" customHeight="1" x14ac:dyDescent="0.25">
      <c r="A12" s="27">
        <v>6</v>
      </c>
      <c r="B12" s="6" t="s">
        <v>7</v>
      </c>
      <c r="C12" s="8">
        <v>117121.79999999993</v>
      </c>
      <c r="D12" s="8">
        <v>682723.9</v>
      </c>
      <c r="E12" s="35">
        <f t="shared" si="0"/>
        <v>629410.18000000005</v>
      </c>
      <c r="F12" s="36">
        <v>182458.90000000002</v>
      </c>
      <c r="G12" s="36">
        <v>102031.09999999999</v>
      </c>
      <c r="H12" s="36">
        <v>145696.4</v>
      </c>
      <c r="I12" s="36">
        <v>93409.699999999983</v>
      </c>
      <c r="J12" s="36">
        <v>11783.7</v>
      </c>
      <c r="K12" s="36">
        <v>19473.900000000001</v>
      </c>
      <c r="L12" s="36">
        <v>42409.3</v>
      </c>
      <c r="M12" s="37">
        <v>32147.18</v>
      </c>
      <c r="N12" s="41">
        <v>298910</v>
      </c>
      <c r="O12" s="38">
        <v>132174.39999999999</v>
      </c>
      <c r="P12" s="8">
        <v>425334</v>
      </c>
      <c r="Q12" s="24">
        <f t="shared" si="1"/>
        <v>324245.34064000001</v>
      </c>
      <c r="R12" s="39">
        <v>109892.30000000002</v>
      </c>
      <c r="S12" s="39">
        <v>64031.099999999991</v>
      </c>
      <c r="T12" s="39">
        <v>110464.4</v>
      </c>
      <c r="U12" s="39">
        <v>1905.8999999999796</v>
      </c>
      <c r="V12" s="39">
        <v>30593.399999999994</v>
      </c>
      <c r="W12" s="39">
        <v>0</v>
      </c>
      <c r="X12" s="39">
        <v>45.700000000000728</v>
      </c>
      <c r="Y12" s="39">
        <v>2626.3000000000029</v>
      </c>
      <c r="Z12" s="39">
        <v>611.40000000000009</v>
      </c>
      <c r="AA12" s="40">
        <v>4074.8406399999999</v>
      </c>
    </row>
    <row r="13" spans="1:27" ht="20.25" customHeight="1" x14ac:dyDescent="0.25">
      <c r="A13" s="1">
        <v>7</v>
      </c>
      <c r="B13" s="7" t="s">
        <v>8</v>
      </c>
      <c r="C13" s="8">
        <v>125091.90000000001</v>
      </c>
      <c r="D13" s="8">
        <v>545166</v>
      </c>
      <c r="E13" s="35">
        <f t="shared" si="0"/>
        <v>488837.17999999993</v>
      </c>
      <c r="F13" s="36">
        <v>98480.9</v>
      </c>
      <c r="G13" s="36">
        <v>83388</v>
      </c>
      <c r="H13" s="36">
        <v>162846.29999999999</v>
      </c>
      <c r="I13" s="36">
        <v>47887.78</v>
      </c>
      <c r="J13" s="36">
        <v>12997.300000000001</v>
      </c>
      <c r="K13" s="36">
        <v>17199.5</v>
      </c>
      <c r="L13" s="36">
        <v>50441.799999999996</v>
      </c>
      <c r="M13" s="37">
        <v>15595.6</v>
      </c>
      <c r="N13" s="41">
        <v>254500</v>
      </c>
      <c r="O13" s="38">
        <v>102325.9</v>
      </c>
      <c r="P13" s="8">
        <v>348158</v>
      </c>
      <c r="Q13" s="24">
        <f t="shared" si="1"/>
        <v>249294.68</v>
      </c>
      <c r="R13" s="39">
        <v>80814.799999999988</v>
      </c>
      <c r="S13" s="39">
        <v>102307</v>
      </c>
      <c r="T13" s="39">
        <v>22501</v>
      </c>
      <c r="U13" s="39">
        <v>112.28000000000247</v>
      </c>
      <c r="V13" s="39">
        <v>32456.5</v>
      </c>
      <c r="W13" s="39">
        <v>0</v>
      </c>
      <c r="X13" s="39">
        <v>766.40000000000146</v>
      </c>
      <c r="Y13" s="39">
        <v>1866.5999999999985</v>
      </c>
      <c r="Z13" s="39">
        <v>7874.7000000000025</v>
      </c>
      <c r="AA13" s="40">
        <v>595.39999999999873</v>
      </c>
    </row>
    <row r="14" spans="1:27" ht="20.25" customHeight="1" x14ac:dyDescent="0.25">
      <c r="A14" s="1">
        <v>8</v>
      </c>
      <c r="B14" s="6" t="s">
        <v>9</v>
      </c>
      <c r="C14" s="8">
        <v>56926.382400000046</v>
      </c>
      <c r="D14" s="8">
        <v>901959.4</v>
      </c>
      <c r="E14" s="35">
        <f t="shared" si="0"/>
        <v>800912.66626000009</v>
      </c>
      <c r="F14" s="36">
        <v>469419.55525999999</v>
      </c>
      <c r="G14" s="36">
        <v>70611.681000000011</v>
      </c>
      <c r="H14" s="36">
        <v>108549.277</v>
      </c>
      <c r="I14" s="36">
        <v>78905.786999999997</v>
      </c>
      <c r="J14" s="36">
        <v>5225.9589999999998</v>
      </c>
      <c r="K14" s="36">
        <v>18252.201000000001</v>
      </c>
      <c r="L14" s="36">
        <v>35414.250999999997</v>
      </c>
      <c r="M14" s="37">
        <v>14533.955</v>
      </c>
      <c r="N14" s="41">
        <v>123126</v>
      </c>
      <c r="O14" s="38">
        <v>278981.40000000002</v>
      </c>
      <c r="P14" s="8">
        <v>398449</v>
      </c>
      <c r="Q14" s="24">
        <f t="shared" si="1"/>
        <v>461647.85687999998</v>
      </c>
      <c r="R14" s="39">
        <v>337603.73258000001</v>
      </c>
      <c r="S14" s="39">
        <v>87091.581000000006</v>
      </c>
      <c r="T14" s="39">
        <v>0</v>
      </c>
      <c r="U14" s="39">
        <v>6640.7000000000025</v>
      </c>
      <c r="V14" s="39">
        <v>19214.385999999999</v>
      </c>
      <c r="W14" s="39">
        <v>0</v>
      </c>
      <c r="X14" s="39">
        <v>-1.0000000002037268E-3</v>
      </c>
      <c r="Y14" s="39">
        <v>-4.0000000008149073E-3</v>
      </c>
      <c r="Z14" s="39">
        <v>10660.670999999998</v>
      </c>
      <c r="AA14" s="40">
        <v>436.79130000000009</v>
      </c>
    </row>
    <row r="15" spans="1:27" ht="20.25" customHeight="1" x14ac:dyDescent="0.25">
      <c r="A15" s="27">
        <v>9</v>
      </c>
      <c r="B15" s="6" t="s">
        <v>10</v>
      </c>
      <c r="C15" s="8">
        <v>66458.400000000009</v>
      </c>
      <c r="D15" s="8">
        <v>677855.4</v>
      </c>
      <c r="E15" s="35">
        <f t="shared" si="0"/>
        <v>676497.8</v>
      </c>
      <c r="F15" s="36">
        <v>207455.30000000002</v>
      </c>
      <c r="G15" s="36">
        <v>62930.5</v>
      </c>
      <c r="H15" s="36">
        <v>201732.6</v>
      </c>
      <c r="I15" s="36">
        <v>82926</v>
      </c>
      <c r="J15" s="36">
        <v>9792</v>
      </c>
      <c r="K15" s="36">
        <v>20349.100000000002</v>
      </c>
      <c r="L15" s="36">
        <v>63683.5</v>
      </c>
      <c r="M15" s="37">
        <v>27628.800000000003</v>
      </c>
      <c r="N15" s="41">
        <v>223377</v>
      </c>
      <c r="O15" s="38">
        <v>254922.5</v>
      </c>
      <c r="P15" s="8">
        <v>466180</v>
      </c>
      <c r="Q15" s="24">
        <f t="shared" si="1"/>
        <v>269853.2</v>
      </c>
      <c r="R15" s="39">
        <v>159526.70000000001</v>
      </c>
      <c r="S15" s="39">
        <v>57657.100000000006</v>
      </c>
      <c r="T15" s="39">
        <v>6423.7</v>
      </c>
      <c r="U15" s="39">
        <v>2165.9000000000015</v>
      </c>
      <c r="V15" s="39">
        <v>32564.599999999977</v>
      </c>
      <c r="W15" s="39">
        <v>0</v>
      </c>
      <c r="X15" s="39">
        <v>0</v>
      </c>
      <c r="Y15" s="39">
        <v>288.00000000000364</v>
      </c>
      <c r="Z15" s="39">
        <v>10626.900000000001</v>
      </c>
      <c r="AA15" s="40">
        <v>600.29999999999836</v>
      </c>
    </row>
    <row r="16" spans="1:27" ht="20.25" customHeight="1" x14ac:dyDescent="0.25">
      <c r="A16" s="1">
        <v>10</v>
      </c>
      <c r="B16" s="6" t="s">
        <v>11</v>
      </c>
      <c r="C16" s="8">
        <v>24416.656999999967</v>
      </c>
      <c r="D16" s="8">
        <v>585682.80000000005</v>
      </c>
      <c r="E16" s="35">
        <f t="shared" si="0"/>
        <v>533783.69999999995</v>
      </c>
      <c r="F16" s="36">
        <v>376237.2</v>
      </c>
      <c r="G16" s="36">
        <v>0</v>
      </c>
      <c r="H16" s="36">
        <v>75612.100000000006</v>
      </c>
      <c r="I16" s="36">
        <v>51604.700000000004</v>
      </c>
      <c r="J16" s="36">
        <v>470</v>
      </c>
      <c r="K16" s="36">
        <v>2467.2999999999997</v>
      </c>
      <c r="L16" s="36">
        <v>23685.7</v>
      </c>
      <c r="M16" s="37">
        <v>3706.7</v>
      </c>
      <c r="N16" s="41">
        <v>39236</v>
      </c>
      <c r="O16" s="38">
        <v>98436.9</v>
      </c>
      <c r="P16" s="8">
        <v>117988</v>
      </c>
      <c r="Q16" s="24">
        <f t="shared" si="1"/>
        <v>440213.3</v>
      </c>
      <c r="R16" s="39">
        <v>370579.9</v>
      </c>
      <c r="S16" s="39">
        <v>0</v>
      </c>
      <c r="T16" s="39">
        <v>0</v>
      </c>
      <c r="U16" s="39">
        <v>12266.300000000003</v>
      </c>
      <c r="V16" s="39">
        <v>40719.400000000009</v>
      </c>
      <c r="W16" s="39">
        <v>0</v>
      </c>
      <c r="X16" s="39">
        <v>1370.8</v>
      </c>
      <c r="Y16" s="39">
        <v>200.79999999999973</v>
      </c>
      <c r="Z16" s="39">
        <v>11093.299999999996</v>
      </c>
      <c r="AA16" s="40">
        <v>3982.8000000000011</v>
      </c>
    </row>
    <row r="17" spans="1:27" ht="20.25" customHeight="1" x14ac:dyDescent="0.25">
      <c r="A17" s="1">
        <v>11</v>
      </c>
      <c r="B17" s="6" t="s">
        <v>12</v>
      </c>
      <c r="C17" s="8">
        <v>43052.900000000023</v>
      </c>
      <c r="D17" s="8">
        <v>295021.5</v>
      </c>
      <c r="E17" s="35">
        <f t="shared" si="0"/>
        <v>254278.2</v>
      </c>
      <c r="F17" s="36">
        <v>45246.7</v>
      </c>
      <c r="G17" s="36">
        <v>27118.9</v>
      </c>
      <c r="H17" s="36">
        <v>77537.399999999994</v>
      </c>
      <c r="I17" s="36">
        <v>62974</v>
      </c>
      <c r="J17" s="36">
        <v>5043.6000000000004</v>
      </c>
      <c r="K17" s="36">
        <v>6189</v>
      </c>
      <c r="L17" s="36">
        <v>25185.600000000002</v>
      </c>
      <c r="M17" s="37">
        <v>4983.0000000000009</v>
      </c>
      <c r="N17" s="41">
        <v>42181</v>
      </c>
      <c r="O17" s="38">
        <v>111529.60000000001</v>
      </c>
      <c r="P17" s="8">
        <v>135867</v>
      </c>
      <c r="Q17" s="24">
        <f t="shared" si="1"/>
        <v>161464.50000000003</v>
      </c>
      <c r="R17" s="39">
        <v>40074.299999999996</v>
      </c>
      <c r="S17" s="39">
        <v>35501.600000000006</v>
      </c>
      <c r="T17" s="39">
        <v>0</v>
      </c>
      <c r="U17" s="39">
        <v>18371.599999999999</v>
      </c>
      <c r="V17" s="39">
        <v>46880.999999999993</v>
      </c>
      <c r="W17" s="39">
        <v>0</v>
      </c>
      <c r="X17" s="39">
        <v>2217.1000000000004</v>
      </c>
      <c r="Y17" s="39">
        <v>3774.6999999999994</v>
      </c>
      <c r="Z17" s="39">
        <v>9694.0000000000018</v>
      </c>
      <c r="AA17" s="40">
        <v>4950.2</v>
      </c>
    </row>
    <row r="18" spans="1:27" ht="20.25" customHeight="1" x14ac:dyDescent="0.25">
      <c r="A18" s="27">
        <v>12</v>
      </c>
      <c r="B18" s="6" t="s">
        <v>30</v>
      </c>
      <c r="C18" s="8">
        <v>24674.399999999958</v>
      </c>
      <c r="D18" s="8">
        <v>628489</v>
      </c>
      <c r="E18" s="35">
        <f t="shared" si="0"/>
        <v>488339.57</v>
      </c>
      <c r="F18" s="36">
        <v>230172.7</v>
      </c>
      <c r="G18" s="36">
        <v>0</v>
      </c>
      <c r="H18" s="36">
        <v>108122.69999999998</v>
      </c>
      <c r="I18" s="36">
        <v>87765.37</v>
      </c>
      <c r="J18" s="36">
        <v>6113.4</v>
      </c>
      <c r="K18" s="36">
        <v>15019.1</v>
      </c>
      <c r="L18" s="36">
        <v>36478.799999999996</v>
      </c>
      <c r="M18" s="37">
        <v>4667.5</v>
      </c>
      <c r="N18" s="41">
        <v>25149</v>
      </c>
      <c r="O18" s="38">
        <v>198630</v>
      </c>
      <c r="P18" s="8">
        <v>221255</v>
      </c>
      <c r="Q18" s="24">
        <f t="shared" si="1"/>
        <v>289852.97000000003</v>
      </c>
      <c r="R18" s="39">
        <v>185570.1</v>
      </c>
      <c r="S18" s="39">
        <v>0</v>
      </c>
      <c r="T18" s="39">
        <v>0</v>
      </c>
      <c r="U18" s="39">
        <v>40108.970000000008</v>
      </c>
      <c r="V18" s="39">
        <v>36220.699999999997</v>
      </c>
      <c r="W18" s="39">
        <v>0</v>
      </c>
      <c r="X18" s="39">
        <v>203.89999999999964</v>
      </c>
      <c r="Y18" s="39">
        <v>10395.4</v>
      </c>
      <c r="Z18" s="39">
        <v>12617.999999999995</v>
      </c>
      <c r="AA18" s="40">
        <v>4735.9000000000005</v>
      </c>
    </row>
    <row r="19" spans="1:27" ht="20.25" customHeight="1" x14ac:dyDescent="0.25">
      <c r="A19" s="1">
        <v>13</v>
      </c>
      <c r="B19" s="6" t="s">
        <v>13</v>
      </c>
      <c r="C19" s="8">
        <v>12550.999999999982</v>
      </c>
      <c r="D19" s="8">
        <v>246862.4</v>
      </c>
      <c r="E19" s="35">
        <f t="shared" si="0"/>
        <v>196362.80000000002</v>
      </c>
      <c r="F19" s="36">
        <v>59588.600000000006</v>
      </c>
      <c r="G19" s="36">
        <v>0</v>
      </c>
      <c r="H19" s="36">
        <v>57063.100000000006</v>
      </c>
      <c r="I19" s="36">
        <v>54010.899999999994</v>
      </c>
      <c r="J19" s="36">
        <v>0</v>
      </c>
      <c r="K19" s="36">
        <v>4313.6000000000004</v>
      </c>
      <c r="L19" s="36">
        <v>18799.099999999999</v>
      </c>
      <c r="M19" s="37">
        <v>2587.5</v>
      </c>
      <c r="N19" s="41">
        <v>10008</v>
      </c>
      <c r="O19" s="38">
        <v>109343.9</v>
      </c>
      <c r="P19" s="8">
        <v>126798</v>
      </c>
      <c r="Q19" s="24">
        <f t="shared" si="1"/>
        <v>75445.400000000009</v>
      </c>
      <c r="R19" s="39">
        <v>46428.5</v>
      </c>
      <c r="S19" s="39">
        <v>0</v>
      </c>
      <c r="T19" s="39">
        <v>0</v>
      </c>
      <c r="U19" s="39">
        <v>4088.2</v>
      </c>
      <c r="V19" s="39">
        <v>14848.100000000009</v>
      </c>
      <c r="W19" s="39">
        <v>0</v>
      </c>
      <c r="X19" s="39">
        <v>0</v>
      </c>
      <c r="Y19" s="39">
        <v>2723.5</v>
      </c>
      <c r="Z19" s="39">
        <v>6505.0000000000018</v>
      </c>
      <c r="AA19" s="40">
        <v>852.09999999999991</v>
      </c>
    </row>
    <row r="20" spans="1:27" ht="20.25" customHeight="1" x14ac:dyDescent="0.25">
      <c r="A20" s="1">
        <v>14</v>
      </c>
      <c r="B20" s="6" t="s">
        <v>14</v>
      </c>
      <c r="C20" s="8">
        <v>16137.200000000008</v>
      </c>
      <c r="D20" s="8">
        <v>216442.6</v>
      </c>
      <c r="E20" s="35">
        <f t="shared" si="0"/>
        <v>247518.8</v>
      </c>
      <c r="F20" s="36">
        <v>111223.09999999999</v>
      </c>
      <c r="G20" s="36">
        <v>0</v>
      </c>
      <c r="H20" s="36">
        <v>65367.9</v>
      </c>
      <c r="I20" s="36">
        <v>37381.4</v>
      </c>
      <c r="J20" s="36">
        <v>2289.1</v>
      </c>
      <c r="K20" s="36">
        <v>4588.3999999999996</v>
      </c>
      <c r="L20" s="36">
        <v>21387.100000000002</v>
      </c>
      <c r="M20" s="37">
        <v>5281.7999999999993</v>
      </c>
      <c r="N20" s="41">
        <v>56553</v>
      </c>
      <c r="O20" s="38">
        <v>101393</v>
      </c>
      <c r="P20" s="8">
        <v>164782</v>
      </c>
      <c r="Q20" s="24">
        <f t="shared" si="1"/>
        <v>97830.099999999977</v>
      </c>
      <c r="R20" s="39">
        <v>75869.799999999988</v>
      </c>
      <c r="S20" s="39">
        <v>0</v>
      </c>
      <c r="T20" s="39">
        <v>0</v>
      </c>
      <c r="U20" s="39">
        <v>5686.1999999999989</v>
      </c>
      <c r="V20" s="39">
        <v>11671.299999999996</v>
      </c>
      <c r="W20" s="39">
        <v>0</v>
      </c>
      <c r="X20" s="39">
        <v>54.5</v>
      </c>
      <c r="Y20" s="39">
        <v>535.19999999999936</v>
      </c>
      <c r="Z20" s="39">
        <v>3375.2000000000007</v>
      </c>
      <c r="AA20" s="40">
        <v>637.89999999999986</v>
      </c>
    </row>
    <row r="21" spans="1:27" ht="20.25" customHeight="1" x14ac:dyDescent="0.25">
      <c r="A21" s="27">
        <v>15</v>
      </c>
      <c r="B21" s="6" t="s">
        <v>15</v>
      </c>
      <c r="C21" s="8">
        <v>62404.598255999976</v>
      </c>
      <c r="D21" s="8">
        <v>321848.2</v>
      </c>
      <c r="E21" s="35">
        <f t="shared" si="0"/>
        <v>303032.04879999999</v>
      </c>
      <c r="F21" s="36">
        <v>99820.627689999994</v>
      </c>
      <c r="G21" s="36">
        <v>247.34876000000003</v>
      </c>
      <c r="H21" s="36">
        <v>88861.237999999998</v>
      </c>
      <c r="I21" s="36">
        <v>75307.807860000001</v>
      </c>
      <c r="J21" s="36">
        <v>1558.88</v>
      </c>
      <c r="K21" s="36">
        <v>3895.85052</v>
      </c>
      <c r="L21" s="36">
        <v>30388.575000000004</v>
      </c>
      <c r="M21" s="37">
        <v>2951.7209699999994</v>
      </c>
      <c r="N21" s="41">
        <v>10853</v>
      </c>
      <c r="O21" s="38">
        <v>156558</v>
      </c>
      <c r="P21" s="8">
        <v>168137</v>
      </c>
      <c r="Q21" s="24">
        <f t="shared" si="1"/>
        <v>197299.69017999998</v>
      </c>
      <c r="R21" s="39">
        <v>85628.869149999999</v>
      </c>
      <c r="S21" s="39">
        <v>194.52376000000004</v>
      </c>
      <c r="T21" s="39">
        <v>0</v>
      </c>
      <c r="U21" s="39">
        <v>38251.811219999996</v>
      </c>
      <c r="V21" s="39">
        <v>39924.297000000006</v>
      </c>
      <c r="W21" s="39">
        <v>2200</v>
      </c>
      <c r="X21" s="39">
        <v>1226</v>
      </c>
      <c r="Y21" s="39">
        <v>12900.9786</v>
      </c>
      <c r="Z21" s="39">
        <v>13208.644999999997</v>
      </c>
      <c r="AA21" s="40">
        <v>3764.5654500000001</v>
      </c>
    </row>
    <row r="22" spans="1:27" ht="21.75" customHeight="1" thickBot="1" x14ac:dyDescent="0.3">
      <c r="A22" s="43" t="s">
        <v>16</v>
      </c>
      <c r="B22" s="44"/>
      <c r="C22" s="9">
        <f>SUM(C7:C21)</f>
        <v>2461050.4749229997</v>
      </c>
      <c r="D22" s="9">
        <f>SUM(D7:D21)</f>
        <v>11568146.200000001</v>
      </c>
      <c r="E22" s="10">
        <f>SUM(E7:E21)</f>
        <v>10732800.541060001</v>
      </c>
      <c r="F22" s="11">
        <f t="shared" ref="F22:AA22" si="2">SUM(F7:F21)</f>
        <v>4879673.4609499983</v>
      </c>
      <c r="G22" s="11">
        <f t="shared" si="2"/>
        <v>1376430.20976</v>
      </c>
      <c r="H22" s="11">
        <f t="shared" si="2"/>
        <v>1953829.2849999999</v>
      </c>
      <c r="I22" s="11">
        <f>SUM(I7:I21)</f>
        <v>1437417.2188599999</v>
      </c>
      <c r="J22" s="11">
        <f t="shared" si="2"/>
        <v>92074.939000000013</v>
      </c>
      <c r="K22" s="11">
        <f t="shared" si="2"/>
        <v>174064.45152</v>
      </c>
      <c r="L22" s="11">
        <f t="shared" si="2"/>
        <v>629985.05599999987</v>
      </c>
      <c r="M22" s="17">
        <f t="shared" si="2"/>
        <v>189325.91997000002</v>
      </c>
      <c r="N22" s="33">
        <f>SUM(N7:N21)</f>
        <v>2477598</v>
      </c>
      <c r="O22" s="18">
        <f>SUM(O7:O21)</f>
        <v>4376816.5999999996</v>
      </c>
      <c r="P22" s="9">
        <f t="shared" si="2"/>
        <v>6903616</v>
      </c>
      <c r="Q22" s="25">
        <f>SUM(Q7:Q21)</f>
        <v>6263979.2826999994</v>
      </c>
      <c r="R22" s="11">
        <f t="shared" si="2"/>
        <v>3344718.0737299998</v>
      </c>
      <c r="S22" s="11">
        <f t="shared" si="2"/>
        <v>1652293.6237600003</v>
      </c>
      <c r="T22" s="11">
        <f t="shared" si="2"/>
        <v>207170</v>
      </c>
      <c r="U22" s="11">
        <f t="shared" si="2"/>
        <v>405285.11222000007</v>
      </c>
      <c r="V22" s="11">
        <f t="shared" si="2"/>
        <v>435223.71500000008</v>
      </c>
      <c r="W22" s="11">
        <f t="shared" si="2"/>
        <v>2200</v>
      </c>
      <c r="X22" s="11">
        <f t="shared" si="2"/>
        <v>8788.4010000000017</v>
      </c>
      <c r="Y22" s="11">
        <f t="shared" si="2"/>
        <v>44054.596600000004</v>
      </c>
      <c r="Z22" s="11">
        <f t="shared" si="2"/>
        <v>123343.88399999999</v>
      </c>
      <c r="AA22" s="11">
        <f t="shared" si="2"/>
        <v>40901.876389999998</v>
      </c>
    </row>
    <row r="24" spans="1:27" ht="20.25" customHeight="1" x14ac:dyDescent="0.25">
      <c r="A24" s="64" t="s">
        <v>39</v>
      </c>
      <c r="B24" s="65" t="s">
        <v>41</v>
      </c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</row>
    <row r="25" spans="1:27" x14ac:dyDescent="0.25">
      <c r="I25" s="42"/>
      <c r="O25" s="42"/>
    </row>
    <row r="26" spans="1:27" x14ac:dyDescent="0.25">
      <c r="L26" s="42"/>
    </row>
  </sheetData>
  <mergeCells count="16">
    <mergeCell ref="A1:P1"/>
    <mergeCell ref="A2:P2"/>
    <mergeCell ref="A4:A5"/>
    <mergeCell ref="B4:B5"/>
    <mergeCell ref="F4:M4"/>
    <mergeCell ref="B24:O24"/>
    <mergeCell ref="A22:B22"/>
    <mergeCell ref="O4:O5"/>
    <mergeCell ref="N4:N5"/>
    <mergeCell ref="Z3:AA3"/>
    <mergeCell ref="C4:C5"/>
    <mergeCell ref="D4:D5"/>
    <mergeCell ref="E4:E5"/>
    <mergeCell ref="P4:P5"/>
    <mergeCell ref="R4:AA4"/>
    <mergeCell ref="Q4:Q5"/>
  </mergeCells>
  <pageMargins left="0" right="0" top="0" bottom="0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Lusine Tunyan</dc:creator>
  <cp:lastModifiedBy>User</cp:lastModifiedBy>
  <cp:lastPrinted>2023-06-28T07:15:01Z</cp:lastPrinted>
  <dcterms:created xsi:type="dcterms:W3CDTF">2022-11-22T13:01:12Z</dcterms:created>
  <dcterms:modified xsi:type="dcterms:W3CDTF">2023-10-12T11:27:55Z</dcterms:modified>
</cp:coreProperties>
</file>