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 activeTab="1"/>
  </bookViews>
  <sheets>
    <sheet name="1" sheetId="2" r:id="rId1"/>
    <sheet name="2" sheetId="8" r:id="rId2"/>
    <sheet name="3" sheetId="5" r:id="rId3"/>
    <sheet name="4" sheetId="6" r:id="rId4"/>
    <sheet name="5" sheetId="11" r:id="rId5"/>
  </sheets>
  <definedNames>
    <definedName name="_xlnm.Print_Area" localSheetId="3">'4'!$A$1:$D$39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8" l="1"/>
  <c r="H25" i="8" l="1"/>
  <c r="E16" i="2"/>
  <c r="E9" i="2" l="1"/>
  <c r="D9" i="2"/>
  <c r="E23" i="2" l="1"/>
  <c r="G24" i="8" l="1"/>
  <c r="G23" i="8" s="1"/>
  <c r="H24" i="8"/>
  <c r="H23" i="8" s="1"/>
  <c r="G22" i="8" l="1"/>
  <c r="G21" i="8" s="1"/>
  <c r="G19" i="8" s="1"/>
  <c r="G17" i="8" s="1"/>
  <c r="G15" i="8" s="1"/>
  <c r="H22" i="8"/>
  <c r="H21" i="8" s="1"/>
  <c r="H19" i="8" s="1"/>
  <c r="H17" i="8" s="1"/>
  <c r="H15" i="8" s="1"/>
  <c r="H11" i="8" l="1"/>
  <c r="H9" i="8" s="1"/>
  <c r="H7" i="8" s="1"/>
  <c r="C19" i="5"/>
  <c r="C19" i="6" s="1"/>
  <c r="D19" i="5"/>
  <c r="D19" i="6" s="1"/>
  <c r="C6" i="11" l="1"/>
  <c r="E7" i="2" l="1"/>
  <c r="E21" i="2"/>
  <c r="H38" i="8" s="1"/>
  <c r="H37" i="8" s="1"/>
  <c r="H36" i="8" s="1"/>
  <c r="H35" i="8" s="1"/>
  <c r="H33" i="8" s="1"/>
  <c r="H32" i="8" s="1"/>
  <c r="H30" i="8" s="1"/>
  <c r="H28" i="8" s="1"/>
  <c r="H26" i="8" s="1"/>
  <c r="G11" i="8"/>
  <c r="G9" i="8" s="1"/>
  <c r="G7" i="8" s="1"/>
  <c r="D23" i="2"/>
  <c r="D21" i="2" s="1"/>
  <c r="G37" i="8" s="1"/>
  <c r="G36" i="8" s="1"/>
  <c r="G35" i="8" s="1"/>
  <c r="G33" i="8" s="1"/>
  <c r="G32" i="8" s="1"/>
  <c r="G30" i="8" s="1"/>
  <c r="G28" i="8" s="1"/>
  <c r="G26" i="8" s="1"/>
  <c r="C39" i="5" s="1"/>
  <c r="C39" i="6" s="1"/>
  <c r="C7" i="11" l="1"/>
  <c r="C5" i="11" s="1"/>
  <c r="D39" i="5"/>
  <c r="D39" i="6" s="1"/>
  <c r="H6" i="8"/>
  <c r="G6" i="8"/>
  <c r="E6" i="2"/>
  <c r="D7" i="2"/>
  <c r="D6" i="2" s="1"/>
</calcChain>
</file>

<file path=xl/sharedStrings.xml><?xml version="1.0" encoding="utf-8"?>
<sst xmlns="http://schemas.openxmlformats.org/spreadsheetml/2006/main" count="211" uniqueCount="122">
  <si>
    <t xml:space="preserve"> Ծրագրային դասիչը</t>
  </si>
  <si>
    <t xml:space="preserve"> Ծրագիր</t>
  </si>
  <si>
    <t xml:space="preserve"> ԸՆԴԱՄԵՆԸ</t>
  </si>
  <si>
    <t xml:space="preserve"> այդ թվում`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</si>
  <si>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</si>
  <si>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</si>
  <si>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</si>
  <si>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11001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</si>
  <si>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</si>
  <si>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</si>
  <si>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</si>
  <si>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</si>
  <si>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</si>
  <si>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</si>
  <si>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</si>
  <si>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Ծրագրի անվանումը`</t>
  </si>
  <si>
    <t xml:space="preserve"> Ծրագրի նպատակը`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</si>
  <si>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</si>
  <si>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Վերջնական արդյունքի նկարագրությունը`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</si>
  <si>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</si>
  <si>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</si>
  <si>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</si>
  <si>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</si>
  <si>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</si>
  <si>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</si>
  <si>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Տարի</t>
  </si>
  <si>
    <t xml:space="preserve"> ՀՀ քաղաքաշինության կոմիտե </t>
  </si>
  <si>
    <t xml:space="preserve"> Ծրագրի դասիչը </t>
  </si>
  <si>
    <t xml:space="preserve"> Ծրագրի անվանումը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</si>
  <si>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</si>
  <si>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</si>
  <si>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</si>
  <si>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</si>
  <si>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</si>
  <si>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</si>
  <si>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Ինն ամիս </t>
  </si>
  <si>
    <t xml:space="preserve"> Տարի </t>
  </si>
  <si>
    <t xml:space="preserve"> Միջոցառման անվանումը` 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</si>
  <si>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 </t>
  </si>
  <si>
    <t xml:space="preserve"> Նկարագրությունը`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</si>
  <si>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</si>
  <si>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</si>
  <si>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</si>
  <si>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</si>
  <si>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</si>
  <si>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ԲԳԿ-ի գծով հաստատված բյուջեի նկատմամբ կատարման նվազագույն տոկոս </t>
  </si>
  <si>
    <t xml:space="preserve"> 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</si>
  <si>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</si>
  <si>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</si>
  <si>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Բնակարանային շինարարության և կոմունալ ծառայություններ  (այլ դասերին չպատկանող)</t>
  </si>
  <si>
    <t>Ցուցանիշների փոփոխությունները (նվազեցումները նշված են փակագծերում)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</si>
  <si>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</si>
  <si>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</si>
  <si>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</si>
  <si>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</si>
  <si>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</si>
  <si>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01</t>
  </si>
  <si>
    <t xml:space="preserve"> 06</t>
  </si>
  <si>
    <t xml:space="preserve"> ԲՆԱԿԱՐԱՆԱՅԻՆ ՇԻՆԱՐԱՐՈՒԹՅՈՒՆ ԵՎ ԿՈՄՈՒՆԱԼ ԾԱՌԱՅՈՒԹՅՈՒՆՆԵՐ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</si>
  <si>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</si>
  <si>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>(հազ. դրամ)</t>
  </si>
  <si>
    <t>ՀՀ Քաղաքաշինության կոմիտե</t>
  </si>
  <si>
    <t>ՄԱՍ 2. ՊԵՏԱԿԱՆ ՄԱՐՄՆԻ ԳԾՈՎ ԱՐԴՅՈՒՆՔԱՅԻՆ (ԿԱՏԱՐՈՂԱԿԱՆ) ՑՈՒՑԱՆԻՇՆԵՐԸ</t>
  </si>
  <si>
    <t>Ցուցանիշների փոփոխությունը (ավելացումները նշված են դրական նշանով, իսկ նվազեցումները՝ փակագծերում)</t>
  </si>
  <si>
    <t>Հավելված  № 1
ՀՀ կառավարության 2023 թվականի
№ ------------ -Ն որոշման</t>
  </si>
  <si>
    <t>Հավելված  № 2
ՀՀ կառավարության 2023 թվականի
№ ------------ -Ն որոշման</t>
  </si>
  <si>
    <t>Ինն ամիս</t>
  </si>
  <si>
    <t>ՀԱՅԱՍՏԱՆԻ ՀԱՆՐԱՊԵՏՈՒԹՅԱՆ ԿԱՌԱՎԱՐՈՒԹՅԱՆ 2022 ԹՎԱԿԱՆԻ ԴԵԿՏԵՄԲԵՐԻ 29-Ի № 2111-Ն ՈՐՈՇՄԱՆ
 NN 3 և 4 ՀԱՎԵԼՎԱԾՆԵՐՈՒՄ ԿԱՏԱՐՎՈՂ ՓՈՓՈԽՈՒԹՅՈՒՆՆԵՐԸ</t>
  </si>
  <si>
    <t>Ծրագիր</t>
  </si>
  <si>
    <t xml:space="preserve"> Ինն ամիս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</si>
  <si>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ՎԵՐԱԲԱՇԽՈՒՄԸ </t>
  </si>
  <si>
    <t xml:space="preserve">հազար դրամ </t>
  </si>
  <si>
    <t xml:space="preserve"> Ծրագրային դասիչը </t>
  </si>
  <si>
    <t>Ցուցանիշների փոփոխությունները (ավելացումները նշված են դրական նշանով, իսկ նվազեցումները` փակագծերում)</t>
  </si>
  <si>
    <t xml:space="preserve"> Ընդամենը </t>
  </si>
  <si>
    <t xml:space="preserve"> 1139 </t>
  </si>
  <si>
    <t xml:space="preserve"> ՀՀ կառավարության պահուստային ֆոնդ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</si>
  <si>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</si>
  <si>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</si>
  <si>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</si>
  <si>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</si>
  <si>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</si>
  <si>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</si>
  <si>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</si>
  <si>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</si>
  <si>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ՀԻՄՆԱԿԱՆ ԲԱԺԻՆՆԵՐԻՆ ՉԴԱՍՎՈՂ ՊԱՀՈՒՍՏԱՅԻՆ
ՖՈՆԴԵՐ </t>
  </si>
  <si>
    <t>01</t>
  </si>
  <si>
    <t>ՀՀ կառավարության և համայնքների պահուստային ֆոնդ</t>
  </si>
  <si>
    <t xml:space="preserve">ՀՀ կառավարության պահուստային ֆոնդ </t>
  </si>
  <si>
    <t>ՀՀ  կառավարություն</t>
  </si>
  <si>
    <t>Ծրագրի դասիչը</t>
  </si>
  <si>
    <t>Ծրագրի անվանումը</t>
  </si>
  <si>
    <t>Ծրագրի միջոցառումները</t>
  </si>
  <si>
    <t xml:space="preserve">Ցուցանիշների փոփոխությունը 
(ավելացումները նշված են դրական նշանով)  </t>
  </si>
  <si>
    <t>Միջոցառման դասիչը</t>
  </si>
  <si>
    <t>Միջոցառման անվանումը</t>
  </si>
  <si>
    <t>Նկարագրությունը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</si>
  <si>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</si>
  <si>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</si>
  <si>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Ծառայությունների մատուցում</t>
  </si>
  <si>
    <t>Միջոցառումն իրականացնողի անվանումը</t>
  </si>
  <si>
    <t>Արդյունքի չափորոշիչներ</t>
  </si>
  <si>
    <t>Միջոցառման վրա կատարվող ծախսը (հազ.դրամ)</t>
  </si>
  <si>
    <t>այդ թվում` բյուջետային ծախսերի տնտեսագիտական դասակարգման
հոդվածներ</t>
  </si>
  <si>
    <t>ԸՆԹԱՑԻԿ ԾԱԽՍԵՐ</t>
  </si>
  <si>
    <t>ԱՅԼ ԾԱԽՍԵՐ</t>
  </si>
  <si>
    <t>Պահուստային միջոցներ</t>
  </si>
  <si>
    <t>ՄԱՍ 1. ՊԵՏԱԿԱՆ ՄԱՐՄՆԻ ԳԾՈՎ ԱՐԴՅՈՒՆՔԱՅԻՆ (ԿԱՏԱՐՈՂԱԿԱՆ) ՑՈՒՑԱՆԻՇՆԵՐԸ</t>
  </si>
  <si>
    <t>տարի</t>
  </si>
  <si>
    <t xml:space="preserve"> ԱՇԽԱՏԱՆՔԻ ՎԱՐՁԱՏՐՈՒԹՅՈՒՆ</t>
  </si>
  <si>
    <t>Դրամով վճարվող աշխատավարձեր և հավելավճարներ</t>
  </si>
  <si>
    <t xml:space="preserve"> - Աշխատողների աշխատավարձեր և հավելավճարներ</t>
  </si>
  <si>
    <t>Հավելված  № 3
ՀՀ կառավարության 2023 թվականի
№ ------------ -Ն որոշման</t>
  </si>
  <si>
    <t>Հավելված  № 4
ՀՀ կառավարության 2023 թվականի
№ ------------ -Ն որոշման</t>
  </si>
  <si>
    <t>Հավելված  № 5 
ՀՀ կառավարության 2023 թվականի
№ ------------ -Ն որոշման</t>
  </si>
  <si>
    <t>ՀՀ քաղաքաշինության կոմիտե</t>
  </si>
  <si>
    <t>այդ թվում՝</t>
  </si>
  <si>
    <t>ՀԱՅԱՍՏԱՆԻ ՀԱՆՐԱՊԵՏՈՒԹՅԱՆ 2023 ԹՎԱԿԱՆԻ ՊԵՏԱԿԱՆ ԲՅՈՒՋԵԻ ՄԱՍԻՆ» ՀԱՅԱՍՏԱՆԻ ՀԱՆՐԱՊԵՏՈՒԹՅԱՆ ՕՐԵՆՔԻ N1 ՀԱՎԵԼՎԱԾԻ N2 ԱՂՅՈՒՍԱԿՈՒՄ ԿԱՏԱՐՎՈՂ ՎԵՐԱԲԱՇԽՈՒՄԸ ԵՎ ՀԱՅԱՍՏԱՆԻ ՀԱՆՐԱՊԵՏՈՒԹՅԱՆ ԿԱՌԱՎԱՐՈՒԹՅԱՆ 2022 ԹՎԱԿԱՆԻ ԴԵԿՏԵՄԲԵՐԻ 29-Ի N2111-Ն ՈՐՈՇՄԱՆ N5 ՀԱՎԵԼՎԱԾԻ N1 ԱՂՅՈՒՍԱԿՈՒՄ 
ԿԱՏԱՐՎՈՂ ՓՈՓՈԽՈՒԹՅՈՒՆՆԵՐԸ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</si>
  <si>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 9 ՀԱՎԵԼՎԱԾԻ 9.33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</si>
  <si>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 9 ՀԱՎԵԼՎԱԾԻ 9.47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</si>
  <si>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 9.1 ՀԱՎԵԼՎԱԾԻ 9.1.58 ԱՂՅՈՒՍԱԿՈՒՄ ԿԱՏԱՐՎՈՂ ՓՈՓՈԽՈՒԹՅՈՒՆՆԵՐԸ</t>
    </r>
    <r>
      <rPr>
        <sz val="12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</si>
  <si>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 9.1 ՀԱՎԵԼՎԱԾԻ 9.1.41 ԱՂՅՈՒՍԱԿՈՒՄ ԿԱՏԱՐՎՈՂ ՓՈՓՈԽՈՒԹՅՈՒՆՆԵՐԸ</t>
    </r>
    <r>
      <rPr>
        <sz val="12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</si>
</sst>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(* #,##0.0_);_(* \(#,##0.0\);_(* &quot;-&quot;?_);_(@_)"/>
  </numFmts>
  <fonts count="30" x14ac:knownFonts="1">
    <font>
      <sz val="11"/>
      <color theme="1"/>
      <name val="Calibri"/>
      <family val="2"/>
      <scheme val="minor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  <font>
      <b/>
      <i/>
      <sz val="11"/>
      <name val="GHEA Grapalat"/>
      <family val="3"/>
    </font>
    <font>
      <b/>
      <sz val="11"/>
      <name val="GHEA Grapalat"/>
      <family val="2"/>
    </font>
    <font>
      <i/>
      <sz val="11"/>
      <name val="GHEA Grapalat"/>
      <family val="2"/>
    </font>
    <font>
      <b/>
      <i/>
      <sz val="11"/>
      <name val="GHEA Grapalat"/>
      <family val="2"/>
    </font>
    <font>
      <sz val="11"/>
      <name val="GHEA Grapalat"/>
      <family val="2"/>
    </font>
    <font>
      <i/>
      <sz val="12"/>
      <name val="GHEA Grapalat"/>
      <family val="3"/>
    </font>
    <font>
      <sz val="12"/>
      <color rgb="FF000000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i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164" fontId="3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6" fillId="0" borderId="0"/>
    <xf numFmtId="0" fontId="25" fillId="0" borderId="0"/>
  </cellStyleXfs>
  <cellXfs count="149"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164" fontId="5" fillId="0" borderId="1" xfId="1" applyNumberFormat="1" applyFont="1" applyFill="1" applyBorder="1" applyAlignment="1">
      <alignment horizontal="right" vertical="center"/>
    </xf>
    <xf numFmtId="0" fontId="23" fillId="0" borderId="1" xfId="0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right" vertical="top" wrapText="1"/>
    </xf>
    <xf numFmtId="164" fontId="4" fillId="0" borderId="1" xfId="2" applyNumberFormat="1" applyFont="1" applyFill="1" applyBorder="1" applyAlignment="1">
      <alignment horizontal="right" vertical="top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/>
    <xf numFmtId="165" fontId="4" fillId="0" borderId="1" xfId="0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right" vertical="top"/>
    </xf>
    <xf numFmtId="165" fontId="4" fillId="0" borderId="1" xfId="0" applyNumberFormat="1" applyFont="1" applyFill="1" applyBorder="1" applyAlignment="1">
      <alignment horizontal="right"/>
    </xf>
    <xf numFmtId="165" fontId="23" fillId="0" borderId="1" xfId="0" applyNumberFormat="1" applyFont="1" applyFill="1" applyBorder="1" applyAlignment="1">
      <alignment horizontal="right" vertical="top" wrapText="1"/>
    </xf>
    <xf numFmtId="165" fontId="4" fillId="0" borderId="1" xfId="2" applyNumberFormat="1" applyFont="1" applyFill="1" applyBorder="1" applyAlignment="1">
      <alignment horizontal="right" vertical="top"/>
    </xf>
    <xf numFmtId="0" fontId="11" fillId="0" borderId="0" xfId="0" applyFont="1" applyFill="1"/>
    <xf numFmtId="0" fontId="13" fillId="0" borderId="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164" fontId="11" fillId="0" borderId="1" xfId="2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top" wrapText="1"/>
    </xf>
    <xf numFmtId="0" fontId="14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right" wrapText="1"/>
    </xf>
    <xf numFmtId="0" fontId="13" fillId="0" borderId="1" xfId="0" applyFont="1" applyFill="1" applyBorder="1" applyAlignment="1">
      <alignment horizontal="left" vertical="top" wrapText="1"/>
    </xf>
    <xf numFmtId="164" fontId="13" fillId="0" borderId="1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top" wrapText="1"/>
    </xf>
    <xf numFmtId="164" fontId="11" fillId="0" borderId="1" xfId="2" applyNumberFormat="1" applyFont="1" applyFill="1" applyBorder="1" applyAlignment="1">
      <alignment horizontal="right" vertical="top"/>
    </xf>
    <xf numFmtId="0" fontId="17" fillId="0" borderId="1" xfId="0" applyFont="1" applyFill="1" applyBorder="1" applyAlignment="1">
      <alignment horizontal="left" vertical="top" wrapText="1"/>
    </xf>
    <xf numFmtId="164" fontId="13" fillId="0" borderId="1" xfId="2" applyNumberFormat="1" applyFont="1" applyFill="1" applyBorder="1" applyAlignment="1">
      <alignment horizontal="right" vertical="top"/>
    </xf>
    <xf numFmtId="0" fontId="17" fillId="0" borderId="0" xfId="0" applyFont="1" applyFill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164" fontId="12" fillId="0" borderId="1" xfId="3" applyNumberFormat="1" applyFont="1" applyFill="1" applyBorder="1" applyAlignment="1">
      <alignment horizontal="right" vertical="top"/>
    </xf>
    <xf numFmtId="49" fontId="4" fillId="0" borderId="1" xfId="7" applyNumberFormat="1" applyFont="1" applyFill="1" applyBorder="1" applyAlignment="1">
      <alignment vertical="top"/>
    </xf>
    <xf numFmtId="0" fontId="4" fillId="0" borderId="1" xfId="7" applyFont="1" applyFill="1" applyBorder="1" applyAlignment="1">
      <alignment vertical="top"/>
    </xf>
    <xf numFmtId="165" fontId="5" fillId="0" borderId="1" xfId="5" applyNumberFormat="1" applyFont="1" applyFill="1" applyBorder="1" applyAlignment="1">
      <alignment vertical="center" wrapText="1"/>
    </xf>
    <xf numFmtId="165" fontId="4" fillId="0" borderId="1" xfId="5" applyNumberFormat="1" applyFont="1" applyFill="1" applyBorder="1" applyAlignment="1">
      <alignment vertical="center" wrapText="1"/>
    </xf>
    <xf numFmtId="165" fontId="4" fillId="0" borderId="1" xfId="7" applyNumberFormat="1" applyFont="1" applyFill="1" applyBorder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 wrapText="1"/>
    </xf>
    <xf numFmtId="0" fontId="0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right" vertical="top" wrapText="1"/>
    </xf>
    <xf numFmtId="164" fontId="22" fillId="0" borderId="1" xfId="2" applyNumberFormat="1" applyFont="1" applyFill="1" applyBorder="1" applyAlignment="1">
      <alignment horizontal="right" vertical="top"/>
    </xf>
    <xf numFmtId="0" fontId="15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165" fontId="20" fillId="0" borderId="0" xfId="5" applyNumberFormat="1" applyFont="1" applyFill="1" applyBorder="1" applyAlignment="1">
      <alignment horizontal="right" vertical="top" wrapText="1"/>
    </xf>
    <xf numFmtId="0" fontId="2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7" fillId="0" borderId="1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top"/>
    </xf>
    <xf numFmtId="0" fontId="2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top" wrapText="1"/>
    </xf>
    <xf numFmtId="0" fontId="29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 wrapText="1"/>
    </xf>
    <xf numFmtId="166" fontId="24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horizontal="left" vertical="top" wrapText="1"/>
    </xf>
    <xf numFmtId="166" fontId="0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right" vertical="top" wrapText="1"/>
    </xf>
    <xf numFmtId="0" fontId="26" fillId="0" borderId="0" xfId="0" applyFont="1" applyFill="1" applyAlignment="1">
      <alignment vertical="center" wrapText="1"/>
    </xf>
    <xf numFmtId="165" fontId="24" fillId="0" borderId="1" xfId="5" applyNumberFormat="1" applyFont="1" applyFill="1" applyBorder="1" applyAlignment="1">
      <alignment vertical="center"/>
    </xf>
    <xf numFmtId="43" fontId="0" fillId="0" borderId="0" xfId="0" applyNumberFormat="1" applyFont="1" applyFill="1" applyAlignment="1">
      <alignment horizontal="left" vertical="top" wrapText="1"/>
    </xf>
    <xf numFmtId="0" fontId="23" fillId="0" borderId="0" xfId="0" applyFont="1" applyFill="1" applyAlignment="1"/>
    <xf numFmtId="0" fontId="22" fillId="0" borderId="0" xfId="0" applyFont="1" applyFill="1" applyAlignment="1">
      <alignment horizontal="left" vertical="top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right" wrapText="1"/>
    </xf>
    <xf numFmtId="0" fontId="22" fillId="0" borderId="1" xfId="0" applyFont="1" applyFill="1" applyBorder="1" applyAlignment="1">
      <alignment horizontal="center" vertical="center" wrapText="1"/>
    </xf>
    <xf numFmtId="164" fontId="19" fillId="0" borderId="1" xfId="1" applyNumberFormat="1" applyFont="1" applyFill="1" applyBorder="1" applyAlignment="1">
      <alignment horizontal="right" vertical="top"/>
    </xf>
    <xf numFmtId="0" fontId="22" fillId="0" borderId="1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right" wrapText="1"/>
    </xf>
    <xf numFmtId="165" fontId="4" fillId="0" borderId="1" xfId="5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8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right" vertical="top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49" fontId="4" fillId="0" borderId="3" xfId="7" applyNumberFormat="1" applyFont="1" applyFill="1" applyBorder="1" applyAlignment="1">
      <alignment horizontal="center" vertical="top"/>
    </xf>
    <xf numFmtId="49" fontId="4" fillId="0" borderId="8" xfId="7" applyNumberFormat="1" applyFont="1" applyFill="1" applyBorder="1" applyAlignment="1">
      <alignment horizontal="center" vertical="top"/>
    </xf>
    <xf numFmtId="49" fontId="4" fillId="0" borderId="4" xfId="7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7" applyFont="1" applyFill="1" applyBorder="1" applyAlignment="1">
      <alignment horizontal="center" vertical="top"/>
    </xf>
    <xf numFmtId="0" fontId="4" fillId="0" borderId="8" xfId="7" applyFont="1" applyFill="1" applyBorder="1" applyAlignment="1">
      <alignment horizontal="center" vertical="top"/>
    </xf>
    <xf numFmtId="0" fontId="4" fillId="0" borderId="4" xfId="7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0" fontId="26" fillId="0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9" fillId="0" borderId="1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right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 wrapText="1"/>
    </xf>
    <xf numFmtId="0" fontId="22" fillId="0" borderId="0" xfId="0" applyFont="1" applyFill="1" applyAlignment="1">
      <alignment horizontal="center" vertical="center" wrapText="1"/>
    </xf>
  </cellXfs>
  <cellStyles count="8">
    <cellStyle name="Comma" xfId="5" builtinId="3"/>
    <cellStyle name="Comma 15" xfId="4"/>
    <cellStyle name="Normal" xfId="0" builtinId="0"/>
    <cellStyle name="Normal 2 4" xfId="6"/>
    <cellStyle name="Normal 5 2" xfId="7"/>
    <cellStyle name="SN_241" xfId="2"/>
    <cellStyle name="SN_b" xfId="1"/>
    <cellStyle name="SN_i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view="pageBreakPreview" zoomScale="90" zoomScaleNormal="90" zoomScaleSheetLayoutView="90" workbookViewId="0">
      <selection activeCell="C13" sqref="C13"/>
    </sheetView>
  </sheetViews>
  <sheetFormatPr defaultRowHeight="16.5" x14ac:dyDescent="0.25"/>
  <cols>
    <col min="1" max="1" width="10" style="19" bestFit="1" customWidth="1"/>
    <col min="2" max="2" width="14" style="19" bestFit="1" customWidth="1"/>
    <col min="3" max="3" width="77.5703125" style="19" customWidth="1"/>
    <col min="4" max="5" width="15.42578125" style="19" customWidth="1"/>
    <col min="6" max="16384" width="9.140625" style="19"/>
  </cols>
  <sheetData>
    <row r="1" spans="1:5" s="15" customFormat="1" ht="59.25" customHeight="1" x14ac:dyDescent="0.3">
      <c r="C1" s="91" t="s">
        <v>64</v>
      </c>
      <c r="D1" s="91"/>
      <c r="E1" s="91"/>
    </row>
    <row r="2" spans="1:5" s="15" customFormat="1" ht="86.25" customHeight="1" x14ac:dyDescent="0.3">
      <c r="A2" s="94" t="s">
        <v>117</v>
      </c>
      <c r="B2" s="94"/>
      <c r="C2" s="94"/>
      <c r="D2" s="94"/>
      <c r="E2" s="94"/>
    </row>
    <row r="3" spans="1:5" s="15" customFormat="1" x14ac:dyDescent="0.3">
      <c r="A3" s="16"/>
      <c r="B3" s="16"/>
      <c r="C3" s="16"/>
      <c r="D3" s="17"/>
      <c r="E3" s="18" t="s">
        <v>60</v>
      </c>
    </row>
    <row r="4" spans="1:5" ht="85.5" customHeight="1" x14ac:dyDescent="0.25">
      <c r="A4" s="96" t="s">
        <v>0</v>
      </c>
      <c r="B4" s="96"/>
      <c r="C4" s="96" t="s">
        <v>13</v>
      </c>
      <c r="D4" s="96" t="s">
        <v>63</v>
      </c>
      <c r="E4" s="96"/>
    </row>
    <row r="5" spans="1:5" x14ac:dyDescent="0.25">
      <c r="A5" s="20" t="s">
        <v>1</v>
      </c>
      <c r="B5" s="20" t="s">
        <v>14</v>
      </c>
      <c r="C5" s="96"/>
      <c r="D5" s="20" t="s">
        <v>66</v>
      </c>
      <c r="E5" s="20" t="s">
        <v>25</v>
      </c>
    </row>
    <row r="6" spans="1:5" x14ac:dyDescent="0.3">
      <c r="A6" s="98"/>
      <c r="B6" s="98"/>
      <c r="C6" s="21" t="s">
        <v>2</v>
      </c>
      <c r="D6" s="22">
        <f>+D7+D21</f>
        <v>0</v>
      </c>
      <c r="E6" s="22">
        <f>+E7+E21</f>
        <v>0</v>
      </c>
    </row>
    <row r="7" spans="1:5" x14ac:dyDescent="0.3">
      <c r="A7" s="98"/>
      <c r="B7" s="98"/>
      <c r="C7" s="21" t="s">
        <v>4</v>
      </c>
      <c r="D7" s="23">
        <f t="shared" ref="D7:E7" si="0">+D9</f>
        <v>0</v>
      </c>
      <c r="E7" s="23">
        <f t="shared" si="0"/>
        <v>64097</v>
      </c>
    </row>
    <row r="8" spans="1:5" x14ac:dyDescent="0.25">
      <c r="A8" s="98" t="s">
        <v>5</v>
      </c>
      <c r="B8" s="98"/>
      <c r="C8" s="24" t="s">
        <v>15</v>
      </c>
      <c r="D8" s="22"/>
      <c r="E8" s="22"/>
    </row>
    <row r="9" spans="1:5" ht="33" x14ac:dyDescent="0.25">
      <c r="A9" s="98"/>
      <c r="B9" s="98"/>
      <c r="C9" s="25" t="s">
        <v>6</v>
      </c>
      <c r="D9" s="95">
        <f>D16</f>
        <v>0</v>
      </c>
      <c r="E9" s="95">
        <f>E16</f>
        <v>64097</v>
      </c>
    </row>
    <row r="10" spans="1:5" x14ac:dyDescent="0.25">
      <c r="A10" s="98"/>
      <c r="B10" s="98"/>
      <c r="C10" s="24" t="s">
        <v>16</v>
      </c>
      <c r="D10" s="95"/>
      <c r="E10" s="95"/>
    </row>
    <row r="11" spans="1:5" ht="33" x14ac:dyDescent="0.25">
      <c r="A11" s="98"/>
      <c r="B11" s="98"/>
      <c r="C11" s="25" t="s">
        <v>17</v>
      </c>
      <c r="D11" s="95"/>
      <c r="E11" s="95"/>
    </row>
    <row r="12" spans="1:5" x14ac:dyDescent="0.25">
      <c r="A12" s="98"/>
      <c r="B12" s="98"/>
      <c r="C12" s="24" t="s">
        <v>18</v>
      </c>
      <c r="D12" s="95"/>
      <c r="E12" s="95"/>
    </row>
    <row r="13" spans="1:5" ht="49.5" x14ac:dyDescent="0.25">
      <c r="A13" s="98"/>
      <c r="B13" s="98"/>
      <c r="C13" s="25" t="s">
        <v>19</v>
      </c>
      <c r="D13" s="95"/>
      <c r="E13" s="95"/>
    </row>
    <row r="14" spans="1:5" x14ac:dyDescent="0.25">
      <c r="A14" s="97" t="s">
        <v>20</v>
      </c>
      <c r="B14" s="97"/>
      <c r="C14" s="97"/>
      <c r="D14" s="26"/>
      <c r="E14" s="26"/>
    </row>
    <row r="15" spans="1:5" x14ac:dyDescent="0.25">
      <c r="A15" s="27"/>
      <c r="B15" s="98" t="s">
        <v>7</v>
      </c>
      <c r="C15" s="24" t="s">
        <v>21</v>
      </c>
      <c r="D15" s="22"/>
      <c r="E15" s="22"/>
    </row>
    <row r="16" spans="1:5" ht="66" x14ac:dyDescent="0.25">
      <c r="A16" s="98"/>
      <c r="B16" s="98"/>
      <c r="C16" s="25" t="s">
        <v>8</v>
      </c>
      <c r="D16" s="22">
        <v>0</v>
      </c>
      <c r="E16" s="22">
        <f>-E30</f>
        <v>64097</v>
      </c>
    </row>
    <row r="17" spans="1:5" x14ac:dyDescent="0.25">
      <c r="A17" s="98"/>
      <c r="B17" s="98"/>
      <c r="C17" s="24" t="s">
        <v>22</v>
      </c>
      <c r="D17" s="22"/>
      <c r="E17" s="22"/>
    </row>
    <row r="18" spans="1:5" ht="82.5" x14ac:dyDescent="0.25">
      <c r="A18" s="98"/>
      <c r="B18" s="98"/>
      <c r="C18" s="25" t="s">
        <v>59</v>
      </c>
      <c r="D18" s="22"/>
      <c r="E18" s="22"/>
    </row>
    <row r="19" spans="1:5" x14ac:dyDescent="0.25">
      <c r="A19" s="98"/>
      <c r="B19" s="98"/>
      <c r="C19" s="24" t="s">
        <v>23</v>
      </c>
      <c r="D19" s="22"/>
      <c r="E19" s="22"/>
    </row>
    <row r="20" spans="1:5" x14ac:dyDescent="0.25">
      <c r="A20" s="98"/>
      <c r="B20" s="98"/>
      <c r="C20" s="25" t="s">
        <v>24</v>
      </c>
      <c r="D20" s="22"/>
      <c r="E20" s="22"/>
    </row>
    <row r="21" spans="1:5" s="10" customFormat="1" ht="17.25" x14ac:dyDescent="0.25">
      <c r="A21" s="1"/>
      <c r="B21" s="1"/>
      <c r="C21" s="2" t="s">
        <v>77</v>
      </c>
      <c r="D21" s="3">
        <f>+D23</f>
        <v>0</v>
      </c>
      <c r="E21" s="3">
        <f>+E23</f>
        <v>-64097</v>
      </c>
    </row>
    <row r="22" spans="1:5" s="10" customFormat="1" ht="24" customHeight="1" x14ac:dyDescent="0.25">
      <c r="A22" s="1" t="s">
        <v>78</v>
      </c>
      <c r="B22" s="1"/>
      <c r="C22" s="4" t="s">
        <v>15</v>
      </c>
      <c r="D22" s="5"/>
      <c r="E22" s="6"/>
    </row>
    <row r="23" spans="1:5" s="10" customFormat="1" ht="24" customHeight="1" x14ac:dyDescent="0.25">
      <c r="A23" s="1"/>
      <c r="B23" s="1"/>
      <c r="C23" s="1" t="s">
        <v>79</v>
      </c>
      <c r="D23" s="92">
        <f>+D30</f>
        <v>0</v>
      </c>
      <c r="E23" s="92">
        <f>+E30</f>
        <v>-64097</v>
      </c>
    </row>
    <row r="24" spans="1:5" s="10" customFormat="1" ht="24" customHeight="1" x14ac:dyDescent="0.25">
      <c r="A24" s="1"/>
      <c r="B24" s="1"/>
      <c r="C24" s="4" t="s">
        <v>16</v>
      </c>
      <c r="D24" s="92"/>
      <c r="E24" s="92"/>
    </row>
    <row r="25" spans="1:5" s="10" customFormat="1" ht="40.5" customHeight="1" x14ac:dyDescent="0.25">
      <c r="A25" s="1"/>
      <c r="B25" s="1"/>
      <c r="C25" s="1" t="s">
        <v>80</v>
      </c>
      <c r="D25" s="92"/>
      <c r="E25" s="92"/>
    </row>
    <row r="26" spans="1:5" s="10" customFormat="1" ht="24" customHeight="1" x14ac:dyDescent="0.25">
      <c r="A26" s="1"/>
      <c r="B26" s="1"/>
      <c r="C26" s="4" t="s">
        <v>18</v>
      </c>
      <c r="D26" s="92"/>
      <c r="E26" s="92"/>
    </row>
    <row r="27" spans="1:5" s="10" customFormat="1" ht="39" customHeight="1" x14ac:dyDescent="0.25">
      <c r="A27" s="1"/>
      <c r="B27" s="1"/>
      <c r="C27" s="1" t="s">
        <v>81</v>
      </c>
      <c r="D27" s="92"/>
      <c r="E27" s="92"/>
    </row>
    <row r="28" spans="1:5" s="10" customFormat="1" ht="24" customHeight="1" x14ac:dyDescent="0.3">
      <c r="A28" s="93" t="s">
        <v>82</v>
      </c>
      <c r="B28" s="93"/>
      <c r="C28" s="93"/>
      <c r="D28" s="11"/>
      <c r="E28" s="12"/>
    </row>
    <row r="29" spans="1:5" s="10" customFormat="1" ht="24" customHeight="1" x14ac:dyDescent="0.25">
      <c r="A29" s="1"/>
      <c r="B29" s="1" t="s">
        <v>7</v>
      </c>
      <c r="C29" s="4" t="s">
        <v>21</v>
      </c>
      <c r="D29" s="13"/>
      <c r="E29" s="14"/>
    </row>
    <row r="30" spans="1:5" s="10" customFormat="1" ht="24" customHeight="1" x14ac:dyDescent="0.25">
      <c r="A30" s="1"/>
      <c r="B30" s="1"/>
      <c r="C30" s="1" t="s">
        <v>79</v>
      </c>
      <c r="D30" s="92">
        <v>0</v>
      </c>
      <c r="E30" s="92">
        <v>-64097</v>
      </c>
    </row>
    <row r="31" spans="1:5" s="10" customFormat="1" ht="24" customHeight="1" x14ac:dyDescent="0.25">
      <c r="A31" s="1"/>
      <c r="B31" s="1"/>
      <c r="C31" s="4" t="s">
        <v>22</v>
      </c>
      <c r="D31" s="92"/>
      <c r="E31" s="92"/>
    </row>
    <row r="32" spans="1:5" s="10" customFormat="1" ht="65.25" customHeight="1" x14ac:dyDescent="0.25">
      <c r="A32" s="1"/>
      <c r="B32" s="1"/>
      <c r="C32" s="1" t="s">
        <v>83</v>
      </c>
      <c r="D32" s="92"/>
      <c r="E32" s="92"/>
    </row>
    <row r="33" spans="1:5" s="10" customFormat="1" ht="24" customHeight="1" x14ac:dyDescent="0.25">
      <c r="A33" s="1"/>
      <c r="B33" s="1"/>
      <c r="C33" s="4" t="s">
        <v>23</v>
      </c>
      <c r="D33" s="92"/>
      <c r="E33" s="92"/>
    </row>
    <row r="34" spans="1:5" s="10" customFormat="1" ht="24" customHeight="1" x14ac:dyDescent="0.25">
      <c r="A34" s="1"/>
      <c r="B34" s="1"/>
      <c r="C34" s="1" t="s">
        <v>24</v>
      </c>
      <c r="D34" s="92"/>
      <c r="E34" s="92"/>
    </row>
  </sheetData>
  <mergeCells count="18">
    <mergeCell ref="D30:D34"/>
    <mergeCell ref="E30:E34"/>
    <mergeCell ref="A4:B4"/>
    <mergeCell ref="C4:C5"/>
    <mergeCell ref="A14:C14"/>
    <mergeCell ref="B15:B20"/>
    <mergeCell ref="A16:A20"/>
    <mergeCell ref="B6:B13"/>
    <mergeCell ref="A8:A13"/>
    <mergeCell ref="A6:A7"/>
    <mergeCell ref="D4:E4"/>
    <mergeCell ref="C1:E1"/>
    <mergeCell ref="D23:D27"/>
    <mergeCell ref="E23:E27"/>
    <mergeCell ref="A28:C28"/>
    <mergeCell ref="A2:E2"/>
    <mergeCell ref="D9:D13"/>
    <mergeCell ref="E9:E13"/>
  </mergeCells>
  <pageMargins left="0.45" right="0.45" top="0.5" bottom="0.5" header="0.3" footer="0.3"/>
  <pageSetup paperSize="9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view="pageBreakPreview" topLeftCell="A7" zoomScale="115" zoomScaleNormal="90" zoomScaleSheetLayoutView="115" workbookViewId="0">
      <selection activeCell="J15" sqref="J15"/>
    </sheetView>
  </sheetViews>
  <sheetFormatPr defaultRowHeight="16.5" x14ac:dyDescent="0.25"/>
  <cols>
    <col min="1" max="1" width="8.140625" style="28" customWidth="1"/>
    <col min="2" max="2" width="7.7109375" style="28" customWidth="1"/>
    <col min="3" max="3" width="6.140625" style="28" customWidth="1"/>
    <col min="4" max="4" width="9" style="28" customWidth="1"/>
    <col min="5" max="5" width="13" style="28" customWidth="1"/>
    <col min="6" max="6" width="55.28515625" style="28" customWidth="1"/>
    <col min="7" max="8" width="16.7109375" style="28" customWidth="1"/>
    <col min="9" max="11" width="9.140625" style="28"/>
    <col min="12" max="12" width="23.140625" style="28" customWidth="1"/>
    <col min="13" max="16384" width="9.140625" style="28"/>
  </cols>
  <sheetData>
    <row r="1" spans="1:8" ht="51" customHeight="1" x14ac:dyDescent="0.25">
      <c r="A1" s="19"/>
      <c r="B1" s="19"/>
      <c r="C1" s="19"/>
      <c r="D1" s="19"/>
      <c r="E1" s="19"/>
      <c r="F1" s="105" t="s">
        <v>65</v>
      </c>
      <c r="G1" s="105"/>
      <c r="H1" s="105"/>
    </row>
    <row r="2" spans="1:8" ht="39" customHeight="1" x14ac:dyDescent="0.25">
      <c r="A2" s="94" t="s">
        <v>67</v>
      </c>
      <c r="B2" s="94"/>
      <c r="C2" s="94"/>
      <c r="D2" s="94"/>
      <c r="E2" s="94"/>
      <c r="F2" s="94"/>
      <c r="G2" s="94"/>
      <c r="H2" s="94"/>
    </row>
    <row r="3" spans="1:8" ht="12.75" customHeight="1" x14ac:dyDescent="0.3">
      <c r="H3" s="29" t="s">
        <v>60</v>
      </c>
    </row>
    <row r="4" spans="1:8" ht="67.5" customHeight="1" x14ac:dyDescent="0.25">
      <c r="A4" s="106" t="s">
        <v>51</v>
      </c>
      <c r="B4" s="107"/>
      <c r="C4" s="108"/>
      <c r="D4" s="106" t="s">
        <v>0</v>
      </c>
      <c r="E4" s="108"/>
      <c r="F4" s="96" t="s">
        <v>52</v>
      </c>
      <c r="G4" s="96" t="s">
        <v>63</v>
      </c>
      <c r="H4" s="96"/>
    </row>
    <row r="5" spans="1:8" ht="49.5" x14ac:dyDescent="0.25">
      <c r="A5" s="20" t="s">
        <v>53</v>
      </c>
      <c r="B5" s="20" t="s">
        <v>54</v>
      </c>
      <c r="C5" s="20" t="s">
        <v>55</v>
      </c>
      <c r="D5" s="20" t="s">
        <v>68</v>
      </c>
      <c r="E5" s="20" t="s">
        <v>14</v>
      </c>
      <c r="F5" s="96"/>
      <c r="G5" s="20" t="s">
        <v>66</v>
      </c>
      <c r="H5" s="20" t="s">
        <v>25</v>
      </c>
    </row>
    <row r="6" spans="1:8" x14ac:dyDescent="0.25">
      <c r="A6" s="25"/>
      <c r="B6" s="25"/>
      <c r="C6" s="25"/>
      <c r="D6" s="25"/>
      <c r="E6" s="25"/>
      <c r="F6" s="30" t="s">
        <v>11</v>
      </c>
      <c r="G6" s="31">
        <f>+G7+G26</f>
        <v>0</v>
      </c>
      <c r="H6" s="31">
        <f>+H7+H26</f>
        <v>0</v>
      </c>
    </row>
    <row r="7" spans="1:8" ht="33" x14ac:dyDescent="0.25">
      <c r="A7" s="99" t="s">
        <v>57</v>
      </c>
      <c r="B7" s="101"/>
      <c r="C7" s="101"/>
      <c r="D7" s="101"/>
      <c r="E7" s="101"/>
      <c r="F7" s="30" t="s">
        <v>58</v>
      </c>
      <c r="G7" s="31">
        <f>G9</f>
        <v>0</v>
      </c>
      <c r="H7" s="31">
        <f>H9</f>
        <v>64097</v>
      </c>
    </row>
    <row r="8" spans="1:8" x14ac:dyDescent="0.25">
      <c r="A8" s="100"/>
      <c r="B8" s="102"/>
      <c r="C8" s="102"/>
      <c r="D8" s="102"/>
      <c r="E8" s="102"/>
      <c r="F8" s="25" t="s">
        <v>3</v>
      </c>
      <c r="G8" s="25"/>
      <c r="H8" s="25"/>
    </row>
    <row r="9" spans="1:8" ht="33" x14ac:dyDescent="0.25">
      <c r="A9" s="100"/>
      <c r="B9" s="99" t="s">
        <v>57</v>
      </c>
      <c r="C9" s="101"/>
      <c r="D9" s="101"/>
      <c r="E9" s="101"/>
      <c r="F9" s="30" t="s">
        <v>49</v>
      </c>
      <c r="G9" s="31">
        <f>G11</f>
        <v>0</v>
      </c>
      <c r="H9" s="31">
        <f>H11</f>
        <v>64097</v>
      </c>
    </row>
    <row r="10" spans="1:8" x14ac:dyDescent="0.25">
      <c r="A10" s="100"/>
      <c r="B10" s="100"/>
      <c r="C10" s="102"/>
      <c r="D10" s="102"/>
      <c r="E10" s="102"/>
      <c r="F10" s="25" t="s">
        <v>3</v>
      </c>
      <c r="G10" s="25"/>
      <c r="H10" s="25"/>
    </row>
    <row r="11" spans="1:8" ht="33" x14ac:dyDescent="0.25">
      <c r="A11" s="100"/>
      <c r="B11" s="100"/>
      <c r="C11" s="99" t="s">
        <v>56</v>
      </c>
      <c r="D11" s="101"/>
      <c r="E11" s="101"/>
      <c r="F11" s="30" t="s">
        <v>49</v>
      </c>
      <c r="G11" s="31">
        <f>G15</f>
        <v>0</v>
      </c>
      <c r="H11" s="31">
        <f>H15</f>
        <v>64097</v>
      </c>
    </row>
    <row r="12" spans="1:8" x14ac:dyDescent="0.25">
      <c r="A12" s="100"/>
      <c r="B12" s="100"/>
      <c r="C12" s="100"/>
      <c r="D12" s="102"/>
      <c r="E12" s="102"/>
      <c r="F12" s="25" t="s">
        <v>3</v>
      </c>
      <c r="G12" s="25"/>
      <c r="H12" s="25"/>
    </row>
    <row r="13" spans="1:8" x14ac:dyDescent="0.25">
      <c r="A13" s="100"/>
      <c r="B13" s="100"/>
      <c r="C13" s="100"/>
      <c r="D13" s="101"/>
      <c r="E13" s="101"/>
      <c r="F13" s="30" t="s">
        <v>115</v>
      </c>
      <c r="G13" s="25"/>
      <c r="H13" s="33">
        <f>+H15</f>
        <v>64097</v>
      </c>
    </row>
    <row r="14" spans="1:8" x14ac:dyDescent="0.25">
      <c r="A14" s="100"/>
      <c r="B14" s="100"/>
      <c r="C14" s="100"/>
      <c r="D14" s="102"/>
      <c r="E14" s="102"/>
      <c r="F14" s="25" t="s">
        <v>116</v>
      </c>
      <c r="G14" s="25"/>
      <c r="H14" s="25"/>
    </row>
    <row r="15" spans="1:8" ht="49.5" x14ac:dyDescent="0.25">
      <c r="A15" s="100"/>
      <c r="B15" s="100"/>
      <c r="C15" s="100"/>
      <c r="D15" s="103" t="s">
        <v>5</v>
      </c>
      <c r="E15" s="103"/>
      <c r="F15" s="32" t="s">
        <v>6</v>
      </c>
      <c r="G15" s="33">
        <f>G17</f>
        <v>0</v>
      </c>
      <c r="H15" s="33">
        <f>H17</f>
        <v>64097</v>
      </c>
    </row>
    <row r="16" spans="1:8" ht="17.25" customHeight="1" x14ac:dyDescent="0.25">
      <c r="A16" s="100"/>
      <c r="B16" s="100"/>
      <c r="C16" s="100"/>
      <c r="D16" s="104"/>
      <c r="E16" s="118"/>
      <c r="F16" s="32" t="s">
        <v>3</v>
      </c>
      <c r="G16" s="32"/>
      <c r="H16" s="32"/>
    </row>
    <row r="17" spans="1:8" s="36" customFormat="1" ht="99" x14ac:dyDescent="0.25">
      <c r="A17" s="100"/>
      <c r="B17" s="100"/>
      <c r="C17" s="100"/>
      <c r="D17" s="104"/>
      <c r="E17" s="103">
        <v>11001</v>
      </c>
      <c r="F17" s="34" t="s">
        <v>8</v>
      </c>
      <c r="G17" s="35">
        <f t="shared" ref="G17" si="0">+G19</f>
        <v>0</v>
      </c>
      <c r="H17" s="35">
        <f>+H19</f>
        <v>64097</v>
      </c>
    </row>
    <row r="18" spans="1:8" ht="17.25" customHeight="1" x14ac:dyDescent="0.25">
      <c r="A18" s="100"/>
      <c r="B18" s="100"/>
      <c r="C18" s="100"/>
      <c r="D18" s="104"/>
      <c r="E18" s="104"/>
      <c r="F18" s="32" t="s">
        <v>9</v>
      </c>
      <c r="G18" s="32"/>
      <c r="H18" s="32"/>
    </row>
    <row r="19" spans="1:8" x14ac:dyDescent="0.25">
      <c r="A19" s="100"/>
      <c r="B19" s="100"/>
      <c r="C19" s="100"/>
      <c r="D19" s="104"/>
      <c r="E19" s="104"/>
      <c r="F19" s="37" t="s">
        <v>4</v>
      </c>
      <c r="G19" s="38">
        <f t="shared" ref="G19:H19" si="1">+G21</f>
        <v>0</v>
      </c>
      <c r="H19" s="38">
        <f t="shared" si="1"/>
        <v>64097</v>
      </c>
    </row>
    <row r="20" spans="1:8" ht="33" x14ac:dyDescent="0.25">
      <c r="A20" s="100"/>
      <c r="B20" s="100"/>
      <c r="C20" s="100"/>
      <c r="D20" s="104"/>
      <c r="E20" s="104"/>
      <c r="F20" s="32" t="s">
        <v>10</v>
      </c>
      <c r="G20" s="32"/>
      <c r="H20" s="32"/>
    </row>
    <row r="21" spans="1:8" x14ac:dyDescent="0.25">
      <c r="A21" s="100"/>
      <c r="B21" s="100"/>
      <c r="C21" s="100"/>
      <c r="D21" s="104"/>
      <c r="E21" s="104"/>
      <c r="F21" s="32" t="s">
        <v>11</v>
      </c>
      <c r="G21" s="33">
        <f t="shared" ref="G21:H21" si="2">G22</f>
        <v>0</v>
      </c>
      <c r="H21" s="33">
        <f t="shared" si="2"/>
        <v>64097</v>
      </c>
    </row>
    <row r="22" spans="1:8" x14ac:dyDescent="0.25">
      <c r="A22" s="100"/>
      <c r="B22" s="100"/>
      <c r="C22" s="100"/>
      <c r="D22" s="104"/>
      <c r="E22" s="104"/>
      <c r="F22" s="32" t="s">
        <v>12</v>
      </c>
      <c r="G22" s="33">
        <f t="shared" ref="G22:H22" si="3">G23</f>
        <v>0</v>
      </c>
      <c r="H22" s="33">
        <f t="shared" si="3"/>
        <v>64097</v>
      </c>
    </row>
    <row r="23" spans="1:8" x14ac:dyDescent="0.25">
      <c r="A23" s="100"/>
      <c r="B23" s="100"/>
      <c r="C23" s="100"/>
      <c r="D23" s="104"/>
      <c r="E23" s="104"/>
      <c r="F23" s="32" t="s">
        <v>109</v>
      </c>
      <c r="G23" s="33">
        <f>G24</f>
        <v>0</v>
      </c>
      <c r="H23" s="33">
        <f>H24</f>
        <v>64097</v>
      </c>
    </row>
    <row r="24" spans="1:8" ht="33" x14ac:dyDescent="0.25">
      <c r="A24" s="100"/>
      <c r="B24" s="100"/>
      <c r="C24" s="100"/>
      <c r="D24" s="104"/>
      <c r="E24" s="104"/>
      <c r="F24" s="32" t="s">
        <v>110</v>
      </c>
      <c r="G24" s="33">
        <f>+G25</f>
        <v>0</v>
      </c>
      <c r="H24" s="33">
        <f>+H25</f>
        <v>64097</v>
      </c>
    </row>
    <row r="25" spans="1:8" ht="33" x14ac:dyDescent="0.25">
      <c r="A25" s="100"/>
      <c r="B25" s="100"/>
      <c r="C25" s="100"/>
      <c r="D25" s="104"/>
      <c r="E25" s="104"/>
      <c r="F25" s="32" t="s">
        <v>111</v>
      </c>
      <c r="G25" s="33">
        <v>0</v>
      </c>
      <c r="H25" s="33">
        <f>-H38</f>
        <v>64097</v>
      </c>
    </row>
    <row r="26" spans="1:8" s="8" customFormat="1" ht="51.75" x14ac:dyDescent="0.3">
      <c r="A26" s="109" t="s">
        <v>84</v>
      </c>
      <c r="B26" s="39"/>
      <c r="C26" s="39"/>
      <c r="D26" s="40"/>
      <c r="E26" s="40"/>
      <c r="F26" s="7" t="s">
        <v>85</v>
      </c>
      <c r="G26" s="41">
        <f>+G28</f>
        <v>0</v>
      </c>
      <c r="H26" s="41">
        <f>+H28</f>
        <v>-64097</v>
      </c>
    </row>
    <row r="27" spans="1:8" s="8" customFormat="1" ht="17.25" x14ac:dyDescent="0.3">
      <c r="A27" s="110"/>
      <c r="B27" s="39"/>
      <c r="C27" s="39"/>
      <c r="D27" s="40"/>
      <c r="E27" s="40"/>
      <c r="F27" s="1" t="s">
        <v>3</v>
      </c>
      <c r="G27" s="42"/>
      <c r="H27" s="43"/>
    </row>
    <row r="28" spans="1:8" s="8" customFormat="1" ht="34.5" x14ac:dyDescent="0.3">
      <c r="A28" s="110"/>
      <c r="B28" s="109" t="s">
        <v>86</v>
      </c>
      <c r="C28" s="39"/>
      <c r="D28" s="40"/>
      <c r="E28" s="40"/>
      <c r="F28" s="7" t="s">
        <v>87</v>
      </c>
      <c r="G28" s="42">
        <f>+G30</f>
        <v>0</v>
      </c>
      <c r="H28" s="42">
        <f>+H30</f>
        <v>-64097</v>
      </c>
    </row>
    <row r="29" spans="1:8" s="8" customFormat="1" ht="17.25" x14ac:dyDescent="0.3">
      <c r="A29" s="110"/>
      <c r="B29" s="110"/>
      <c r="C29" s="39"/>
      <c r="D29" s="40"/>
      <c r="E29" s="40"/>
      <c r="F29" s="1" t="s">
        <v>3</v>
      </c>
      <c r="G29" s="42"/>
      <c r="H29" s="43"/>
    </row>
    <row r="30" spans="1:8" s="8" customFormat="1" ht="17.25" x14ac:dyDescent="0.3">
      <c r="A30" s="110"/>
      <c r="B30" s="110"/>
      <c r="C30" s="109" t="s">
        <v>86</v>
      </c>
      <c r="D30" s="40"/>
      <c r="E30" s="40"/>
      <c r="F30" s="7" t="s">
        <v>88</v>
      </c>
      <c r="G30" s="42">
        <f>+G32</f>
        <v>0</v>
      </c>
      <c r="H30" s="42">
        <f>+H32</f>
        <v>-64097</v>
      </c>
    </row>
    <row r="31" spans="1:8" s="8" customFormat="1" ht="17.25" x14ac:dyDescent="0.3">
      <c r="A31" s="110"/>
      <c r="B31" s="110"/>
      <c r="C31" s="110"/>
      <c r="D31" s="40"/>
      <c r="E31" s="40"/>
      <c r="F31" s="1" t="s">
        <v>3</v>
      </c>
      <c r="G31" s="42"/>
      <c r="H31" s="43"/>
    </row>
    <row r="32" spans="1:8" s="10" customFormat="1" ht="17.25" x14ac:dyDescent="0.25">
      <c r="A32" s="110"/>
      <c r="B32" s="110"/>
      <c r="C32" s="110"/>
      <c r="D32" s="112" t="s">
        <v>78</v>
      </c>
      <c r="E32" s="115">
        <v>11001</v>
      </c>
      <c r="F32" s="2" t="s">
        <v>79</v>
      </c>
      <c r="G32" s="42">
        <f>+G33</f>
        <v>0</v>
      </c>
      <c r="H32" s="9">
        <f>+H33</f>
        <v>-64097</v>
      </c>
    </row>
    <row r="33" spans="1:8" s="10" customFormat="1" ht="17.25" x14ac:dyDescent="0.25">
      <c r="A33" s="110"/>
      <c r="B33" s="110"/>
      <c r="C33" s="110"/>
      <c r="D33" s="113"/>
      <c r="E33" s="116"/>
      <c r="F33" s="2" t="s">
        <v>77</v>
      </c>
      <c r="G33" s="42">
        <f>+G35</f>
        <v>0</v>
      </c>
      <c r="H33" s="9">
        <f>+H35</f>
        <v>-64097</v>
      </c>
    </row>
    <row r="34" spans="1:8" s="19" customFormat="1" ht="49.5" customHeight="1" x14ac:dyDescent="0.25">
      <c r="A34" s="110"/>
      <c r="B34" s="110"/>
      <c r="C34" s="110"/>
      <c r="D34" s="113"/>
      <c r="E34" s="116"/>
      <c r="F34" s="25" t="s">
        <v>103</v>
      </c>
      <c r="G34" s="42"/>
      <c r="H34" s="9"/>
    </row>
    <row r="35" spans="1:8" s="19" customFormat="1" ht="17.25" x14ac:dyDescent="0.25">
      <c r="A35" s="110"/>
      <c r="B35" s="110"/>
      <c r="C35" s="110"/>
      <c r="D35" s="113"/>
      <c r="E35" s="116"/>
      <c r="F35" s="32" t="s">
        <v>11</v>
      </c>
      <c r="G35" s="42">
        <f t="shared" ref="G35:H37" si="4">+G36</f>
        <v>0</v>
      </c>
      <c r="H35" s="9">
        <f t="shared" si="4"/>
        <v>-64097</v>
      </c>
    </row>
    <row r="36" spans="1:8" ht="17.25" x14ac:dyDescent="0.25">
      <c r="A36" s="110"/>
      <c r="B36" s="110"/>
      <c r="C36" s="110"/>
      <c r="D36" s="113"/>
      <c r="E36" s="116"/>
      <c r="F36" s="32" t="s">
        <v>104</v>
      </c>
      <c r="G36" s="42">
        <f t="shared" si="4"/>
        <v>0</v>
      </c>
      <c r="H36" s="9">
        <f t="shared" si="4"/>
        <v>-64097</v>
      </c>
    </row>
    <row r="37" spans="1:8" ht="17.25" x14ac:dyDescent="0.25">
      <c r="A37" s="110"/>
      <c r="B37" s="110"/>
      <c r="C37" s="110"/>
      <c r="D37" s="113"/>
      <c r="E37" s="116"/>
      <c r="F37" s="32" t="s">
        <v>105</v>
      </c>
      <c r="G37" s="42">
        <f t="shared" si="4"/>
        <v>0</v>
      </c>
      <c r="H37" s="9">
        <f t="shared" si="4"/>
        <v>-64097</v>
      </c>
    </row>
    <row r="38" spans="1:8" ht="17.25" x14ac:dyDescent="0.25">
      <c r="A38" s="111"/>
      <c r="B38" s="111"/>
      <c r="C38" s="111"/>
      <c r="D38" s="114"/>
      <c r="E38" s="117"/>
      <c r="F38" s="32" t="s">
        <v>106</v>
      </c>
      <c r="G38" s="42">
        <v>0</v>
      </c>
      <c r="H38" s="9">
        <f>+'1'!E21</f>
        <v>-64097</v>
      </c>
    </row>
  </sheetData>
  <mergeCells count="28">
    <mergeCell ref="A7:A25"/>
    <mergeCell ref="E15:E16"/>
    <mergeCell ref="D11:D12"/>
    <mergeCell ref="E11:E12"/>
    <mergeCell ref="C9:C10"/>
    <mergeCell ref="D9:D10"/>
    <mergeCell ref="E9:E10"/>
    <mergeCell ref="B7:B8"/>
    <mergeCell ref="C7:C8"/>
    <mergeCell ref="D7:D8"/>
    <mergeCell ref="A26:A38"/>
    <mergeCell ref="B28:B38"/>
    <mergeCell ref="C30:C38"/>
    <mergeCell ref="D32:D38"/>
    <mergeCell ref="E32:E38"/>
    <mergeCell ref="G4:H4"/>
    <mergeCell ref="F1:H1"/>
    <mergeCell ref="A4:C4"/>
    <mergeCell ref="D4:E4"/>
    <mergeCell ref="F4:F5"/>
    <mergeCell ref="A2:H2"/>
    <mergeCell ref="B9:B25"/>
    <mergeCell ref="E7:E8"/>
    <mergeCell ref="D15:D25"/>
    <mergeCell ref="C11:C25"/>
    <mergeCell ref="D13:D14"/>
    <mergeCell ref="E13:E14"/>
    <mergeCell ref="E17:E25"/>
  </mergeCells>
  <pageMargins left="0.7" right="0.7" top="0.75" bottom="0.75" header="0.3" footer="0.3"/>
  <pageSetup paperSize="9" scale="98" fitToHeight="1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view="pageBreakPreview" topLeftCell="A28" zoomScale="115" zoomScaleNormal="100" zoomScaleSheetLayoutView="115" workbookViewId="0">
      <selection activeCell="D28" sqref="D28"/>
    </sheetView>
  </sheetViews>
  <sheetFormatPr defaultRowHeight="15" x14ac:dyDescent="0.25"/>
  <cols>
    <col min="1" max="1" width="28.5703125" style="78" customWidth="1"/>
    <col min="2" max="2" width="67.7109375" style="78" customWidth="1"/>
    <col min="3" max="4" width="16.85546875" style="52" customWidth="1"/>
    <col min="5" max="7" width="9.140625" style="78" customWidth="1"/>
    <col min="8" max="16384" width="9.140625" style="78"/>
  </cols>
  <sheetData>
    <row r="1" spans="1:8" s="28" customFormat="1" ht="61.5" customHeight="1" x14ac:dyDescent="0.25">
      <c r="A1" s="19"/>
      <c r="B1" s="130" t="s">
        <v>112</v>
      </c>
      <c r="C1" s="130"/>
      <c r="D1" s="130"/>
      <c r="E1" s="44"/>
      <c r="F1" s="44"/>
      <c r="G1" s="44"/>
    </row>
    <row r="2" spans="1:8" s="46" customFormat="1" ht="45.6" customHeight="1" x14ac:dyDescent="0.25">
      <c r="A2" s="126" t="s">
        <v>118</v>
      </c>
      <c r="B2" s="126"/>
      <c r="C2" s="126"/>
      <c r="D2" s="126"/>
      <c r="E2" s="45"/>
      <c r="F2" s="45"/>
    </row>
    <row r="3" spans="1:8" s="46" customFormat="1" ht="20.25" customHeight="1" x14ac:dyDescent="0.25">
      <c r="A3" s="138" t="s">
        <v>61</v>
      </c>
      <c r="B3" s="138"/>
      <c r="C3" s="138"/>
      <c r="D3" s="138"/>
    </row>
    <row r="4" spans="1:8" s="46" customFormat="1" ht="24.75" customHeight="1" x14ac:dyDescent="0.25">
      <c r="A4" s="131" t="s">
        <v>62</v>
      </c>
      <c r="B4" s="131"/>
      <c r="C4" s="131"/>
      <c r="D4" s="131"/>
      <c r="E4" s="47"/>
      <c r="F4" s="47"/>
    </row>
    <row r="5" spans="1:8" s="46" customFormat="1" ht="17.25" customHeight="1" x14ac:dyDescent="0.3">
      <c r="A5" s="48"/>
      <c r="B5" s="48"/>
      <c r="C5" s="48"/>
      <c r="D5" s="29" t="s">
        <v>60</v>
      </c>
      <c r="E5" s="48"/>
      <c r="F5" s="48"/>
    </row>
    <row r="6" spans="1:8" s="50" customFormat="1" ht="16.5" x14ac:dyDescent="0.25">
      <c r="A6" s="49" t="s">
        <v>27</v>
      </c>
      <c r="B6" s="139" t="s">
        <v>28</v>
      </c>
      <c r="C6" s="139"/>
      <c r="D6" s="139"/>
    </row>
    <row r="7" spans="1:8" s="50" customFormat="1" ht="45" customHeight="1" x14ac:dyDescent="0.25">
      <c r="A7" s="51" t="s">
        <v>29</v>
      </c>
      <c r="B7" s="125" t="s">
        <v>30</v>
      </c>
      <c r="C7" s="125"/>
      <c r="D7" s="125"/>
    </row>
    <row r="8" spans="1:8" s="50" customFormat="1" x14ac:dyDescent="0.25">
      <c r="A8" s="132"/>
      <c r="B8" s="133"/>
      <c r="C8" s="133"/>
      <c r="D8" s="134"/>
    </row>
    <row r="9" spans="1:8" s="50" customFormat="1" ht="16.5" x14ac:dyDescent="0.25">
      <c r="A9" s="140" t="s">
        <v>31</v>
      </c>
      <c r="B9" s="140"/>
      <c r="C9" s="140"/>
      <c r="D9" s="140"/>
    </row>
    <row r="10" spans="1:8" s="50" customFormat="1" x14ac:dyDescent="0.25">
      <c r="A10" s="52"/>
      <c r="B10" s="52"/>
      <c r="C10" s="52"/>
      <c r="D10" s="52"/>
    </row>
    <row r="11" spans="1:8" s="50" customFormat="1" ht="54.75" customHeight="1" x14ac:dyDescent="0.25">
      <c r="A11" s="53" t="s">
        <v>32</v>
      </c>
      <c r="B11" s="54" t="s">
        <v>29</v>
      </c>
      <c r="C11" s="137" t="s">
        <v>93</v>
      </c>
      <c r="D11" s="137"/>
    </row>
    <row r="12" spans="1:8" s="50" customFormat="1" ht="16.5" x14ac:dyDescent="0.25">
      <c r="A12" s="53" t="s">
        <v>33</v>
      </c>
      <c r="B12" s="54" t="s">
        <v>34</v>
      </c>
      <c r="C12" s="55" t="s">
        <v>66</v>
      </c>
      <c r="D12" s="55" t="s">
        <v>25</v>
      </c>
    </row>
    <row r="13" spans="1:8" s="50" customFormat="1" ht="82.5" x14ac:dyDescent="0.25">
      <c r="A13" s="56" t="s">
        <v>37</v>
      </c>
      <c r="B13" s="57" t="s">
        <v>38</v>
      </c>
      <c r="C13" s="135"/>
      <c r="D13" s="135"/>
      <c r="H13" s="58"/>
    </row>
    <row r="14" spans="1:8" s="50" customFormat="1" ht="82.5" x14ac:dyDescent="0.25">
      <c r="A14" s="56" t="s">
        <v>39</v>
      </c>
      <c r="B14" s="57" t="s">
        <v>40</v>
      </c>
      <c r="C14" s="136"/>
      <c r="D14" s="136"/>
    </row>
    <row r="15" spans="1:8" s="50" customFormat="1" ht="16.5" x14ac:dyDescent="0.25">
      <c r="A15" s="56" t="s">
        <v>41</v>
      </c>
      <c r="B15" s="55" t="s">
        <v>42</v>
      </c>
      <c r="C15" s="59"/>
      <c r="D15" s="59"/>
    </row>
    <row r="16" spans="1:8" s="50" customFormat="1" ht="30" x14ac:dyDescent="0.25">
      <c r="A16" s="56" t="s">
        <v>43</v>
      </c>
      <c r="B16" s="55" t="s">
        <v>26</v>
      </c>
      <c r="C16" s="59"/>
      <c r="D16" s="59"/>
    </row>
    <row r="17" spans="1:6" s="50" customFormat="1" x14ac:dyDescent="0.25">
      <c r="A17" s="124" t="s">
        <v>44</v>
      </c>
      <c r="B17" s="124"/>
      <c r="C17" s="59"/>
      <c r="D17" s="59"/>
    </row>
    <row r="18" spans="1:6" s="50" customFormat="1" ht="16.5" x14ac:dyDescent="0.25">
      <c r="A18" s="125" t="s">
        <v>45</v>
      </c>
      <c r="B18" s="125"/>
      <c r="C18" s="60" t="s">
        <v>46</v>
      </c>
      <c r="D18" s="60"/>
    </row>
    <row r="19" spans="1:6" s="50" customFormat="1" ht="16.5" x14ac:dyDescent="0.25">
      <c r="A19" s="127" t="s">
        <v>47</v>
      </c>
      <c r="B19" s="127"/>
      <c r="C19" s="61">
        <f>'2'!G17</f>
        <v>0</v>
      </c>
      <c r="D19" s="61">
        <f>'2'!H17</f>
        <v>64097</v>
      </c>
    </row>
    <row r="20" spans="1:6" s="62" customFormat="1" ht="49.5" customHeight="1" x14ac:dyDescent="0.25">
      <c r="A20" s="123"/>
      <c r="B20" s="123"/>
      <c r="C20" s="123"/>
      <c r="D20" s="123"/>
    </row>
    <row r="21" spans="1:6" s="50" customFormat="1" ht="16.5" x14ac:dyDescent="0.25">
      <c r="A21" s="63"/>
      <c r="B21" s="63"/>
      <c r="C21" s="64"/>
      <c r="D21" s="64"/>
    </row>
    <row r="22" spans="1:6" s="46" customFormat="1" ht="45.6" customHeight="1" x14ac:dyDescent="0.25">
      <c r="A22" s="126" t="s">
        <v>119</v>
      </c>
      <c r="B22" s="126"/>
      <c r="C22" s="126"/>
      <c r="D22" s="126"/>
      <c r="E22" s="45"/>
      <c r="F22" s="45"/>
    </row>
    <row r="23" spans="1:6" s="10" customFormat="1" ht="17.25" x14ac:dyDescent="0.25">
      <c r="B23" s="65" t="s">
        <v>89</v>
      </c>
      <c r="C23" s="65"/>
      <c r="D23" s="66"/>
    </row>
    <row r="24" spans="1:6" s="10" customFormat="1" ht="17.25" x14ac:dyDescent="0.25">
      <c r="A24" s="66"/>
      <c r="B24" s="66"/>
      <c r="C24" s="66"/>
      <c r="D24" s="66"/>
    </row>
    <row r="25" spans="1:6" s="10" customFormat="1" ht="17.25" x14ac:dyDescent="0.25">
      <c r="A25" s="66" t="s">
        <v>62</v>
      </c>
      <c r="B25" s="66"/>
      <c r="C25" s="66"/>
      <c r="D25" s="66"/>
    </row>
    <row r="26" spans="1:6" s="10" customFormat="1" ht="17.25" x14ac:dyDescent="0.25">
      <c r="A26" s="66"/>
      <c r="B26" s="66"/>
      <c r="C26" s="66"/>
      <c r="D26" s="66"/>
    </row>
    <row r="27" spans="1:6" s="10" customFormat="1" ht="17.25" x14ac:dyDescent="0.25">
      <c r="A27" s="67" t="s">
        <v>90</v>
      </c>
      <c r="B27" s="67" t="s">
        <v>91</v>
      </c>
      <c r="C27" s="68"/>
      <c r="D27" s="66"/>
    </row>
    <row r="28" spans="1:6" s="10" customFormat="1" ht="17.25" x14ac:dyDescent="0.25">
      <c r="A28" s="69">
        <v>1139</v>
      </c>
      <c r="B28" s="70" t="s">
        <v>79</v>
      </c>
      <c r="C28" s="71"/>
      <c r="D28" s="66"/>
    </row>
    <row r="29" spans="1:6" s="10" customFormat="1" ht="17.25" x14ac:dyDescent="0.25">
      <c r="A29" s="66"/>
      <c r="B29" s="66"/>
      <c r="C29" s="66"/>
      <c r="D29" s="66"/>
    </row>
    <row r="30" spans="1:6" s="10" customFormat="1" ht="22.5" customHeight="1" x14ac:dyDescent="0.25">
      <c r="A30" s="122" t="s">
        <v>92</v>
      </c>
      <c r="B30" s="122"/>
      <c r="C30" s="66"/>
      <c r="D30" s="66"/>
    </row>
    <row r="31" spans="1:6" s="10" customFormat="1" ht="17.25" x14ac:dyDescent="0.25">
      <c r="A31" s="66"/>
      <c r="B31" s="66"/>
      <c r="C31" s="66"/>
      <c r="D31" s="72"/>
    </row>
    <row r="32" spans="1:6" s="10" customFormat="1" ht="76.5" customHeight="1" x14ac:dyDescent="0.25">
      <c r="A32" s="73" t="s">
        <v>90</v>
      </c>
      <c r="B32" s="69">
        <v>1139</v>
      </c>
      <c r="C32" s="128" t="s">
        <v>50</v>
      </c>
      <c r="D32" s="129"/>
    </row>
    <row r="33" spans="1:4" s="10" customFormat="1" ht="17.25" x14ac:dyDescent="0.25">
      <c r="A33" s="73" t="s">
        <v>94</v>
      </c>
      <c r="B33" s="69">
        <v>11001</v>
      </c>
      <c r="C33" s="74" t="s">
        <v>35</v>
      </c>
      <c r="D33" s="74" t="s">
        <v>36</v>
      </c>
    </row>
    <row r="34" spans="1:4" s="10" customFormat="1" ht="34.5" x14ac:dyDescent="0.25">
      <c r="A34" s="73" t="s">
        <v>95</v>
      </c>
      <c r="B34" s="70" t="s">
        <v>79</v>
      </c>
      <c r="C34" s="70"/>
      <c r="D34" s="73"/>
    </row>
    <row r="35" spans="1:4" s="10" customFormat="1" ht="69" x14ac:dyDescent="0.25">
      <c r="A35" s="73" t="s">
        <v>96</v>
      </c>
      <c r="B35" s="73" t="s">
        <v>97</v>
      </c>
      <c r="C35" s="73"/>
      <c r="D35" s="73"/>
    </row>
    <row r="36" spans="1:4" s="10" customFormat="1" ht="17.25" x14ac:dyDescent="0.25">
      <c r="A36" s="73" t="s">
        <v>98</v>
      </c>
      <c r="B36" s="73" t="s">
        <v>99</v>
      </c>
      <c r="C36" s="73"/>
      <c r="D36" s="73"/>
    </row>
    <row r="37" spans="1:4" s="10" customFormat="1" ht="51.75" x14ac:dyDescent="0.25">
      <c r="A37" s="73" t="s">
        <v>100</v>
      </c>
      <c r="B37" s="75" t="s">
        <v>77</v>
      </c>
      <c r="C37" s="75"/>
      <c r="D37" s="73"/>
    </row>
    <row r="38" spans="1:4" s="10" customFormat="1" ht="17.25" x14ac:dyDescent="0.25">
      <c r="A38" s="119" t="s">
        <v>101</v>
      </c>
      <c r="B38" s="120"/>
      <c r="C38" s="76"/>
      <c r="D38" s="73"/>
    </row>
    <row r="39" spans="1:4" s="10" customFormat="1" ht="17.25" x14ac:dyDescent="0.25">
      <c r="A39" s="121" t="s">
        <v>102</v>
      </c>
      <c r="B39" s="121"/>
      <c r="C39" s="77">
        <f>+'2'!G26</f>
        <v>0</v>
      </c>
      <c r="D39" s="77">
        <f>+'2'!H26</f>
        <v>-64097</v>
      </c>
    </row>
    <row r="42" spans="1:4" x14ac:dyDescent="0.25">
      <c r="C42" s="79"/>
      <c r="D42" s="79"/>
    </row>
  </sheetData>
  <mergeCells count="20">
    <mergeCell ref="B1:D1"/>
    <mergeCell ref="B7:D7"/>
    <mergeCell ref="A4:D4"/>
    <mergeCell ref="A8:D8"/>
    <mergeCell ref="D13:D14"/>
    <mergeCell ref="C11:D11"/>
    <mergeCell ref="C13:C14"/>
    <mergeCell ref="A2:D2"/>
    <mergeCell ref="A3:D3"/>
    <mergeCell ref="B6:D6"/>
    <mergeCell ref="A9:D9"/>
    <mergeCell ref="A38:B38"/>
    <mergeCell ref="A39:B39"/>
    <mergeCell ref="A30:B30"/>
    <mergeCell ref="A20:D20"/>
    <mergeCell ref="A17:B17"/>
    <mergeCell ref="A18:B18"/>
    <mergeCell ref="A22:D22"/>
    <mergeCell ref="A19:B19"/>
    <mergeCell ref="C32:D32"/>
  </mergeCells>
  <pageMargins left="0.7" right="0.7" top="0.75" bottom="0.75" header="0.3" footer="0.3"/>
  <pageSetup paperSize="9" fitToHeight="1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view="pageBreakPreview" topLeftCell="A10" zoomScaleNormal="100" zoomScaleSheetLayoutView="100" workbookViewId="0">
      <selection activeCell="B7" sqref="B7:D7"/>
    </sheetView>
  </sheetViews>
  <sheetFormatPr defaultRowHeight="15" x14ac:dyDescent="0.25"/>
  <cols>
    <col min="1" max="1" width="32" style="78" customWidth="1"/>
    <col min="2" max="2" width="68.28515625" style="78" customWidth="1"/>
    <col min="3" max="4" width="21" style="52" customWidth="1"/>
    <col min="5" max="5" width="0.140625" style="78" customWidth="1"/>
    <col min="6" max="7" width="9.140625" style="78" hidden="1" customWidth="1"/>
    <col min="8" max="16384" width="9.140625" style="78"/>
  </cols>
  <sheetData>
    <row r="1" spans="1:6" s="46" customFormat="1" ht="55.5" customHeight="1" x14ac:dyDescent="0.25">
      <c r="A1" s="10"/>
      <c r="B1" s="141" t="s">
        <v>113</v>
      </c>
      <c r="C1" s="141"/>
      <c r="D1" s="141"/>
      <c r="E1" s="80"/>
      <c r="F1" s="80"/>
    </row>
    <row r="2" spans="1:6" s="46" customFormat="1" ht="45.6" customHeight="1" x14ac:dyDescent="0.25">
      <c r="A2" s="144" t="s">
        <v>121</v>
      </c>
      <c r="B2" s="144"/>
      <c r="C2" s="144"/>
      <c r="D2" s="144"/>
      <c r="E2" s="45"/>
    </row>
    <row r="3" spans="1:6" s="46" customFormat="1" ht="20.25" customHeight="1" x14ac:dyDescent="0.25">
      <c r="A3" s="138" t="s">
        <v>61</v>
      </c>
      <c r="B3" s="138"/>
      <c r="C3" s="138"/>
      <c r="D3" s="138"/>
    </row>
    <row r="4" spans="1:6" s="46" customFormat="1" ht="17.25" x14ac:dyDescent="0.25">
      <c r="A4" s="145" t="s">
        <v>48</v>
      </c>
      <c r="B4" s="145"/>
      <c r="C4" s="145"/>
      <c r="D4" s="145"/>
      <c r="E4" s="145"/>
    </row>
    <row r="5" spans="1:6" s="8" customFormat="1" ht="17.25" x14ac:dyDescent="0.3">
      <c r="A5" s="15"/>
      <c r="B5" s="15"/>
      <c r="C5" s="15"/>
      <c r="D5" s="15" t="s">
        <v>60</v>
      </c>
    </row>
    <row r="6" spans="1:6" ht="16.5" x14ac:dyDescent="0.25">
      <c r="A6" s="49" t="s">
        <v>27</v>
      </c>
      <c r="B6" s="139" t="s">
        <v>28</v>
      </c>
      <c r="C6" s="139"/>
      <c r="D6" s="139"/>
    </row>
    <row r="7" spans="1:6" ht="36.75" customHeight="1" x14ac:dyDescent="0.25">
      <c r="A7" s="51" t="s">
        <v>29</v>
      </c>
      <c r="B7" s="125" t="s">
        <v>30</v>
      </c>
      <c r="C7" s="125"/>
      <c r="D7" s="125"/>
    </row>
    <row r="8" spans="1:6" x14ac:dyDescent="0.25">
      <c r="A8" s="52"/>
      <c r="B8" s="52"/>
    </row>
    <row r="9" spans="1:6" ht="16.5" x14ac:dyDescent="0.25">
      <c r="A9" s="140" t="s">
        <v>31</v>
      </c>
      <c r="B9" s="140"/>
      <c r="C9" s="140"/>
      <c r="D9" s="140"/>
    </row>
    <row r="10" spans="1:6" x14ac:dyDescent="0.25">
      <c r="A10" s="52"/>
      <c r="B10" s="52"/>
    </row>
    <row r="11" spans="1:6" ht="16.5" x14ac:dyDescent="0.25">
      <c r="A11" s="59" t="s">
        <v>32</v>
      </c>
      <c r="B11" s="51" t="s">
        <v>29</v>
      </c>
      <c r="C11" s="142" t="s">
        <v>93</v>
      </c>
      <c r="D11" s="143"/>
    </row>
    <row r="12" spans="1:6" ht="16.5" x14ac:dyDescent="0.25">
      <c r="A12" s="59" t="s">
        <v>33</v>
      </c>
      <c r="B12" s="51" t="s">
        <v>34</v>
      </c>
      <c r="C12" s="20" t="s">
        <v>69</v>
      </c>
      <c r="D12" s="20" t="s">
        <v>36</v>
      </c>
    </row>
    <row r="13" spans="1:6" ht="82.5" x14ac:dyDescent="0.25">
      <c r="A13" s="59" t="s">
        <v>37</v>
      </c>
      <c r="B13" s="51" t="s">
        <v>38</v>
      </c>
      <c r="C13" s="135"/>
      <c r="D13" s="135"/>
    </row>
    <row r="14" spans="1:6" ht="82.5" x14ac:dyDescent="0.25">
      <c r="A14" s="59" t="s">
        <v>39</v>
      </c>
      <c r="B14" s="51" t="s">
        <v>40</v>
      </c>
      <c r="C14" s="136"/>
      <c r="D14" s="136"/>
    </row>
    <row r="15" spans="1:6" ht="16.5" x14ac:dyDescent="0.25">
      <c r="A15" s="59" t="s">
        <v>41</v>
      </c>
      <c r="B15" s="51" t="s">
        <v>42</v>
      </c>
      <c r="C15" s="59"/>
      <c r="D15" s="59"/>
    </row>
    <row r="16" spans="1:6" ht="30" x14ac:dyDescent="0.25">
      <c r="A16" s="59" t="s">
        <v>43</v>
      </c>
      <c r="B16" s="51" t="s">
        <v>26</v>
      </c>
      <c r="C16" s="59"/>
      <c r="D16" s="59"/>
    </row>
    <row r="17" spans="1:6" x14ac:dyDescent="0.25">
      <c r="A17" s="124" t="s">
        <v>44</v>
      </c>
      <c r="B17" s="124"/>
      <c r="C17" s="59"/>
      <c r="D17" s="59"/>
    </row>
    <row r="18" spans="1:6" ht="16.5" x14ac:dyDescent="0.25">
      <c r="A18" s="125" t="s">
        <v>45</v>
      </c>
      <c r="B18" s="125"/>
      <c r="C18" s="60" t="s">
        <v>46</v>
      </c>
      <c r="D18" s="60"/>
    </row>
    <row r="19" spans="1:6" ht="16.5" x14ac:dyDescent="0.25">
      <c r="A19" s="127" t="s">
        <v>47</v>
      </c>
      <c r="B19" s="127"/>
      <c r="C19" s="61">
        <f>'3'!C19</f>
        <v>0</v>
      </c>
      <c r="D19" s="61">
        <f>'3'!D19</f>
        <v>64097</v>
      </c>
    </row>
    <row r="20" spans="1:6" x14ac:dyDescent="0.25">
      <c r="A20" s="52"/>
      <c r="B20" s="52"/>
    </row>
    <row r="22" spans="1:6" s="46" customFormat="1" ht="45.6" customHeight="1" x14ac:dyDescent="0.25">
      <c r="A22" s="144" t="s">
        <v>120</v>
      </c>
      <c r="B22" s="144"/>
      <c r="C22" s="144"/>
      <c r="D22" s="144"/>
      <c r="E22" s="45"/>
      <c r="F22" s="45"/>
    </row>
    <row r="23" spans="1:6" s="10" customFormat="1" ht="17.25" x14ac:dyDescent="0.25">
      <c r="A23" s="146" t="s">
        <v>89</v>
      </c>
      <c r="B23" s="146"/>
    </row>
    <row r="24" spans="1:6" s="10" customFormat="1" ht="17.25" x14ac:dyDescent="0.25">
      <c r="A24" s="66"/>
      <c r="B24" s="66"/>
    </row>
    <row r="25" spans="1:6" s="10" customFormat="1" ht="17.25" x14ac:dyDescent="0.25">
      <c r="A25" s="66" t="s">
        <v>107</v>
      </c>
      <c r="B25" s="66"/>
    </row>
    <row r="26" spans="1:6" s="10" customFormat="1" ht="17.25" x14ac:dyDescent="0.25">
      <c r="A26" s="66"/>
      <c r="B26" s="66"/>
    </row>
    <row r="27" spans="1:6" s="10" customFormat="1" ht="14.25" customHeight="1" x14ac:dyDescent="0.25">
      <c r="A27" s="67" t="s">
        <v>90</v>
      </c>
      <c r="B27" s="67" t="s">
        <v>91</v>
      </c>
    </row>
    <row r="28" spans="1:6" s="10" customFormat="1" ht="13.5" customHeight="1" x14ac:dyDescent="0.25">
      <c r="A28" s="69">
        <v>1139</v>
      </c>
      <c r="B28" s="70" t="s">
        <v>79</v>
      </c>
    </row>
    <row r="29" spans="1:6" s="10" customFormat="1" ht="13.5" customHeight="1" x14ac:dyDescent="0.25">
      <c r="A29" s="66"/>
      <c r="B29" s="66"/>
    </row>
    <row r="30" spans="1:6" s="10" customFormat="1" ht="17.25" x14ac:dyDescent="0.25">
      <c r="A30" s="81" t="s">
        <v>92</v>
      </c>
      <c r="B30" s="66"/>
    </row>
    <row r="31" spans="1:6" s="10" customFormat="1" ht="17.25" x14ac:dyDescent="0.25">
      <c r="A31" s="66"/>
      <c r="B31" s="66"/>
      <c r="C31" s="72"/>
    </row>
    <row r="32" spans="1:6" s="10" customFormat="1" ht="66" customHeight="1" x14ac:dyDescent="0.25">
      <c r="A32" s="73" t="s">
        <v>90</v>
      </c>
      <c r="B32" s="69">
        <v>1139</v>
      </c>
      <c r="C32" s="128" t="s">
        <v>50</v>
      </c>
      <c r="D32" s="129"/>
    </row>
    <row r="33" spans="1:4" s="10" customFormat="1" ht="17.25" x14ac:dyDescent="0.25">
      <c r="A33" s="73" t="s">
        <v>94</v>
      </c>
      <c r="B33" s="69">
        <v>11001</v>
      </c>
      <c r="C33" s="74" t="s">
        <v>35</v>
      </c>
      <c r="D33" s="76" t="s">
        <v>108</v>
      </c>
    </row>
    <row r="34" spans="1:4" s="10" customFormat="1" ht="17.25" x14ac:dyDescent="0.25">
      <c r="A34" s="73" t="s">
        <v>95</v>
      </c>
      <c r="B34" s="70" t="s">
        <v>79</v>
      </c>
      <c r="C34" s="70"/>
      <c r="D34" s="73"/>
    </row>
    <row r="35" spans="1:4" s="10" customFormat="1" ht="69" x14ac:dyDescent="0.25">
      <c r="A35" s="73" t="s">
        <v>96</v>
      </c>
      <c r="B35" s="73" t="s">
        <v>97</v>
      </c>
      <c r="C35" s="73"/>
      <c r="D35" s="73"/>
    </row>
    <row r="36" spans="1:4" s="10" customFormat="1" ht="17.25" x14ac:dyDescent="0.25">
      <c r="A36" s="73" t="s">
        <v>98</v>
      </c>
      <c r="B36" s="73" t="s">
        <v>99</v>
      </c>
      <c r="C36" s="73"/>
      <c r="D36" s="73"/>
    </row>
    <row r="37" spans="1:4" s="10" customFormat="1" ht="34.5" x14ac:dyDescent="0.25">
      <c r="A37" s="73" t="s">
        <v>100</v>
      </c>
      <c r="B37" s="75" t="s">
        <v>77</v>
      </c>
      <c r="C37" s="75"/>
      <c r="D37" s="73"/>
    </row>
    <row r="38" spans="1:4" s="10" customFormat="1" ht="17.25" x14ac:dyDescent="0.25">
      <c r="A38" s="119" t="s">
        <v>101</v>
      </c>
      <c r="B38" s="120"/>
      <c r="C38" s="76"/>
      <c r="D38" s="73"/>
    </row>
    <row r="39" spans="1:4" s="10" customFormat="1" ht="17.25" x14ac:dyDescent="0.25">
      <c r="A39" s="121" t="s">
        <v>102</v>
      </c>
      <c r="B39" s="121"/>
      <c r="C39" s="82">
        <f>+'3'!C39</f>
        <v>0</v>
      </c>
      <c r="D39" s="82">
        <f>+'3'!D39</f>
        <v>-64097</v>
      </c>
    </row>
    <row r="42" spans="1:4" x14ac:dyDescent="0.25">
      <c r="C42" s="83"/>
      <c r="D42" s="83"/>
    </row>
  </sheetData>
  <mergeCells count="18">
    <mergeCell ref="A22:D22"/>
    <mergeCell ref="A23:B23"/>
    <mergeCell ref="C32:D32"/>
    <mergeCell ref="A38:B38"/>
    <mergeCell ref="A39:B39"/>
    <mergeCell ref="B1:D1"/>
    <mergeCell ref="B6:D6"/>
    <mergeCell ref="B7:D7"/>
    <mergeCell ref="C11:D11"/>
    <mergeCell ref="A2:D2"/>
    <mergeCell ref="A3:D3"/>
    <mergeCell ref="A4:E4"/>
    <mergeCell ref="A9:D9"/>
    <mergeCell ref="C13:C14"/>
    <mergeCell ref="D13:D14"/>
    <mergeCell ref="A19:B19"/>
    <mergeCell ref="A17:B17"/>
    <mergeCell ref="A18:B18"/>
  </mergeCells>
  <pageMargins left="0.7" right="0.7" top="0.75" bottom="0.75" header="0.3" footer="0.3"/>
  <pageSetup paperSize="9" scale="92" fitToHeight="10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"/>
  <sheetViews>
    <sheetView view="pageBreakPreview" zoomScaleNormal="100" zoomScaleSheetLayoutView="100" workbookViewId="0">
      <selection activeCell="B7" sqref="B7"/>
    </sheetView>
  </sheetViews>
  <sheetFormatPr defaultRowHeight="16.5" x14ac:dyDescent="0.25"/>
  <cols>
    <col min="1" max="1" width="13.7109375" style="85" customWidth="1"/>
    <col min="2" max="2" width="87.28515625" style="85" customWidth="1"/>
    <col min="3" max="3" width="26.85546875" style="85" customWidth="1"/>
    <col min="4" max="256" width="9.140625" style="85"/>
    <col min="257" max="257" width="13.7109375" style="85" customWidth="1"/>
    <col min="258" max="258" width="77.7109375" style="85" customWidth="1"/>
    <col min="259" max="259" width="19" style="85" customWidth="1"/>
    <col min="260" max="512" width="9.140625" style="85"/>
    <col min="513" max="513" width="13.7109375" style="85" customWidth="1"/>
    <col min="514" max="514" width="77.7109375" style="85" customWidth="1"/>
    <col min="515" max="515" width="19" style="85" customWidth="1"/>
    <col min="516" max="768" width="9.140625" style="85"/>
    <col min="769" max="769" width="13.7109375" style="85" customWidth="1"/>
    <col min="770" max="770" width="77.7109375" style="85" customWidth="1"/>
    <col min="771" max="771" width="19" style="85" customWidth="1"/>
    <col min="772" max="1024" width="9.140625" style="85"/>
    <col min="1025" max="1025" width="13.7109375" style="85" customWidth="1"/>
    <col min="1026" max="1026" width="77.7109375" style="85" customWidth="1"/>
    <col min="1027" max="1027" width="19" style="85" customWidth="1"/>
    <col min="1028" max="1280" width="9.140625" style="85"/>
    <col min="1281" max="1281" width="13.7109375" style="85" customWidth="1"/>
    <col min="1282" max="1282" width="77.7109375" style="85" customWidth="1"/>
    <col min="1283" max="1283" width="19" style="85" customWidth="1"/>
    <col min="1284" max="1536" width="9.140625" style="85"/>
    <col min="1537" max="1537" width="13.7109375" style="85" customWidth="1"/>
    <col min="1538" max="1538" width="77.7109375" style="85" customWidth="1"/>
    <col min="1539" max="1539" width="19" style="85" customWidth="1"/>
    <col min="1540" max="1792" width="9.140625" style="85"/>
    <col min="1793" max="1793" width="13.7109375" style="85" customWidth="1"/>
    <col min="1794" max="1794" width="77.7109375" style="85" customWidth="1"/>
    <col min="1795" max="1795" width="19" style="85" customWidth="1"/>
    <col min="1796" max="2048" width="9.140625" style="85"/>
    <col min="2049" max="2049" width="13.7109375" style="85" customWidth="1"/>
    <col min="2050" max="2050" width="77.7109375" style="85" customWidth="1"/>
    <col min="2051" max="2051" width="19" style="85" customWidth="1"/>
    <col min="2052" max="2304" width="9.140625" style="85"/>
    <col min="2305" max="2305" width="13.7109375" style="85" customWidth="1"/>
    <col min="2306" max="2306" width="77.7109375" style="85" customWidth="1"/>
    <col min="2307" max="2307" width="19" style="85" customWidth="1"/>
    <col min="2308" max="2560" width="9.140625" style="85"/>
    <col min="2561" max="2561" width="13.7109375" style="85" customWidth="1"/>
    <col min="2562" max="2562" width="77.7109375" style="85" customWidth="1"/>
    <col min="2563" max="2563" width="19" style="85" customWidth="1"/>
    <col min="2564" max="2816" width="9.140625" style="85"/>
    <col min="2817" max="2817" width="13.7109375" style="85" customWidth="1"/>
    <col min="2818" max="2818" width="77.7109375" style="85" customWidth="1"/>
    <col min="2819" max="2819" width="19" style="85" customWidth="1"/>
    <col min="2820" max="3072" width="9.140625" style="85"/>
    <col min="3073" max="3073" width="13.7109375" style="85" customWidth="1"/>
    <col min="3074" max="3074" width="77.7109375" style="85" customWidth="1"/>
    <col min="3075" max="3075" width="19" style="85" customWidth="1"/>
    <col min="3076" max="3328" width="9.140625" style="85"/>
    <col min="3329" max="3329" width="13.7109375" style="85" customWidth="1"/>
    <col min="3330" max="3330" width="77.7109375" style="85" customWidth="1"/>
    <col min="3331" max="3331" width="19" style="85" customWidth="1"/>
    <col min="3332" max="3584" width="9.140625" style="85"/>
    <col min="3585" max="3585" width="13.7109375" style="85" customWidth="1"/>
    <col min="3586" max="3586" width="77.7109375" style="85" customWidth="1"/>
    <col min="3587" max="3587" width="19" style="85" customWidth="1"/>
    <col min="3588" max="3840" width="9.140625" style="85"/>
    <col min="3841" max="3841" width="13.7109375" style="85" customWidth="1"/>
    <col min="3842" max="3842" width="77.7109375" style="85" customWidth="1"/>
    <col min="3843" max="3843" width="19" style="85" customWidth="1"/>
    <col min="3844" max="4096" width="9.140625" style="85"/>
    <col min="4097" max="4097" width="13.7109375" style="85" customWidth="1"/>
    <col min="4098" max="4098" width="77.7109375" style="85" customWidth="1"/>
    <col min="4099" max="4099" width="19" style="85" customWidth="1"/>
    <col min="4100" max="4352" width="9.140625" style="85"/>
    <col min="4353" max="4353" width="13.7109375" style="85" customWidth="1"/>
    <col min="4354" max="4354" width="77.7109375" style="85" customWidth="1"/>
    <col min="4355" max="4355" width="19" style="85" customWidth="1"/>
    <col min="4356" max="4608" width="9.140625" style="85"/>
    <col min="4609" max="4609" width="13.7109375" style="85" customWidth="1"/>
    <col min="4610" max="4610" width="77.7109375" style="85" customWidth="1"/>
    <col min="4611" max="4611" width="19" style="85" customWidth="1"/>
    <col min="4612" max="4864" width="9.140625" style="85"/>
    <col min="4865" max="4865" width="13.7109375" style="85" customWidth="1"/>
    <col min="4866" max="4866" width="77.7109375" style="85" customWidth="1"/>
    <col min="4867" max="4867" width="19" style="85" customWidth="1"/>
    <col min="4868" max="5120" width="9.140625" style="85"/>
    <col min="5121" max="5121" width="13.7109375" style="85" customWidth="1"/>
    <col min="5122" max="5122" width="77.7109375" style="85" customWidth="1"/>
    <col min="5123" max="5123" width="19" style="85" customWidth="1"/>
    <col min="5124" max="5376" width="9.140625" style="85"/>
    <col min="5377" max="5377" width="13.7109375" style="85" customWidth="1"/>
    <col min="5378" max="5378" width="77.7109375" style="85" customWidth="1"/>
    <col min="5379" max="5379" width="19" style="85" customWidth="1"/>
    <col min="5380" max="5632" width="9.140625" style="85"/>
    <col min="5633" max="5633" width="13.7109375" style="85" customWidth="1"/>
    <col min="5634" max="5634" width="77.7109375" style="85" customWidth="1"/>
    <col min="5635" max="5635" width="19" style="85" customWidth="1"/>
    <col min="5636" max="5888" width="9.140625" style="85"/>
    <col min="5889" max="5889" width="13.7109375" style="85" customWidth="1"/>
    <col min="5890" max="5890" width="77.7109375" style="85" customWidth="1"/>
    <col min="5891" max="5891" width="19" style="85" customWidth="1"/>
    <col min="5892" max="6144" width="9.140625" style="85"/>
    <col min="6145" max="6145" width="13.7109375" style="85" customWidth="1"/>
    <col min="6146" max="6146" width="77.7109375" style="85" customWidth="1"/>
    <col min="6147" max="6147" width="19" style="85" customWidth="1"/>
    <col min="6148" max="6400" width="9.140625" style="85"/>
    <col min="6401" max="6401" width="13.7109375" style="85" customWidth="1"/>
    <col min="6402" max="6402" width="77.7109375" style="85" customWidth="1"/>
    <col min="6403" max="6403" width="19" style="85" customWidth="1"/>
    <col min="6404" max="6656" width="9.140625" style="85"/>
    <col min="6657" max="6657" width="13.7109375" style="85" customWidth="1"/>
    <col min="6658" max="6658" width="77.7109375" style="85" customWidth="1"/>
    <col min="6659" max="6659" width="19" style="85" customWidth="1"/>
    <col min="6660" max="6912" width="9.140625" style="85"/>
    <col min="6913" max="6913" width="13.7109375" style="85" customWidth="1"/>
    <col min="6914" max="6914" width="77.7109375" style="85" customWidth="1"/>
    <col min="6915" max="6915" width="19" style="85" customWidth="1"/>
    <col min="6916" max="7168" width="9.140625" style="85"/>
    <col min="7169" max="7169" width="13.7109375" style="85" customWidth="1"/>
    <col min="7170" max="7170" width="77.7109375" style="85" customWidth="1"/>
    <col min="7171" max="7171" width="19" style="85" customWidth="1"/>
    <col min="7172" max="7424" width="9.140625" style="85"/>
    <col min="7425" max="7425" width="13.7109375" style="85" customWidth="1"/>
    <col min="7426" max="7426" width="77.7109375" style="85" customWidth="1"/>
    <col min="7427" max="7427" width="19" style="85" customWidth="1"/>
    <col min="7428" max="7680" width="9.140625" style="85"/>
    <col min="7681" max="7681" width="13.7109375" style="85" customWidth="1"/>
    <col min="7682" max="7682" width="77.7109375" style="85" customWidth="1"/>
    <col min="7683" max="7683" width="19" style="85" customWidth="1"/>
    <col min="7684" max="7936" width="9.140625" style="85"/>
    <col min="7937" max="7937" width="13.7109375" style="85" customWidth="1"/>
    <col min="7938" max="7938" width="77.7109375" style="85" customWidth="1"/>
    <col min="7939" max="7939" width="19" style="85" customWidth="1"/>
    <col min="7940" max="8192" width="9.140625" style="85"/>
    <col min="8193" max="8193" width="13.7109375" style="85" customWidth="1"/>
    <col min="8194" max="8194" width="77.7109375" style="85" customWidth="1"/>
    <col min="8195" max="8195" width="19" style="85" customWidth="1"/>
    <col min="8196" max="8448" width="9.140625" style="85"/>
    <col min="8449" max="8449" width="13.7109375" style="85" customWidth="1"/>
    <col min="8450" max="8450" width="77.7109375" style="85" customWidth="1"/>
    <col min="8451" max="8451" width="19" style="85" customWidth="1"/>
    <col min="8452" max="8704" width="9.140625" style="85"/>
    <col min="8705" max="8705" width="13.7109375" style="85" customWidth="1"/>
    <col min="8706" max="8706" width="77.7109375" style="85" customWidth="1"/>
    <col min="8707" max="8707" width="19" style="85" customWidth="1"/>
    <col min="8708" max="8960" width="9.140625" style="85"/>
    <col min="8961" max="8961" width="13.7109375" style="85" customWidth="1"/>
    <col min="8962" max="8962" width="77.7109375" style="85" customWidth="1"/>
    <col min="8963" max="8963" width="19" style="85" customWidth="1"/>
    <col min="8964" max="9216" width="9.140625" style="85"/>
    <col min="9217" max="9217" width="13.7109375" style="85" customWidth="1"/>
    <col min="9218" max="9218" width="77.7109375" style="85" customWidth="1"/>
    <col min="9219" max="9219" width="19" style="85" customWidth="1"/>
    <col min="9220" max="9472" width="9.140625" style="85"/>
    <col min="9473" max="9473" width="13.7109375" style="85" customWidth="1"/>
    <col min="9474" max="9474" width="77.7109375" style="85" customWidth="1"/>
    <col min="9475" max="9475" width="19" style="85" customWidth="1"/>
    <col min="9476" max="9728" width="9.140625" style="85"/>
    <col min="9729" max="9729" width="13.7109375" style="85" customWidth="1"/>
    <col min="9730" max="9730" width="77.7109375" style="85" customWidth="1"/>
    <col min="9731" max="9731" width="19" style="85" customWidth="1"/>
    <col min="9732" max="9984" width="9.140625" style="85"/>
    <col min="9985" max="9985" width="13.7109375" style="85" customWidth="1"/>
    <col min="9986" max="9986" width="77.7109375" style="85" customWidth="1"/>
    <col min="9987" max="9987" width="19" style="85" customWidth="1"/>
    <col min="9988" max="10240" width="9.140625" style="85"/>
    <col min="10241" max="10241" width="13.7109375" style="85" customWidth="1"/>
    <col min="10242" max="10242" width="77.7109375" style="85" customWidth="1"/>
    <col min="10243" max="10243" width="19" style="85" customWidth="1"/>
    <col min="10244" max="10496" width="9.140625" style="85"/>
    <col min="10497" max="10497" width="13.7109375" style="85" customWidth="1"/>
    <col min="10498" max="10498" width="77.7109375" style="85" customWidth="1"/>
    <col min="10499" max="10499" width="19" style="85" customWidth="1"/>
    <col min="10500" max="10752" width="9.140625" style="85"/>
    <col min="10753" max="10753" width="13.7109375" style="85" customWidth="1"/>
    <col min="10754" max="10754" width="77.7109375" style="85" customWidth="1"/>
    <col min="10755" max="10755" width="19" style="85" customWidth="1"/>
    <col min="10756" max="11008" width="9.140625" style="85"/>
    <col min="11009" max="11009" width="13.7109375" style="85" customWidth="1"/>
    <col min="11010" max="11010" width="77.7109375" style="85" customWidth="1"/>
    <col min="11011" max="11011" width="19" style="85" customWidth="1"/>
    <col min="11012" max="11264" width="9.140625" style="85"/>
    <col min="11265" max="11265" width="13.7109375" style="85" customWidth="1"/>
    <col min="11266" max="11266" width="77.7109375" style="85" customWidth="1"/>
    <col min="11267" max="11267" width="19" style="85" customWidth="1"/>
    <col min="11268" max="11520" width="9.140625" style="85"/>
    <col min="11521" max="11521" width="13.7109375" style="85" customWidth="1"/>
    <col min="11522" max="11522" width="77.7109375" style="85" customWidth="1"/>
    <col min="11523" max="11523" width="19" style="85" customWidth="1"/>
    <col min="11524" max="11776" width="9.140625" style="85"/>
    <col min="11777" max="11777" width="13.7109375" style="85" customWidth="1"/>
    <col min="11778" max="11778" width="77.7109375" style="85" customWidth="1"/>
    <col min="11779" max="11779" width="19" style="85" customWidth="1"/>
    <col min="11780" max="12032" width="9.140625" style="85"/>
    <col min="12033" max="12033" width="13.7109375" style="85" customWidth="1"/>
    <col min="12034" max="12034" width="77.7109375" style="85" customWidth="1"/>
    <col min="12035" max="12035" width="19" style="85" customWidth="1"/>
    <col min="12036" max="12288" width="9.140625" style="85"/>
    <col min="12289" max="12289" width="13.7109375" style="85" customWidth="1"/>
    <col min="12290" max="12290" width="77.7109375" style="85" customWidth="1"/>
    <col min="12291" max="12291" width="19" style="85" customWidth="1"/>
    <col min="12292" max="12544" width="9.140625" style="85"/>
    <col min="12545" max="12545" width="13.7109375" style="85" customWidth="1"/>
    <col min="12546" max="12546" width="77.7109375" style="85" customWidth="1"/>
    <col min="12547" max="12547" width="19" style="85" customWidth="1"/>
    <col min="12548" max="12800" width="9.140625" style="85"/>
    <col min="12801" max="12801" width="13.7109375" style="85" customWidth="1"/>
    <col min="12802" max="12802" width="77.7109375" style="85" customWidth="1"/>
    <col min="12803" max="12803" width="19" style="85" customWidth="1"/>
    <col min="12804" max="13056" width="9.140625" style="85"/>
    <col min="13057" max="13057" width="13.7109375" style="85" customWidth="1"/>
    <col min="13058" max="13058" width="77.7109375" style="85" customWidth="1"/>
    <col min="13059" max="13059" width="19" style="85" customWidth="1"/>
    <col min="13060" max="13312" width="9.140625" style="85"/>
    <col min="13313" max="13313" width="13.7109375" style="85" customWidth="1"/>
    <col min="13314" max="13314" width="77.7109375" style="85" customWidth="1"/>
    <col min="13315" max="13315" width="19" style="85" customWidth="1"/>
    <col min="13316" max="13568" width="9.140625" style="85"/>
    <col min="13569" max="13569" width="13.7109375" style="85" customWidth="1"/>
    <col min="13570" max="13570" width="77.7109375" style="85" customWidth="1"/>
    <col min="13571" max="13571" width="19" style="85" customWidth="1"/>
    <col min="13572" max="13824" width="9.140625" style="85"/>
    <col min="13825" max="13825" width="13.7109375" style="85" customWidth="1"/>
    <col min="13826" max="13826" width="77.7109375" style="85" customWidth="1"/>
    <col min="13827" max="13827" width="19" style="85" customWidth="1"/>
    <col min="13828" max="14080" width="9.140625" style="85"/>
    <col min="14081" max="14081" width="13.7109375" style="85" customWidth="1"/>
    <col min="14082" max="14082" width="77.7109375" style="85" customWidth="1"/>
    <col min="14083" max="14083" width="19" style="85" customWidth="1"/>
    <col min="14084" max="14336" width="9.140625" style="85"/>
    <col min="14337" max="14337" width="13.7109375" style="85" customWidth="1"/>
    <col min="14338" max="14338" width="77.7109375" style="85" customWidth="1"/>
    <col min="14339" max="14339" width="19" style="85" customWidth="1"/>
    <col min="14340" max="14592" width="9.140625" style="85"/>
    <col min="14593" max="14593" width="13.7109375" style="85" customWidth="1"/>
    <col min="14594" max="14594" width="77.7109375" style="85" customWidth="1"/>
    <col min="14595" max="14595" width="19" style="85" customWidth="1"/>
    <col min="14596" max="14848" width="9.140625" style="85"/>
    <col min="14849" max="14849" width="13.7109375" style="85" customWidth="1"/>
    <col min="14850" max="14850" width="77.7109375" style="85" customWidth="1"/>
    <col min="14851" max="14851" width="19" style="85" customWidth="1"/>
    <col min="14852" max="15104" width="9.140625" style="85"/>
    <col min="15105" max="15105" width="13.7109375" style="85" customWidth="1"/>
    <col min="15106" max="15106" width="77.7109375" style="85" customWidth="1"/>
    <col min="15107" max="15107" width="19" style="85" customWidth="1"/>
    <col min="15108" max="15360" width="9.140625" style="85"/>
    <col min="15361" max="15361" width="13.7109375" style="85" customWidth="1"/>
    <col min="15362" max="15362" width="77.7109375" style="85" customWidth="1"/>
    <col min="15363" max="15363" width="19" style="85" customWidth="1"/>
    <col min="15364" max="15616" width="9.140625" style="85"/>
    <col min="15617" max="15617" width="13.7109375" style="85" customWidth="1"/>
    <col min="15618" max="15618" width="77.7109375" style="85" customWidth="1"/>
    <col min="15619" max="15619" width="19" style="85" customWidth="1"/>
    <col min="15620" max="15872" width="9.140625" style="85"/>
    <col min="15873" max="15873" width="13.7109375" style="85" customWidth="1"/>
    <col min="15874" max="15874" width="77.7109375" style="85" customWidth="1"/>
    <col min="15875" max="15875" width="19" style="85" customWidth="1"/>
    <col min="15876" max="16128" width="9.140625" style="85"/>
    <col min="16129" max="16129" width="13.7109375" style="85" customWidth="1"/>
    <col min="16130" max="16130" width="77.7109375" style="85" customWidth="1"/>
    <col min="16131" max="16131" width="19" style="85" customWidth="1"/>
    <col min="16132" max="16384" width="9.140625" style="85"/>
  </cols>
  <sheetData>
    <row r="1" spans="1:5" s="8" customFormat="1" ht="63" customHeight="1" x14ac:dyDescent="0.3">
      <c r="B1" s="147" t="s">
        <v>114</v>
      </c>
      <c r="C1" s="147"/>
      <c r="D1" s="84"/>
      <c r="E1" s="84"/>
    </row>
    <row r="2" spans="1:5" ht="67.5" customHeight="1" x14ac:dyDescent="0.25">
      <c r="A2" s="148" t="s">
        <v>70</v>
      </c>
      <c r="B2" s="148"/>
      <c r="C2" s="148"/>
    </row>
    <row r="3" spans="1:5" x14ac:dyDescent="0.3">
      <c r="A3" s="86"/>
      <c r="B3" s="86"/>
      <c r="C3" s="87" t="s">
        <v>71</v>
      </c>
    </row>
    <row r="4" spans="1:5" ht="99" x14ac:dyDescent="0.25">
      <c r="A4" s="88" t="s">
        <v>72</v>
      </c>
      <c r="B4" s="88" t="s">
        <v>28</v>
      </c>
      <c r="C4" s="88" t="s">
        <v>73</v>
      </c>
    </row>
    <row r="5" spans="1:5" x14ac:dyDescent="0.25">
      <c r="A5" s="139" t="s">
        <v>74</v>
      </c>
      <c r="B5" s="139"/>
      <c r="C5" s="89">
        <f>+C6+C7</f>
        <v>0</v>
      </c>
    </row>
    <row r="6" spans="1:5" ht="35.25" customHeight="1" x14ac:dyDescent="0.25">
      <c r="A6" s="90" t="s">
        <v>29</v>
      </c>
      <c r="B6" s="90" t="s">
        <v>30</v>
      </c>
      <c r="C6" s="61">
        <f>+'2'!H7</f>
        <v>64097</v>
      </c>
    </row>
    <row r="7" spans="1:5" ht="35.25" customHeight="1" x14ac:dyDescent="0.25">
      <c r="A7" s="90" t="s">
        <v>75</v>
      </c>
      <c r="B7" s="90" t="s">
        <v>76</v>
      </c>
      <c r="C7" s="61">
        <f>+'2'!H26</f>
        <v>-64097</v>
      </c>
    </row>
  </sheetData>
  <mergeCells count="3">
    <mergeCell ref="B1:C1"/>
    <mergeCell ref="A2:C2"/>
    <mergeCell ref="A5:B5"/>
  </mergeCells>
  <pageMargins left="0.7" right="0.7" top="0.75" bottom="0.75" header="0.3" footer="0.3"/>
  <pageSetup paperSize="9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2023-09-13T11:08:32Z</dcterms:modified>
  <cp:keywords>https://mul2.gov.am/tasks/851410/oneclick/12_havelvac (4).xlsx?token=af3c2c3b2f7e3e8a955d82d3ba2213d7</cp:keywords>
</cp:coreProperties>
</file>