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3\QRKAT_nakhagcanakhahashvayin\"/>
    </mc:Choice>
  </mc:AlternateContent>
  <bookViews>
    <workbookView xWindow="0" yWindow="0" windowWidth="28515" windowHeight="12195" activeTab="1"/>
  </bookViews>
  <sheets>
    <sheet name="1" sheetId="17" r:id="rId1"/>
    <sheet name="2" sheetId="7" r:id="rId2"/>
    <sheet name="3" sheetId="28" r:id="rId3"/>
  </sheets>
  <calcPr calcId="162913"/>
</workbook>
</file>

<file path=xl/calcChain.xml><?xml version="1.0" encoding="utf-8"?>
<calcChain xmlns="http://schemas.openxmlformats.org/spreadsheetml/2006/main">
  <c r="D26" i="7" l="1"/>
  <c r="G11" i="28" l="1"/>
  <c r="G12" i="28"/>
  <c r="G14" i="28"/>
  <c r="D27" i="7"/>
  <c r="C27" i="7"/>
  <c r="G13" i="28" l="1"/>
  <c r="G10" i="28" l="1"/>
</calcChain>
</file>

<file path=xl/sharedStrings.xml><?xml version="1.0" encoding="utf-8"?>
<sst xmlns="http://schemas.openxmlformats.org/spreadsheetml/2006/main" count="104" uniqueCount="59">
  <si>
    <t>ՄԱՍ 2. ՊԵՏԱԿԱՆ ՄԱՐՄՆԻ ԳԾՈՎ ԱՐԴՅՈՒՆՔԱՅԻՆ (ԿԱՏԱՐՈՂԱԿԱՆ) ՑՈՒՑԱՆԻՇՆԵՐԸ</t>
  </si>
  <si>
    <t>___________  ___-ի N _______     որոշման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</si>
  <si>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</si>
  <si>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</si>
  <si>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</si>
  <si>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Ցուցանիշների փոփոխությունը (ավելացումները նշված են դրական նշանով)</t>
  </si>
  <si>
    <t xml:space="preserve"> Տարի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</si>
  <si>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</si>
  <si>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</si>
  <si>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</si>
  <si>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</si>
  <si>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</si>
  <si>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</si>
  <si>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</si>
  <si>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</si>
  <si>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</si>
  <si>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</si>
  <si>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</si>
  <si>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</si>
  <si>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</si>
  <si>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</si>
  <si>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</si>
  <si>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</si>
  <si>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</si>
  <si>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————————   N    -Ն որոշման</t>
  </si>
  <si>
    <t xml:space="preserve">ՀՀ կառավարության 2023թվականի </t>
  </si>
  <si>
    <t xml:space="preserve">Դաս N 01  </t>
  </si>
  <si>
    <t xml:space="preserve">Բաժին N 03  </t>
  </si>
  <si>
    <t xml:space="preserve">ՀՀ կառավարության 2023 թվականի  </t>
  </si>
  <si>
    <t>Ցուցանիշների փոփոխությունը (նվազեցումները նշված են փակագծերում)</t>
  </si>
  <si>
    <t>Հավելված N 2</t>
  </si>
  <si>
    <t xml:space="preserve"> Պետական մարմինների կողմից օգտագործվող ոչ ֆինանսական ակտիվների հետ գործառնություններ </t>
  </si>
  <si>
    <t xml:space="preserve"> Աղյուսակ 9.1.41 </t>
  </si>
  <si>
    <t>ՀՀ  քաղաքաշինության կոմիտե</t>
  </si>
  <si>
    <t xml:space="preserve"> ՄԱՍ 1. ՊԵՏԱԿԱՆ ՄԱՐՄՆԻ ԳԾՈՎ ԱՐԴՅՈՒՆՔԱՅԻՆ (ԿԱՏԱՐՈՂԱԿԱՆ) ՑՈՒՑԱՆԻՇՆԵՐԸ </t>
  </si>
  <si>
    <t xml:space="preserve"> ՀՀ  քաղաքաշինության կոմիտե</t>
  </si>
  <si>
    <t xml:space="preserve"> դրամ</t>
  </si>
  <si>
    <t xml:space="preserve"> Քրեակատարողական ծառայություններ</t>
  </si>
  <si>
    <t xml:space="preserve">Խումբ N 05 </t>
  </si>
  <si>
    <t>Կալանավայրեր</t>
  </si>
  <si>
    <t xml:space="preserve"> ՄԱՍ III.  ԾԱՌԱՅՈՒԹՅՈՒՆՆԵՐ</t>
  </si>
  <si>
    <t xml:space="preserve"> Աղյուսակ 9.9</t>
  </si>
  <si>
    <t xml:space="preserve"> Քրեակատարողական ծառայություն </t>
  </si>
  <si>
    <t xml:space="preserve"> Աղյուսակ 9.1.42 </t>
  </si>
  <si>
    <t xml:space="preserve">ՀՀ արդարադատության նախարարության քրեակատարողական ծառայություն </t>
  </si>
  <si>
    <t xml:space="preserve"> 31003 </t>
  </si>
  <si>
    <t xml:space="preserve"> Քրեակատարողական հիմմնարկների շենքային պայմանների բարելավում </t>
  </si>
  <si>
    <t xml:space="preserve"> Քրեակատարողական հիմնարկների շենքերի նորոգում, հիմնանորոգում, կառուցում և  նախագծանախահաշվային  փաստաթղթերի  ձեռքբերում </t>
  </si>
  <si>
    <r>
      <t xml:space="preserve">ՀԱՅԱՍՏԱՆԻ ՀԱՆՐԱՊԵՏՈՒԹՅԱՆ ԿԱՌԱՎԱՐՈՒԹՅԱՆ 2022 ԹՎԱԿԱՆԻ ԴԵԿՏԵՄԲԵՐԻ 29-Ի ԹԻՎ 2111-Ն ՈՐՈՇՄԱՆ N 9 ՀԱՎԵԼՎԱԾԻ 9.9  ԱՂՅՈՒՍԱԿՈՒՄ ԿԱՏԱՐՎՈՂ </t>
    </r>
    <r>
      <rPr>
        <b/>
        <sz val="12"/>
        <rFont val="GHEA Grapalat"/>
        <family val="3"/>
      </rPr>
      <t xml:space="preserve">ՓՈՓՈԽՈՒԹՅՈՒՆՆԵՐԸ  </t>
    </r>
  </si>
  <si>
    <t>1120  31003</t>
  </si>
  <si>
    <t xml:space="preserve"> 71241200-1</t>
  </si>
  <si>
    <t xml:space="preserve"> նախագծերի պատրաստում, ծախսերի գնահատում</t>
  </si>
  <si>
    <t>ԲՄ</t>
  </si>
  <si>
    <t>Քրեակատարողական հիմնարկների շենքային պայմանների բարելավում</t>
  </si>
  <si>
    <t>Հավելված N  1</t>
  </si>
  <si>
    <t>Հավելված  N  3</t>
  </si>
  <si>
    <t xml:space="preserve">Նախագծանախահաշվային փաստաթղթերի կազմում, հատ </t>
  </si>
  <si>
    <t xml:space="preserve">ՀԱՅԱՍՏԱՆԻ ՀԱՆՐԱՊԵՏՈՒԹՅԱՆ ԿԱՌԱՎԱՐՈՒԹՅԱՆ 2022 ԹՎԱԿԱՆԻ ԴԵԿՏԵՄԲԵՐԻ 29-Ի ԹԻՎ 2111-Ն ՈՐՈՇՄԱՆ N 9.1 ՀԱՎԵԼՎԱԾԻ   9․1․41 և 9․1․42  ԱՂՅՈՒՍԱԿՆԵՐՈՒՄ ԿԱՏԱՐՎՈՂ ՓՈՓՈԽՈՒԹՅՈՒՆՆԵՐԸ </t>
  </si>
  <si>
    <t xml:space="preserve">ՀԱՅԱՍՏԱՆԻ ՀԱՆՐԱՊԵՏՈՒԹՅԱՆ ԿԱՌԱՎԱՐՈՒԹՅԱՆ 2022 ԹՎԱԿԱՆԻ ԴԵԿՏԵՄԲԵՐԻ 29-Ի N 2111-Ն ՈՐՈՇՄԱՆ N 10 ՀԱՎԵԼՎԱԾԻ ՑՈՒՑԱՆԻՇՆԵՐՈՒՄ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</si>
</sst>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_);\(#,##0.0\)"/>
  </numFmts>
  <fonts count="45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0"/>
      <color rgb="FF000000"/>
      <name val="Times New Roman"/>
      <family val="1"/>
      <charset val="204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i/>
      <sz val="12"/>
      <color rgb="FF00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6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8" fillId="0" borderId="0" applyFont="0" applyFill="0" applyBorder="0" applyAlignment="0" applyProtection="0"/>
    <xf numFmtId="0" fontId="18" fillId="0" borderId="0"/>
    <xf numFmtId="0" fontId="16" fillId="0" borderId="0">
      <alignment horizontal="left" vertical="top" wrapText="1"/>
    </xf>
    <xf numFmtId="0" fontId="6" fillId="0" borderId="0"/>
    <xf numFmtId="0" fontId="20" fillId="0" borderId="0"/>
    <xf numFmtId="0" fontId="6" fillId="0" borderId="0"/>
    <xf numFmtId="0" fontId="24" fillId="0" borderId="0"/>
    <xf numFmtId="0" fontId="27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0" applyNumberFormat="0" applyBorder="0" applyAlignment="0" applyProtection="0"/>
    <xf numFmtId="0" fontId="34" fillId="7" borderId="14" applyNumberFormat="0" applyAlignment="0" applyProtection="0"/>
    <xf numFmtId="0" fontId="35" fillId="8" borderId="15" applyNumberFormat="0" applyAlignment="0" applyProtection="0"/>
    <xf numFmtId="0" fontId="36" fillId="8" borderId="14" applyNumberFormat="0" applyAlignment="0" applyProtection="0"/>
    <xf numFmtId="0" fontId="37" fillId="0" borderId="16" applyNumberFormat="0" applyFill="0" applyAlignment="0" applyProtection="0"/>
    <xf numFmtId="0" fontId="38" fillId="9" borderId="17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4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42" fillId="30" borderId="0" applyNumberFormat="0" applyBorder="0" applyAlignment="0" applyProtection="0"/>
    <xf numFmtId="0" fontId="4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42" fillId="34" borderId="0" applyNumberFormat="0" applyBorder="0" applyAlignment="0" applyProtection="0"/>
    <xf numFmtId="0" fontId="43" fillId="0" borderId="0" applyNumberFormat="0" applyFill="0" applyBorder="0" applyAlignment="0" applyProtection="0"/>
    <xf numFmtId="0" fontId="1" fillId="10" borderId="18" applyNumberFormat="0" applyFont="0" applyAlignment="0" applyProtection="0"/>
  </cellStyleXfs>
  <cellXfs count="97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11" fillId="0" borderId="0" xfId="0" applyFont="1"/>
    <xf numFmtId="0" fontId="14" fillId="0" borderId="0" xfId="0" applyFont="1" applyFill="1" applyBorder="1" applyAlignment="1">
      <alignment horizontal="left" vertical="top"/>
    </xf>
    <xf numFmtId="165" fontId="13" fillId="0" borderId="0" xfId="5" applyNumberFormat="1" applyFont="1" applyAlignment="1">
      <alignment horizontal="right" vertical="center"/>
    </xf>
    <xf numFmtId="0" fontId="15" fillId="0" borderId="0" xfId="0" applyFont="1" applyFill="1" applyAlignment="1">
      <alignment horizontal="right"/>
    </xf>
    <xf numFmtId="0" fontId="17" fillId="0" borderId="0" xfId="20" applyFont="1"/>
    <xf numFmtId="0" fontId="17" fillId="0" borderId="0" xfId="20" applyFont="1" applyAlignment="1" applyProtection="1">
      <alignment horizontal="left" wrapText="1"/>
      <protection locked="0"/>
    </xf>
    <xf numFmtId="0" fontId="17" fillId="0" borderId="0" xfId="20" applyFont="1" applyProtection="1">
      <protection locked="0"/>
    </xf>
    <xf numFmtId="0" fontId="17" fillId="0" borderId="0" xfId="20" applyFont="1" applyAlignment="1" applyProtection="1">
      <alignment horizontal="center"/>
      <protection locked="0"/>
    </xf>
    <xf numFmtId="0" fontId="25" fillId="0" borderId="0" xfId="20" applyFont="1"/>
    <xf numFmtId="0" fontId="23" fillId="0" borderId="0" xfId="20" applyFont="1" applyBorder="1" applyAlignment="1" applyProtection="1">
      <alignment vertical="center" wrapText="1"/>
      <protection locked="0"/>
    </xf>
    <xf numFmtId="0" fontId="25" fillId="0" borderId="0" xfId="20" applyFont="1" applyAlignment="1" applyProtection="1">
      <alignment horizontal="center"/>
      <protection locked="0"/>
    </xf>
    <xf numFmtId="0" fontId="25" fillId="0" borderId="0" xfId="20" applyFont="1" applyProtection="1">
      <protection locked="0"/>
    </xf>
    <xf numFmtId="165" fontId="15" fillId="0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11" fillId="2" borderId="0" xfId="0" applyFont="1" applyFill="1"/>
    <xf numFmtId="0" fontId="21" fillId="2" borderId="0" xfId="0" applyFont="1" applyFill="1"/>
    <xf numFmtId="0" fontId="25" fillId="0" borderId="0" xfId="20" applyFont="1" applyAlignment="1" applyProtection="1">
      <alignment horizontal="left" wrapText="1"/>
      <protection locked="0"/>
    </xf>
    <xf numFmtId="0" fontId="22" fillId="0" borderId="0" xfId="20" applyFont="1" applyAlignment="1" applyProtection="1">
      <protection locked="0"/>
    </xf>
    <xf numFmtId="0" fontId="22" fillId="0" borderId="0" xfId="20" applyFont="1" applyAlignment="1" applyProtection="1">
      <alignment horizontal="right"/>
      <protection locked="0"/>
    </xf>
    <xf numFmtId="0" fontId="23" fillId="0" borderId="4" xfId="20" applyFont="1" applyBorder="1" applyAlignment="1" applyProtection="1">
      <alignment horizontal="center" vertical="center" wrapText="1"/>
      <protection locked="0"/>
    </xf>
    <xf numFmtId="0" fontId="25" fillId="0" borderId="4" xfId="20" applyFont="1" applyBorder="1" applyAlignment="1">
      <alignment horizontal="center" vertical="center"/>
    </xf>
    <xf numFmtId="43" fontId="17" fillId="0" borderId="0" xfId="20" applyNumberFormat="1" applyFont="1"/>
    <xf numFmtId="165" fontId="23" fillId="2" borderId="8" xfId="3" applyNumberFormat="1" applyFont="1" applyFill="1" applyBorder="1" applyAlignment="1">
      <alignment horizontal="center" vertical="top"/>
    </xf>
    <xf numFmtId="0" fontId="11" fillId="2" borderId="8" xfId="0" applyFont="1" applyFill="1" applyBorder="1" applyAlignment="1">
      <alignment horizontal="left" vertical="top" wrapText="1"/>
    </xf>
    <xf numFmtId="0" fontId="23" fillId="2" borderId="8" xfId="2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>
      <alignment horizontal="right" vertical="top" wrapText="1"/>
    </xf>
    <xf numFmtId="0" fontId="11" fillId="0" borderId="8" xfId="0" applyFont="1" applyBorder="1" applyAlignment="1">
      <alignment vertical="top" wrapText="1"/>
    </xf>
    <xf numFmtId="43" fontId="25" fillId="0" borderId="0" xfId="20" applyNumberFormat="1" applyFont="1"/>
    <xf numFmtId="168" fontId="11" fillId="0" borderId="8" xfId="0" applyNumberFormat="1" applyFont="1" applyBorder="1" applyAlignment="1">
      <alignment vertical="top" wrapText="1"/>
    </xf>
    <xf numFmtId="0" fontId="23" fillId="2" borderId="8" xfId="20" applyFont="1" applyFill="1" applyBorder="1" applyAlignment="1" applyProtection="1">
      <alignment vertical="center" wrapText="1"/>
      <protection locked="0"/>
    </xf>
    <xf numFmtId="164" fontId="23" fillId="0" borderId="2" xfId="3" applyFont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horizontal="center" wrapText="1"/>
    </xf>
    <xf numFmtId="0" fontId="21" fillId="2" borderId="9" xfId="0" applyFont="1" applyFill="1" applyBorder="1" applyAlignment="1">
      <alignment horizontal="left" vertical="top" wrapText="1"/>
    </xf>
    <xf numFmtId="0" fontId="21" fillId="2" borderId="9" xfId="0" applyFont="1" applyFill="1" applyBorder="1" applyAlignment="1">
      <alignment vertical="top" wrapText="1"/>
    </xf>
    <xf numFmtId="0" fontId="10" fillId="2" borderId="0" xfId="0" applyFont="1" applyFill="1"/>
    <xf numFmtId="0" fontId="19" fillId="2" borderId="9" xfId="0" applyFont="1" applyFill="1" applyBorder="1" applyAlignment="1">
      <alignment horizontal="left" vertical="top" wrapText="1"/>
    </xf>
    <xf numFmtId="0" fontId="19" fillId="2" borderId="9" xfId="0" applyFont="1" applyFill="1" applyBorder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23" fillId="2" borderId="9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 vertical="top" wrapText="1"/>
    </xf>
    <xf numFmtId="166" fontId="19" fillId="2" borderId="9" xfId="11" applyNumberFormat="1" applyFont="1" applyFill="1" applyBorder="1" applyAlignment="1">
      <alignment horizontal="right" vertical="top"/>
    </xf>
    <xf numFmtId="0" fontId="10" fillId="2" borderId="0" xfId="0" applyFont="1" applyFill="1" applyAlignment="1">
      <alignment horizontal="center" wrapText="1"/>
    </xf>
    <xf numFmtId="0" fontId="9" fillId="0" borderId="0" xfId="0" applyFont="1" applyAlignment="1"/>
    <xf numFmtId="0" fontId="23" fillId="2" borderId="9" xfId="2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>
      <alignment horizontal="righ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9" fillId="2" borderId="9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top" wrapText="1"/>
    </xf>
    <xf numFmtId="0" fontId="11" fillId="2" borderId="0" xfId="0" applyFont="1" applyFill="1" applyBorder="1" applyAlignment="1">
      <alignment horizontal="left" vertical="top" wrapText="1"/>
    </xf>
    <xf numFmtId="166" fontId="19" fillId="2" borderId="0" xfId="11" applyNumberFormat="1" applyFont="1" applyFill="1" applyBorder="1" applyAlignment="1">
      <alignment horizontal="right" vertical="top"/>
    </xf>
    <xf numFmtId="168" fontId="10" fillId="2" borderId="0" xfId="0" applyNumberFormat="1" applyFont="1" applyFill="1"/>
    <xf numFmtId="0" fontId="19" fillId="0" borderId="9" xfId="0" applyFont="1" applyFill="1" applyBorder="1" applyAlignment="1">
      <alignment horizontal="left" vertical="top" wrapText="1"/>
    </xf>
    <xf numFmtId="0" fontId="11" fillId="0" borderId="9" xfId="0" applyFont="1" applyFill="1" applyBorder="1" applyAlignment="1">
      <alignment horizontal="left" vertical="top" wrapText="1"/>
    </xf>
    <xf numFmtId="0" fontId="21" fillId="2" borderId="5" xfId="20" applyFont="1" applyFill="1" applyBorder="1" applyAlignment="1" applyProtection="1">
      <alignment horizontal="center" vertical="center" wrapText="1"/>
      <protection locked="0"/>
    </xf>
    <xf numFmtId="0" fontId="44" fillId="2" borderId="9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9" fillId="2" borderId="0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20" xfId="0" applyFont="1" applyFill="1" applyBorder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vertical="top" wrapText="1"/>
    </xf>
    <xf numFmtId="164" fontId="23" fillId="0" borderId="5" xfId="3" applyFont="1" applyBorder="1" applyAlignment="1" applyProtection="1">
      <alignment horizontal="center" vertical="top" wrapText="1"/>
      <protection locked="0"/>
    </xf>
    <xf numFmtId="164" fontId="23" fillId="0" borderId="6" xfId="3" applyFont="1" applyBorder="1" applyAlignment="1" applyProtection="1">
      <alignment horizontal="center" vertical="top" wrapText="1"/>
      <protection locked="0"/>
    </xf>
    <xf numFmtId="164" fontId="23" fillId="0" borderId="7" xfId="3" applyFont="1" applyBorder="1" applyAlignment="1" applyProtection="1">
      <alignment horizontal="center" vertical="top" wrapText="1"/>
      <protection locked="0"/>
    </xf>
    <xf numFmtId="0" fontId="23" fillId="2" borderId="5" xfId="20" applyFont="1" applyFill="1" applyBorder="1" applyAlignment="1" applyProtection="1">
      <alignment horizontal="center" vertical="center" wrapText="1"/>
      <protection locked="0"/>
    </xf>
    <xf numFmtId="0" fontId="23" fillId="2" borderId="6" xfId="20" applyFont="1" applyFill="1" applyBorder="1" applyAlignment="1" applyProtection="1">
      <alignment horizontal="center" vertical="center" wrapText="1"/>
      <protection locked="0"/>
    </xf>
    <xf numFmtId="0" fontId="23" fillId="2" borderId="7" xfId="2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7" fillId="0" borderId="0" xfId="20" applyFont="1" applyAlignment="1" applyProtection="1">
      <alignment horizontal="right"/>
      <protection locked="0"/>
    </xf>
    <xf numFmtId="0" fontId="7" fillId="0" borderId="0" xfId="0" applyFont="1" applyFill="1" applyAlignment="1">
      <alignment horizontal="right"/>
    </xf>
    <xf numFmtId="0" fontId="22" fillId="3" borderId="0" xfId="20" applyFont="1" applyFill="1" applyAlignment="1" applyProtection="1">
      <alignment horizontal="center" vertical="center" wrapText="1"/>
      <protection locked="0"/>
    </xf>
    <xf numFmtId="0" fontId="23" fillId="0" borderId="3" xfId="20" applyFont="1" applyBorder="1" applyAlignment="1" applyProtection="1">
      <alignment horizontal="center" vertical="center" wrapText="1"/>
      <protection locked="0"/>
    </xf>
    <xf numFmtId="0" fontId="23" fillId="0" borderId="1" xfId="20" applyFont="1" applyBorder="1" applyAlignment="1" applyProtection="1">
      <alignment horizontal="center" vertical="center" wrapText="1"/>
      <protection locked="0"/>
    </xf>
    <xf numFmtId="0" fontId="25" fillId="0" borderId="3" xfId="20" applyFont="1" applyBorder="1" applyAlignment="1">
      <alignment horizontal="center" vertical="center" wrapText="1"/>
    </xf>
    <xf numFmtId="0" fontId="25" fillId="0" borderId="1" xfId="20" applyFont="1" applyBorder="1" applyAlignment="1">
      <alignment horizontal="center" vertical="center" wrapText="1"/>
    </xf>
  </cellXfs>
  <cellStyles count="71">
    <cellStyle name="20% - Accent1" xfId="46" builtinId="30" customBuiltin="1"/>
    <cellStyle name="20% - Accent2" xfId="50" builtinId="34" customBuiltin="1"/>
    <cellStyle name="20% - Accent3" xfId="54" builtinId="38" customBuiltin="1"/>
    <cellStyle name="20% - Accent4" xfId="58" builtinId="42" customBuiltin="1"/>
    <cellStyle name="20% - Accent5" xfId="62" builtinId="46" customBuiltin="1"/>
    <cellStyle name="20% - Accent6" xfId="66" builtinId="50" customBuiltin="1"/>
    <cellStyle name="40% - Accent1" xfId="47" builtinId="31" customBuiltin="1"/>
    <cellStyle name="40% - Accent2" xfId="51" builtinId="35" customBuiltin="1"/>
    <cellStyle name="40% - Accent3" xfId="55" builtinId="39" customBuiltin="1"/>
    <cellStyle name="40% - Accent4" xfId="59" builtinId="43" customBuiltin="1"/>
    <cellStyle name="40% - Accent5" xfId="63" builtinId="47" customBuiltin="1"/>
    <cellStyle name="40% - Accent6" xfId="67" builtinId="51" customBuiltin="1"/>
    <cellStyle name="60% - Accent1" xfId="48" builtinId="32" customBuiltin="1"/>
    <cellStyle name="60% - Accent2" xfId="52" builtinId="36" customBuiltin="1"/>
    <cellStyle name="60% - Accent3" xfId="56" builtinId="40" customBuiltin="1"/>
    <cellStyle name="60% - Accent4" xfId="60" builtinId="44" customBuiltin="1"/>
    <cellStyle name="60% - Accent5" xfId="64" builtinId="48" customBuiltin="1"/>
    <cellStyle name="60% - Accent6" xfId="68" builtinId="52" customBuiltin="1"/>
    <cellStyle name="Accent1" xfId="45" builtinId="29" customBuiltin="1"/>
    <cellStyle name="Accent2" xfId="49" builtinId="33" customBuiltin="1"/>
    <cellStyle name="Accent3" xfId="53" builtinId="37" customBuiltin="1"/>
    <cellStyle name="Accent4" xfId="57" builtinId="41" customBuiltin="1"/>
    <cellStyle name="Accent5" xfId="61" builtinId="45" customBuiltin="1"/>
    <cellStyle name="Accent6" xfId="65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2"/>
    <cellStyle name="Comma 6" xfId="26"/>
    <cellStyle name="Comma 8" xfId="28"/>
    <cellStyle name="Explanatory Text" xfId="43" builtinId="53" customBuiltin="1"/>
    <cellStyle name="Good" xfId="34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1" xfId="17"/>
    <cellStyle name="Normal 12" xfId="19"/>
    <cellStyle name="Normal 14" xfId="29"/>
    <cellStyle name="Normal 2" xfId="1"/>
    <cellStyle name="Normal 3" xfId="10"/>
    <cellStyle name="Normal 3 2" xfId="23"/>
    <cellStyle name="Normal 4" xfId="13"/>
    <cellStyle name="Normal 4 2" xfId="24"/>
    <cellStyle name="Normal 5" xfId="25"/>
    <cellStyle name="Normal 5 2" xfId="15"/>
    <cellStyle name="Normal 6" xfId="21"/>
    <cellStyle name="Normal 8" xfId="16"/>
    <cellStyle name="Normal 8 2" xfId="18"/>
    <cellStyle name="Normal_MVD artabyug" xfId="20"/>
    <cellStyle name="Note 2" xfId="70"/>
    <cellStyle name="Output" xfId="38" builtinId="21" customBuiltin="1"/>
    <cellStyle name="SN_241" xfId="11"/>
    <cellStyle name="Title 2" xfId="69"/>
    <cellStyle name="Total" xfId="44" builtinId="25" customBuiltin="1"/>
    <cellStyle name="Warning Text" xfId="42" builtinId="11" customBuiltin="1"/>
    <cellStyle name="Обычный 2" xfId="12"/>
    <cellStyle name="Финансовый 2" xfId="27"/>
    <cellStyle name="Финансовый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opLeftCell="A10" zoomScaleNormal="100" workbookViewId="0">
      <selection activeCell="C18" sqref="C18:D18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21" style="1" customWidth="1"/>
    <col min="4" max="4" width="18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4">
      <c r="C1" s="3"/>
      <c r="D1" s="4" t="s">
        <v>54</v>
      </c>
    </row>
    <row r="2" spans="1:4">
      <c r="C2" s="3"/>
      <c r="D2" s="14" t="s">
        <v>25</v>
      </c>
    </row>
    <row r="3" spans="1:4">
      <c r="C3" s="3"/>
      <c r="D3" s="14" t="s">
        <v>1</v>
      </c>
    </row>
    <row r="4" spans="1:4">
      <c r="B4" s="5"/>
      <c r="C4" s="69"/>
      <c r="D4" s="69"/>
    </row>
    <row r="8" spans="1:4" ht="42" customHeight="1">
      <c r="A8" s="70" t="s">
        <v>48</v>
      </c>
      <c r="B8" s="70"/>
      <c r="C8" s="70"/>
      <c r="D8" s="70"/>
    </row>
    <row r="9" spans="1:4" ht="12.75" customHeight="1">
      <c r="A9" s="15"/>
      <c r="B9" s="15"/>
      <c r="C9" s="2"/>
      <c r="D9" s="44" t="s">
        <v>41</v>
      </c>
    </row>
    <row r="10" spans="1:4" s="2" customFormat="1" ht="17.25">
      <c r="A10" s="76" t="s">
        <v>2</v>
      </c>
      <c r="B10" s="76"/>
      <c r="C10" s="76"/>
      <c r="D10" s="76"/>
    </row>
    <row r="11" spans="1:4" s="2" customFormat="1" ht="17.25">
      <c r="A11" s="16"/>
      <c r="B11" s="16"/>
    </row>
    <row r="12" spans="1:4" s="2" customFormat="1" ht="17.25">
      <c r="A12" s="17" t="s">
        <v>0</v>
      </c>
      <c r="B12" s="16"/>
    </row>
    <row r="14" spans="1:4" ht="17.25">
      <c r="A14" s="34" t="s">
        <v>7</v>
      </c>
      <c r="B14" s="35" t="s">
        <v>8</v>
      </c>
    </row>
    <row r="15" spans="1:4" ht="17.25">
      <c r="A15" s="37">
        <v>1120</v>
      </c>
      <c r="B15" s="53" t="s">
        <v>37</v>
      </c>
    </row>
    <row r="16" spans="1:4" ht="17.25">
      <c r="A16" s="65"/>
      <c r="B16" s="66"/>
    </row>
    <row r="17" spans="1:5" ht="17.25">
      <c r="A17" s="75" t="s">
        <v>9</v>
      </c>
      <c r="B17" s="75"/>
    </row>
    <row r="18" spans="1:5" s="36" customFormat="1" ht="72" customHeight="1">
      <c r="A18" s="64" t="s">
        <v>10</v>
      </c>
      <c r="B18" s="37">
        <v>1120</v>
      </c>
      <c r="C18" s="77" t="s">
        <v>29</v>
      </c>
      <c r="D18" s="78"/>
    </row>
    <row r="19" spans="1:5" s="36" customFormat="1" ht="17.25">
      <c r="A19" s="49" t="s">
        <v>11</v>
      </c>
      <c r="B19" s="37" t="s">
        <v>45</v>
      </c>
      <c r="C19" s="41" t="s">
        <v>12</v>
      </c>
      <c r="D19" s="48" t="s">
        <v>6</v>
      </c>
    </row>
    <row r="20" spans="1:5" s="36" customFormat="1" ht="36.75" customHeight="1">
      <c r="A20" s="49" t="s">
        <v>13</v>
      </c>
      <c r="B20" s="60" t="s">
        <v>46</v>
      </c>
      <c r="C20" s="37"/>
      <c r="D20" s="48"/>
    </row>
    <row r="21" spans="1:5" s="36" customFormat="1" ht="87" customHeight="1">
      <c r="A21" s="49" t="s">
        <v>14</v>
      </c>
      <c r="B21" s="63" t="s">
        <v>47</v>
      </c>
      <c r="C21" s="37"/>
      <c r="D21" s="48"/>
    </row>
    <row r="22" spans="1:5" s="36" customFormat="1" ht="34.5">
      <c r="A22" s="49" t="s">
        <v>15</v>
      </c>
      <c r="B22" s="37" t="s">
        <v>31</v>
      </c>
      <c r="C22" s="37"/>
      <c r="D22" s="48"/>
    </row>
    <row r="23" spans="1:5" s="36" customFormat="1" ht="51.75">
      <c r="A23" s="49" t="s">
        <v>16</v>
      </c>
      <c r="B23" s="54" t="s">
        <v>42</v>
      </c>
      <c r="C23" s="37"/>
      <c r="D23" s="48"/>
    </row>
    <row r="24" spans="1:5" s="36" customFormat="1" ht="17.25">
      <c r="A24" s="72" t="s">
        <v>3</v>
      </c>
      <c r="B24" s="72"/>
      <c r="C24" s="48"/>
      <c r="D24" s="48"/>
    </row>
    <row r="25" spans="1:5" s="36" customFormat="1" ht="17.25">
      <c r="A25" s="73" t="s">
        <v>56</v>
      </c>
      <c r="B25" s="74"/>
      <c r="C25" s="43"/>
      <c r="D25" s="43">
        <v>-1</v>
      </c>
    </row>
    <row r="26" spans="1:5" s="36" customFormat="1" ht="17.25">
      <c r="A26" s="71" t="s">
        <v>4</v>
      </c>
      <c r="B26" s="71"/>
      <c r="C26" s="43">
        <v>-50270</v>
      </c>
      <c r="D26" s="43">
        <v>-72000</v>
      </c>
      <c r="E26" s="59"/>
    </row>
    <row r="27" spans="1:5" s="36" customFormat="1" ht="17.25">
      <c r="A27" s="57"/>
      <c r="B27" s="57"/>
      <c r="C27" s="58"/>
      <c r="D27" s="58"/>
    </row>
  </sheetData>
  <mergeCells count="8">
    <mergeCell ref="C4:D4"/>
    <mergeCell ref="A8:D8"/>
    <mergeCell ref="A26:B26"/>
    <mergeCell ref="A24:B24"/>
    <mergeCell ref="A25:B25"/>
    <mergeCell ref="A17:B17"/>
    <mergeCell ref="A10:D10"/>
    <mergeCell ref="C18:D18"/>
  </mergeCells>
  <pageMargins left="0.2" right="0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37" zoomScaleNormal="100" zoomScaleSheetLayoutView="100" workbookViewId="0">
      <selection activeCell="C19" sqref="C19:D19"/>
    </sheetView>
  </sheetViews>
  <sheetFormatPr defaultColWidth="10.6640625" defaultRowHeight="13.5"/>
  <cols>
    <col min="1" max="1" width="40.83203125" style="1" customWidth="1"/>
    <col min="2" max="2" width="64.33203125" style="1" customWidth="1"/>
    <col min="3" max="3" width="18.33203125" style="1" customWidth="1"/>
    <col min="4" max="4" width="19.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4">
      <c r="C1" s="3"/>
      <c r="D1" s="4" t="s">
        <v>30</v>
      </c>
    </row>
    <row r="2" spans="1:4">
      <c r="C2" s="3"/>
      <c r="D2" s="14" t="s">
        <v>25</v>
      </c>
    </row>
    <row r="3" spans="1:4">
      <c r="C3" s="3"/>
      <c r="D3" s="14" t="s">
        <v>1</v>
      </c>
    </row>
    <row r="4" spans="1:4">
      <c r="C4" s="3"/>
      <c r="D4" s="14"/>
    </row>
    <row r="5" spans="1:4">
      <c r="C5" s="3"/>
      <c r="D5" s="14"/>
    </row>
    <row r="6" spans="1:4" ht="42" customHeight="1">
      <c r="A6" s="70" t="s">
        <v>57</v>
      </c>
      <c r="B6" s="70"/>
      <c r="C6" s="70"/>
      <c r="D6" s="70"/>
    </row>
    <row r="7" spans="1:4" ht="20.25" customHeight="1">
      <c r="A7" s="50"/>
      <c r="B7" s="50"/>
      <c r="C7" s="50"/>
      <c r="D7" s="50"/>
    </row>
    <row r="8" spans="1:4" ht="12.75" customHeight="1">
      <c r="A8" s="2"/>
      <c r="B8" s="2"/>
      <c r="C8" s="2"/>
      <c r="D8" s="2"/>
    </row>
    <row r="9" spans="1:4" s="2" customFormat="1" ht="17.25">
      <c r="A9" s="33"/>
      <c r="B9" s="33"/>
      <c r="C9" s="44" t="s">
        <v>32</v>
      </c>
      <c r="D9" s="33"/>
    </row>
    <row r="10" spans="1:4" s="2" customFormat="1" ht="17.25">
      <c r="A10" s="79" t="s">
        <v>33</v>
      </c>
      <c r="B10" s="79"/>
      <c r="C10" s="79"/>
      <c r="D10" s="79"/>
    </row>
    <row r="11" spans="1:4" s="2" customFormat="1" ht="17.25">
      <c r="A11" s="16"/>
      <c r="B11" s="16"/>
      <c r="C11" s="16"/>
      <c r="D11" s="16"/>
    </row>
    <row r="12" spans="1:4" s="2" customFormat="1" ht="17.25">
      <c r="A12" s="17" t="s">
        <v>34</v>
      </c>
      <c r="B12" s="16"/>
      <c r="C12" s="16"/>
      <c r="D12" s="16"/>
    </row>
    <row r="13" spans="1:4" s="2" customFormat="1" ht="17.25">
      <c r="A13" s="1"/>
      <c r="B13" s="1"/>
      <c r="C13" s="1"/>
      <c r="D13" s="1"/>
    </row>
    <row r="14" spans="1:4" s="2" customFormat="1" ht="17.25">
      <c r="A14" s="1"/>
      <c r="B14" s="1"/>
      <c r="C14" s="1"/>
      <c r="D14" s="1"/>
    </row>
    <row r="15" spans="1:4" ht="17.25">
      <c r="A15" s="34" t="s">
        <v>7</v>
      </c>
      <c r="B15" s="35" t="s">
        <v>8</v>
      </c>
      <c r="C15" s="36"/>
      <c r="D15" s="36"/>
    </row>
    <row r="16" spans="1:4" ht="17.25">
      <c r="A16" s="37">
        <v>1120</v>
      </c>
      <c r="B16" s="38" t="s">
        <v>37</v>
      </c>
      <c r="C16" s="36"/>
      <c r="D16" s="36"/>
    </row>
    <row r="17" spans="1:4" ht="17.25">
      <c r="A17" s="39"/>
      <c r="B17" s="39"/>
      <c r="C17" s="36"/>
      <c r="D17" s="36"/>
    </row>
    <row r="18" spans="1:4" ht="32.25" customHeight="1">
      <c r="A18" s="75" t="s">
        <v>9</v>
      </c>
      <c r="B18" s="75"/>
      <c r="C18" s="36"/>
      <c r="D18" s="36"/>
    </row>
    <row r="19" spans="1:4" ht="67.5" customHeight="1">
      <c r="A19" s="61" t="s">
        <v>10</v>
      </c>
      <c r="B19" s="37">
        <v>1120</v>
      </c>
      <c r="C19" s="77" t="s">
        <v>29</v>
      </c>
      <c r="D19" s="78"/>
    </row>
    <row r="20" spans="1:4" ht="17.25">
      <c r="A20" s="40" t="s">
        <v>11</v>
      </c>
      <c r="B20" s="37" t="s">
        <v>45</v>
      </c>
      <c r="C20" s="41" t="s">
        <v>12</v>
      </c>
      <c r="D20" s="42" t="s">
        <v>6</v>
      </c>
    </row>
    <row r="21" spans="1:4" ht="39.75" customHeight="1">
      <c r="A21" s="40" t="s">
        <v>13</v>
      </c>
      <c r="B21" s="37" t="s">
        <v>46</v>
      </c>
      <c r="C21" s="37"/>
      <c r="D21" s="42"/>
    </row>
    <row r="22" spans="1:4" ht="78.75" customHeight="1">
      <c r="A22" s="40" t="s">
        <v>14</v>
      </c>
      <c r="B22" s="37" t="s">
        <v>47</v>
      </c>
      <c r="C22" s="37"/>
      <c r="D22" s="42"/>
    </row>
    <row r="23" spans="1:4" ht="53.25" customHeight="1">
      <c r="A23" s="40" t="s">
        <v>15</v>
      </c>
      <c r="B23" s="37" t="s">
        <v>31</v>
      </c>
      <c r="C23" s="37"/>
      <c r="D23" s="42"/>
    </row>
    <row r="24" spans="1:4" ht="17.25" customHeight="1">
      <c r="A24" s="40" t="s">
        <v>16</v>
      </c>
      <c r="B24" s="37" t="s">
        <v>42</v>
      </c>
      <c r="C24" s="37"/>
      <c r="D24" s="42"/>
    </row>
    <row r="25" spans="1:4" s="2" customFormat="1" ht="17.25">
      <c r="A25" s="72" t="s">
        <v>3</v>
      </c>
      <c r="B25" s="72"/>
      <c r="C25" s="42"/>
      <c r="D25" s="42"/>
    </row>
    <row r="26" spans="1:4" s="2" customFormat="1" ht="17.25">
      <c r="A26" s="73" t="s">
        <v>56</v>
      </c>
      <c r="B26" s="74"/>
      <c r="C26" s="68"/>
      <c r="D26" s="43">
        <f>-4</f>
        <v>-4</v>
      </c>
    </row>
    <row r="27" spans="1:4" ht="17.25" customHeight="1">
      <c r="A27" s="71" t="s">
        <v>4</v>
      </c>
      <c r="B27" s="71"/>
      <c r="C27" s="43">
        <f>'1'!C26</f>
        <v>-50270</v>
      </c>
      <c r="D27" s="43">
        <f>'1'!D26</f>
        <v>-72000</v>
      </c>
    </row>
    <row r="28" spans="1:4" ht="16.5" customHeight="1">
      <c r="A28" s="57"/>
      <c r="B28" s="57"/>
      <c r="C28" s="58"/>
      <c r="D28" s="58"/>
    </row>
    <row r="29" spans="1:4" ht="16.5" customHeight="1">
      <c r="A29" s="57"/>
      <c r="B29" s="57"/>
      <c r="C29" s="44" t="s">
        <v>43</v>
      </c>
      <c r="D29" s="58"/>
    </row>
    <row r="30" spans="1:4" ht="16.5" customHeight="1">
      <c r="A30" s="57"/>
      <c r="B30" s="57"/>
      <c r="C30" s="44"/>
      <c r="D30" s="58"/>
    </row>
    <row r="31" spans="1:4" ht="16.5" customHeight="1">
      <c r="A31" s="80" t="s">
        <v>44</v>
      </c>
      <c r="B31" s="80"/>
      <c r="C31" s="80"/>
      <c r="D31" s="80"/>
    </row>
    <row r="32" spans="1:4" ht="16.5" customHeight="1">
      <c r="A32" s="67"/>
      <c r="B32" s="67"/>
      <c r="C32" s="67"/>
      <c r="D32" s="67"/>
    </row>
    <row r="33" spans="1:8" s="2" customFormat="1" ht="17.25">
      <c r="A33" s="17" t="s">
        <v>34</v>
      </c>
      <c r="B33" s="16"/>
      <c r="C33" s="16"/>
      <c r="D33" s="16"/>
    </row>
    <row r="34" spans="1:8" s="36" customFormat="1" ht="12.75" customHeight="1">
      <c r="A34" s="1"/>
      <c r="B34" s="1"/>
      <c r="C34" s="44"/>
      <c r="D34" s="1"/>
    </row>
    <row r="35" spans="1:8" s="16" customFormat="1" ht="17.25">
      <c r="A35" s="34" t="s">
        <v>7</v>
      </c>
      <c r="B35" s="35" t="s">
        <v>8</v>
      </c>
      <c r="C35" s="1"/>
      <c r="D35" s="1"/>
      <c r="E35" s="45"/>
      <c r="F35" s="45"/>
      <c r="G35" s="45"/>
    </row>
    <row r="36" spans="1:8" s="16" customFormat="1" ht="17.25">
      <c r="A36" s="37">
        <v>1120</v>
      </c>
      <c r="B36" s="53" t="s">
        <v>37</v>
      </c>
      <c r="C36" s="1"/>
      <c r="D36" s="1"/>
    </row>
    <row r="37" spans="1:8" s="16" customFormat="1" ht="17.25">
      <c r="A37" s="65"/>
      <c r="B37" s="66"/>
      <c r="C37" s="1"/>
      <c r="D37" s="1"/>
    </row>
    <row r="38" spans="1:8" ht="17.25">
      <c r="A38" s="75" t="s">
        <v>9</v>
      </c>
      <c r="B38" s="75"/>
      <c r="C38" s="36"/>
      <c r="D38" s="36"/>
    </row>
    <row r="39" spans="1:8" s="36" customFormat="1" ht="72" customHeight="1">
      <c r="A39" s="64" t="s">
        <v>10</v>
      </c>
      <c r="B39" s="37">
        <v>1120</v>
      </c>
      <c r="C39" s="77" t="s">
        <v>5</v>
      </c>
      <c r="D39" s="78"/>
    </row>
    <row r="40" spans="1:8" ht="17.25">
      <c r="A40" s="52" t="s">
        <v>11</v>
      </c>
      <c r="B40" s="37" t="s">
        <v>45</v>
      </c>
      <c r="C40" s="41" t="s">
        <v>12</v>
      </c>
      <c r="D40" s="51" t="s">
        <v>6</v>
      </c>
    </row>
    <row r="41" spans="1:8" s="36" customFormat="1" ht="34.5">
      <c r="A41" s="52" t="s">
        <v>13</v>
      </c>
      <c r="B41" s="60" t="s">
        <v>46</v>
      </c>
      <c r="C41" s="37"/>
      <c r="D41" s="51"/>
    </row>
    <row r="42" spans="1:8" s="36" customFormat="1" ht="89.25" customHeight="1">
      <c r="A42" s="52" t="s">
        <v>14</v>
      </c>
      <c r="B42" s="63" t="s">
        <v>47</v>
      </c>
      <c r="C42" s="37"/>
      <c r="D42" s="51"/>
      <c r="H42" s="36">
        <v>1</v>
      </c>
    </row>
    <row r="43" spans="1:8" s="36" customFormat="1" ht="51.75">
      <c r="A43" s="52" t="s">
        <v>15</v>
      </c>
      <c r="B43" s="37" t="s">
        <v>31</v>
      </c>
      <c r="C43" s="37"/>
      <c r="D43" s="51"/>
    </row>
    <row r="44" spans="1:8" s="36" customFormat="1" ht="51.75">
      <c r="A44" s="52" t="s">
        <v>16</v>
      </c>
      <c r="B44" s="54" t="s">
        <v>42</v>
      </c>
      <c r="C44" s="37"/>
      <c r="D44" s="51"/>
    </row>
    <row r="45" spans="1:8" s="36" customFormat="1" ht="17.25">
      <c r="A45" s="72" t="s">
        <v>3</v>
      </c>
      <c r="B45" s="72"/>
      <c r="C45" s="51"/>
      <c r="D45" s="51"/>
    </row>
    <row r="46" spans="1:8" s="36" customFormat="1" ht="17.25">
      <c r="A46" s="73" t="s">
        <v>56</v>
      </c>
      <c r="B46" s="74"/>
      <c r="C46" s="43"/>
      <c r="D46" s="43">
        <v>3</v>
      </c>
    </row>
    <row r="47" spans="1:8" s="36" customFormat="1" ht="17.25">
      <c r="A47" s="71" t="s">
        <v>4</v>
      </c>
      <c r="B47" s="71"/>
      <c r="C47" s="43">
        <v>0</v>
      </c>
      <c r="D47" s="43">
        <v>0</v>
      </c>
    </row>
    <row r="48" spans="1:8" s="36" customFormat="1">
      <c r="A48" s="1"/>
      <c r="B48" s="1"/>
      <c r="C48" s="1"/>
      <c r="D48" s="1"/>
    </row>
    <row r="49" spans="1:4" s="36" customFormat="1">
      <c r="A49" s="1"/>
      <c r="B49" s="1"/>
      <c r="C49" s="1"/>
      <c r="D49" s="1"/>
    </row>
    <row r="51" spans="1:4" ht="62.25" customHeight="1"/>
    <row r="59" spans="1:4" ht="86.25" customHeight="1"/>
  </sheetData>
  <mergeCells count="13">
    <mergeCell ref="A47:B47"/>
    <mergeCell ref="A27:B27"/>
    <mergeCell ref="A6:D6"/>
    <mergeCell ref="A25:B25"/>
    <mergeCell ref="A10:D10"/>
    <mergeCell ref="A46:B46"/>
    <mergeCell ref="A31:D31"/>
    <mergeCell ref="A38:B38"/>
    <mergeCell ref="C19:D19"/>
    <mergeCell ref="C39:D39"/>
    <mergeCell ref="A26:B26"/>
    <mergeCell ref="A18:B18"/>
    <mergeCell ref="A45:B45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7" sqref="F7:G7"/>
    </sheetView>
  </sheetViews>
  <sheetFormatPr defaultRowHeight="13.5"/>
  <cols>
    <col min="1" max="1" width="21.33203125" style="6" customWidth="1"/>
    <col min="2" max="2" width="57.6640625" style="7" customWidth="1"/>
    <col min="3" max="3" width="13.1640625" style="8" customWidth="1"/>
    <col min="4" max="4" width="11" style="9" customWidth="1"/>
    <col min="5" max="5" width="21.5" style="9" customWidth="1"/>
    <col min="6" max="6" width="15" style="8" customWidth="1"/>
    <col min="7" max="7" width="20.33203125" style="8" customWidth="1"/>
    <col min="8" max="8" width="6.33203125" style="6" customWidth="1"/>
    <col min="9" max="9" width="6.5" style="6" customWidth="1"/>
    <col min="10" max="10" width="39.33203125" style="6" customWidth="1"/>
    <col min="11" max="11" width="15.33203125" style="6" bestFit="1" customWidth="1"/>
    <col min="12" max="12" width="11.83203125" style="6" customWidth="1"/>
    <col min="13" max="13" width="9.33203125" style="6" customWidth="1"/>
    <col min="14" max="14" width="11.5" style="6" customWidth="1"/>
    <col min="15" max="15" width="19.33203125" style="6" customWidth="1"/>
    <col min="16" max="16" width="9.33203125" style="6"/>
    <col min="17" max="18" width="10.5" style="6" bestFit="1" customWidth="1"/>
    <col min="19" max="19" width="11.6640625" style="6" bestFit="1" customWidth="1"/>
    <col min="20" max="21" width="9.33203125" style="6"/>
    <col min="22" max="22" width="12.6640625" style="6" bestFit="1" customWidth="1"/>
    <col min="23" max="16384" width="9.33203125" style="6"/>
  </cols>
  <sheetData>
    <row r="1" spans="1:10" ht="17.25">
      <c r="A1" s="10"/>
      <c r="B1" s="18"/>
      <c r="C1" s="19"/>
      <c r="D1" s="19"/>
      <c r="E1" s="90" t="s">
        <v>55</v>
      </c>
      <c r="F1" s="90"/>
      <c r="G1" s="90"/>
    </row>
    <row r="2" spans="1:10" ht="15.75" customHeight="1">
      <c r="A2" s="10"/>
      <c r="B2" s="20"/>
      <c r="C2" s="20"/>
      <c r="D2" s="20"/>
      <c r="E2" s="91" t="s">
        <v>28</v>
      </c>
      <c r="F2" s="91"/>
      <c r="G2" s="91"/>
    </row>
    <row r="3" spans="1:10" ht="15.75" customHeight="1">
      <c r="A3" s="10"/>
      <c r="B3" s="20"/>
      <c r="C3" s="20"/>
      <c r="D3" s="20"/>
      <c r="E3" s="91" t="s">
        <v>24</v>
      </c>
      <c r="F3" s="91"/>
      <c r="G3" s="91"/>
    </row>
    <row r="4" spans="1:10" ht="15.75" customHeight="1">
      <c r="A4" s="10"/>
      <c r="B4" s="18"/>
      <c r="C4" s="13"/>
      <c r="D4" s="12"/>
    </row>
    <row r="5" spans="1:10" ht="58.5" customHeight="1">
      <c r="A5" s="92" t="s">
        <v>58</v>
      </c>
      <c r="B5" s="92"/>
      <c r="C5" s="92"/>
      <c r="D5" s="92"/>
      <c r="E5" s="92"/>
      <c r="F5" s="92"/>
      <c r="G5" s="92"/>
    </row>
    <row r="6" spans="1:10" ht="18.75" customHeight="1">
      <c r="A6" s="10"/>
      <c r="B6" s="11"/>
      <c r="C6" s="12"/>
      <c r="D6" s="12"/>
      <c r="E6" s="12"/>
      <c r="F6" s="12"/>
      <c r="G6" s="13"/>
    </row>
    <row r="7" spans="1:10" ht="93" customHeight="1">
      <c r="A7" s="95" t="s">
        <v>17</v>
      </c>
      <c r="B7" s="93" t="s">
        <v>18</v>
      </c>
      <c r="C7" s="93" t="s">
        <v>19</v>
      </c>
      <c r="D7" s="93" t="s">
        <v>20</v>
      </c>
      <c r="E7" s="93" t="s">
        <v>21</v>
      </c>
      <c r="F7" s="77" t="s">
        <v>29</v>
      </c>
      <c r="G7" s="78"/>
    </row>
    <row r="8" spans="1:10" ht="55.5" customHeight="1">
      <c r="A8" s="96"/>
      <c r="B8" s="94"/>
      <c r="C8" s="94"/>
      <c r="D8" s="94"/>
      <c r="E8" s="94"/>
      <c r="F8" s="21" t="s">
        <v>22</v>
      </c>
      <c r="G8" s="21" t="s">
        <v>23</v>
      </c>
      <c r="J8" s="23"/>
    </row>
    <row r="9" spans="1:10" ht="18" customHeight="1">
      <c r="A9" s="22">
        <v>1</v>
      </c>
      <c r="B9" s="21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</row>
    <row r="10" spans="1:10" ht="18" customHeight="1">
      <c r="A10" s="87" t="s">
        <v>35</v>
      </c>
      <c r="B10" s="88"/>
      <c r="C10" s="88"/>
      <c r="D10" s="88"/>
      <c r="E10" s="89"/>
      <c r="F10" s="28"/>
      <c r="G10" s="30">
        <f>G11</f>
        <v>-72000</v>
      </c>
    </row>
    <row r="11" spans="1:10" ht="18" customHeight="1">
      <c r="A11" s="32" t="s">
        <v>27</v>
      </c>
      <c r="B11" s="31" t="s">
        <v>38</v>
      </c>
      <c r="C11" s="31" t="s">
        <v>26</v>
      </c>
      <c r="D11" s="81" t="s">
        <v>39</v>
      </c>
      <c r="E11" s="82"/>
      <c r="F11" s="83"/>
      <c r="G11" s="30">
        <f>G12</f>
        <v>-72000</v>
      </c>
      <c r="J11" s="23"/>
    </row>
    <row r="12" spans="1:10" s="10" customFormat="1" ht="48.75" customHeight="1">
      <c r="A12" s="62" t="s">
        <v>49</v>
      </c>
      <c r="B12" s="84" t="s">
        <v>53</v>
      </c>
      <c r="C12" s="85"/>
      <c r="D12" s="85"/>
      <c r="E12" s="86"/>
      <c r="F12" s="24"/>
      <c r="G12" s="43">
        <f>G13</f>
        <v>-72000</v>
      </c>
      <c r="J12" s="29"/>
    </row>
    <row r="13" spans="1:10" s="10" customFormat="1" ht="17.25">
      <c r="A13" s="25"/>
      <c r="B13" s="55" t="s">
        <v>40</v>
      </c>
      <c r="C13" s="26"/>
      <c r="D13" s="27"/>
      <c r="E13" s="24"/>
      <c r="F13" s="24"/>
      <c r="G13" s="43">
        <f>SUM(G14:G14)</f>
        <v>-72000</v>
      </c>
    </row>
    <row r="14" spans="1:10" s="10" customFormat="1" ht="33" customHeight="1">
      <c r="A14" s="25" t="s">
        <v>50</v>
      </c>
      <c r="B14" s="56" t="s">
        <v>51</v>
      </c>
      <c r="C14" s="46" t="s">
        <v>52</v>
      </c>
      <c r="D14" s="47" t="s">
        <v>36</v>
      </c>
      <c r="E14" s="24"/>
      <c r="F14" s="24"/>
      <c r="G14" s="43">
        <f>+'2'!D27</f>
        <v>-72000</v>
      </c>
    </row>
  </sheetData>
  <mergeCells count="13">
    <mergeCell ref="D11:F11"/>
    <mergeCell ref="B12:E12"/>
    <mergeCell ref="A10:E10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2023-06-07T13:32:24Z</cp:lastPrinted>
  <dcterms:created xsi:type="dcterms:W3CDTF">2018-09-30T11:43:43Z</dcterms:created>
  <dcterms:modified xsi:type="dcterms:W3CDTF">2023-08-11T08:34:54Z</dcterms:modified>
</cp:coreProperties>
</file>