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5"/>
  </bookViews>
  <sheets>
    <sheet name="1." sheetId="63" r:id="rId1"/>
    <sheet name="2." sheetId="44" r:id="rId2"/>
    <sheet name="3." sheetId="26" r:id="rId3"/>
    <sheet name="4." sheetId="27" r:id="rId4"/>
    <sheet name="5." sheetId="61" r:id="rId5"/>
    <sheet name="6." sheetId="62" r:id="rId6"/>
  </sheets>
  <externalReferences>
    <externalReference r:id="rId7"/>
  </externalReference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Titles" localSheetId="2">'3.'!$6:$7</definedName>
    <definedName name="program" localSheetId="0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հավ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34" i="26" l="1"/>
  <c r="H34" i="26"/>
  <c r="H32" i="26" s="1"/>
  <c r="I50" i="26"/>
  <c r="I49" i="26" s="1"/>
  <c r="I48" i="26" s="1"/>
  <c r="I46" i="26" s="1"/>
  <c r="I44" i="26" s="1"/>
  <c r="H50" i="26"/>
  <c r="H49" i="26" s="1"/>
  <c r="H48" i="26" s="1"/>
  <c r="H46" i="26" s="1"/>
  <c r="H44" i="26" s="1"/>
  <c r="F23" i="44"/>
  <c r="F24" i="44"/>
  <c r="E23" i="44"/>
  <c r="E24" i="44"/>
  <c r="C14" i="63"/>
  <c r="C13" i="63"/>
  <c r="C11" i="63" s="1"/>
  <c r="C9" i="63" s="1"/>
  <c r="C7" i="63" s="1"/>
  <c r="B13" i="63"/>
  <c r="B11" i="63" s="1"/>
  <c r="B9" i="63" s="1"/>
  <c r="B7" i="63" s="1"/>
  <c r="H42" i="26" l="1"/>
  <c r="H41" i="26" s="1"/>
  <c r="H40" i="26" s="1"/>
  <c r="H38" i="26" s="1"/>
  <c r="H36" i="26" s="1"/>
  <c r="H30" i="26" s="1"/>
  <c r="H28" i="26" s="1"/>
  <c r="H26" i="26" s="1"/>
  <c r="I42" i="26"/>
  <c r="I41" i="26" s="1"/>
  <c r="I40" i="26" s="1"/>
  <c r="I38" i="26" s="1"/>
  <c r="I36" i="26" s="1"/>
  <c r="I32" i="26" s="1"/>
  <c r="I30" i="26" s="1"/>
  <c r="I28" i="26" s="1"/>
  <c r="I26" i="26" s="1"/>
  <c r="I11" i="62" l="1"/>
  <c r="I10" i="62" s="1"/>
  <c r="I9" i="62" s="1"/>
  <c r="H23" i="26" l="1"/>
  <c r="H22" i="26" s="1"/>
  <c r="H21" i="26" s="1"/>
  <c r="H19" i="26" s="1"/>
  <c r="H17" i="26" s="1"/>
  <c r="H15" i="26" s="1"/>
  <c r="H13" i="26" s="1"/>
  <c r="E10" i="44"/>
  <c r="E9" i="44" s="1"/>
  <c r="E8" i="44" s="1"/>
  <c r="F10" i="44"/>
  <c r="F9" i="44" s="1"/>
  <c r="F8" i="44" s="1"/>
  <c r="H11" i="26" l="1"/>
  <c r="H9" i="26" s="1"/>
  <c r="H8" i="26" s="1"/>
  <c r="I23" i="26" l="1"/>
  <c r="I22" i="26" s="1"/>
  <c r="I21" i="26" l="1"/>
  <c r="I19" i="26" s="1"/>
  <c r="I17" i="26" s="1"/>
  <c r="I15" i="26" s="1"/>
  <c r="I13" i="26" s="1"/>
  <c r="I11" i="26" l="1"/>
  <c r="I9" i="26" s="1"/>
  <c r="I8" i="26" s="1"/>
  <c r="C10" i="27"/>
</calcChain>
</file>

<file path=xl/sharedStrings.xml><?xml version="1.0" encoding="utf-8"?>
<sst xmlns="http://schemas.openxmlformats.org/spreadsheetml/2006/main" count="293" uniqueCount="147">
  <si>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</si>
  <si>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</si>
  <si>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</si>
  <si>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</si>
  <si>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</si>
  <si>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</si>
  <si>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</si>
  <si>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</si>
  <si>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</si>
  <si>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</si>
  <si>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</si>
  <si>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</si>
  <si>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</si>
  <si>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</si>
  <si>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</si>
  <si>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</si>
  <si>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</si>
  <si>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</si>
  <si>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</si>
  <si>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</si>
  <si>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</si>
  <si>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</si>
  <si>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</si>
  <si>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</si>
  <si>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</si>
  <si>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</si>
  <si>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</si>
  <si>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</si>
  <si>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</si>
  <si>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</si>
  <si>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</si>
  <si>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</si>
  <si>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</si>
  <si>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</si>
  <si>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</si>
  <si>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</si>
  <si>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</si>
  <si>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</si>
  <si>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</si>
  <si>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</si>
  <si>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</si>
  <si>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</si>
  <si>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</si>
  <si>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</si>
  <si>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</si>
  <si>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</si>
  <si>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</si>
  <si>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>Ցուցանիշների փոփոխությունները     
      (ավելացումները նշված են դրական նշանով, իսկ նվազեցումները` փակագծերում)</t>
  </si>
  <si>
    <t xml:space="preserve"> Պայմանագրային այլ ծառայությունների ձեռքբերում</t>
  </si>
  <si>
    <t>հազար դրամ</t>
  </si>
  <si>
    <t>03</t>
  </si>
  <si>
    <t xml:space="preserve"> Հիվանդանոցային ծառայություններ</t>
  </si>
  <si>
    <t xml:space="preserve"> Մոր և մանկան առողջության պահպանում</t>
  </si>
  <si>
    <t xml:space="preserve"> Մոր և մանկան բժշկական ծառայություններ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</si>
  <si>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</si>
  <si>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</si>
  <si>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</si>
  <si>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</si>
  <si>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</si>
  <si>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</si>
  <si>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- Ընդհանուր բնույթի այլ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</si>
  <si>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</si>
  <si>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</si>
  <si>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</si>
  <si>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ԾԱՌԱՅՈՒԹՅՈՒՆՆԵՐԻ  ԵՎ   ԱՊՐԱՆՔՆԵՐԻ  ՁԵՌՔԲԵՐՈՒՄ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</si>
  <si>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</si>
  <si>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</si>
  <si>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այդ թվում`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</si>
  <si>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</si>
  <si>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</si>
  <si>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</si>
  <si>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</si>
  <si>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</si>
  <si>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</si>
  <si>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</si>
  <si>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</si>
  <si>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</si>
  <si>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</si>
  <si>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</si>
  <si>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</t>
  </si>
  <si>
    <t xml:space="preserve"> ՄԱՍ III. ԾԱՌԱՅՈՒԹՅՈՒՆՆԵՐ</t>
  </si>
  <si>
    <t xml:space="preserve"> ՄԱ</t>
  </si>
  <si>
    <t xml:space="preserve"> դրամ</t>
  </si>
  <si>
    <t>85121100-1</t>
  </si>
  <si>
    <t>բժշկական ծառայություններ</t>
  </si>
  <si>
    <t xml:space="preserve"> Դաս N 03</t>
  </si>
  <si>
    <t xml:space="preserve"> Խումբ N 03</t>
  </si>
  <si>
    <t>Մոր և մանկան բժշկական ծառայություններ</t>
  </si>
  <si>
    <t>Հավելված  № 6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</si>
  <si>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</si>
  <si>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1200 </t>
  </si>
  <si>
    <t xml:space="preserve"> 11006 </t>
  </si>
  <si>
    <t xml:space="preserve"> 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</si>
  <si>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</si>
  <si>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Վերարտադրողական օժանդակ տեխնոլոգիաների կիրառմամբ բժշկական օգնության ծառայություններ ստացած զույգերի թիվ, հատ </t>
  </si>
  <si>
    <t xml:space="preserve"> 11006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</si>
  <si>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</si>
  <si>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 xml:space="preserve"> 1200   11006</t>
  </si>
  <si>
    <t>Անպտուղ զույգերի համար վերարտադրողական օժանդակ տեխնոլոգիաների կիրառմամբ բժշկական օգնության ծառայություններ</t>
  </si>
  <si>
    <t>ՀՀ կառավարության 2023 թվականի ----------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</si>
  <si>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ՓՈՓՈԽՈՒԹՅՈՒՆԸ ԵՎ ԼՐԱՑՈՒՄԸ</t>
  </si>
  <si>
    <t xml:space="preserve">ՀՀ կառավարության 2023 թվականի  ----------- </t>
  </si>
  <si>
    <t>ՀԱՅԱՍՏԱՆԻ ՀԱՆՐԱՊԵՏՈՒԹՅԱՆ ԿԱՌԱՎԱՐՈՒԹՅԱՆ 2022 ԹՎԱԿԱՆԻ ԴԵԿՏԵՄԲԵՐԻ 29-Ի № 2111-Ն ՈՐՈՇՄԱՆ NN 3 և 4 ՀԱՎԵԼՎԱԾՆԵՐՈՒՄ ԿԱՏԱՐՎՈՂ ՓՈՓՈԽՈՒԹՅՈՒՆՆԵՐԸ ԵՎ ԼՐԱՑՈՒՄՆԵՐԸ</t>
  </si>
  <si>
    <t xml:space="preserve">ՀՀ կառավարության  2023 թվականի ----------- </t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</si>
  <si>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 ՀԱՎԵԼՎԱԾԻ 9.8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</si>
  <si>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t>Ինն ամիս</t>
  </si>
  <si>
    <t>Հավելված  № 5</t>
  </si>
  <si>
    <t xml:space="preserve">ՀԱՅԱՍՏԱՆԻ ՀԱՆՐԱՊԵՏՈՒԹՅԱՆ ԿԱՌԱՎԱՐՈՒԹՅԱՆ 2022 ԹՎԱԿԱՆԻ ԴԵԿՏԵՄԲԵՐԻ 29-Ի N 2111-Ն ՈՐՈՇՄԱՆ N 10 ՀԱՎԵԼՎԱԾՈՒՄ ԿԱՏԱՐՎՈՂ ՓՈՓՈԽՈՒԹՅՈՒՆՆԵՐԸ  </t>
  </si>
  <si>
    <t>ՀՀ կառավարության պահուստային ֆոնդ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</si>
  <si>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</si>
  <si>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</si>
  <si>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</si>
  <si>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</si>
  <si>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</si>
  <si>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</si>
  <si>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</si>
  <si>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</si>
  <si>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</si>
  <si>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</si>
  <si>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</si>
  <si>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</si>
  <si>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</si>
  <si>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ԱՅԼ ԾԱԽՍԵՐ</t>
  </si>
  <si>
    <t>Պահուստային միջոցներ</t>
  </si>
  <si>
    <t>Ցուցանիշների փոփոխությունը
 (նվազեցումը նշված է փակագծերում)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</si>
  <si>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</si>
  <si>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Հետազոտություններ քանակ (հատ) </t>
  </si>
  <si>
    <t xml:space="preserve">  Հղիությամբ ավարտված դեպքերի թիվ, հատ </t>
  </si>
  <si>
    <t xml:space="preserve">Հետազոտություններ քանակ (հատ) </t>
  </si>
  <si>
    <t xml:space="preserve">Հղիությամբ ավարտված դեպքերի թիվ, հատ 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</si>
  <si>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2022 ԹՎԱԿԱՆԻ ԴԵԿՏԵՄԲԵՐԻ 29-Ի N 2111-Ն ՈՐՈՇՄԱՆ N  9 ՀԱՎԵԼՎԱԾԻ 9.47 ԱՂՅՈՒՍԱԿՈՒՄ ԿԱՏԱՐՎՈՂ ՓՈՓՈԽՈՒԹՅՈՒՆԸ</t>
    </r>
  </si>
  <si>
    <t>ՄԱՍ 1. ՊԵՏԱԿԱՆ ՄԱՐՄՆԻ ԳԾՈՎ ԱՐԴՅՈՒՆՔԱՅԻՆ (ԿԱՏԱՐՈՂԱԿԱՆ) ՑՈՒՑԱՆԻՇՆԵՐԸ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</si>
  <si>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2022 ԹՎԱԿԱՆԻ ԴԵԿՏԵՄԲԵՐԻ 29-Ի N 2111-Ն ՈՐՈՇՄԱՆ N  9.1 ՀԱՎԵԼՎԱԾԻ 9.1.58 ԱՂՅՈՒՍԱԿՈՒՄ ԿԱՏԱՐՎՈՂ ՓՈՓՈԽՈՒԹՅՈՒՆԸ</t>
    </r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</si>
  <si>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9.1 ՀԱՎԵԼՎԱԾԻ 9.8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</si>
  <si>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t xml:space="preserve">ՀՀ կառավարության 2023 թվականի
-ի  N       -Ն որոշման 
</t>
  </si>
  <si>
    <t xml:space="preserve"> ՀԱՅԱՍՏԱՆԻ ՀԱՆՐԱՊԵՏՈՒԹՅԱՆ ԿԱՌԱՎԱՐՈՒԹՅԱՆ 2022 ԹՎԱԿԱՆԻ ԴԵԿՏԵՄԲԵՐԻ 29-Ի N 2111-Ն ՈՐՈՇՄԱՆ N 1 ՀԱՎԵԼՎԱԾԻ N 1 ԱՂՅՈՒՍԱԿՈՒՄ ԿԱՏԱՐՎՈՂ ՓՈՓՈԽՈՒԹՅՈՒՆՆԵՐԸ  </t>
  </si>
  <si>
    <t>հազար դրամներով</t>
  </si>
  <si>
    <t>Պետական  բյուջեի  դեֆիցիտի ֆինանսավորման աղբյուրներն ու դրանց տարրերի անվանումները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</si>
  <si>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</si>
  <si>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 xml:space="preserve"> Ինն ամիս</t>
  </si>
  <si>
    <t xml:space="preserve"> 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</si>
  <si>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</si>
  <si>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</si>
  <si>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</si>
  <si>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</si>
  <si>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</si>
  <si>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
 Հավելված N 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</si>
</sst>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</numFmts>
  <fonts count="63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GHEA Grapalat"/>
      <family val="3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i/>
      <sz val="9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i/>
      <sz val="9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0"/>
      <name val="Arial Cyr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2F2F2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8" fontId="45" fillId="0" borderId="0" applyFill="0" applyBorder="0" applyProtection="0">
      <alignment horizontal="right" vertical="top"/>
    </xf>
    <xf numFmtId="0" fontId="42" fillId="0" borderId="0"/>
    <xf numFmtId="0" fontId="57" fillId="0" borderId="0"/>
    <xf numFmtId="43" fontId="5" fillId="0" borderId="0" applyFont="0" applyFill="0" applyBorder="0" applyAlignment="0" applyProtection="0"/>
    <xf numFmtId="0" fontId="62" fillId="0" borderId="0"/>
  </cellStyleXfs>
  <cellXfs count="206">
    <xf numFmtId="0" fontId="0" fillId="0" borderId="0" xfId="0"/>
    <xf numFmtId="0" fontId="1" fillId="0" borderId="0" xfId="0" applyFont="1" applyFill="1" applyAlignment="1">
      <alignment horizontal="center" vertical="center"/>
    </xf>
    <xf numFmtId="167" fontId="48" fillId="24" borderId="10" xfId="99" applyNumberFormat="1" applyFont="1" applyFill="1" applyBorder="1" applyAlignment="1">
      <alignment horizontal="center" vertical="center" wrapText="1"/>
    </xf>
    <xf numFmtId="167" fontId="47" fillId="24" borderId="10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47" fillId="0" borderId="0" xfId="0" applyFont="1" applyFill="1" applyAlignment="1">
      <alignment vertical="center"/>
    </xf>
    <xf numFmtId="0" fontId="48" fillId="0" borderId="10" xfId="0" applyFont="1" applyFill="1" applyBorder="1" applyAlignment="1">
      <alignment horizontal="center" vertical="center"/>
    </xf>
    <xf numFmtId="166" fontId="48" fillId="0" borderId="10" xfId="0" applyNumberFormat="1" applyFont="1" applyFill="1" applyBorder="1" applyAlignment="1">
      <alignment horizontal="center" vertical="center" wrapText="1"/>
    </xf>
    <xf numFmtId="0" fontId="48" fillId="0" borderId="10" xfId="99" applyFont="1" applyBorder="1" applyAlignment="1">
      <alignment vertical="center"/>
    </xf>
    <xf numFmtId="167" fontId="48" fillId="0" borderId="10" xfId="99" applyNumberFormat="1" applyFont="1" applyBorder="1" applyAlignment="1">
      <alignment horizontal="center" vertical="center" wrapText="1"/>
    </xf>
    <xf numFmtId="0" fontId="47" fillId="0" borderId="10" xfId="99" applyFont="1" applyBorder="1" applyAlignment="1">
      <alignment vertical="center"/>
    </xf>
    <xf numFmtId="167" fontId="47" fillId="0" borderId="10" xfId="99" applyNumberFormat="1" applyFont="1" applyBorder="1" applyAlignment="1">
      <alignment horizontal="center" vertical="center" wrapText="1"/>
    </xf>
    <xf numFmtId="0" fontId="47" fillId="0" borderId="16" xfId="99" applyFont="1" applyBorder="1" applyAlignment="1">
      <alignment vertical="center"/>
    </xf>
    <xf numFmtId="0" fontId="47" fillId="0" borderId="10" xfId="99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top" wrapText="1"/>
    </xf>
    <xf numFmtId="167" fontId="48" fillId="24" borderId="10" xfId="0" applyNumberFormat="1" applyFont="1" applyFill="1" applyBorder="1" applyAlignment="1">
      <alignment horizontal="center" vertical="center" wrapText="1"/>
    </xf>
    <xf numFmtId="167" fontId="47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50" fillId="24" borderId="0" xfId="0" applyFont="1" applyFill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0" fontId="47" fillId="24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4" fontId="48" fillId="24" borderId="10" xfId="0" applyNumberFormat="1" applyFont="1" applyFill="1" applyBorder="1" applyAlignment="1">
      <alignment horizontal="center" vertical="center" wrapText="1"/>
    </xf>
    <xf numFmtId="0" fontId="50" fillId="24" borderId="0" xfId="0" applyFont="1" applyFill="1" applyAlignment="1">
      <alignment horizontal="center" vertical="center" wrapText="1"/>
    </xf>
    <xf numFmtId="167" fontId="52" fillId="24" borderId="10" xfId="99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48" fillId="0" borderId="0" xfId="0" applyFont="1" applyFill="1" applyAlignment="1">
      <alignment vertical="center"/>
    </xf>
    <xf numFmtId="0" fontId="47" fillId="24" borderId="0" xfId="0" applyFont="1" applyFill="1" applyAlignment="1">
      <alignment vertical="center"/>
    </xf>
    <xf numFmtId="0" fontId="48" fillId="24" borderId="0" xfId="0" applyFont="1" applyFill="1" applyAlignment="1">
      <alignment vertical="center"/>
    </xf>
    <xf numFmtId="4" fontId="47" fillId="24" borderId="10" xfId="0" applyNumberFormat="1" applyFont="1" applyFill="1" applyBorder="1" applyAlignment="1">
      <alignment horizontal="center" vertical="center" wrapText="1"/>
    </xf>
    <xf numFmtId="43" fontId="48" fillId="24" borderId="10" xfId="0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0" fontId="47" fillId="24" borderId="0" xfId="0" applyFont="1" applyFill="1" applyAlignment="1">
      <alignment horizontal="left" vertical="center" wrapText="1"/>
    </xf>
    <xf numFmtId="4" fontId="52" fillId="24" borderId="10" xfId="0" applyNumberFormat="1" applyFont="1" applyFill="1" applyBorder="1" applyAlignment="1">
      <alignment horizontal="center" vertical="center" wrapText="1"/>
    </xf>
    <xf numFmtId="0" fontId="52" fillId="24" borderId="0" xfId="0" applyFont="1" applyFill="1" applyAlignment="1">
      <alignment horizontal="left" vertical="center" wrapText="1"/>
    </xf>
    <xf numFmtId="4" fontId="48" fillId="24" borderId="10" xfId="0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left" vertical="top" wrapText="1"/>
    </xf>
    <xf numFmtId="0" fontId="46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left" vertical="center" wrapText="1"/>
    </xf>
    <xf numFmtId="0" fontId="48" fillId="25" borderId="10" xfId="0" applyFont="1" applyFill="1" applyBorder="1" applyAlignment="1">
      <alignment horizontal="center" vertical="center" wrapText="1"/>
    </xf>
    <xf numFmtId="0" fontId="52" fillId="24" borderId="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8" fillId="24" borderId="10" xfId="99" applyFont="1" applyFill="1" applyBorder="1" applyAlignment="1">
      <alignment vertical="center"/>
    </xf>
    <xf numFmtId="0" fontId="47" fillId="24" borderId="10" xfId="99" applyFont="1" applyFill="1" applyBorder="1" applyAlignment="1">
      <alignment vertical="center"/>
    </xf>
    <xf numFmtId="0" fontId="54" fillId="0" borderId="0" xfId="0" applyFont="1" applyAlignment="1">
      <alignment horizontal="left" vertical="top" wrapText="1"/>
    </xf>
    <xf numFmtId="0" fontId="54" fillId="0" borderId="10" xfId="0" applyFont="1" applyBorder="1" applyAlignment="1">
      <alignment horizontal="center" vertical="center" wrapText="1"/>
    </xf>
    <xf numFmtId="0" fontId="54" fillId="0" borderId="0" xfId="0" applyFont="1" applyFill="1" applyAlignment="1">
      <alignment horizontal="left" vertical="top" wrapText="1"/>
    </xf>
    <xf numFmtId="0" fontId="48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left" vertical="center" wrapText="1"/>
    </xf>
    <xf numFmtId="0" fontId="48" fillId="25" borderId="10" xfId="0" applyFont="1" applyFill="1" applyBorder="1" applyAlignment="1">
      <alignment horizontal="left" vertical="center" wrapText="1"/>
    </xf>
    <xf numFmtId="167" fontId="47" fillId="24" borderId="10" xfId="0" applyNumberFormat="1" applyFont="1" applyFill="1" applyBorder="1" applyAlignment="1">
      <alignment horizontal="center" vertical="center"/>
    </xf>
    <xf numFmtId="49" fontId="47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vertical="center"/>
    </xf>
    <xf numFmtId="0" fontId="47" fillId="24" borderId="0" xfId="0" applyFont="1" applyFill="1" applyBorder="1" applyAlignment="1">
      <alignment horizontal="center" vertical="center"/>
    </xf>
    <xf numFmtId="0" fontId="53" fillId="24" borderId="10" xfId="0" applyFont="1" applyFill="1" applyBorder="1" applyAlignment="1">
      <alignment horizontal="center" vertical="center" wrapText="1"/>
    </xf>
    <xf numFmtId="168" fontId="53" fillId="24" borderId="10" xfId="107" applyNumberFormat="1" applyFont="1" applyFill="1" applyBorder="1" applyAlignment="1">
      <alignment horizontal="center" vertical="center" wrapText="1"/>
    </xf>
    <xf numFmtId="0" fontId="54" fillId="24" borderId="10" xfId="0" applyFont="1" applyFill="1" applyBorder="1" applyAlignment="1">
      <alignment horizontal="center" vertical="center" wrapText="1"/>
    </xf>
    <xf numFmtId="168" fontId="54" fillId="24" borderId="10" xfId="107" applyNumberFormat="1" applyFont="1" applyFill="1" applyBorder="1" applyAlignment="1">
      <alignment horizontal="center" vertical="center" wrapText="1"/>
    </xf>
    <xf numFmtId="0" fontId="54" fillId="24" borderId="10" xfId="0" applyFont="1" applyFill="1" applyBorder="1" applyAlignment="1">
      <alignment horizontal="left" vertical="top" wrapText="1"/>
    </xf>
    <xf numFmtId="0" fontId="54" fillId="24" borderId="10" xfId="0" applyFont="1" applyFill="1" applyBorder="1" applyAlignment="1">
      <alignment horizontal="center" vertical="top" wrapText="1"/>
    </xf>
    <xf numFmtId="3" fontId="54" fillId="24" borderId="10" xfId="0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166" fontId="47" fillId="0" borderId="10" xfId="0" applyNumberFormat="1" applyFont="1" applyFill="1" applyBorder="1" applyAlignment="1">
      <alignment horizontal="center" vertical="center" wrapText="1"/>
    </xf>
    <xf numFmtId="166" fontId="47" fillId="24" borderId="10" xfId="99" applyNumberFormat="1" applyFont="1" applyFill="1" applyBorder="1" applyAlignment="1">
      <alignment horizontal="center" vertical="center" wrapText="1"/>
    </xf>
    <xf numFmtId="168" fontId="54" fillId="0" borderId="0" xfId="0" applyNumberFormat="1" applyFont="1" applyAlignment="1">
      <alignment horizontal="left" vertical="top" wrapText="1"/>
    </xf>
    <xf numFmtId="0" fontId="46" fillId="24" borderId="10" xfId="0" applyFont="1" applyFill="1" applyBorder="1" applyAlignment="1">
      <alignment horizontal="right" vertical="center" wrapText="1"/>
    </xf>
    <xf numFmtId="0" fontId="44" fillId="24" borderId="23" xfId="0" applyFont="1" applyFill="1" applyBorder="1" applyAlignment="1">
      <alignment horizontal="right" vertical="center"/>
    </xf>
    <xf numFmtId="0" fontId="44" fillId="24" borderId="17" xfId="0" applyFont="1" applyFill="1" applyBorder="1" applyAlignment="1">
      <alignment horizontal="right" vertical="center"/>
    </xf>
    <xf numFmtId="0" fontId="44" fillId="24" borderId="24" xfId="0" applyFont="1" applyFill="1" applyBorder="1" applyAlignment="1">
      <alignment horizontal="right" vertical="center"/>
    </xf>
    <xf numFmtId="0" fontId="44" fillId="24" borderId="0" xfId="0" applyFont="1" applyFill="1" applyBorder="1" applyAlignment="1">
      <alignment horizontal="right"/>
    </xf>
    <xf numFmtId="0" fontId="48" fillId="24" borderId="10" xfId="0" applyFont="1" applyFill="1" applyBorder="1" applyAlignment="1">
      <alignment horizontal="left" vertical="center" wrapText="1"/>
    </xf>
    <xf numFmtId="167" fontId="48" fillId="24" borderId="10" xfId="0" applyNumberFormat="1" applyFont="1" applyFill="1" applyBorder="1" applyAlignment="1">
      <alignment horizontal="center" vertical="center"/>
    </xf>
    <xf numFmtId="0" fontId="58" fillId="0" borderId="0" xfId="109" applyFont="1" applyAlignment="1">
      <alignment horizontal="left" vertical="top" wrapText="1"/>
    </xf>
    <xf numFmtId="0" fontId="58" fillId="0" borderId="0" xfId="109" applyFont="1" applyAlignment="1">
      <alignment horizontal="right" vertical="center" wrapText="1"/>
    </xf>
    <xf numFmtId="0" fontId="59" fillId="0" borderId="0" xfId="109" applyFont="1"/>
    <xf numFmtId="43" fontId="58" fillId="0" borderId="0" xfId="110" applyFont="1" applyFill="1" applyAlignment="1">
      <alignment horizontal="center" wrapText="1"/>
    </xf>
    <xf numFmtId="169" fontId="58" fillId="0" borderId="0" xfId="110" applyNumberFormat="1" applyFont="1" applyFill="1" applyBorder="1"/>
    <xf numFmtId="169" fontId="61" fillId="0" borderId="0" xfId="110" applyNumberFormat="1" applyFont="1" applyFill="1" applyAlignment="1">
      <alignment horizontal="right" vertical="center"/>
    </xf>
    <xf numFmtId="0" fontId="58" fillId="0" borderId="30" xfId="109" applyFont="1" applyBorder="1" applyAlignment="1">
      <alignment horizontal="center" vertical="top" wrapText="1"/>
    </xf>
    <xf numFmtId="43" fontId="60" fillId="0" borderId="30" xfId="110" applyFont="1" applyFill="1" applyBorder="1" applyAlignment="1">
      <alignment wrapText="1"/>
    </xf>
    <xf numFmtId="169" fontId="58" fillId="0" borderId="30" xfId="110" applyNumberFormat="1" applyFont="1" applyFill="1" applyBorder="1" applyAlignment="1">
      <alignment vertical="center"/>
    </xf>
    <xf numFmtId="43" fontId="58" fillId="0" borderId="30" xfId="110" applyFont="1" applyFill="1" applyBorder="1" applyAlignment="1">
      <alignment vertical="center" wrapText="1"/>
    </xf>
    <xf numFmtId="43" fontId="60" fillId="0" borderId="30" xfId="110" applyFont="1" applyFill="1" applyBorder="1" applyAlignment="1">
      <alignment vertical="center" wrapText="1"/>
    </xf>
    <xf numFmtId="43" fontId="60" fillId="24" borderId="30" xfId="110" applyFont="1" applyFill="1" applyBorder="1" applyAlignment="1">
      <alignment vertical="center" wrapText="1"/>
    </xf>
    <xf numFmtId="0" fontId="58" fillId="24" borderId="30" xfId="111" applyFont="1" applyFill="1" applyBorder="1" applyAlignment="1">
      <alignment horizontal="left" vertical="center" wrapText="1"/>
    </xf>
    <xf numFmtId="167" fontId="48" fillId="0" borderId="10" xfId="0" applyNumberFormat="1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167" fontId="47" fillId="0" borderId="10" xfId="0" applyNumberFormat="1" applyFont="1" applyFill="1" applyBorder="1" applyAlignment="1">
      <alignment horizontal="center" vertical="center"/>
    </xf>
    <xf numFmtId="167" fontId="52" fillId="24" borderId="10" xfId="99" applyNumberFormat="1" applyFont="1" applyFill="1" applyBorder="1" applyAlignment="1">
      <alignment horizontal="right" vertical="center" wrapText="1"/>
    </xf>
    <xf numFmtId="0" fontId="47" fillId="24" borderId="0" xfId="0" applyFont="1" applyFill="1" applyAlignment="1">
      <alignment horizontal="right" vertical="center"/>
    </xf>
    <xf numFmtId="166" fontId="52" fillId="24" borderId="10" xfId="0" applyNumberFormat="1" applyFont="1" applyFill="1" applyBorder="1" applyAlignment="1">
      <alignment horizontal="right" vertical="center" wrapText="1"/>
    </xf>
    <xf numFmtId="166" fontId="52" fillId="24" borderId="10" xfId="0" applyNumberFormat="1" applyFont="1" applyFill="1" applyBorder="1" applyAlignment="1">
      <alignment horizontal="center" vertical="center" wrapText="1"/>
    </xf>
    <xf numFmtId="2" fontId="58" fillId="26" borderId="0" xfId="109" applyNumberFormat="1" applyFont="1" applyFill="1" applyBorder="1" applyAlignment="1">
      <alignment horizontal="right" vertical="center" wrapText="1"/>
    </xf>
    <xf numFmtId="0" fontId="60" fillId="0" borderId="0" xfId="109" applyFont="1" applyBorder="1" applyAlignment="1">
      <alignment horizontal="center" vertical="center" wrapText="1"/>
    </xf>
    <xf numFmtId="43" fontId="60" fillId="0" borderId="29" xfId="110" applyFont="1" applyFill="1" applyBorder="1" applyAlignment="1">
      <alignment horizontal="center" vertical="center" wrapText="1"/>
    </xf>
    <xf numFmtId="43" fontId="60" fillId="0" borderId="12" xfId="110" applyFont="1" applyFill="1" applyBorder="1" applyAlignment="1">
      <alignment horizontal="center" vertical="center" wrapText="1"/>
    </xf>
    <xf numFmtId="0" fontId="58" fillId="26" borderId="30" xfId="109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0" fontId="44" fillId="24" borderId="19" xfId="99" applyFont="1" applyFill="1" applyBorder="1" applyAlignment="1">
      <alignment horizontal="right" vertical="center"/>
    </xf>
    <xf numFmtId="0" fontId="44" fillId="24" borderId="20" xfId="99" applyFont="1" applyFill="1" applyBorder="1" applyAlignment="1">
      <alignment horizontal="right" vertical="center"/>
    </xf>
    <xf numFmtId="0" fontId="44" fillId="24" borderId="18" xfId="99" applyFont="1" applyFill="1" applyBorder="1" applyAlignment="1">
      <alignment horizontal="right" vertical="center"/>
    </xf>
    <xf numFmtId="0" fontId="44" fillId="24" borderId="21" xfId="99" applyFont="1" applyFill="1" applyBorder="1" applyAlignment="1">
      <alignment horizontal="right" vertical="center"/>
    </xf>
    <xf numFmtId="0" fontId="44" fillId="24" borderId="0" xfId="99" applyFont="1" applyFill="1" applyBorder="1" applyAlignment="1">
      <alignment horizontal="right" vertical="center"/>
    </xf>
    <xf numFmtId="0" fontId="44" fillId="24" borderId="22" xfId="99" applyFont="1" applyFill="1" applyBorder="1" applyAlignment="1">
      <alignment horizontal="right" vertical="center"/>
    </xf>
    <xf numFmtId="0" fontId="44" fillId="24" borderId="23" xfId="99" applyFont="1" applyFill="1" applyBorder="1" applyAlignment="1">
      <alignment horizontal="right" vertical="center"/>
    </xf>
    <xf numFmtId="0" fontId="44" fillId="24" borderId="17" xfId="99" applyFont="1" applyFill="1" applyBorder="1" applyAlignment="1">
      <alignment horizontal="right" vertical="center"/>
    </xf>
    <xf numFmtId="0" fontId="44" fillId="24" borderId="24" xfId="99" applyFont="1" applyFill="1" applyBorder="1" applyAlignment="1">
      <alignment horizontal="right" vertical="center"/>
    </xf>
    <xf numFmtId="0" fontId="46" fillId="24" borderId="13" xfId="0" applyFont="1" applyFill="1" applyBorder="1" applyAlignment="1">
      <alignment horizontal="right" vertical="center" wrapText="1"/>
    </xf>
    <xf numFmtId="0" fontId="46" fillId="24" borderId="14" xfId="0" applyFont="1" applyFill="1" applyBorder="1" applyAlignment="1">
      <alignment horizontal="right" vertical="center" wrapText="1"/>
    </xf>
    <xf numFmtId="0" fontId="46" fillId="24" borderId="15" xfId="0" applyFont="1" applyFill="1" applyBorder="1" applyAlignment="1">
      <alignment horizontal="right" vertical="center" wrapText="1"/>
    </xf>
    <xf numFmtId="0" fontId="48" fillId="24" borderId="16" xfId="0" applyFont="1" applyFill="1" applyBorder="1" applyAlignment="1">
      <alignment horizontal="center" vertical="center" wrapText="1"/>
    </xf>
    <xf numFmtId="0" fontId="48" fillId="24" borderId="11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0" fontId="44" fillId="0" borderId="19" xfId="0" applyFont="1" applyFill="1" applyBorder="1" applyAlignment="1">
      <alignment horizontal="right" vertical="center"/>
    </xf>
    <xf numFmtId="0" fontId="44" fillId="0" borderId="20" xfId="0" applyFont="1" applyFill="1" applyBorder="1" applyAlignment="1">
      <alignment horizontal="right" vertical="center"/>
    </xf>
    <xf numFmtId="0" fontId="44" fillId="0" borderId="18" xfId="0" applyFont="1" applyFill="1" applyBorder="1" applyAlignment="1">
      <alignment horizontal="right" vertical="center"/>
    </xf>
    <xf numFmtId="0" fontId="44" fillId="0" borderId="21" xfId="0" applyFont="1" applyFill="1" applyBorder="1" applyAlignment="1">
      <alignment horizontal="right" vertical="center"/>
    </xf>
    <xf numFmtId="0" fontId="44" fillId="0" borderId="0" xfId="0" applyFont="1" applyFill="1" applyBorder="1" applyAlignment="1">
      <alignment horizontal="right" vertical="center"/>
    </xf>
    <xf numFmtId="0" fontId="44" fillId="0" borderId="22" xfId="0" applyFont="1" applyFill="1" applyBorder="1" applyAlignment="1">
      <alignment horizontal="right" vertical="center"/>
    </xf>
    <xf numFmtId="0" fontId="48" fillId="0" borderId="21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8" fillId="0" borderId="22" xfId="0" applyFont="1" applyFill="1" applyBorder="1" applyAlignment="1">
      <alignment horizontal="center" vertical="center" wrapText="1"/>
    </xf>
    <xf numFmtId="0" fontId="46" fillId="0" borderId="23" xfId="0" applyFont="1" applyFill="1" applyBorder="1" applyAlignment="1">
      <alignment horizontal="right" vertical="center" wrapText="1"/>
    </xf>
    <xf numFmtId="0" fontId="46" fillId="0" borderId="17" xfId="0" applyFont="1" applyFill="1" applyBorder="1" applyAlignment="1">
      <alignment horizontal="right" vertical="center" wrapText="1"/>
    </xf>
    <xf numFmtId="0" fontId="46" fillId="0" borderId="24" xfId="0" applyFont="1" applyFill="1" applyBorder="1" applyAlignment="1">
      <alignment horizontal="right" vertical="center" wrapText="1"/>
    </xf>
    <xf numFmtId="0" fontId="48" fillId="0" borderId="16" xfId="99" applyFont="1" applyBorder="1" applyAlignment="1">
      <alignment horizontal="center" vertical="top"/>
    </xf>
    <xf numFmtId="0" fontId="48" fillId="0" borderId="11" xfId="99" applyFont="1" applyBorder="1" applyAlignment="1">
      <alignment horizontal="center" vertical="top"/>
    </xf>
    <xf numFmtId="0" fontId="48" fillId="0" borderId="12" xfId="99" applyFont="1" applyBorder="1" applyAlignment="1">
      <alignment horizontal="center" vertical="top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4" xfId="0" applyFont="1" applyFill="1" applyBorder="1" applyAlignment="1">
      <alignment horizontal="center"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48" fillId="0" borderId="12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/>
    </xf>
    <xf numFmtId="49" fontId="48" fillId="0" borderId="10" xfId="99" applyNumberFormat="1" applyFont="1" applyBorder="1" applyAlignment="1">
      <alignment horizontal="center" vertical="top" wrapText="1"/>
    </xf>
    <xf numFmtId="49" fontId="48" fillId="0" borderId="16" xfId="99" applyNumberFormat="1" applyFont="1" applyBorder="1" applyAlignment="1">
      <alignment horizontal="center" vertical="top"/>
    </xf>
    <xf numFmtId="49" fontId="48" fillId="0" borderId="11" xfId="99" applyNumberFormat="1" applyFont="1" applyBorder="1" applyAlignment="1">
      <alignment horizontal="center" vertical="top"/>
    </xf>
    <xf numFmtId="49" fontId="48" fillId="0" borderId="12" xfId="99" applyNumberFormat="1" applyFont="1" applyBorder="1" applyAlignment="1">
      <alignment horizontal="center" vertical="top"/>
    </xf>
    <xf numFmtId="0" fontId="48" fillId="24" borderId="10" xfId="99" applyFont="1" applyFill="1" applyBorder="1" applyAlignment="1">
      <alignment horizontal="center" vertical="top"/>
    </xf>
    <xf numFmtId="49" fontId="48" fillId="0" borderId="10" xfId="99" applyNumberFormat="1" applyFont="1" applyBorder="1" applyAlignment="1">
      <alignment horizontal="center" vertical="top"/>
    </xf>
    <xf numFmtId="0" fontId="48" fillId="0" borderId="10" xfId="99" applyFont="1" applyBorder="1" applyAlignment="1">
      <alignment horizontal="center" vertical="top"/>
    </xf>
    <xf numFmtId="49" fontId="48" fillId="0" borderId="30" xfId="99" applyNumberFormat="1" applyFont="1" applyBorder="1" applyAlignment="1">
      <alignment horizontal="center" vertical="top"/>
    </xf>
    <xf numFmtId="0" fontId="48" fillId="0" borderId="30" xfId="99" applyFont="1" applyBorder="1" applyAlignment="1">
      <alignment horizontal="center" vertical="top"/>
    </xf>
    <xf numFmtId="0" fontId="48" fillId="0" borderId="31" xfId="99" applyFont="1" applyBorder="1" applyAlignment="1">
      <alignment horizontal="center" vertical="top"/>
    </xf>
    <xf numFmtId="0" fontId="48" fillId="0" borderId="22" xfId="99" applyFont="1" applyBorder="1" applyAlignment="1">
      <alignment horizontal="center" vertical="top"/>
    </xf>
    <xf numFmtId="0" fontId="48" fillId="0" borderId="24" xfId="99" applyFont="1" applyBorder="1" applyAlignment="1">
      <alignment horizontal="center" vertical="top"/>
    </xf>
    <xf numFmtId="0" fontId="48" fillId="24" borderId="10" xfId="0" applyFont="1" applyFill="1" applyBorder="1" applyAlignment="1">
      <alignment horizontal="left" vertical="center" wrapText="1"/>
    </xf>
    <xf numFmtId="0" fontId="44" fillId="24" borderId="19" xfId="0" applyFont="1" applyFill="1" applyBorder="1" applyAlignment="1">
      <alignment horizontal="right" vertical="center"/>
    </xf>
    <xf numFmtId="0" fontId="44" fillId="24" borderId="20" xfId="0" applyFont="1" applyFill="1" applyBorder="1" applyAlignment="1">
      <alignment horizontal="right" vertical="center"/>
    </xf>
    <xf numFmtId="0" fontId="44" fillId="24" borderId="18" xfId="0" applyFont="1" applyFill="1" applyBorder="1" applyAlignment="1">
      <alignment horizontal="right" vertical="center"/>
    </xf>
    <xf numFmtId="0" fontId="44" fillId="24" borderId="21" xfId="0" applyFont="1" applyFill="1" applyBorder="1" applyAlignment="1">
      <alignment horizontal="right" vertical="center"/>
    </xf>
    <xf numFmtId="0" fontId="44" fillId="24" borderId="0" xfId="0" applyFont="1" applyFill="1" applyBorder="1" applyAlignment="1">
      <alignment horizontal="right" vertical="center"/>
    </xf>
    <xf numFmtId="0" fontId="44" fillId="24" borderId="22" xfId="0" applyFont="1" applyFill="1" applyBorder="1" applyAlignment="1">
      <alignment horizontal="right" vertical="center"/>
    </xf>
    <xf numFmtId="0" fontId="44" fillId="24" borderId="23" xfId="0" applyFont="1" applyFill="1" applyBorder="1" applyAlignment="1">
      <alignment horizontal="right" vertical="center"/>
    </xf>
    <xf numFmtId="0" fontId="44" fillId="24" borderId="17" xfId="0" applyFont="1" applyFill="1" applyBorder="1" applyAlignment="1">
      <alignment horizontal="right" vertical="center"/>
    </xf>
    <xf numFmtId="0" fontId="44" fillId="24" borderId="24" xfId="0" applyFont="1" applyFill="1" applyBorder="1" applyAlignment="1">
      <alignment horizontal="right" vertical="center"/>
    </xf>
    <xf numFmtId="0" fontId="50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9" fillId="24" borderId="13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4" fontId="52" fillId="24" borderId="13" xfId="0" applyNumberFormat="1" applyFont="1" applyFill="1" applyBorder="1" applyAlignment="1">
      <alignment horizontal="left" vertical="center" wrapText="1"/>
    </xf>
    <xf numFmtId="4" fontId="52" fillId="24" borderId="15" xfId="0" applyNumberFormat="1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56" fillId="0" borderId="10" xfId="0" applyFont="1" applyBorder="1" applyAlignment="1">
      <alignment horizontal="left" vertical="top" wrapText="1"/>
    </xf>
    <xf numFmtId="0" fontId="44" fillId="24" borderId="0" xfId="0" applyFont="1" applyFill="1" applyBorder="1" applyAlignment="1">
      <alignment horizontal="right"/>
    </xf>
    <xf numFmtId="0" fontId="50" fillId="24" borderId="13" xfId="0" applyFont="1" applyFill="1" applyBorder="1" applyAlignment="1">
      <alignment horizontal="center" vertical="center" wrapText="1"/>
    </xf>
    <xf numFmtId="0" fontId="50" fillId="24" borderId="15" xfId="0" applyFont="1" applyFill="1" applyBorder="1" applyAlignment="1">
      <alignment horizontal="center" vertical="center" wrapText="1"/>
    </xf>
    <xf numFmtId="0" fontId="44" fillId="0" borderId="21" xfId="0" applyFont="1" applyBorder="1" applyAlignment="1">
      <alignment horizontal="right" vertical="center"/>
    </xf>
    <xf numFmtId="0" fontId="44" fillId="0" borderId="0" xfId="0" applyFont="1" applyBorder="1" applyAlignment="1">
      <alignment horizontal="right" vertical="center"/>
    </xf>
    <xf numFmtId="0" fontId="53" fillId="24" borderId="10" xfId="0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54" fillId="0" borderId="25" xfId="0" applyFont="1" applyBorder="1" applyAlignment="1">
      <alignment horizontal="center" vertical="top" wrapText="1"/>
    </xf>
    <xf numFmtId="0" fontId="54" fillId="0" borderId="26" xfId="0" applyFont="1" applyBorder="1" applyAlignment="1">
      <alignment horizontal="center" vertical="center" wrapText="1"/>
    </xf>
    <xf numFmtId="0" fontId="54" fillId="0" borderId="27" xfId="0" applyFont="1" applyBorder="1" applyAlignment="1">
      <alignment horizontal="center" vertical="center" wrapText="1"/>
    </xf>
    <xf numFmtId="0" fontId="54" fillId="0" borderId="28" xfId="0" applyFont="1" applyBorder="1" applyAlignment="1">
      <alignment horizontal="center" vertical="center" wrapText="1"/>
    </xf>
    <xf numFmtId="0" fontId="55" fillId="0" borderId="13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0" fontId="55" fillId="0" borderId="15" xfId="0" applyFont="1" applyBorder="1" applyAlignment="1">
      <alignment horizontal="center" vertical="center" wrapText="1"/>
    </xf>
  </cellXfs>
  <cellStyles count="112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1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1"/>
    <cellStyle name="Normal 8" xfId="105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A~1.ANA/AppData/Local/Temp/Rar$DIa372.15334/havelvacner_3-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0"/>
      <sheetName val="11"/>
    </sheetNames>
    <sheetDataSet>
      <sheetData sheetId="0" refreshError="1"/>
      <sheetData sheetId="1" refreshError="1"/>
      <sheetData sheetId="2" refreshError="1"/>
      <sheetData sheetId="3">
        <row r="32">
          <cell r="E32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E7" sqref="E7"/>
    </sheetView>
  </sheetViews>
  <sheetFormatPr defaultRowHeight="15.75" x14ac:dyDescent="0.25"/>
  <cols>
    <col min="1" max="1" width="48" style="93" customWidth="1"/>
    <col min="2" max="2" width="31.42578125" style="93" customWidth="1"/>
    <col min="3" max="3" width="22.42578125" style="93" customWidth="1"/>
    <col min="4" max="256" width="9.140625" style="93"/>
    <col min="257" max="257" width="44.5703125" style="93" customWidth="1"/>
    <col min="258" max="258" width="31.42578125" style="93" customWidth="1"/>
    <col min="259" max="259" width="22.42578125" style="93" customWidth="1"/>
    <col min="260" max="512" width="9.140625" style="93"/>
    <col min="513" max="513" width="44.5703125" style="93" customWidth="1"/>
    <col min="514" max="514" width="31.42578125" style="93" customWidth="1"/>
    <col min="515" max="515" width="22.42578125" style="93" customWidth="1"/>
    <col min="516" max="768" width="9.140625" style="93"/>
    <col min="769" max="769" width="44.5703125" style="93" customWidth="1"/>
    <col min="770" max="770" width="31.42578125" style="93" customWidth="1"/>
    <col min="771" max="771" width="22.42578125" style="93" customWidth="1"/>
    <col min="772" max="1024" width="9.140625" style="93"/>
    <col min="1025" max="1025" width="44.5703125" style="93" customWidth="1"/>
    <col min="1026" max="1026" width="31.42578125" style="93" customWidth="1"/>
    <col min="1027" max="1027" width="22.42578125" style="93" customWidth="1"/>
    <col min="1028" max="1280" width="9.140625" style="93"/>
    <col min="1281" max="1281" width="44.5703125" style="93" customWidth="1"/>
    <col min="1282" max="1282" width="31.42578125" style="93" customWidth="1"/>
    <col min="1283" max="1283" width="22.42578125" style="93" customWidth="1"/>
    <col min="1284" max="1536" width="9.140625" style="93"/>
    <col min="1537" max="1537" width="44.5703125" style="93" customWidth="1"/>
    <col min="1538" max="1538" width="31.42578125" style="93" customWidth="1"/>
    <col min="1539" max="1539" width="22.42578125" style="93" customWidth="1"/>
    <col min="1540" max="1792" width="9.140625" style="93"/>
    <col min="1793" max="1793" width="44.5703125" style="93" customWidth="1"/>
    <col min="1794" max="1794" width="31.42578125" style="93" customWidth="1"/>
    <col min="1795" max="1795" width="22.42578125" style="93" customWidth="1"/>
    <col min="1796" max="2048" width="9.140625" style="93"/>
    <col min="2049" max="2049" width="44.5703125" style="93" customWidth="1"/>
    <col min="2050" max="2050" width="31.42578125" style="93" customWidth="1"/>
    <col min="2051" max="2051" width="22.42578125" style="93" customWidth="1"/>
    <col min="2052" max="2304" width="9.140625" style="93"/>
    <col min="2305" max="2305" width="44.5703125" style="93" customWidth="1"/>
    <col min="2306" max="2306" width="31.42578125" style="93" customWidth="1"/>
    <col min="2307" max="2307" width="22.42578125" style="93" customWidth="1"/>
    <col min="2308" max="2560" width="9.140625" style="93"/>
    <col min="2561" max="2561" width="44.5703125" style="93" customWidth="1"/>
    <col min="2562" max="2562" width="31.42578125" style="93" customWidth="1"/>
    <col min="2563" max="2563" width="22.42578125" style="93" customWidth="1"/>
    <col min="2564" max="2816" width="9.140625" style="93"/>
    <col min="2817" max="2817" width="44.5703125" style="93" customWidth="1"/>
    <col min="2818" max="2818" width="31.42578125" style="93" customWidth="1"/>
    <col min="2819" max="2819" width="22.42578125" style="93" customWidth="1"/>
    <col min="2820" max="3072" width="9.140625" style="93"/>
    <col min="3073" max="3073" width="44.5703125" style="93" customWidth="1"/>
    <col min="3074" max="3074" width="31.42578125" style="93" customWidth="1"/>
    <col min="3075" max="3075" width="22.42578125" style="93" customWidth="1"/>
    <col min="3076" max="3328" width="9.140625" style="93"/>
    <col min="3329" max="3329" width="44.5703125" style="93" customWidth="1"/>
    <col min="3330" max="3330" width="31.42578125" style="93" customWidth="1"/>
    <col min="3331" max="3331" width="22.42578125" style="93" customWidth="1"/>
    <col min="3332" max="3584" width="9.140625" style="93"/>
    <col min="3585" max="3585" width="44.5703125" style="93" customWidth="1"/>
    <col min="3586" max="3586" width="31.42578125" style="93" customWidth="1"/>
    <col min="3587" max="3587" width="22.42578125" style="93" customWidth="1"/>
    <col min="3588" max="3840" width="9.140625" style="93"/>
    <col min="3841" max="3841" width="44.5703125" style="93" customWidth="1"/>
    <col min="3842" max="3842" width="31.42578125" style="93" customWidth="1"/>
    <col min="3843" max="3843" width="22.42578125" style="93" customWidth="1"/>
    <col min="3844" max="4096" width="9.140625" style="93"/>
    <col min="4097" max="4097" width="44.5703125" style="93" customWidth="1"/>
    <col min="4098" max="4098" width="31.42578125" style="93" customWidth="1"/>
    <col min="4099" max="4099" width="22.42578125" style="93" customWidth="1"/>
    <col min="4100" max="4352" width="9.140625" style="93"/>
    <col min="4353" max="4353" width="44.5703125" style="93" customWidth="1"/>
    <col min="4354" max="4354" width="31.42578125" style="93" customWidth="1"/>
    <col min="4355" max="4355" width="22.42578125" style="93" customWidth="1"/>
    <col min="4356" max="4608" width="9.140625" style="93"/>
    <col min="4609" max="4609" width="44.5703125" style="93" customWidth="1"/>
    <col min="4610" max="4610" width="31.42578125" style="93" customWidth="1"/>
    <col min="4611" max="4611" width="22.42578125" style="93" customWidth="1"/>
    <col min="4612" max="4864" width="9.140625" style="93"/>
    <col min="4865" max="4865" width="44.5703125" style="93" customWidth="1"/>
    <col min="4866" max="4866" width="31.42578125" style="93" customWidth="1"/>
    <col min="4867" max="4867" width="22.42578125" style="93" customWidth="1"/>
    <col min="4868" max="5120" width="9.140625" style="93"/>
    <col min="5121" max="5121" width="44.5703125" style="93" customWidth="1"/>
    <col min="5122" max="5122" width="31.42578125" style="93" customWidth="1"/>
    <col min="5123" max="5123" width="22.42578125" style="93" customWidth="1"/>
    <col min="5124" max="5376" width="9.140625" style="93"/>
    <col min="5377" max="5377" width="44.5703125" style="93" customWidth="1"/>
    <col min="5378" max="5378" width="31.42578125" style="93" customWidth="1"/>
    <col min="5379" max="5379" width="22.42578125" style="93" customWidth="1"/>
    <col min="5380" max="5632" width="9.140625" style="93"/>
    <col min="5633" max="5633" width="44.5703125" style="93" customWidth="1"/>
    <col min="5634" max="5634" width="31.42578125" style="93" customWidth="1"/>
    <col min="5635" max="5635" width="22.42578125" style="93" customWidth="1"/>
    <col min="5636" max="5888" width="9.140625" style="93"/>
    <col min="5889" max="5889" width="44.5703125" style="93" customWidth="1"/>
    <col min="5890" max="5890" width="31.42578125" style="93" customWidth="1"/>
    <col min="5891" max="5891" width="22.42578125" style="93" customWidth="1"/>
    <col min="5892" max="6144" width="9.140625" style="93"/>
    <col min="6145" max="6145" width="44.5703125" style="93" customWidth="1"/>
    <col min="6146" max="6146" width="31.42578125" style="93" customWidth="1"/>
    <col min="6147" max="6147" width="22.42578125" style="93" customWidth="1"/>
    <col min="6148" max="6400" width="9.140625" style="93"/>
    <col min="6401" max="6401" width="44.5703125" style="93" customWidth="1"/>
    <col min="6402" max="6402" width="31.42578125" style="93" customWidth="1"/>
    <col min="6403" max="6403" width="22.42578125" style="93" customWidth="1"/>
    <col min="6404" max="6656" width="9.140625" style="93"/>
    <col min="6657" max="6657" width="44.5703125" style="93" customWidth="1"/>
    <col min="6658" max="6658" width="31.42578125" style="93" customWidth="1"/>
    <col min="6659" max="6659" width="22.42578125" style="93" customWidth="1"/>
    <col min="6660" max="6912" width="9.140625" style="93"/>
    <col min="6913" max="6913" width="44.5703125" style="93" customWidth="1"/>
    <col min="6914" max="6914" width="31.42578125" style="93" customWidth="1"/>
    <col min="6915" max="6915" width="22.42578125" style="93" customWidth="1"/>
    <col min="6916" max="7168" width="9.140625" style="93"/>
    <col min="7169" max="7169" width="44.5703125" style="93" customWidth="1"/>
    <col min="7170" max="7170" width="31.42578125" style="93" customWidth="1"/>
    <col min="7171" max="7171" width="22.42578125" style="93" customWidth="1"/>
    <col min="7172" max="7424" width="9.140625" style="93"/>
    <col min="7425" max="7425" width="44.5703125" style="93" customWidth="1"/>
    <col min="7426" max="7426" width="31.42578125" style="93" customWidth="1"/>
    <col min="7427" max="7427" width="22.42578125" style="93" customWidth="1"/>
    <col min="7428" max="7680" width="9.140625" style="93"/>
    <col min="7681" max="7681" width="44.5703125" style="93" customWidth="1"/>
    <col min="7682" max="7682" width="31.42578125" style="93" customWidth="1"/>
    <col min="7683" max="7683" width="22.42578125" style="93" customWidth="1"/>
    <col min="7684" max="7936" width="9.140625" style="93"/>
    <col min="7937" max="7937" width="44.5703125" style="93" customWidth="1"/>
    <col min="7938" max="7938" width="31.42578125" style="93" customWidth="1"/>
    <col min="7939" max="7939" width="22.42578125" style="93" customWidth="1"/>
    <col min="7940" max="8192" width="9.140625" style="93"/>
    <col min="8193" max="8193" width="44.5703125" style="93" customWidth="1"/>
    <col min="8194" max="8194" width="31.42578125" style="93" customWidth="1"/>
    <col min="8195" max="8195" width="22.42578125" style="93" customWidth="1"/>
    <col min="8196" max="8448" width="9.140625" style="93"/>
    <col min="8449" max="8449" width="44.5703125" style="93" customWidth="1"/>
    <col min="8450" max="8450" width="31.42578125" style="93" customWidth="1"/>
    <col min="8451" max="8451" width="22.42578125" style="93" customWidth="1"/>
    <col min="8452" max="8704" width="9.140625" style="93"/>
    <col min="8705" max="8705" width="44.5703125" style="93" customWidth="1"/>
    <col min="8706" max="8706" width="31.42578125" style="93" customWidth="1"/>
    <col min="8707" max="8707" width="22.42578125" style="93" customWidth="1"/>
    <col min="8708" max="8960" width="9.140625" style="93"/>
    <col min="8961" max="8961" width="44.5703125" style="93" customWidth="1"/>
    <col min="8962" max="8962" width="31.42578125" style="93" customWidth="1"/>
    <col min="8963" max="8963" width="22.42578125" style="93" customWidth="1"/>
    <col min="8964" max="9216" width="9.140625" style="93"/>
    <col min="9217" max="9217" width="44.5703125" style="93" customWidth="1"/>
    <col min="9218" max="9218" width="31.42578125" style="93" customWidth="1"/>
    <col min="9219" max="9219" width="22.42578125" style="93" customWidth="1"/>
    <col min="9220" max="9472" width="9.140625" style="93"/>
    <col min="9473" max="9473" width="44.5703125" style="93" customWidth="1"/>
    <col min="9474" max="9474" width="31.42578125" style="93" customWidth="1"/>
    <col min="9475" max="9475" width="22.42578125" style="93" customWidth="1"/>
    <col min="9476" max="9728" width="9.140625" style="93"/>
    <col min="9729" max="9729" width="44.5703125" style="93" customWidth="1"/>
    <col min="9730" max="9730" width="31.42578125" style="93" customWidth="1"/>
    <col min="9731" max="9731" width="22.42578125" style="93" customWidth="1"/>
    <col min="9732" max="9984" width="9.140625" style="93"/>
    <col min="9985" max="9985" width="44.5703125" style="93" customWidth="1"/>
    <col min="9986" max="9986" width="31.42578125" style="93" customWidth="1"/>
    <col min="9987" max="9987" width="22.42578125" style="93" customWidth="1"/>
    <col min="9988" max="10240" width="9.140625" style="93"/>
    <col min="10241" max="10241" width="44.5703125" style="93" customWidth="1"/>
    <col min="10242" max="10242" width="31.42578125" style="93" customWidth="1"/>
    <col min="10243" max="10243" width="22.42578125" style="93" customWidth="1"/>
    <col min="10244" max="10496" width="9.140625" style="93"/>
    <col min="10497" max="10497" width="44.5703125" style="93" customWidth="1"/>
    <col min="10498" max="10498" width="31.42578125" style="93" customWidth="1"/>
    <col min="10499" max="10499" width="22.42578125" style="93" customWidth="1"/>
    <col min="10500" max="10752" width="9.140625" style="93"/>
    <col min="10753" max="10753" width="44.5703125" style="93" customWidth="1"/>
    <col min="10754" max="10754" width="31.42578125" style="93" customWidth="1"/>
    <col min="10755" max="10755" width="22.42578125" style="93" customWidth="1"/>
    <col min="10756" max="11008" width="9.140625" style="93"/>
    <col min="11009" max="11009" width="44.5703125" style="93" customWidth="1"/>
    <col min="11010" max="11010" width="31.42578125" style="93" customWidth="1"/>
    <col min="11011" max="11011" width="22.42578125" style="93" customWidth="1"/>
    <col min="11012" max="11264" width="9.140625" style="93"/>
    <col min="11265" max="11265" width="44.5703125" style="93" customWidth="1"/>
    <col min="11266" max="11266" width="31.42578125" style="93" customWidth="1"/>
    <col min="11267" max="11267" width="22.42578125" style="93" customWidth="1"/>
    <col min="11268" max="11520" width="9.140625" style="93"/>
    <col min="11521" max="11521" width="44.5703125" style="93" customWidth="1"/>
    <col min="11522" max="11522" width="31.42578125" style="93" customWidth="1"/>
    <col min="11523" max="11523" width="22.42578125" style="93" customWidth="1"/>
    <col min="11524" max="11776" width="9.140625" style="93"/>
    <col min="11777" max="11777" width="44.5703125" style="93" customWidth="1"/>
    <col min="11778" max="11778" width="31.42578125" style="93" customWidth="1"/>
    <col min="11779" max="11779" width="22.42578125" style="93" customWidth="1"/>
    <col min="11780" max="12032" width="9.140625" style="93"/>
    <col min="12033" max="12033" width="44.5703125" style="93" customWidth="1"/>
    <col min="12034" max="12034" width="31.42578125" style="93" customWidth="1"/>
    <col min="12035" max="12035" width="22.42578125" style="93" customWidth="1"/>
    <col min="12036" max="12288" width="9.140625" style="93"/>
    <col min="12289" max="12289" width="44.5703125" style="93" customWidth="1"/>
    <col min="12290" max="12290" width="31.42578125" style="93" customWidth="1"/>
    <col min="12291" max="12291" width="22.42578125" style="93" customWidth="1"/>
    <col min="12292" max="12544" width="9.140625" style="93"/>
    <col min="12545" max="12545" width="44.5703125" style="93" customWidth="1"/>
    <col min="12546" max="12546" width="31.42578125" style="93" customWidth="1"/>
    <col min="12547" max="12547" width="22.42578125" style="93" customWidth="1"/>
    <col min="12548" max="12800" width="9.140625" style="93"/>
    <col min="12801" max="12801" width="44.5703125" style="93" customWidth="1"/>
    <col min="12802" max="12802" width="31.42578125" style="93" customWidth="1"/>
    <col min="12803" max="12803" width="22.42578125" style="93" customWidth="1"/>
    <col min="12804" max="13056" width="9.140625" style="93"/>
    <col min="13057" max="13057" width="44.5703125" style="93" customWidth="1"/>
    <col min="13058" max="13058" width="31.42578125" style="93" customWidth="1"/>
    <col min="13059" max="13059" width="22.42578125" style="93" customWidth="1"/>
    <col min="13060" max="13312" width="9.140625" style="93"/>
    <col min="13313" max="13313" width="44.5703125" style="93" customWidth="1"/>
    <col min="13314" max="13314" width="31.42578125" style="93" customWidth="1"/>
    <col min="13315" max="13315" width="22.42578125" style="93" customWidth="1"/>
    <col min="13316" max="13568" width="9.140625" style="93"/>
    <col min="13569" max="13569" width="44.5703125" style="93" customWidth="1"/>
    <col min="13570" max="13570" width="31.42578125" style="93" customWidth="1"/>
    <col min="13571" max="13571" width="22.42578125" style="93" customWidth="1"/>
    <col min="13572" max="13824" width="9.140625" style="93"/>
    <col min="13825" max="13825" width="44.5703125" style="93" customWidth="1"/>
    <col min="13826" max="13826" width="31.42578125" style="93" customWidth="1"/>
    <col min="13827" max="13827" width="22.42578125" style="93" customWidth="1"/>
    <col min="13828" max="14080" width="9.140625" style="93"/>
    <col min="14081" max="14081" width="44.5703125" style="93" customWidth="1"/>
    <col min="14082" max="14082" width="31.42578125" style="93" customWidth="1"/>
    <col min="14083" max="14083" width="22.42578125" style="93" customWidth="1"/>
    <col min="14084" max="14336" width="9.140625" style="93"/>
    <col min="14337" max="14337" width="44.5703125" style="93" customWidth="1"/>
    <col min="14338" max="14338" width="31.42578125" style="93" customWidth="1"/>
    <col min="14339" max="14339" width="22.42578125" style="93" customWidth="1"/>
    <col min="14340" max="14592" width="9.140625" style="93"/>
    <col min="14593" max="14593" width="44.5703125" style="93" customWidth="1"/>
    <col min="14594" max="14594" width="31.42578125" style="93" customWidth="1"/>
    <col min="14595" max="14595" width="22.42578125" style="93" customWidth="1"/>
    <col min="14596" max="14848" width="9.140625" style="93"/>
    <col min="14849" max="14849" width="44.5703125" style="93" customWidth="1"/>
    <col min="14850" max="14850" width="31.42578125" style="93" customWidth="1"/>
    <col min="14851" max="14851" width="22.42578125" style="93" customWidth="1"/>
    <col min="14852" max="15104" width="9.140625" style="93"/>
    <col min="15105" max="15105" width="44.5703125" style="93" customWidth="1"/>
    <col min="15106" max="15106" width="31.42578125" style="93" customWidth="1"/>
    <col min="15107" max="15107" width="22.42578125" style="93" customWidth="1"/>
    <col min="15108" max="15360" width="9.140625" style="93"/>
    <col min="15361" max="15361" width="44.5703125" style="93" customWidth="1"/>
    <col min="15362" max="15362" width="31.42578125" style="93" customWidth="1"/>
    <col min="15363" max="15363" width="22.42578125" style="93" customWidth="1"/>
    <col min="15364" max="15616" width="9.140625" style="93"/>
    <col min="15617" max="15617" width="44.5703125" style="93" customWidth="1"/>
    <col min="15618" max="15618" width="31.42578125" style="93" customWidth="1"/>
    <col min="15619" max="15619" width="22.42578125" style="93" customWidth="1"/>
    <col min="15620" max="15872" width="9.140625" style="93"/>
    <col min="15873" max="15873" width="44.5703125" style="93" customWidth="1"/>
    <col min="15874" max="15874" width="31.42578125" style="93" customWidth="1"/>
    <col min="15875" max="15875" width="22.42578125" style="93" customWidth="1"/>
    <col min="15876" max="16128" width="9.140625" style="93"/>
    <col min="16129" max="16129" width="44.5703125" style="93" customWidth="1"/>
    <col min="16130" max="16130" width="31.42578125" style="93" customWidth="1"/>
    <col min="16131" max="16131" width="22.42578125" style="93" customWidth="1"/>
    <col min="16132" max="16384" width="9.140625" style="93"/>
  </cols>
  <sheetData>
    <row r="1" spans="1:3" ht="39" customHeight="1" x14ac:dyDescent="0.25">
      <c r="A1" s="91"/>
      <c r="B1" s="92"/>
      <c r="C1" s="92" t="s">
        <v>146</v>
      </c>
    </row>
    <row r="2" spans="1:3" ht="53.25" customHeight="1" x14ac:dyDescent="0.25">
      <c r="A2" s="91"/>
      <c r="B2" s="111" t="s">
        <v>134</v>
      </c>
      <c r="C2" s="111"/>
    </row>
    <row r="3" spans="1:3" ht="60.75" customHeight="1" x14ac:dyDescent="0.25">
      <c r="A3" s="112" t="s">
        <v>135</v>
      </c>
      <c r="B3" s="112"/>
      <c r="C3" s="112"/>
    </row>
    <row r="4" spans="1:3" ht="27" customHeight="1" x14ac:dyDescent="0.3">
      <c r="A4" s="94"/>
      <c r="B4" s="95"/>
      <c r="C4" s="96" t="s">
        <v>136</v>
      </c>
    </row>
    <row r="5" spans="1:3" ht="59.25" customHeight="1" x14ac:dyDescent="0.25">
      <c r="A5" s="113" t="s">
        <v>137</v>
      </c>
      <c r="B5" s="115" t="s">
        <v>138</v>
      </c>
      <c r="C5" s="115"/>
    </row>
    <row r="6" spans="1:3" ht="19.5" customHeight="1" x14ac:dyDescent="0.25">
      <c r="A6" s="114"/>
      <c r="B6" s="97" t="s">
        <v>139</v>
      </c>
      <c r="C6" s="97" t="s">
        <v>140</v>
      </c>
    </row>
    <row r="7" spans="1:3" ht="24" customHeight="1" x14ac:dyDescent="0.3">
      <c r="A7" s="98" t="s">
        <v>141</v>
      </c>
      <c r="B7" s="99">
        <f>B9</f>
        <v>500000</v>
      </c>
      <c r="C7" s="99">
        <f>C9</f>
        <v>0</v>
      </c>
    </row>
    <row r="8" spans="1:3" ht="23.25" customHeight="1" x14ac:dyDescent="0.25">
      <c r="A8" s="100" t="s">
        <v>2</v>
      </c>
      <c r="B8" s="99"/>
      <c r="C8" s="99"/>
    </row>
    <row r="9" spans="1:3" ht="23.25" customHeight="1" x14ac:dyDescent="0.25">
      <c r="A9" s="101" t="s">
        <v>142</v>
      </c>
      <c r="B9" s="99">
        <f>B11</f>
        <v>500000</v>
      </c>
      <c r="C9" s="99">
        <f>C11</f>
        <v>0</v>
      </c>
    </row>
    <row r="10" spans="1:3" ht="21.75" customHeight="1" x14ac:dyDescent="0.25">
      <c r="A10" s="100" t="s">
        <v>2</v>
      </c>
      <c r="B10" s="99"/>
      <c r="C10" s="99"/>
    </row>
    <row r="11" spans="1:3" ht="24" customHeight="1" x14ac:dyDescent="0.25">
      <c r="A11" s="101" t="s">
        <v>143</v>
      </c>
      <c r="B11" s="99">
        <f>B13</f>
        <v>500000</v>
      </c>
      <c r="C11" s="99">
        <f>C13</f>
        <v>0</v>
      </c>
    </row>
    <row r="12" spans="1:3" ht="23.25" customHeight="1" x14ac:dyDescent="0.25">
      <c r="A12" s="100" t="s">
        <v>2</v>
      </c>
      <c r="B12" s="99"/>
      <c r="C12" s="99"/>
    </row>
    <row r="13" spans="1:3" ht="21" customHeight="1" x14ac:dyDescent="0.25">
      <c r="A13" s="102" t="s">
        <v>144</v>
      </c>
      <c r="B13" s="99">
        <f>B14</f>
        <v>500000</v>
      </c>
      <c r="C13" s="99">
        <f>C14</f>
        <v>0</v>
      </c>
    </row>
    <row r="14" spans="1:3" ht="25.5" customHeight="1" x14ac:dyDescent="0.25">
      <c r="A14" s="103" t="s">
        <v>145</v>
      </c>
      <c r="B14" s="99">
        <v>500000</v>
      </c>
      <c r="C14" s="99">
        <f>+'[1]6'!E32</f>
        <v>0</v>
      </c>
    </row>
  </sheetData>
  <mergeCells count="4">
    <mergeCell ref="B2:C2"/>
    <mergeCell ref="A3:C3"/>
    <mergeCell ref="A5:A6"/>
    <mergeCell ref="B5:C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42"/>
  <sheetViews>
    <sheetView topLeftCell="A7" zoomScale="120" zoomScaleNormal="120" workbookViewId="0">
      <selection activeCell="D11" sqref="D11"/>
    </sheetView>
  </sheetViews>
  <sheetFormatPr defaultRowHeight="13.5" x14ac:dyDescent="0.2"/>
  <cols>
    <col min="1" max="1" width="3.42578125" style="23" customWidth="1"/>
    <col min="2" max="2" width="9.7109375" style="23" customWidth="1"/>
    <col min="3" max="3" width="11.28515625" style="23" customWidth="1"/>
    <col min="4" max="4" width="63.42578125" style="23" customWidth="1"/>
    <col min="5" max="5" width="19.28515625" style="23" customWidth="1"/>
    <col min="6" max="6" width="16.85546875" style="23" customWidth="1"/>
    <col min="7" max="11" width="9.140625" style="23"/>
    <col min="12" max="13" width="9.140625" style="23" customWidth="1"/>
    <col min="14" max="16384" width="9.140625" style="23"/>
  </cols>
  <sheetData>
    <row r="1" spans="2:6" ht="15.75" customHeight="1" x14ac:dyDescent="0.2">
      <c r="B1" s="119" t="s">
        <v>39</v>
      </c>
      <c r="C1" s="120"/>
      <c r="D1" s="120"/>
      <c r="E1" s="120"/>
      <c r="F1" s="121"/>
    </row>
    <row r="2" spans="2:6" ht="15.75" customHeight="1" x14ac:dyDescent="0.2">
      <c r="B2" s="122" t="s">
        <v>99</v>
      </c>
      <c r="C2" s="123"/>
      <c r="D2" s="123"/>
      <c r="E2" s="123"/>
      <c r="F2" s="124"/>
    </row>
    <row r="3" spans="2:6" ht="15.75" customHeight="1" x14ac:dyDescent="0.2">
      <c r="B3" s="125" t="s">
        <v>43</v>
      </c>
      <c r="C3" s="126"/>
      <c r="D3" s="126"/>
      <c r="E3" s="126"/>
      <c r="F3" s="127"/>
    </row>
    <row r="4" spans="2:6" ht="51" customHeight="1" x14ac:dyDescent="0.2">
      <c r="B4" s="116" t="s">
        <v>100</v>
      </c>
      <c r="C4" s="117"/>
      <c r="D4" s="117"/>
      <c r="E4" s="117"/>
      <c r="F4" s="118"/>
    </row>
    <row r="5" spans="2:6" s="32" customFormat="1" ht="17.25" customHeight="1" x14ac:dyDescent="0.2">
      <c r="B5" s="128" t="s">
        <v>49</v>
      </c>
      <c r="C5" s="129"/>
      <c r="D5" s="129"/>
      <c r="E5" s="129"/>
      <c r="F5" s="130"/>
    </row>
    <row r="6" spans="2:6" ht="66" customHeight="1" x14ac:dyDescent="0.2">
      <c r="B6" s="135" t="s">
        <v>1</v>
      </c>
      <c r="C6" s="135"/>
      <c r="D6" s="134" t="s">
        <v>23</v>
      </c>
      <c r="E6" s="116" t="s">
        <v>44</v>
      </c>
      <c r="F6" s="118"/>
    </row>
    <row r="7" spans="2:6" ht="24" customHeight="1" x14ac:dyDescent="0.2">
      <c r="B7" s="44" t="s">
        <v>20</v>
      </c>
      <c r="C7" s="44" t="s">
        <v>21</v>
      </c>
      <c r="D7" s="134"/>
      <c r="E7" s="48" t="s">
        <v>105</v>
      </c>
      <c r="F7" s="48" t="s">
        <v>0</v>
      </c>
    </row>
    <row r="8" spans="2:6" ht="19.5" customHeight="1" x14ac:dyDescent="0.2">
      <c r="B8" s="49"/>
      <c r="C8" s="49"/>
      <c r="D8" s="43" t="s">
        <v>22</v>
      </c>
      <c r="E8" s="17">
        <f>+E9+E23</f>
        <v>500000</v>
      </c>
      <c r="F8" s="17">
        <f>+F9+F23</f>
        <v>0</v>
      </c>
    </row>
    <row r="9" spans="2:6" ht="19.5" customHeight="1" x14ac:dyDescent="0.2">
      <c r="B9" s="49"/>
      <c r="C9" s="49"/>
      <c r="D9" s="50" t="s">
        <v>25</v>
      </c>
      <c r="E9" s="17">
        <f>+E10</f>
        <v>500000</v>
      </c>
      <c r="F9" s="17">
        <f>+F10</f>
        <v>500000</v>
      </c>
    </row>
    <row r="10" spans="2:6" ht="19.5" customHeight="1" x14ac:dyDescent="0.2">
      <c r="B10" s="134">
        <v>1200</v>
      </c>
      <c r="C10" s="134"/>
      <c r="D10" s="46" t="s">
        <v>30</v>
      </c>
      <c r="E10" s="18">
        <f t="shared" ref="E10:F10" si="0">+E17</f>
        <v>500000</v>
      </c>
      <c r="F10" s="18">
        <f t="shared" si="0"/>
        <v>500000</v>
      </c>
    </row>
    <row r="11" spans="2:6" ht="15" customHeight="1" x14ac:dyDescent="0.2">
      <c r="B11" s="134"/>
      <c r="C11" s="134"/>
      <c r="D11" s="50" t="s">
        <v>52</v>
      </c>
      <c r="E11" s="50"/>
      <c r="F11" s="27"/>
    </row>
    <row r="12" spans="2:6" ht="19.5" customHeight="1" x14ac:dyDescent="0.2">
      <c r="B12" s="134"/>
      <c r="C12" s="134"/>
      <c r="D12" s="46" t="s">
        <v>31</v>
      </c>
      <c r="E12" s="46"/>
      <c r="F12" s="34"/>
    </row>
    <row r="13" spans="2:6" ht="45.75" customHeight="1" x14ac:dyDescent="0.2">
      <c r="B13" s="134"/>
      <c r="C13" s="134"/>
      <c r="D13" s="4" t="s">
        <v>54</v>
      </c>
      <c r="E13" s="4"/>
      <c r="F13" s="34"/>
    </row>
    <row r="14" spans="2:6" ht="19.5" customHeight="1" x14ac:dyDescent="0.2">
      <c r="B14" s="134"/>
      <c r="C14" s="134"/>
      <c r="D14" s="46" t="s">
        <v>32</v>
      </c>
      <c r="E14" s="46"/>
      <c r="F14" s="34"/>
    </row>
    <row r="15" spans="2:6" ht="33.75" customHeight="1" x14ac:dyDescent="0.2">
      <c r="B15" s="134"/>
      <c r="C15" s="134"/>
      <c r="D15" s="4" t="s">
        <v>55</v>
      </c>
      <c r="E15" s="4"/>
      <c r="F15" s="34"/>
    </row>
    <row r="16" spans="2:6" ht="19.5" customHeight="1" x14ac:dyDescent="0.2">
      <c r="B16" s="134" t="s">
        <v>24</v>
      </c>
      <c r="C16" s="134"/>
      <c r="D16" s="134"/>
      <c r="E16" s="43"/>
      <c r="F16" s="35"/>
    </row>
    <row r="17" spans="2:6" ht="19.5" customHeight="1" x14ac:dyDescent="0.2">
      <c r="B17" s="131"/>
      <c r="C17" s="131" t="s">
        <v>95</v>
      </c>
      <c r="D17" s="45" t="s">
        <v>56</v>
      </c>
      <c r="E17" s="18">
        <v>500000</v>
      </c>
      <c r="F17" s="18">
        <v>500000</v>
      </c>
    </row>
    <row r="18" spans="2:6" ht="29.25" customHeight="1" x14ac:dyDescent="0.2">
      <c r="B18" s="132"/>
      <c r="C18" s="132"/>
      <c r="D18" s="30" t="s">
        <v>89</v>
      </c>
      <c r="E18" s="30"/>
      <c r="F18" s="40"/>
    </row>
    <row r="19" spans="2:6" ht="19.5" customHeight="1" x14ac:dyDescent="0.2">
      <c r="B19" s="132"/>
      <c r="C19" s="132"/>
      <c r="D19" s="45" t="s">
        <v>57</v>
      </c>
      <c r="E19" s="45"/>
      <c r="F19" s="34"/>
    </row>
    <row r="20" spans="2:6" ht="42.75" customHeight="1" x14ac:dyDescent="0.2">
      <c r="B20" s="132"/>
      <c r="C20" s="132"/>
      <c r="D20" s="16" t="s">
        <v>96</v>
      </c>
      <c r="E20" s="16"/>
      <c r="F20" s="34"/>
    </row>
    <row r="21" spans="2:6" ht="19.5" customHeight="1" x14ac:dyDescent="0.2">
      <c r="B21" s="132"/>
      <c r="C21" s="132"/>
      <c r="D21" s="45" t="s">
        <v>45</v>
      </c>
      <c r="E21" s="45"/>
      <c r="F21" s="34"/>
    </row>
    <row r="22" spans="2:6" ht="19.5" customHeight="1" x14ac:dyDescent="0.2">
      <c r="B22" s="133"/>
      <c r="C22" s="133"/>
      <c r="D22" s="16" t="s">
        <v>46</v>
      </c>
      <c r="E22" s="16"/>
      <c r="F22" s="34"/>
    </row>
    <row r="23" spans="2:6" x14ac:dyDescent="0.2">
      <c r="B23" s="63"/>
      <c r="C23" s="63"/>
      <c r="D23" s="67" t="s">
        <v>109</v>
      </c>
      <c r="E23" s="90">
        <f>+E24</f>
        <v>0</v>
      </c>
      <c r="F23" s="90">
        <f>+F24</f>
        <v>-500000</v>
      </c>
    </row>
    <row r="24" spans="2:6" x14ac:dyDescent="0.2">
      <c r="B24" s="134">
        <v>1139</v>
      </c>
      <c r="C24" s="134"/>
      <c r="D24" s="4" t="s">
        <v>110</v>
      </c>
      <c r="E24" s="69">
        <f>+E31+E37</f>
        <v>0</v>
      </c>
      <c r="F24" s="69">
        <f>+F31+F37</f>
        <v>-500000</v>
      </c>
    </row>
    <row r="25" spans="2:6" x14ac:dyDescent="0.2">
      <c r="B25" s="134"/>
      <c r="C25" s="134"/>
      <c r="D25" s="67" t="s">
        <v>111</v>
      </c>
      <c r="E25" s="66"/>
      <c r="F25" s="66"/>
    </row>
    <row r="26" spans="2:6" x14ac:dyDescent="0.2">
      <c r="B26" s="134"/>
      <c r="C26" s="134"/>
      <c r="D26" s="4" t="s">
        <v>112</v>
      </c>
      <c r="E26" s="66"/>
      <c r="F26" s="66"/>
    </row>
    <row r="27" spans="2:6" ht="27" x14ac:dyDescent="0.2">
      <c r="B27" s="134"/>
      <c r="C27" s="134"/>
      <c r="D27" s="4" t="s">
        <v>113</v>
      </c>
      <c r="E27" s="66"/>
      <c r="F27" s="66"/>
    </row>
    <row r="28" spans="2:6" x14ac:dyDescent="0.2">
      <c r="B28" s="134"/>
      <c r="C28" s="134"/>
      <c r="D28" s="65" t="s">
        <v>114</v>
      </c>
      <c r="E28" s="66"/>
      <c r="F28" s="66"/>
    </row>
    <row r="29" spans="2:6" ht="27" x14ac:dyDescent="0.2">
      <c r="B29" s="134"/>
      <c r="C29" s="134"/>
      <c r="D29" s="4" t="s">
        <v>115</v>
      </c>
      <c r="E29" s="66"/>
      <c r="F29" s="66"/>
    </row>
    <row r="30" spans="2:6" x14ac:dyDescent="0.2">
      <c r="B30" s="134" t="s">
        <v>24</v>
      </c>
      <c r="C30" s="134"/>
      <c r="D30" s="134"/>
      <c r="E30" s="66"/>
      <c r="F30" s="66"/>
    </row>
    <row r="31" spans="2:6" x14ac:dyDescent="0.2">
      <c r="B31" s="131"/>
      <c r="C31" s="131">
        <v>11001</v>
      </c>
      <c r="D31" s="4" t="s">
        <v>116</v>
      </c>
      <c r="E31" s="3">
        <v>500000</v>
      </c>
      <c r="F31" s="3">
        <v>0</v>
      </c>
    </row>
    <row r="32" spans="2:6" x14ac:dyDescent="0.2">
      <c r="B32" s="132"/>
      <c r="C32" s="132"/>
      <c r="D32" s="67" t="s">
        <v>111</v>
      </c>
      <c r="E32" s="66"/>
      <c r="F32" s="66"/>
    </row>
    <row r="33" spans="2:6" x14ac:dyDescent="0.2">
      <c r="B33" s="132"/>
      <c r="C33" s="132"/>
      <c r="D33" s="4" t="s">
        <v>117</v>
      </c>
      <c r="E33" s="66"/>
      <c r="F33" s="66"/>
    </row>
    <row r="34" spans="2:6" ht="54" x14ac:dyDescent="0.2">
      <c r="B34" s="132"/>
      <c r="C34" s="132"/>
      <c r="D34" s="4" t="s">
        <v>118</v>
      </c>
      <c r="E34" s="66"/>
      <c r="F34" s="66"/>
    </row>
    <row r="35" spans="2:6" x14ac:dyDescent="0.2">
      <c r="B35" s="132"/>
      <c r="C35" s="132"/>
      <c r="D35" s="4" t="s">
        <v>45</v>
      </c>
      <c r="E35" s="66"/>
      <c r="F35" s="66"/>
    </row>
    <row r="36" spans="2:6" x14ac:dyDescent="0.2">
      <c r="B36" s="133"/>
      <c r="C36" s="133"/>
      <c r="D36" s="4" t="s">
        <v>46</v>
      </c>
      <c r="E36" s="66"/>
      <c r="F36" s="66"/>
    </row>
    <row r="37" spans="2:6" x14ac:dyDescent="0.2">
      <c r="B37" s="131"/>
      <c r="C37" s="131">
        <v>11001</v>
      </c>
      <c r="D37" s="4" t="s">
        <v>116</v>
      </c>
      <c r="E37" s="3">
        <v>-500000</v>
      </c>
      <c r="F37" s="3">
        <v>-500000</v>
      </c>
    </row>
    <row r="38" spans="2:6" x14ac:dyDescent="0.2">
      <c r="B38" s="132"/>
      <c r="C38" s="132"/>
      <c r="D38" s="89" t="s">
        <v>111</v>
      </c>
      <c r="E38" s="66"/>
      <c r="F38" s="66"/>
    </row>
    <row r="39" spans="2:6" x14ac:dyDescent="0.2">
      <c r="B39" s="132"/>
      <c r="C39" s="132"/>
      <c r="D39" s="4" t="s">
        <v>117</v>
      </c>
      <c r="E39" s="66"/>
      <c r="F39" s="66"/>
    </row>
    <row r="40" spans="2:6" ht="54" x14ac:dyDescent="0.2">
      <c r="B40" s="132"/>
      <c r="C40" s="132"/>
      <c r="D40" s="4" t="s">
        <v>118</v>
      </c>
      <c r="E40" s="66"/>
      <c r="F40" s="66"/>
    </row>
    <row r="41" spans="2:6" x14ac:dyDescent="0.2">
      <c r="B41" s="132"/>
      <c r="C41" s="132"/>
      <c r="D41" s="4" t="s">
        <v>45</v>
      </c>
      <c r="E41" s="66"/>
      <c r="F41" s="66"/>
    </row>
    <row r="42" spans="2:6" x14ac:dyDescent="0.2">
      <c r="B42" s="133"/>
      <c r="C42" s="133"/>
      <c r="D42" s="4" t="s">
        <v>46</v>
      </c>
      <c r="E42" s="66"/>
      <c r="F42" s="66"/>
    </row>
  </sheetData>
  <mergeCells count="20">
    <mergeCell ref="B37:B42"/>
    <mergeCell ref="C37:C42"/>
    <mergeCell ref="E6:F6"/>
    <mergeCell ref="B24:B29"/>
    <mergeCell ref="B31:B36"/>
    <mergeCell ref="C24:C29"/>
    <mergeCell ref="B30:D30"/>
    <mergeCell ref="C31:C36"/>
    <mergeCell ref="C17:C22"/>
    <mergeCell ref="B17:B22"/>
    <mergeCell ref="B16:D16"/>
    <mergeCell ref="B6:C6"/>
    <mergeCell ref="D6:D7"/>
    <mergeCell ref="B10:B15"/>
    <mergeCell ref="C10:C15"/>
    <mergeCell ref="B4:F4"/>
    <mergeCell ref="B1:F1"/>
    <mergeCell ref="B2:F2"/>
    <mergeCell ref="B3:F3"/>
    <mergeCell ref="B5:F5"/>
  </mergeCells>
  <pageMargins left="0.17" right="0.17" top="0.31" bottom="0.17" header="0.3" footer="0.17"/>
  <pageSetup scale="9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P51"/>
  <sheetViews>
    <sheetView topLeftCell="C22" zoomScale="120" zoomScaleNormal="120" workbookViewId="0">
      <selection activeCell="G21" sqref="G21"/>
    </sheetView>
  </sheetViews>
  <sheetFormatPr defaultColWidth="9.140625" defaultRowHeight="13.5" x14ac:dyDescent="0.2"/>
  <cols>
    <col min="1" max="1" width="3.7109375" style="7" customWidth="1"/>
    <col min="2" max="2" width="7" style="36" customWidth="1"/>
    <col min="3" max="3" width="6.85546875" style="36" customWidth="1"/>
    <col min="4" max="4" width="6.5703125" style="36" customWidth="1"/>
    <col min="5" max="5" width="9.85546875" style="36" customWidth="1"/>
    <col min="6" max="6" width="10" style="36" customWidth="1"/>
    <col min="7" max="7" width="71" style="7" customWidth="1"/>
    <col min="8" max="9" width="20.140625" style="7" customWidth="1"/>
    <col min="10" max="10" width="9.140625" style="7"/>
    <col min="11" max="11" width="9.42578125" style="7" customWidth="1"/>
    <col min="12" max="16384" width="9.140625" style="7"/>
  </cols>
  <sheetData>
    <row r="1" spans="2:250" ht="13.5" customHeight="1" x14ac:dyDescent="0.2">
      <c r="B1" s="136" t="s">
        <v>36</v>
      </c>
      <c r="C1" s="137"/>
      <c r="D1" s="137"/>
      <c r="E1" s="137"/>
      <c r="F1" s="137"/>
      <c r="G1" s="137"/>
      <c r="H1" s="137"/>
      <c r="I1" s="138"/>
      <c r="J1" s="5"/>
      <c r="K1" s="5"/>
      <c r="L1" s="5"/>
      <c r="M1" s="5"/>
      <c r="N1" s="5"/>
      <c r="O1" s="5"/>
      <c r="P1" s="5"/>
      <c r="Q1" s="5"/>
      <c r="R1" s="6"/>
      <c r="S1" s="5"/>
      <c r="T1" s="5"/>
      <c r="U1" s="5"/>
      <c r="V1" s="5"/>
      <c r="W1" s="5"/>
      <c r="X1" s="5"/>
      <c r="Y1" s="5"/>
      <c r="Z1" s="6"/>
      <c r="AA1" s="5"/>
      <c r="AB1" s="5"/>
      <c r="AC1" s="5"/>
      <c r="AD1" s="5"/>
      <c r="AE1" s="5"/>
      <c r="AF1" s="5"/>
      <c r="AG1" s="5"/>
      <c r="AH1" s="6"/>
      <c r="AI1" s="5"/>
      <c r="AJ1" s="5"/>
      <c r="AK1" s="5"/>
      <c r="AL1" s="5"/>
      <c r="AM1" s="5"/>
      <c r="AN1" s="5"/>
      <c r="AO1" s="5"/>
      <c r="AP1" s="6"/>
      <c r="AQ1" s="5"/>
      <c r="AR1" s="5"/>
      <c r="AS1" s="5"/>
      <c r="AT1" s="5"/>
      <c r="AU1" s="5"/>
      <c r="AV1" s="5"/>
      <c r="AW1" s="5"/>
      <c r="AX1" s="6"/>
      <c r="AY1" s="5"/>
      <c r="AZ1" s="5"/>
      <c r="BA1" s="5"/>
      <c r="BB1" s="5"/>
      <c r="BC1" s="5"/>
      <c r="BD1" s="5"/>
      <c r="BE1" s="5"/>
      <c r="BF1" s="6"/>
      <c r="BG1" s="5"/>
      <c r="BH1" s="5"/>
      <c r="BI1" s="5"/>
      <c r="BJ1" s="5"/>
      <c r="BK1" s="5"/>
      <c r="BL1" s="5"/>
      <c r="BM1" s="5"/>
      <c r="BN1" s="6"/>
      <c r="BO1" s="5"/>
      <c r="BP1" s="5"/>
      <c r="BQ1" s="5"/>
      <c r="BR1" s="5"/>
      <c r="BS1" s="5"/>
      <c r="BT1" s="5"/>
      <c r="BU1" s="5"/>
      <c r="BV1" s="6"/>
      <c r="BW1" s="5"/>
      <c r="BX1" s="5"/>
      <c r="BY1" s="5"/>
      <c r="BZ1" s="5"/>
      <c r="CA1" s="5"/>
      <c r="CB1" s="5"/>
      <c r="CC1" s="5"/>
      <c r="CD1" s="6"/>
      <c r="CE1" s="5"/>
      <c r="CF1" s="5"/>
      <c r="CG1" s="5"/>
      <c r="CH1" s="5"/>
      <c r="CI1" s="5"/>
      <c r="CJ1" s="5"/>
      <c r="CK1" s="5"/>
      <c r="CL1" s="6"/>
      <c r="CM1" s="5"/>
      <c r="CN1" s="5"/>
      <c r="CO1" s="5"/>
      <c r="CP1" s="5"/>
      <c r="CQ1" s="5"/>
      <c r="CR1" s="5"/>
      <c r="CS1" s="5"/>
      <c r="CT1" s="6"/>
      <c r="CU1" s="5"/>
      <c r="CV1" s="5"/>
      <c r="CW1" s="5"/>
      <c r="CX1" s="5"/>
      <c r="CY1" s="5"/>
      <c r="CZ1" s="5"/>
      <c r="DA1" s="5"/>
      <c r="DB1" s="6"/>
      <c r="DC1" s="5"/>
      <c r="DD1" s="5"/>
      <c r="DE1" s="5"/>
      <c r="DF1" s="5"/>
      <c r="DG1" s="5"/>
      <c r="DH1" s="5"/>
      <c r="DI1" s="5"/>
      <c r="DJ1" s="6"/>
      <c r="DK1" s="5"/>
      <c r="DL1" s="5"/>
      <c r="DM1" s="5"/>
      <c r="DN1" s="5"/>
      <c r="DO1" s="5"/>
      <c r="DP1" s="5"/>
      <c r="DQ1" s="5"/>
      <c r="DR1" s="6"/>
      <c r="DS1" s="5"/>
      <c r="DT1" s="5"/>
      <c r="DU1" s="5"/>
      <c r="DV1" s="5"/>
      <c r="DW1" s="5"/>
      <c r="DX1" s="5"/>
      <c r="DY1" s="5"/>
      <c r="DZ1" s="6"/>
      <c r="EA1" s="5"/>
      <c r="EB1" s="5"/>
      <c r="EC1" s="5"/>
      <c r="ED1" s="5"/>
      <c r="EE1" s="5"/>
      <c r="EF1" s="5"/>
      <c r="EG1" s="5"/>
      <c r="EH1" s="6"/>
      <c r="EI1" s="5"/>
      <c r="EJ1" s="5"/>
      <c r="EK1" s="5"/>
      <c r="EL1" s="5"/>
      <c r="EM1" s="5"/>
      <c r="EN1" s="5"/>
      <c r="EO1" s="5"/>
      <c r="EP1" s="6"/>
      <c r="EQ1" s="5"/>
      <c r="ER1" s="5"/>
      <c r="ES1" s="5"/>
      <c r="ET1" s="5"/>
      <c r="EU1" s="5"/>
      <c r="EV1" s="5"/>
      <c r="EW1" s="5"/>
      <c r="EX1" s="6"/>
      <c r="EY1" s="5"/>
      <c r="EZ1" s="5"/>
      <c r="FA1" s="5"/>
      <c r="FB1" s="5"/>
      <c r="FC1" s="5"/>
      <c r="FD1" s="5"/>
      <c r="FE1" s="5"/>
      <c r="FF1" s="6"/>
      <c r="FG1" s="5"/>
      <c r="FH1" s="5"/>
      <c r="FI1" s="5"/>
      <c r="FJ1" s="5"/>
      <c r="FK1" s="5"/>
      <c r="FL1" s="5"/>
      <c r="FM1" s="5"/>
      <c r="FN1" s="6"/>
      <c r="FO1" s="5"/>
      <c r="FP1" s="5"/>
      <c r="FQ1" s="5"/>
      <c r="FR1" s="5"/>
      <c r="FS1" s="5"/>
      <c r="FT1" s="5"/>
      <c r="FU1" s="5"/>
      <c r="FV1" s="6"/>
      <c r="FW1" s="5"/>
      <c r="FX1" s="5"/>
      <c r="FY1" s="5"/>
      <c r="FZ1" s="5"/>
      <c r="GA1" s="5"/>
      <c r="GB1" s="5"/>
      <c r="GC1" s="5"/>
      <c r="GD1" s="6"/>
      <c r="GE1" s="5"/>
      <c r="GF1" s="5"/>
      <c r="GG1" s="5"/>
      <c r="GH1" s="5"/>
      <c r="GI1" s="5"/>
      <c r="GJ1" s="5"/>
      <c r="GK1" s="5"/>
      <c r="GL1" s="6"/>
      <c r="GM1" s="5"/>
      <c r="GN1" s="5"/>
      <c r="GO1" s="5"/>
      <c r="GP1" s="5"/>
      <c r="GQ1" s="5"/>
      <c r="GR1" s="5"/>
      <c r="GS1" s="5"/>
      <c r="GT1" s="6"/>
      <c r="GU1" s="5"/>
      <c r="GV1" s="5"/>
      <c r="GW1" s="5"/>
      <c r="GX1" s="5"/>
      <c r="GY1" s="5"/>
      <c r="GZ1" s="5"/>
      <c r="HA1" s="5"/>
      <c r="HB1" s="6"/>
      <c r="HC1" s="5"/>
      <c r="HD1" s="5"/>
      <c r="HE1" s="5"/>
      <c r="HF1" s="5"/>
      <c r="HG1" s="5"/>
      <c r="HH1" s="5"/>
      <c r="HI1" s="5"/>
      <c r="HJ1" s="6"/>
      <c r="HK1" s="5"/>
      <c r="HL1" s="5"/>
      <c r="HM1" s="5"/>
      <c r="HN1" s="5"/>
      <c r="HO1" s="5"/>
      <c r="HP1" s="5"/>
      <c r="HQ1" s="5"/>
      <c r="HR1" s="6"/>
      <c r="HS1" s="5"/>
      <c r="HT1" s="5"/>
      <c r="HU1" s="5"/>
      <c r="HV1" s="5"/>
      <c r="HW1" s="5"/>
      <c r="HX1" s="5"/>
      <c r="HY1" s="5"/>
      <c r="HZ1" s="6"/>
      <c r="IA1" s="5"/>
      <c r="IB1" s="5"/>
      <c r="IC1" s="5"/>
      <c r="ID1" s="5"/>
      <c r="IE1" s="5"/>
      <c r="IF1" s="5"/>
      <c r="IG1" s="5"/>
      <c r="IH1" s="6"/>
      <c r="II1" s="5"/>
      <c r="IJ1" s="5"/>
      <c r="IK1" s="5"/>
      <c r="IL1" s="5"/>
      <c r="IM1" s="5"/>
      <c r="IN1" s="5"/>
      <c r="IO1" s="5"/>
      <c r="IP1" s="6"/>
    </row>
    <row r="2" spans="2:250" ht="13.5" customHeight="1" x14ac:dyDescent="0.2">
      <c r="B2" s="139" t="s">
        <v>101</v>
      </c>
      <c r="C2" s="140"/>
      <c r="D2" s="140"/>
      <c r="E2" s="140"/>
      <c r="F2" s="140"/>
      <c r="G2" s="140"/>
      <c r="H2" s="140"/>
      <c r="I2" s="141"/>
      <c r="J2" s="5"/>
      <c r="K2" s="5"/>
      <c r="L2" s="5"/>
      <c r="M2" s="5"/>
      <c r="N2" s="5"/>
      <c r="O2" s="5"/>
      <c r="P2" s="5"/>
      <c r="Q2" s="5"/>
      <c r="R2" s="6"/>
      <c r="S2" s="5"/>
      <c r="T2" s="5"/>
      <c r="U2" s="5"/>
      <c r="V2" s="5"/>
      <c r="W2" s="5"/>
      <c r="X2" s="5"/>
      <c r="Y2" s="5"/>
      <c r="Z2" s="6"/>
      <c r="AA2" s="5"/>
      <c r="AB2" s="5"/>
      <c r="AC2" s="5"/>
      <c r="AD2" s="5"/>
      <c r="AE2" s="5"/>
      <c r="AF2" s="5"/>
      <c r="AG2" s="5"/>
      <c r="AH2" s="6"/>
      <c r="AI2" s="5"/>
      <c r="AJ2" s="5"/>
      <c r="AK2" s="5"/>
      <c r="AL2" s="5"/>
      <c r="AM2" s="5"/>
      <c r="AN2" s="5"/>
      <c r="AO2" s="5"/>
      <c r="AP2" s="6"/>
      <c r="AQ2" s="5"/>
      <c r="AR2" s="5"/>
      <c r="AS2" s="5"/>
      <c r="AT2" s="5"/>
      <c r="AU2" s="5"/>
      <c r="AV2" s="5"/>
      <c r="AW2" s="5"/>
      <c r="AX2" s="6"/>
      <c r="AY2" s="5"/>
      <c r="AZ2" s="5"/>
      <c r="BA2" s="5"/>
      <c r="BB2" s="5"/>
      <c r="BC2" s="5"/>
      <c r="BD2" s="5"/>
      <c r="BE2" s="5"/>
      <c r="BF2" s="6"/>
      <c r="BG2" s="5"/>
      <c r="BH2" s="5"/>
      <c r="BI2" s="5"/>
      <c r="BJ2" s="5"/>
      <c r="BK2" s="5"/>
      <c r="BL2" s="5"/>
      <c r="BM2" s="5"/>
      <c r="BN2" s="6"/>
      <c r="BO2" s="5"/>
      <c r="BP2" s="5"/>
      <c r="BQ2" s="5"/>
      <c r="BR2" s="5"/>
      <c r="BS2" s="5"/>
      <c r="BT2" s="5"/>
      <c r="BU2" s="5"/>
      <c r="BV2" s="6"/>
      <c r="BW2" s="5"/>
      <c r="BX2" s="5"/>
      <c r="BY2" s="5"/>
      <c r="BZ2" s="5"/>
      <c r="CA2" s="5"/>
      <c r="CB2" s="5"/>
      <c r="CC2" s="5"/>
      <c r="CD2" s="6"/>
      <c r="CE2" s="5"/>
      <c r="CF2" s="5"/>
      <c r="CG2" s="5"/>
      <c r="CH2" s="5"/>
      <c r="CI2" s="5"/>
      <c r="CJ2" s="5"/>
      <c r="CK2" s="5"/>
      <c r="CL2" s="6"/>
      <c r="CM2" s="5"/>
      <c r="CN2" s="5"/>
      <c r="CO2" s="5"/>
      <c r="CP2" s="5"/>
      <c r="CQ2" s="5"/>
      <c r="CR2" s="5"/>
      <c r="CS2" s="5"/>
      <c r="CT2" s="6"/>
      <c r="CU2" s="5"/>
      <c r="CV2" s="5"/>
      <c r="CW2" s="5"/>
      <c r="CX2" s="5"/>
      <c r="CY2" s="5"/>
      <c r="CZ2" s="5"/>
      <c r="DA2" s="5"/>
      <c r="DB2" s="6"/>
      <c r="DC2" s="5"/>
      <c r="DD2" s="5"/>
      <c r="DE2" s="5"/>
      <c r="DF2" s="5"/>
      <c r="DG2" s="5"/>
      <c r="DH2" s="5"/>
      <c r="DI2" s="5"/>
      <c r="DJ2" s="6"/>
      <c r="DK2" s="5"/>
      <c r="DL2" s="5"/>
      <c r="DM2" s="5"/>
      <c r="DN2" s="5"/>
      <c r="DO2" s="5"/>
      <c r="DP2" s="5"/>
      <c r="DQ2" s="5"/>
      <c r="DR2" s="6"/>
      <c r="DS2" s="5"/>
      <c r="DT2" s="5"/>
      <c r="DU2" s="5"/>
      <c r="DV2" s="5"/>
      <c r="DW2" s="5"/>
      <c r="DX2" s="5"/>
      <c r="DY2" s="5"/>
      <c r="DZ2" s="6"/>
      <c r="EA2" s="5"/>
      <c r="EB2" s="5"/>
      <c r="EC2" s="5"/>
      <c r="ED2" s="5"/>
      <c r="EE2" s="5"/>
      <c r="EF2" s="5"/>
      <c r="EG2" s="5"/>
      <c r="EH2" s="6"/>
      <c r="EI2" s="5"/>
      <c r="EJ2" s="5"/>
      <c r="EK2" s="5"/>
      <c r="EL2" s="5"/>
      <c r="EM2" s="5"/>
      <c r="EN2" s="5"/>
      <c r="EO2" s="5"/>
      <c r="EP2" s="6"/>
      <c r="EQ2" s="5"/>
      <c r="ER2" s="5"/>
      <c r="ES2" s="5"/>
      <c r="ET2" s="5"/>
      <c r="EU2" s="5"/>
      <c r="EV2" s="5"/>
      <c r="EW2" s="5"/>
      <c r="EX2" s="6"/>
      <c r="EY2" s="5"/>
      <c r="EZ2" s="5"/>
      <c r="FA2" s="5"/>
      <c r="FB2" s="5"/>
      <c r="FC2" s="5"/>
      <c r="FD2" s="5"/>
      <c r="FE2" s="5"/>
      <c r="FF2" s="6"/>
      <c r="FG2" s="5"/>
      <c r="FH2" s="5"/>
      <c r="FI2" s="5"/>
      <c r="FJ2" s="5"/>
      <c r="FK2" s="5"/>
      <c r="FL2" s="5"/>
      <c r="FM2" s="5"/>
      <c r="FN2" s="6"/>
      <c r="FO2" s="5"/>
      <c r="FP2" s="5"/>
      <c r="FQ2" s="5"/>
      <c r="FR2" s="5"/>
      <c r="FS2" s="5"/>
      <c r="FT2" s="5"/>
      <c r="FU2" s="5"/>
      <c r="FV2" s="6"/>
      <c r="FW2" s="5"/>
      <c r="FX2" s="5"/>
      <c r="FY2" s="5"/>
      <c r="FZ2" s="5"/>
      <c r="GA2" s="5"/>
      <c r="GB2" s="5"/>
      <c r="GC2" s="5"/>
      <c r="GD2" s="6"/>
      <c r="GE2" s="5"/>
      <c r="GF2" s="5"/>
      <c r="GG2" s="5"/>
      <c r="GH2" s="5"/>
      <c r="GI2" s="5"/>
      <c r="GJ2" s="5"/>
      <c r="GK2" s="5"/>
      <c r="GL2" s="6"/>
      <c r="GM2" s="5"/>
      <c r="GN2" s="5"/>
      <c r="GO2" s="5"/>
      <c r="GP2" s="5"/>
      <c r="GQ2" s="5"/>
      <c r="GR2" s="5"/>
      <c r="GS2" s="5"/>
      <c r="GT2" s="6"/>
      <c r="GU2" s="5"/>
      <c r="GV2" s="5"/>
      <c r="GW2" s="5"/>
      <c r="GX2" s="5"/>
      <c r="GY2" s="5"/>
      <c r="GZ2" s="5"/>
      <c r="HA2" s="5"/>
      <c r="HB2" s="6"/>
      <c r="HC2" s="5"/>
      <c r="HD2" s="5"/>
      <c r="HE2" s="5"/>
      <c r="HF2" s="5"/>
      <c r="HG2" s="5"/>
      <c r="HH2" s="5"/>
      <c r="HI2" s="5"/>
      <c r="HJ2" s="6"/>
      <c r="HK2" s="5"/>
      <c r="HL2" s="5"/>
      <c r="HM2" s="5"/>
      <c r="HN2" s="5"/>
      <c r="HO2" s="5"/>
      <c r="HP2" s="5"/>
      <c r="HQ2" s="5"/>
      <c r="HR2" s="6"/>
      <c r="HS2" s="5"/>
      <c r="HT2" s="5"/>
      <c r="HU2" s="5"/>
      <c r="HV2" s="5"/>
      <c r="HW2" s="5"/>
      <c r="HX2" s="5"/>
      <c r="HY2" s="5"/>
      <c r="HZ2" s="6"/>
      <c r="IA2" s="5"/>
      <c r="IB2" s="5"/>
      <c r="IC2" s="5"/>
      <c r="ID2" s="5"/>
      <c r="IE2" s="5"/>
      <c r="IF2" s="5"/>
      <c r="IG2" s="5"/>
      <c r="IH2" s="6"/>
      <c r="II2" s="5"/>
      <c r="IJ2" s="5"/>
      <c r="IK2" s="5"/>
      <c r="IL2" s="5"/>
      <c r="IM2" s="5"/>
      <c r="IN2" s="5"/>
      <c r="IO2" s="5"/>
      <c r="IP2" s="6"/>
    </row>
    <row r="3" spans="2:250" ht="15.75" customHeight="1" x14ac:dyDescent="0.2">
      <c r="B3" s="139" t="s">
        <v>15</v>
      </c>
      <c r="C3" s="140"/>
      <c r="D3" s="140"/>
      <c r="E3" s="140"/>
      <c r="F3" s="140"/>
      <c r="G3" s="140"/>
      <c r="H3" s="140"/>
      <c r="I3" s="141"/>
      <c r="J3" s="5"/>
      <c r="K3" s="5"/>
      <c r="L3" s="5"/>
      <c r="M3" s="5"/>
      <c r="N3" s="5"/>
      <c r="O3" s="5"/>
      <c r="P3" s="5"/>
      <c r="Q3" s="5"/>
      <c r="R3" s="6"/>
      <c r="S3" s="5"/>
      <c r="T3" s="5"/>
      <c r="U3" s="5"/>
      <c r="V3" s="5"/>
      <c r="W3" s="5"/>
      <c r="X3" s="5"/>
      <c r="Y3" s="5"/>
      <c r="Z3" s="6"/>
      <c r="AA3" s="5"/>
      <c r="AB3" s="5"/>
      <c r="AC3" s="5"/>
      <c r="AD3" s="5"/>
      <c r="AE3" s="5"/>
      <c r="AF3" s="5"/>
      <c r="AG3" s="5"/>
      <c r="AH3" s="6"/>
      <c r="AI3" s="5"/>
      <c r="AJ3" s="5"/>
      <c r="AK3" s="5"/>
      <c r="AL3" s="5"/>
      <c r="AM3" s="5"/>
      <c r="AN3" s="5"/>
      <c r="AO3" s="5"/>
      <c r="AP3" s="6"/>
      <c r="AQ3" s="5"/>
      <c r="AR3" s="5"/>
      <c r="AS3" s="5"/>
      <c r="AT3" s="5"/>
      <c r="AU3" s="5"/>
      <c r="AV3" s="5"/>
      <c r="AW3" s="5"/>
      <c r="AX3" s="6"/>
      <c r="AY3" s="5"/>
      <c r="AZ3" s="5"/>
      <c r="BA3" s="5"/>
      <c r="BB3" s="5"/>
      <c r="BC3" s="5"/>
      <c r="BD3" s="5"/>
      <c r="BE3" s="5"/>
      <c r="BF3" s="6"/>
      <c r="BG3" s="5"/>
      <c r="BH3" s="5"/>
      <c r="BI3" s="5"/>
      <c r="BJ3" s="5"/>
      <c r="BK3" s="5"/>
      <c r="BL3" s="5"/>
      <c r="BM3" s="5"/>
      <c r="BN3" s="6"/>
      <c r="BO3" s="5"/>
      <c r="BP3" s="5"/>
      <c r="BQ3" s="5"/>
      <c r="BR3" s="5"/>
      <c r="BS3" s="5"/>
      <c r="BT3" s="5"/>
      <c r="BU3" s="5"/>
      <c r="BV3" s="6"/>
      <c r="BW3" s="5"/>
      <c r="BX3" s="5"/>
      <c r="BY3" s="5"/>
      <c r="BZ3" s="5"/>
      <c r="CA3" s="5"/>
      <c r="CB3" s="5"/>
      <c r="CC3" s="5"/>
      <c r="CD3" s="6"/>
      <c r="CE3" s="5"/>
      <c r="CF3" s="5"/>
      <c r="CG3" s="5"/>
      <c r="CH3" s="5"/>
      <c r="CI3" s="5"/>
      <c r="CJ3" s="5"/>
      <c r="CK3" s="5"/>
      <c r="CL3" s="6"/>
      <c r="CM3" s="5"/>
      <c r="CN3" s="5"/>
      <c r="CO3" s="5"/>
      <c r="CP3" s="5"/>
      <c r="CQ3" s="5"/>
      <c r="CR3" s="5"/>
      <c r="CS3" s="5"/>
      <c r="CT3" s="6"/>
      <c r="CU3" s="5"/>
      <c r="CV3" s="5"/>
      <c r="CW3" s="5"/>
      <c r="CX3" s="5"/>
      <c r="CY3" s="5"/>
      <c r="CZ3" s="5"/>
      <c r="DA3" s="5"/>
      <c r="DB3" s="6"/>
      <c r="DC3" s="5"/>
      <c r="DD3" s="5"/>
      <c r="DE3" s="5"/>
      <c r="DF3" s="5"/>
      <c r="DG3" s="5"/>
      <c r="DH3" s="5"/>
      <c r="DI3" s="5"/>
      <c r="DJ3" s="6"/>
      <c r="DK3" s="5"/>
      <c r="DL3" s="5"/>
      <c r="DM3" s="5"/>
      <c r="DN3" s="5"/>
      <c r="DO3" s="5"/>
      <c r="DP3" s="5"/>
      <c r="DQ3" s="5"/>
      <c r="DR3" s="6"/>
      <c r="DS3" s="5"/>
      <c r="DT3" s="5"/>
      <c r="DU3" s="5"/>
      <c r="DV3" s="5"/>
      <c r="DW3" s="5"/>
      <c r="DX3" s="5"/>
      <c r="DY3" s="5"/>
      <c r="DZ3" s="6"/>
      <c r="EA3" s="5"/>
      <c r="EB3" s="5"/>
      <c r="EC3" s="5"/>
      <c r="ED3" s="5"/>
      <c r="EE3" s="5"/>
      <c r="EF3" s="5"/>
      <c r="EG3" s="5"/>
      <c r="EH3" s="6"/>
      <c r="EI3" s="5"/>
      <c r="EJ3" s="5"/>
      <c r="EK3" s="5"/>
      <c r="EL3" s="5"/>
      <c r="EM3" s="5"/>
      <c r="EN3" s="5"/>
      <c r="EO3" s="5"/>
      <c r="EP3" s="6"/>
      <c r="EQ3" s="5"/>
      <c r="ER3" s="5"/>
      <c r="ES3" s="5"/>
      <c r="ET3" s="5"/>
      <c r="EU3" s="5"/>
      <c r="EV3" s="5"/>
      <c r="EW3" s="5"/>
      <c r="EX3" s="6"/>
      <c r="EY3" s="5"/>
      <c r="EZ3" s="5"/>
      <c r="FA3" s="5"/>
      <c r="FB3" s="5"/>
      <c r="FC3" s="5"/>
      <c r="FD3" s="5"/>
      <c r="FE3" s="5"/>
      <c r="FF3" s="6"/>
      <c r="FG3" s="5"/>
      <c r="FH3" s="5"/>
      <c r="FI3" s="5"/>
      <c r="FJ3" s="5"/>
      <c r="FK3" s="5"/>
      <c r="FL3" s="5"/>
      <c r="FM3" s="5"/>
      <c r="FN3" s="6"/>
      <c r="FO3" s="5"/>
      <c r="FP3" s="5"/>
      <c r="FQ3" s="5"/>
      <c r="FR3" s="5"/>
      <c r="FS3" s="5"/>
      <c r="FT3" s="5"/>
      <c r="FU3" s="5"/>
      <c r="FV3" s="6"/>
      <c r="FW3" s="5"/>
      <c r="FX3" s="5"/>
      <c r="FY3" s="5"/>
      <c r="FZ3" s="5"/>
      <c r="GA3" s="5"/>
      <c r="GB3" s="5"/>
      <c r="GC3" s="5"/>
      <c r="GD3" s="6"/>
      <c r="GE3" s="5"/>
      <c r="GF3" s="5"/>
      <c r="GG3" s="5"/>
      <c r="GH3" s="5"/>
      <c r="GI3" s="5"/>
      <c r="GJ3" s="5"/>
      <c r="GK3" s="5"/>
      <c r="GL3" s="6"/>
      <c r="GM3" s="5"/>
      <c r="GN3" s="5"/>
      <c r="GO3" s="5"/>
      <c r="GP3" s="5"/>
      <c r="GQ3" s="5"/>
      <c r="GR3" s="5"/>
      <c r="GS3" s="5"/>
      <c r="GT3" s="6"/>
      <c r="GU3" s="5"/>
      <c r="GV3" s="5"/>
      <c r="GW3" s="5"/>
      <c r="GX3" s="5"/>
      <c r="GY3" s="5"/>
      <c r="GZ3" s="5"/>
      <c r="HA3" s="5"/>
      <c r="HB3" s="6"/>
      <c r="HC3" s="5"/>
      <c r="HD3" s="5"/>
      <c r="HE3" s="5"/>
      <c r="HF3" s="5"/>
      <c r="HG3" s="5"/>
      <c r="HH3" s="5"/>
      <c r="HI3" s="5"/>
      <c r="HJ3" s="6"/>
      <c r="HK3" s="5"/>
      <c r="HL3" s="5"/>
      <c r="HM3" s="5"/>
      <c r="HN3" s="5"/>
      <c r="HO3" s="5"/>
      <c r="HP3" s="5"/>
      <c r="HQ3" s="5"/>
      <c r="HR3" s="6"/>
      <c r="HS3" s="5"/>
      <c r="HT3" s="5"/>
      <c r="HU3" s="5"/>
      <c r="HV3" s="5"/>
      <c r="HW3" s="5"/>
      <c r="HX3" s="5"/>
      <c r="HY3" s="5"/>
      <c r="HZ3" s="6"/>
      <c r="IA3" s="5"/>
      <c r="IB3" s="5"/>
      <c r="IC3" s="5"/>
      <c r="ID3" s="5"/>
      <c r="IE3" s="5"/>
      <c r="IF3" s="5"/>
      <c r="IG3" s="5"/>
      <c r="IH3" s="6"/>
      <c r="II3" s="5"/>
      <c r="IJ3" s="5"/>
      <c r="IK3" s="5"/>
      <c r="IL3" s="5"/>
      <c r="IM3" s="5"/>
      <c r="IN3" s="5"/>
      <c r="IO3" s="5"/>
      <c r="IP3" s="6"/>
    </row>
    <row r="4" spans="2:250" ht="36.75" customHeight="1" x14ac:dyDescent="0.2">
      <c r="B4" s="142" t="s">
        <v>102</v>
      </c>
      <c r="C4" s="143"/>
      <c r="D4" s="143"/>
      <c r="E4" s="143"/>
      <c r="F4" s="143"/>
      <c r="G4" s="143"/>
      <c r="H4" s="143"/>
      <c r="I4" s="144"/>
      <c r="J4" s="5"/>
      <c r="K4" s="5"/>
      <c r="L4" s="5"/>
      <c r="M4" s="5"/>
      <c r="N4" s="5"/>
      <c r="O4" s="5"/>
      <c r="P4" s="5"/>
      <c r="Q4" s="5"/>
      <c r="R4" s="6"/>
      <c r="S4" s="5"/>
      <c r="T4" s="5"/>
      <c r="U4" s="5"/>
      <c r="V4" s="5"/>
      <c r="W4" s="5"/>
      <c r="X4" s="5"/>
      <c r="Y4" s="5"/>
      <c r="Z4" s="6"/>
      <c r="AA4" s="5"/>
      <c r="AB4" s="5"/>
      <c r="AC4" s="5"/>
      <c r="AD4" s="5"/>
      <c r="AE4" s="5"/>
      <c r="AF4" s="5"/>
      <c r="AG4" s="5"/>
      <c r="AH4" s="6"/>
      <c r="AI4" s="5"/>
      <c r="AJ4" s="5"/>
      <c r="AK4" s="5"/>
      <c r="AL4" s="5"/>
      <c r="AM4" s="5"/>
      <c r="AN4" s="5"/>
      <c r="AO4" s="5"/>
      <c r="AP4" s="6"/>
      <c r="AQ4" s="5"/>
      <c r="AR4" s="5"/>
      <c r="AS4" s="5"/>
      <c r="AT4" s="5"/>
      <c r="AU4" s="5"/>
      <c r="AV4" s="5"/>
      <c r="AW4" s="5"/>
      <c r="AX4" s="6"/>
      <c r="AY4" s="5"/>
      <c r="AZ4" s="5"/>
      <c r="BA4" s="5"/>
      <c r="BB4" s="5"/>
      <c r="BC4" s="5"/>
      <c r="BD4" s="5"/>
      <c r="BE4" s="5"/>
      <c r="BF4" s="6"/>
      <c r="BG4" s="5"/>
      <c r="BH4" s="5"/>
      <c r="BI4" s="5"/>
      <c r="BJ4" s="5"/>
      <c r="BK4" s="5"/>
      <c r="BL4" s="5"/>
      <c r="BM4" s="5"/>
      <c r="BN4" s="6"/>
      <c r="BO4" s="5"/>
      <c r="BP4" s="5"/>
      <c r="BQ4" s="5"/>
      <c r="BR4" s="5"/>
      <c r="BS4" s="5"/>
      <c r="BT4" s="5"/>
      <c r="BU4" s="5"/>
      <c r="BV4" s="6"/>
      <c r="BW4" s="5"/>
      <c r="BX4" s="5"/>
      <c r="BY4" s="5"/>
      <c r="BZ4" s="5"/>
      <c r="CA4" s="5"/>
      <c r="CB4" s="5"/>
      <c r="CC4" s="5"/>
      <c r="CD4" s="6"/>
      <c r="CE4" s="5"/>
      <c r="CF4" s="5"/>
      <c r="CG4" s="5"/>
      <c r="CH4" s="5"/>
      <c r="CI4" s="5"/>
      <c r="CJ4" s="5"/>
      <c r="CK4" s="5"/>
      <c r="CL4" s="6"/>
      <c r="CM4" s="5"/>
      <c r="CN4" s="5"/>
      <c r="CO4" s="5"/>
      <c r="CP4" s="5"/>
      <c r="CQ4" s="5"/>
      <c r="CR4" s="5"/>
      <c r="CS4" s="5"/>
      <c r="CT4" s="6"/>
      <c r="CU4" s="5"/>
      <c r="CV4" s="5"/>
      <c r="CW4" s="5"/>
      <c r="CX4" s="5"/>
      <c r="CY4" s="5"/>
      <c r="CZ4" s="5"/>
      <c r="DA4" s="5"/>
      <c r="DB4" s="6"/>
      <c r="DC4" s="5"/>
      <c r="DD4" s="5"/>
      <c r="DE4" s="5"/>
      <c r="DF4" s="5"/>
      <c r="DG4" s="5"/>
      <c r="DH4" s="5"/>
      <c r="DI4" s="5"/>
      <c r="DJ4" s="6"/>
      <c r="DK4" s="5"/>
      <c r="DL4" s="5"/>
      <c r="DM4" s="5"/>
      <c r="DN4" s="5"/>
      <c r="DO4" s="5"/>
      <c r="DP4" s="5"/>
      <c r="DQ4" s="5"/>
      <c r="DR4" s="6"/>
      <c r="DS4" s="5"/>
      <c r="DT4" s="5"/>
      <c r="DU4" s="5"/>
      <c r="DV4" s="5"/>
      <c r="DW4" s="5"/>
      <c r="DX4" s="5"/>
      <c r="DY4" s="5"/>
      <c r="DZ4" s="6"/>
      <c r="EA4" s="5"/>
      <c r="EB4" s="5"/>
      <c r="EC4" s="5"/>
      <c r="ED4" s="5"/>
      <c r="EE4" s="5"/>
      <c r="EF4" s="5"/>
      <c r="EG4" s="5"/>
      <c r="EH4" s="6"/>
      <c r="EI4" s="5"/>
      <c r="EJ4" s="5"/>
      <c r="EK4" s="5"/>
      <c r="EL4" s="5"/>
      <c r="EM4" s="5"/>
      <c r="EN4" s="5"/>
      <c r="EO4" s="5"/>
      <c r="EP4" s="6"/>
      <c r="EQ4" s="5"/>
      <c r="ER4" s="5"/>
      <c r="ES4" s="5"/>
      <c r="ET4" s="5"/>
      <c r="EU4" s="5"/>
      <c r="EV4" s="5"/>
      <c r="EW4" s="5"/>
      <c r="EX4" s="6"/>
      <c r="EY4" s="5"/>
      <c r="EZ4" s="5"/>
      <c r="FA4" s="5"/>
      <c r="FB4" s="5"/>
      <c r="FC4" s="5"/>
      <c r="FD4" s="5"/>
      <c r="FE4" s="5"/>
      <c r="FF4" s="6"/>
      <c r="FG4" s="5"/>
      <c r="FH4" s="5"/>
      <c r="FI4" s="5"/>
      <c r="FJ4" s="5"/>
      <c r="FK4" s="5"/>
      <c r="FL4" s="5"/>
      <c r="FM4" s="5"/>
      <c r="FN4" s="6"/>
      <c r="FO4" s="5"/>
      <c r="FP4" s="5"/>
      <c r="FQ4" s="5"/>
      <c r="FR4" s="5"/>
      <c r="FS4" s="5"/>
      <c r="FT4" s="5"/>
      <c r="FU4" s="5"/>
      <c r="FV4" s="6"/>
      <c r="FW4" s="5"/>
      <c r="FX4" s="5"/>
      <c r="FY4" s="5"/>
      <c r="FZ4" s="5"/>
      <c r="GA4" s="5"/>
      <c r="GB4" s="5"/>
      <c r="GC4" s="5"/>
      <c r="GD4" s="6"/>
      <c r="GE4" s="5"/>
      <c r="GF4" s="5"/>
      <c r="GG4" s="5"/>
      <c r="GH4" s="5"/>
      <c r="GI4" s="5"/>
      <c r="GJ4" s="5"/>
      <c r="GK4" s="5"/>
      <c r="GL4" s="6"/>
      <c r="GM4" s="5"/>
      <c r="GN4" s="5"/>
      <c r="GO4" s="5"/>
      <c r="GP4" s="5"/>
      <c r="GQ4" s="5"/>
      <c r="GR4" s="5"/>
      <c r="GS4" s="5"/>
      <c r="GT4" s="6"/>
      <c r="GU4" s="5"/>
      <c r="GV4" s="5"/>
      <c r="GW4" s="5"/>
      <c r="GX4" s="5"/>
      <c r="GY4" s="5"/>
      <c r="GZ4" s="5"/>
      <c r="HA4" s="5"/>
      <c r="HB4" s="6"/>
      <c r="HC4" s="5"/>
      <c r="HD4" s="5"/>
      <c r="HE4" s="5"/>
      <c r="HF4" s="5"/>
      <c r="HG4" s="5"/>
      <c r="HH4" s="5"/>
      <c r="HI4" s="5"/>
      <c r="HJ4" s="6"/>
      <c r="HK4" s="5"/>
      <c r="HL4" s="5"/>
      <c r="HM4" s="5"/>
      <c r="HN4" s="5"/>
      <c r="HO4" s="5"/>
      <c r="HP4" s="5"/>
      <c r="HQ4" s="5"/>
      <c r="HR4" s="6"/>
      <c r="HS4" s="5"/>
      <c r="HT4" s="5"/>
      <c r="HU4" s="5"/>
      <c r="HV4" s="5"/>
      <c r="HW4" s="5"/>
      <c r="HX4" s="5"/>
      <c r="HY4" s="5"/>
      <c r="HZ4" s="6"/>
      <c r="IA4" s="5"/>
      <c r="IB4" s="5"/>
      <c r="IC4" s="5"/>
      <c r="ID4" s="5"/>
      <c r="IE4" s="5"/>
      <c r="IF4" s="5"/>
      <c r="IG4" s="5"/>
      <c r="IH4" s="6"/>
      <c r="II4" s="5"/>
      <c r="IJ4" s="5"/>
      <c r="IK4" s="5"/>
      <c r="IL4" s="5"/>
      <c r="IM4" s="5"/>
      <c r="IN4" s="5"/>
      <c r="IO4" s="5"/>
      <c r="IP4" s="6"/>
    </row>
    <row r="5" spans="2:250" ht="13.5" customHeight="1" x14ac:dyDescent="0.2">
      <c r="B5" s="145" t="s">
        <v>49</v>
      </c>
      <c r="C5" s="146"/>
      <c r="D5" s="146"/>
      <c r="E5" s="146"/>
      <c r="F5" s="146"/>
      <c r="G5" s="146"/>
      <c r="H5" s="146"/>
      <c r="I5" s="147"/>
      <c r="J5" s="5"/>
      <c r="K5" s="5"/>
      <c r="L5" s="5"/>
      <c r="M5" s="5"/>
      <c r="N5" s="5"/>
      <c r="O5" s="5"/>
      <c r="P5" s="5"/>
      <c r="Q5" s="5"/>
      <c r="R5" s="6"/>
      <c r="S5" s="5"/>
      <c r="T5" s="5"/>
      <c r="U5" s="5"/>
      <c r="V5" s="5"/>
      <c r="W5" s="5"/>
      <c r="X5" s="5"/>
      <c r="Y5" s="5"/>
      <c r="Z5" s="6"/>
      <c r="AA5" s="5"/>
      <c r="AB5" s="5"/>
      <c r="AC5" s="5"/>
      <c r="AD5" s="5"/>
      <c r="AE5" s="5"/>
      <c r="AF5" s="5"/>
      <c r="AG5" s="5"/>
      <c r="AH5" s="6"/>
      <c r="AI5" s="5"/>
      <c r="AJ5" s="5"/>
      <c r="AK5" s="5"/>
      <c r="AL5" s="5"/>
      <c r="AM5" s="5"/>
      <c r="AN5" s="5"/>
      <c r="AO5" s="5"/>
      <c r="AP5" s="6"/>
      <c r="AQ5" s="5"/>
      <c r="AR5" s="5"/>
      <c r="AS5" s="5"/>
      <c r="AT5" s="5"/>
      <c r="AU5" s="5"/>
      <c r="AV5" s="5"/>
      <c r="AW5" s="5"/>
      <c r="AX5" s="6"/>
      <c r="AY5" s="5"/>
      <c r="AZ5" s="5"/>
      <c r="BA5" s="5"/>
      <c r="BB5" s="5"/>
      <c r="BC5" s="5"/>
      <c r="BD5" s="5"/>
      <c r="BE5" s="5"/>
      <c r="BF5" s="6"/>
      <c r="BG5" s="5"/>
      <c r="BH5" s="5"/>
      <c r="BI5" s="5"/>
      <c r="BJ5" s="5"/>
      <c r="BK5" s="5"/>
      <c r="BL5" s="5"/>
      <c r="BM5" s="5"/>
      <c r="BN5" s="6"/>
      <c r="BO5" s="5"/>
      <c r="BP5" s="5"/>
      <c r="BQ5" s="5"/>
      <c r="BR5" s="5"/>
      <c r="BS5" s="5"/>
      <c r="BT5" s="5"/>
      <c r="BU5" s="5"/>
      <c r="BV5" s="6"/>
      <c r="BW5" s="5"/>
      <c r="BX5" s="5"/>
      <c r="BY5" s="5"/>
      <c r="BZ5" s="5"/>
      <c r="CA5" s="5"/>
      <c r="CB5" s="5"/>
      <c r="CC5" s="5"/>
      <c r="CD5" s="6"/>
      <c r="CE5" s="5"/>
      <c r="CF5" s="5"/>
      <c r="CG5" s="5"/>
      <c r="CH5" s="5"/>
      <c r="CI5" s="5"/>
      <c r="CJ5" s="5"/>
      <c r="CK5" s="5"/>
      <c r="CL5" s="6"/>
      <c r="CM5" s="5"/>
      <c r="CN5" s="5"/>
      <c r="CO5" s="5"/>
      <c r="CP5" s="5"/>
      <c r="CQ5" s="5"/>
      <c r="CR5" s="5"/>
      <c r="CS5" s="5"/>
      <c r="CT5" s="6"/>
      <c r="CU5" s="5"/>
      <c r="CV5" s="5"/>
      <c r="CW5" s="5"/>
      <c r="CX5" s="5"/>
      <c r="CY5" s="5"/>
      <c r="CZ5" s="5"/>
      <c r="DA5" s="5"/>
      <c r="DB5" s="6"/>
      <c r="DC5" s="5"/>
      <c r="DD5" s="5"/>
      <c r="DE5" s="5"/>
      <c r="DF5" s="5"/>
      <c r="DG5" s="5"/>
      <c r="DH5" s="5"/>
      <c r="DI5" s="5"/>
      <c r="DJ5" s="6"/>
      <c r="DK5" s="5"/>
      <c r="DL5" s="5"/>
      <c r="DM5" s="5"/>
      <c r="DN5" s="5"/>
      <c r="DO5" s="5"/>
      <c r="DP5" s="5"/>
      <c r="DQ5" s="5"/>
      <c r="DR5" s="6"/>
      <c r="DS5" s="5"/>
      <c r="DT5" s="5"/>
      <c r="DU5" s="5"/>
      <c r="DV5" s="5"/>
      <c r="DW5" s="5"/>
      <c r="DX5" s="5"/>
      <c r="DY5" s="5"/>
      <c r="DZ5" s="6"/>
      <c r="EA5" s="5"/>
      <c r="EB5" s="5"/>
      <c r="EC5" s="5"/>
      <c r="ED5" s="5"/>
      <c r="EE5" s="5"/>
      <c r="EF5" s="5"/>
      <c r="EG5" s="5"/>
      <c r="EH5" s="6"/>
      <c r="EI5" s="5"/>
      <c r="EJ5" s="5"/>
      <c r="EK5" s="5"/>
      <c r="EL5" s="5"/>
      <c r="EM5" s="5"/>
      <c r="EN5" s="5"/>
      <c r="EO5" s="5"/>
      <c r="EP5" s="6"/>
      <c r="EQ5" s="5"/>
      <c r="ER5" s="5"/>
      <c r="ES5" s="5"/>
      <c r="ET5" s="5"/>
      <c r="EU5" s="5"/>
      <c r="EV5" s="5"/>
      <c r="EW5" s="5"/>
      <c r="EX5" s="6"/>
      <c r="EY5" s="5"/>
      <c r="EZ5" s="5"/>
      <c r="FA5" s="5"/>
      <c r="FB5" s="5"/>
      <c r="FC5" s="5"/>
      <c r="FD5" s="5"/>
      <c r="FE5" s="5"/>
      <c r="FF5" s="6"/>
      <c r="FG5" s="5"/>
      <c r="FH5" s="5"/>
      <c r="FI5" s="5"/>
      <c r="FJ5" s="5"/>
      <c r="FK5" s="5"/>
      <c r="FL5" s="5"/>
      <c r="FM5" s="5"/>
      <c r="FN5" s="6"/>
      <c r="FO5" s="5"/>
      <c r="FP5" s="5"/>
      <c r="FQ5" s="5"/>
      <c r="FR5" s="5"/>
      <c r="FS5" s="5"/>
      <c r="FT5" s="5"/>
      <c r="FU5" s="5"/>
      <c r="FV5" s="6"/>
      <c r="FW5" s="5"/>
      <c r="FX5" s="5"/>
      <c r="FY5" s="5"/>
      <c r="FZ5" s="5"/>
      <c r="GA5" s="5"/>
      <c r="GB5" s="5"/>
      <c r="GC5" s="5"/>
      <c r="GD5" s="6"/>
      <c r="GE5" s="5"/>
      <c r="GF5" s="5"/>
      <c r="GG5" s="5"/>
      <c r="GH5" s="5"/>
      <c r="GI5" s="5"/>
      <c r="GJ5" s="5"/>
      <c r="GK5" s="5"/>
      <c r="GL5" s="6"/>
      <c r="GM5" s="5"/>
      <c r="GN5" s="5"/>
      <c r="GO5" s="5"/>
      <c r="GP5" s="5"/>
      <c r="GQ5" s="5"/>
      <c r="GR5" s="5"/>
      <c r="GS5" s="5"/>
      <c r="GT5" s="6"/>
      <c r="GU5" s="5"/>
      <c r="GV5" s="5"/>
      <c r="GW5" s="5"/>
      <c r="GX5" s="5"/>
      <c r="GY5" s="5"/>
      <c r="GZ5" s="5"/>
      <c r="HA5" s="5"/>
      <c r="HB5" s="6"/>
      <c r="HC5" s="5"/>
      <c r="HD5" s="5"/>
      <c r="HE5" s="5"/>
      <c r="HF5" s="5"/>
      <c r="HG5" s="5"/>
      <c r="HH5" s="5"/>
      <c r="HI5" s="5"/>
      <c r="HJ5" s="6"/>
      <c r="HK5" s="5"/>
      <c r="HL5" s="5"/>
      <c r="HM5" s="5"/>
      <c r="HN5" s="5"/>
      <c r="HO5" s="5"/>
      <c r="HP5" s="5"/>
      <c r="HQ5" s="5"/>
      <c r="HR5" s="6"/>
      <c r="HS5" s="5"/>
      <c r="HT5" s="5"/>
      <c r="HU5" s="5"/>
      <c r="HV5" s="5"/>
      <c r="HW5" s="5"/>
      <c r="HX5" s="5"/>
      <c r="HY5" s="5"/>
      <c r="HZ5" s="6"/>
      <c r="IA5" s="5"/>
      <c r="IB5" s="5"/>
      <c r="IC5" s="5"/>
      <c r="ID5" s="5"/>
      <c r="IE5" s="5"/>
      <c r="IF5" s="5"/>
      <c r="IG5" s="5"/>
      <c r="IH5" s="6"/>
      <c r="II5" s="5"/>
      <c r="IJ5" s="5"/>
      <c r="IK5" s="5"/>
      <c r="IL5" s="5"/>
      <c r="IM5" s="5"/>
      <c r="IN5" s="5"/>
      <c r="IO5" s="5"/>
      <c r="IP5" s="6"/>
    </row>
    <row r="6" spans="2:250" ht="82.5" customHeight="1" x14ac:dyDescent="0.2">
      <c r="B6" s="151" t="s">
        <v>16</v>
      </c>
      <c r="C6" s="153"/>
      <c r="D6" s="152"/>
      <c r="E6" s="151" t="s">
        <v>1</v>
      </c>
      <c r="F6" s="153"/>
      <c r="G6" s="154" t="s">
        <v>3</v>
      </c>
      <c r="H6" s="151" t="s">
        <v>47</v>
      </c>
      <c r="I6" s="152"/>
    </row>
    <row r="7" spans="2:250" ht="24.75" customHeight="1" x14ac:dyDescent="0.2">
      <c r="B7" s="8" t="s">
        <v>17</v>
      </c>
      <c r="C7" s="8" t="s">
        <v>18</v>
      </c>
      <c r="D7" s="8" t="s">
        <v>19</v>
      </c>
      <c r="E7" s="8" t="s">
        <v>20</v>
      </c>
      <c r="F7" s="8" t="s">
        <v>21</v>
      </c>
      <c r="G7" s="155"/>
      <c r="H7" s="48" t="s">
        <v>105</v>
      </c>
      <c r="I7" s="24" t="s">
        <v>0</v>
      </c>
    </row>
    <row r="8" spans="2:250" ht="21.75" customHeight="1" x14ac:dyDescent="0.2">
      <c r="B8" s="156" t="s">
        <v>22</v>
      </c>
      <c r="C8" s="157"/>
      <c r="D8" s="157"/>
      <c r="E8" s="157"/>
      <c r="F8" s="157"/>
      <c r="G8" s="158"/>
      <c r="H8" s="9">
        <f>+H9+H26</f>
        <v>500000</v>
      </c>
      <c r="I8" s="9">
        <f>+I9+I26</f>
        <v>0</v>
      </c>
    </row>
    <row r="9" spans="2:250" s="31" customFormat="1" x14ac:dyDescent="0.2">
      <c r="B9" s="159" t="s">
        <v>37</v>
      </c>
      <c r="C9" s="148"/>
      <c r="D9" s="148"/>
      <c r="E9" s="148"/>
      <c r="F9" s="148"/>
      <c r="G9" s="58" t="s">
        <v>38</v>
      </c>
      <c r="H9" s="9">
        <f t="shared" ref="H9:I9" si="0">+H11</f>
        <v>500000</v>
      </c>
      <c r="I9" s="9">
        <f t="shared" si="0"/>
        <v>500000</v>
      </c>
    </row>
    <row r="10" spans="2:250" x14ac:dyDescent="0.2">
      <c r="B10" s="159"/>
      <c r="C10" s="149"/>
      <c r="D10" s="149"/>
      <c r="E10" s="149"/>
      <c r="F10" s="149"/>
      <c r="G10" s="59" t="s">
        <v>2</v>
      </c>
      <c r="H10" s="81"/>
      <c r="I10" s="13"/>
    </row>
    <row r="11" spans="2:250" s="31" customFormat="1" x14ac:dyDescent="0.2">
      <c r="B11" s="159"/>
      <c r="C11" s="164" t="s">
        <v>50</v>
      </c>
      <c r="D11" s="149"/>
      <c r="E11" s="149"/>
      <c r="F11" s="149"/>
      <c r="G11" s="58" t="s">
        <v>51</v>
      </c>
      <c r="H11" s="2">
        <f t="shared" ref="H11:I11" si="1">+H13</f>
        <v>500000</v>
      </c>
      <c r="I11" s="2">
        <f t="shared" si="1"/>
        <v>500000</v>
      </c>
    </row>
    <row r="12" spans="2:250" x14ac:dyDescent="0.2">
      <c r="B12" s="159"/>
      <c r="C12" s="164"/>
      <c r="D12" s="150"/>
      <c r="E12" s="149"/>
      <c r="F12" s="149"/>
      <c r="G12" s="59" t="s">
        <v>2</v>
      </c>
      <c r="H12" s="71"/>
      <c r="I12" s="71"/>
    </row>
    <row r="13" spans="2:250" x14ac:dyDescent="0.2">
      <c r="B13" s="159"/>
      <c r="C13" s="164"/>
      <c r="D13" s="160" t="s">
        <v>50</v>
      </c>
      <c r="E13" s="149"/>
      <c r="F13" s="149"/>
      <c r="G13" s="80" t="s">
        <v>53</v>
      </c>
      <c r="H13" s="3">
        <f t="shared" ref="H13:I13" si="2">+H15</f>
        <v>500000</v>
      </c>
      <c r="I13" s="3">
        <f t="shared" si="2"/>
        <v>500000</v>
      </c>
    </row>
    <row r="14" spans="2:250" x14ac:dyDescent="0.2">
      <c r="B14" s="159"/>
      <c r="C14" s="164"/>
      <c r="D14" s="161"/>
      <c r="E14" s="150"/>
      <c r="F14" s="149"/>
      <c r="G14" s="41" t="s">
        <v>67</v>
      </c>
      <c r="H14" s="3"/>
      <c r="I14" s="3"/>
    </row>
    <row r="15" spans="2:250" x14ac:dyDescent="0.2">
      <c r="B15" s="159"/>
      <c r="C15" s="164"/>
      <c r="D15" s="161"/>
      <c r="E15" s="148">
        <v>1200</v>
      </c>
      <c r="F15" s="149"/>
      <c r="G15" s="10" t="s">
        <v>52</v>
      </c>
      <c r="H15" s="2">
        <f>+H17</f>
        <v>500000</v>
      </c>
      <c r="I15" s="11">
        <f>+I17</f>
        <v>500000</v>
      </c>
    </row>
    <row r="16" spans="2:250" x14ac:dyDescent="0.2">
      <c r="B16" s="159"/>
      <c r="C16" s="164"/>
      <c r="D16" s="161"/>
      <c r="E16" s="149"/>
      <c r="F16" s="150"/>
      <c r="G16" s="26" t="s">
        <v>33</v>
      </c>
      <c r="H16" s="3"/>
      <c r="I16" s="15"/>
    </row>
    <row r="17" spans="2:31" s="33" customFormat="1" ht="11.25" customHeight="1" x14ac:dyDescent="0.2">
      <c r="B17" s="159"/>
      <c r="C17" s="164"/>
      <c r="D17" s="161"/>
      <c r="E17" s="149"/>
      <c r="F17" s="163">
        <v>11006</v>
      </c>
      <c r="G17" s="20" t="s">
        <v>89</v>
      </c>
      <c r="H17" s="2">
        <f>+H19</f>
        <v>500000</v>
      </c>
      <c r="I17" s="2">
        <f>I19</f>
        <v>500000</v>
      </c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</row>
    <row r="18" spans="2:31" s="32" customFormat="1" x14ac:dyDescent="0.2">
      <c r="B18" s="159"/>
      <c r="C18" s="164"/>
      <c r="D18" s="161"/>
      <c r="E18" s="149"/>
      <c r="F18" s="163"/>
      <c r="G18" s="41" t="s">
        <v>61</v>
      </c>
      <c r="H18" s="3"/>
      <c r="I18" s="3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</row>
    <row r="19" spans="2:31" s="32" customFormat="1" x14ac:dyDescent="0.2">
      <c r="B19" s="159"/>
      <c r="C19" s="164"/>
      <c r="D19" s="161"/>
      <c r="E19" s="149"/>
      <c r="F19" s="163"/>
      <c r="G19" s="47" t="s">
        <v>62</v>
      </c>
      <c r="H19" s="3">
        <f>+H21</f>
        <v>500000</v>
      </c>
      <c r="I19" s="3">
        <f>I21</f>
        <v>500000</v>
      </c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2:31" s="32" customFormat="1" ht="18" customHeight="1" x14ac:dyDescent="0.2">
      <c r="B20" s="159"/>
      <c r="C20" s="164"/>
      <c r="D20" s="161"/>
      <c r="E20" s="149"/>
      <c r="F20" s="163"/>
      <c r="G20" s="41" t="s">
        <v>63</v>
      </c>
      <c r="H20" s="3"/>
      <c r="I20" s="3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2:31" s="32" customFormat="1" x14ac:dyDescent="0.2">
      <c r="B21" s="159"/>
      <c r="C21" s="164"/>
      <c r="D21" s="161"/>
      <c r="E21" s="149"/>
      <c r="F21" s="163"/>
      <c r="G21" s="20" t="s">
        <v>58</v>
      </c>
      <c r="H21" s="3">
        <f>+H22</f>
        <v>500000</v>
      </c>
      <c r="I21" s="3">
        <f>I23</f>
        <v>500000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2:31" s="32" customFormat="1" x14ac:dyDescent="0.2">
      <c r="B22" s="159"/>
      <c r="C22" s="164"/>
      <c r="D22" s="161"/>
      <c r="E22" s="149"/>
      <c r="F22" s="163"/>
      <c r="G22" s="20" t="s">
        <v>59</v>
      </c>
      <c r="H22" s="3">
        <f>+H23</f>
        <v>500000</v>
      </c>
      <c r="I22" s="82">
        <f>I23</f>
        <v>500000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2:31" s="32" customFormat="1" x14ac:dyDescent="0.2">
      <c r="B23" s="159"/>
      <c r="C23" s="164"/>
      <c r="D23" s="161"/>
      <c r="E23" s="149"/>
      <c r="F23" s="163"/>
      <c r="G23" s="20" t="s">
        <v>64</v>
      </c>
      <c r="H23" s="3">
        <f>+H25</f>
        <v>500000</v>
      </c>
      <c r="I23" s="82">
        <f>I25</f>
        <v>500000</v>
      </c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2:31" s="32" customFormat="1" x14ac:dyDescent="0.2">
      <c r="B24" s="159"/>
      <c r="C24" s="164"/>
      <c r="D24" s="161"/>
      <c r="E24" s="149"/>
      <c r="F24" s="163"/>
      <c r="G24" s="41" t="s">
        <v>48</v>
      </c>
      <c r="H24" s="3"/>
      <c r="I24" s="82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2:31" s="32" customFormat="1" x14ac:dyDescent="0.2">
      <c r="B25" s="159"/>
      <c r="C25" s="164"/>
      <c r="D25" s="162"/>
      <c r="E25" s="150"/>
      <c r="F25" s="163"/>
      <c r="G25" s="41" t="s">
        <v>60</v>
      </c>
      <c r="H25" s="3">
        <v>500000</v>
      </c>
      <c r="I25" s="3">
        <v>500000</v>
      </c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2:31" s="31" customFormat="1" x14ac:dyDescent="0.2">
      <c r="B26" s="166" t="s">
        <v>119</v>
      </c>
      <c r="C26" s="168"/>
      <c r="D26" s="165"/>
      <c r="E26" s="148"/>
      <c r="F26" s="148"/>
      <c r="G26" s="10" t="s">
        <v>120</v>
      </c>
      <c r="H26" s="104">
        <f t="shared" ref="H26:I26" si="3">+H28</f>
        <v>0</v>
      </c>
      <c r="I26" s="104">
        <f t="shared" si="3"/>
        <v>-500000</v>
      </c>
    </row>
    <row r="27" spans="2:31" x14ac:dyDescent="0.2">
      <c r="B27" s="166"/>
      <c r="C27" s="168"/>
      <c r="D27" s="165"/>
      <c r="E27" s="149"/>
      <c r="F27" s="149"/>
      <c r="G27" s="12" t="s">
        <v>2</v>
      </c>
      <c r="H27" s="105"/>
      <c r="I27" s="105"/>
    </row>
    <row r="28" spans="2:31" s="31" customFormat="1" x14ac:dyDescent="0.2">
      <c r="B28" s="166"/>
      <c r="C28" s="166" t="s">
        <v>29</v>
      </c>
      <c r="D28" s="168"/>
      <c r="E28" s="149"/>
      <c r="F28" s="149"/>
      <c r="G28" s="10" t="s">
        <v>121</v>
      </c>
      <c r="H28" s="104">
        <f t="shared" ref="H28:I28" si="4">+H30</f>
        <v>0</v>
      </c>
      <c r="I28" s="104">
        <f t="shared" si="4"/>
        <v>-500000</v>
      </c>
    </row>
    <row r="29" spans="2:31" x14ac:dyDescent="0.2">
      <c r="B29" s="166"/>
      <c r="C29" s="166"/>
      <c r="D29" s="168"/>
      <c r="E29" s="149"/>
      <c r="F29" s="149"/>
      <c r="G29" s="12" t="s">
        <v>2</v>
      </c>
      <c r="H29" s="105"/>
      <c r="I29" s="105"/>
    </row>
    <row r="30" spans="2:31" s="31" customFormat="1" x14ac:dyDescent="0.2">
      <c r="B30" s="166"/>
      <c r="C30" s="166"/>
      <c r="D30" s="166" t="s">
        <v>29</v>
      </c>
      <c r="E30" s="169"/>
      <c r="F30" s="149"/>
      <c r="G30" s="10" t="s">
        <v>108</v>
      </c>
      <c r="H30" s="104">
        <f t="shared" ref="H30:I30" si="5">+H32</f>
        <v>0</v>
      </c>
      <c r="I30" s="104">
        <f t="shared" si="5"/>
        <v>-500000</v>
      </c>
    </row>
    <row r="31" spans="2:31" x14ac:dyDescent="0.2">
      <c r="B31" s="166"/>
      <c r="C31" s="166"/>
      <c r="D31" s="166"/>
      <c r="E31" s="169"/>
      <c r="F31" s="149"/>
      <c r="G31" s="14" t="s">
        <v>2</v>
      </c>
      <c r="H31" s="105"/>
      <c r="I31" s="105"/>
    </row>
    <row r="32" spans="2:31" x14ac:dyDescent="0.2">
      <c r="B32" s="166"/>
      <c r="C32" s="166"/>
      <c r="D32" s="166"/>
      <c r="E32" s="169"/>
      <c r="F32" s="149"/>
      <c r="G32" s="10" t="s">
        <v>109</v>
      </c>
      <c r="H32" s="106">
        <f>+H34</f>
        <v>0</v>
      </c>
      <c r="I32" s="106">
        <f t="shared" ref="I32" si="6">+I34</f>
        <v>-500000</v>
      </c>
    </row>
    <row r="33" spans="2:9" x14ac:dyDescent="0.2">
      <c r="B33" s="166"/>
      <c r="C33" s="166"/>
      <c r="D33" s="166"/>
      <c r="E33" s="170"/>
      <c r="F33" s="149"/>
      <c r="G33" s="12" t="s">
        <v>2</v>
      </c>
      <c r="H33" s="105"/>
      <c r="I33" s="105"/>
    </row>
    <row r="34" spans="2:9" s="31" customFormat="1" x14ac:dyDescent="0.2">
      <c r="B34" s="166"/>
      <c r="C34" s="166"/>
      <c r="D34" s="166"/>
      <c r="E34" s="167">
        <v>1139</v>
      </c>
      <c r="F34" s="149"/>
      <c r="G34" s="19" t="s">
        <v>108</v>
      </c>
      <c r="H34" s="106">
        <f>+H36+H44</f>
        <v>0</v>
      </c>
      <c r="I34" s="106">
        <f>+I36+I44</f>
        <v>-500000</v>
      </c>
    </row>
    <row r="35" spans="2:9" x14ac:dyDescent="0.2">
      <c r="B35" s="166"/>
      <c r="C35" s="166"/>
      <c r="D35" s="166"/>
      <c r="E35" s="167"/>
      <c r="F35" s="150"/>
      <c r="G35" s="26" t="s">
        <v>33</v>
      </c>
      <c r="H35" s="105"/>
      <c r="I35" s="105"/>
    </row>
    <row r="36" spans="2:9" x14ac:dyDescent="0.2">
      <c r="B36" s="166"/>
      <c r="C36" s="166"/>
      <c r="D36" s="166"/>
      <c r="E36" s="167"/>
      <c r="F36" s="165">
        <v>11001</v>
      </c>
      <c r="G36" s="19" t="s">
        <v>108</v>
      </c>
      <c r="H36" s="106">
        <f t="shared" ref="H36:I36" si="7">+H38</f>
        <v>500000</v>
      </c>
      <c r="I36" s="106">
        <f t="shared" si="7"/>
        <v>0</v>
      </c>
    </row>
    <row r="37" spans="2:9" x14ac:dyDescent="0.2">
      <c r="B37" s="166"/>
      <c r="C37" s="166"/>
      <c r="D37" s="166"/>
      <c r="E37" s="167"/>
      <c r="F37" s="165"/>
      <c r="G37" s="26" t="s">
        <v>34</v>
      </c>
      <c r="H37" s="105"/>
      <c r="I37" s="105"/>
    </row>
    <row r="38" spans="2:9" x14ac:dyDescent="0.2">
      <c r="B38" s="166"/>
      <c r="C38" s="166"/>
      <c r="D38" s="166"/>
      <c r="E38" s="167"/>
      <c r="F38" s="165"/>
      <c r="G38" s="25" t="s">
        <v>109</v>
      </c>
      <c r="H38" s="106">
        <f t="shared" ref="H38:I38" si="8">+H40</f>
        <v>500000</v>
      </c>
      <c r="I38" s="106">
        <f t="shared" si="8"/>
        <v>0</v>
      </c>
    </row>
    <row r="39" spans="2:9" x14ac:dyDescent="0.2">
      <c r="B39" s="166"/>
      <c r="C39" s="166"/>
      <c r="D39" s="166"/>
      <c r="E39" s="167"/>
      <c r="F39" s="165"/>
      <c r="G39" s="26" t="s">
        <v>35</v>
      </c>
      <c r="H39" s="105"/>
      <c r="I39" s="105"/>
    </row>
    <row r="40" spans="2:9" x14ac:dyDescent="0.2">
      <c r="B40" s="166"/>
      <c r="C40" s="166"/>
      <c r="D40" s="166"/>
      <c r="E40" s="167"/>
      <c r="F40" s="165"/>
      <c r="G40" s="19" t="s">
        <v>4</v>
      </c>
      <c r="H40" s="106">
        <f t="shared" ref="H40:I40" si="9">+H41</f>
        <v>500000</v>
      </c>
      <c r="I40" s="106">
        <f t="shared" si="9"/>
        <v>0</v>
      </c>
    </row>
    <row r="41" spans="2:9" x14ac:dyDescent="0.2">
      <c r="B41" s="166"/>
      <c r="C41" s="166"/>
      <c r="D41" s="166"/>
      <c r="E41" s="167"/>
      <c r="F41" s="165"/>
      <c r="G41" s="19" t="s">
        <v>5</v>
      </c>
      <c r="H41" s="106">
        <f t="shared" ref="H41:I41" si="10">+H42</f>
        <v>500000</v>
      </c>
      <c r="I41" s="106">
        <f t="shared" si="10"/>
        <v>0</v>
      </c>
    </row>
    <row r="42" spans="2:9" x14ac:dyDescent="0.2">
      <c r="B42" s="166"/>
      <c r="C42" s="166"/>
      <c r="D42" s="166"/>
      <c r="E42" s="167"/>
      <c r="F42" s="165"/>
      <c r="G42" s="19" t="s">
        <v>122</v>
      </c>
      <c r="H42" s="106">
        <f t="shared" ref="H42:I42" si="11">+H43</f>
        <v>500000</v>
      </c>
      <c r="I42" s="106">
        <f t="shared" si="11"/>
        <v>0</v>
      </c>
    </row>
    <row r="43" spans="2:9" x14ac:dyDescent="0.2">
      <c r="B43" s="166"/>
      <c r="C43" s="166"/>
      <c r="D43" s="166"/>
      <c r="E43" s="167"/>
      <c r="F43" s="165"/>
      <c r="G43" s="70" t="s">
        <v>123</v>
      </c>
      <c r="H43" s="3">
        <v>500000</v>
      </c>
      <c r="I43" s="3">
        <v>0</v>
      </c>
    </row>
    <row r="44" spans="2:9" x14ac:dyDescent="0.2">
      <c r="B44" s="166"/>
      <c r="C44" s="166"/>
      <c r="D44" s="166"/>
      <c r="E44" s="167"/>
      <c r="F44" s="165">
        <v>11001</v>
      </c>
      <c r="G44" s="19" t="s">
        <v>108</v>
      </c>
      <c r="H44" s="106">
        <f t="shared" ref="H44:I44" si="12">+H46</f>
        <v>-500000</v>
      </c>
      <c r="I44" s="106">
        <f t="shared" si="12"/>
        <v>-500000</v>
      </c>
    </row>
    <row r="45" spans="2:9" x14ac:dyDescent="0.2">
      <c r="B45" s="166"/>
      <c r="C45" s="166"/>
      <c r="D45" s="166"/>
      <c r="E45" s="167"/>
      <c r="F45" s="165"/>
      <c r="G45" s="26" t="s">
        <v>34</v>
      </c>
      <c r="H45" s="105"/>
      <c r="I45" s="105"/>
    </row>
    <row r="46" spans="2:9" x14ac:dyDescent="0.2">
      <c r="B46" s="166"/>
      <c r="C46" s="166"/>
      <c r="D46" s="166"/>
      <c r="E46" s="167"/>
      <c r="F46" s="165"/>
      <c r="G46" s="25" t="s">
        <v>109</v>
      </c>
      <c r="H46" s="106">
        <f t="shared" ref="H46:I46" si="13">+H48</f>
        <v>-500000</v>
      </c>
      <c r="I46" s="106">
        <f t="shared" si="13"/>
        <v>-500000</v>
      </c>
    </row>
    <row r="47" spans="2:9" x14ac:dyDescent="0.2">
      <c r="B47" s="166"/>
      <c r="C47" s="166"/>
      <c r="D47" s="166"/>
      <c r="E47" s="167"/>
      <c r="F47" s="165"/>
      <c r="G47" s="26" t="s">
        <v>35</v>
      </c>
      <c r="H47" s="105"/>
      <c r="I47" s="105"/>
    </row>
    <row r="48" spans="2:9" x14ac:dyDescent="0.2">
      <c r="B48" s="166"/>
      <c r="C48" s="166"/>
      <c r="D48" s="166"/>
      <c r="E48" s="167"/>
      <c r="F48" s="165"/>
      <c r="G48" s="19" t="s">
        <v>4</v>
      </c>
      <c r="H48" s="106">
        <f t="shared" ref="H48:I50" si="14">+H49</f>
        <v>-500000</v>
      </c>
      <c r="I48" s="106">
        <f t="shared" si="14"/>
        <v>-500000</v>
      </c>
    </row>
    <row r="49" spans="2:9" x14ac:dyDescent="0.2">
      <c r="B49" s="166"/>
      <c r="C49" s="166"/>
      <c r="D49" s="166"/>
      <c r="E49" s="167"/>
      <c r="F49" s="165"/>
      <c r="G49" s="19" t="s">
        <v>5</v>
      </c>
      <c r="H49" s="106">
        <f t="shared" si="14"/>
        <v>-500000</v>
      </c>
      <c r="I49" s="106">
        <f t="shared" si="14"/>
        <v>-500000</v>
      </c>
    </row>
    <row r="50" spans="2:9" x14ac:dyDescent="0.2">
      <c r="B50" s="166"/>
      <c r="C50" s="166"/>
      <c r="D50" s="166"/>
      <c r="E50" s="167"/>
      <c r="F50" s="165"/>
      <c r="G50" s="19" t="s">
        <v>122</v>
      </c>
      <c r="H50" s="106">
        <f t="shared" si="14"/>
        <v>-500000</v>
      </c>
      <c r="I50" s="106">
        <f t="shared" si="14"/>
        <v>-500000</v>
      </c>
    </row>
    <row r="51" spans="2:9" x14ac:dyDescent="0.2">
      <c r="B51" s="166"/>
      <c r="C51" s="166"/>
      <c r="D51" s="166"/>
      <c r="E51" s="167"/>
      <c r="F51" s="165"/>
      <c r="G51" s="70" t="s">
        <v>123</v>
      </c>
      <c r="H51" s="3">
        <v>-500000</v>
      </c>
      <c r="I51" s="3">
        <v>-500000</v>
      </c>
    </row>
  </sheetData>
  <mergeCells count="29">
    <mergeCell ref="F44:F51"/>
    <mergeCell ref="B26:B51"/>
    <mergeCell ref="C28:C51"/>
    <mergeCell ref="D30:D51"/>
    <mergeCell ref="E34:E51"/>
    <mergeCell ref="C26:C27"/>
    <mergeCell ref="D26:D29"/>
    <mergeCell ref="E26:E33"/>
    <mergeCell ref="F26:F35"/>
    <mergeCell ref="F36:F43"/>
    <mergeCell ref="C9:C10"/>
    <mergeCell ref="D9:D12"/>
    <mergeCell ref="E9:E14"/>
    <mergeCell ref="F9:F16"/>
    <mergeCell ref="H6:I6"/>
    <mergeCell ref="B6:D6"/>
    <mergeCell ref="G6:G7"/>
    <mergeCell ref="E6:F6"/>
    <mergeCell ref="B8:G8"/>
    <mergeCell ref="B9:B25"/>
    <mergeCell ref="D13:D25"/>
    <mergeCell ref="E15:E25"/>
    <mergeCell ref="F17:F25"/>
    <mergeCell ref="C11:C25"/>
    <mergeCell ref="B1:I1"/>
    <mergeCell ref="B2:I2"/>
    <mergeCell ref="B3:I3"/>
    <mergeCell ref="B4:I4"/>
    <mergeCell ref="B5:I5"/>
  </mergeCells>
  <pageMargins left="0.17" right="0.17" top="0.55000000000000004" bottom="0.67" header="0.42" footer="0.39"/>
  <pageSetup paperSize="9" scale="7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9"/>
  <sheetViews>
    <sheetView topLeftCell="B25" zoomScale="120" zoomScaleNormal="120" workbookViewId="0">
      <selection activeCell="B7" sqref="B7:E7"/>
    </sheetView>
  </sheetViews>
  <sheetFormatPr defaultColWidth="9.140625" defaultRowHeight="13.5" x14ac:dyDescent="0.2"/>
  <cols>
    <col min="1" max="1" width="3.42578125" style="23" customWidth="1"/>
    <col min="2" max="2" width="31.42578125" style="23" customWidth="1"/>
    <col min="3" max="3" width="62.42578125" style="23" customWidth="1"/>
    <col min="4" max="5" width="19.28515625" style="23" customWidth="1"/>
    <col min="6" max="6" width="9.85546875" style="23" customWidth="1"/>
    <col min="7" max="16384" width="9.140625" style="23"/>
  </cols>
  <sheetData>
    <row r="1" spans="2:34" ht="21" customHeight="1" x14ac:dyDescent="0.2">
      <c r="B1" s="172" t="s">
        <v>28</v>
      </c>
      <c r="C1" s="173"/>
      <c r="D1" s="173"/>
      <c r="E1" s="174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2:34" ht="21" customHeight="1" x14ac:dyDescent="0.2">
      <c r="B2" s="175" t="s">
        <v>103</v>
      </c>
      <c r="C2" s="176"/>
      <c r="D2" s="176"/>
      <c r="E2" s="177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2:34" ht="21" customHeight="1" x14ac:dyDescent="0.2">
      <c r="B3" s="178" t="s">
        <v>15</v>
      </c>
      <c r="C3" s="179"/>
      <c r="D3" s="179"/>
      <c r="E3" s="180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</row>
    <row r="4" spans="2:34" ht="14.25" customHeight="1" x14ac:dyDescent="0.2">
      <c r="B4" s="85"/>
      <c r="C4" s="86"/>
      <c r="D4" s="86"/>
      <c r="E4" s="87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</row>
    <row r="5" spans="2:34" s="28" customFormat="1" ht="32.25" customHeight="1" x14ac:dyDescent="0.2">
      <c r="B5" s="181" t="s">
        <v>104</v>
      </c>
      <c r="C5" s="181"/>
      <c r="D5" s="181"/>
      <c r="E5" s="181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2:34" s="28" customFormat="1" ht="20.25" customHeight="1" x14ac:dyDescent="0.2">
      <c r="B6" s="134" t="s">
        <v>26</v>
      </c>
      <c r="C6" s="134"/>
      <c r="D6" s="134"/>
      <c r="E6" s="134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2:34" s="21" customFormat="1" ht="15.75" customHeight="1" x14ac:dyDescent="0.2">
      <c r="B7" s="128" t="s">
        <v>49</v>
      </c>
      <c r="C7" s="129"/>
      <c r="D7" s="129"/>
      <c r="E7" s="130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2:34" s="52" customFormat="1" x14ac:dyDescent="0.2">
      <c r="B8" s="57"/>
      <c r="C8" s="57"/>
      <c r="D8" s="29"/>
      <c r="E8" s="29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</row>
    <row r="9" spans="2:34" s="21" customFormat="1" ht="19.5" customHeight="1" x14ac:dyDescent="0.2">
      <c r="B9" s="54" t="s">
        <v>40</v>
      </c>
      <c r="C9" s="54" t="s">
        <v>6</v>
      </c>
      <c r="D9" s="54"/>
      <c r="E9" s="51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2:34" s="21" customFormat="1" ht="15.75" customHeight="1" x14ac:dyDescent="0.2">
      <c r="B10" s="55">
        <v>1200</v>
      </c>
      <c r="C10" s="55" t="e">
        <f>+#REF!</f>
        <v>#REF!</v>
      </c>
      <c r="D10" s="55"/>
      <c r="E10" s="53"/>
      <c r="F10" s="42"/>
      <c r="G10" s="42"/>
      <c r="H10" s="42"/>
      <c r="I10" s="42"/>
      <c r="J10" s="42"/>
      <c r="K10" s="42"/>
      <c r="L10" s="42"/>
      <c r="M10" s="42"/>
      <c r="N10" s="42"/>
      <c r="O10" s="42"/>
    </row>
    <row r="11" spans="2:34" s="21" customFormat="1" ht="15" customHeight="1" x14ac:dyDescent="0.2">
      <c r="B11" s="171" t="s">
        <v>7</v>
      </c>
      <c r="C11" s="171"/>
      <c r="D11" s="171"/>
      <c r="E11" s="171"/>
      <c r="F11" s="42"/>
      <c r="G11" s="42"/>
      <c r="H11" s="42"/>
      <c r="I11" s="42"/>
      <c r="J11" s="42"/>
      <c r="K11" s="42"/>
      <c r="L11" s="42"/>
      <c r="M11" s="42"/>
      <c r="N11" s="42"/>
      <c r="O11" s="42"/>
    </row>
    <row r="12" spans="2:34" s="37" customFormat="1" ht="33.75" customHeight="1" x14ac:dyDescent="0.2">
      <c r="B12" s="4" t="s">
        <v>8</v>
      </c>
      <c r="C12" s="4" t="s">
        <v>90</v>
      </c>
      <c r="D12" s="184" t="s">
        <v>41</v>
      </c>
      <c r="E12" s="185"/>
      <c r="F12" s="42"/>
      <c r="G12" s="42"/>
      <c r="H12" s="42"/>
      <c r="I12" s="42"/>
      <c r="J12" s="42"/>
      <c r="K12" s="42"/>
      <c r="L12" s="42"/>
      <c r="M12" s="42"/>
      <c r="N12" s="42"/>
      <c r="O12" s="42"/>
    </row>
    <row r="13" spans="2:34" s="37" customFormat="1" ht="21.75" customHeight="1" x14ac:dyDescent="0.2">
      <c r="B13" s="4" t="s">
        <v>9</v>
      </c>
      <c r="C13" s="4" t="s">
        <v>91</v>
      </c>
      <c r="D13" s="181" t="s">
        <v>105</v>
      </c>
      <c r="E13" s="181" t="s">
        <v>10</v>
      </c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</row>
    <row r="14" spans="2:34" s="37" customFormat="1" ht="34.5" customHeight="1" x14ac:dyDescent="0.2">
      <c r="B14" s="4" t="s">
        <v>11</v>
      </c>
      <c r="C14" s="55" t="s">
        <v>92</v>
      </c>
      <c r="D14" s="181"/>
      <c r="E14" s="18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</row>
    <row r="15" spans="2:34" s="37" customFormat="1" ht="40.5" x14ac:dyDescent="0.2">
      <c r="B15" s="4" t="s">
        <v>12</v>
      </c>
      <c r="C15" s="56" t="s">
        <v>93</v>
      </c>
      <c r="D15" s="181"/>
      <c r="E15" s="181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</row>
    <row r="16" spans="2:34" s="37" customFormat="1" ht="18.75" customHeight="1" x14ac:dyDescent="0.2">
      <c r="B16" s="4" t="s">
        <v>68</v>
      </c>
      <c r="C16" s="56" t="s">
        <v>69</v>
      </c>
      <c r="D16" s="56"/>
      <c r="E16" s="4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</row>
    <row r="17" spans="2:18" s="37" customFormat="1" ht="40.5" x14ac:dyDescent="0.2">
      <c r="B17" s="4" t="s">
        <v>65</v>
      </c>
      <c r="C17" s="56" t="s">
        <v>66</v>
      </c>
      <c r="D17" s="56"/>
      <c r="E17" s="4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</row>
    <row r="18" spans="2:18" s="37" customFormat="1" x14ac:dyDescent="0.2">
      <c r="B18" s="134" t="s">
        <v>13</v>
      </c>
      <c r="C18" s="134"/>
      <c r="D18" s="53"/>
      <c r="E18" s="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</row>
    <row r="19" spans="2:18" s="37" customFormat="1" ht="28.5" customHeight="1" x14ac:dyDescent="0.2">
      <c r="B19" s="188" t="s">
        <v>94</v>
      </c>
      <c r="C19" s="188"/>
      <c r="D19" s="84">
        <v>1583</v>
      </c>
      <c r="E19" s="84">
        <v>794</v>
      </c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</row>
    <row r="20" spans="2:18" s="37" customFormat="1" ht="20.25" customHeight="1" x14ac:dyDescent="0.2">
      <c r="B20" s="188" t="s">
        <v>128</v>
      </c>
      <c r="C20" s="188"/>
      <c r="D20" s="84">
        <v>30086</v>
      </c>
      <c r="E20" s="84">
        <v>15083</v>
      </c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</row>
    <row r="21" spans="2:18" s="37" customFormat="1" ht="20.25" customHeight="1" x14ac:dyDescent="0.2">
      <c r="B21" s="189" t="s">
        <v>129</v>
      </c>
      <c r="C21" s="189"/>
      <c r="D21" s="84">
        <v>315</v>
      </c>
      <c r="E21" s="84">
        <v>158</v>
      </c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</row>
    <row r="22" spans="2:18" s="39" customFormat="1" ht="21" customHeight="1" x14ac:dyDescent="0.2">
      <c r="B22" s="186" t="s">
        <v>70</v>
      </c>
      <c r="C22" s="187"/>
      <c r="D22" s="109">
        <v>500000</v>
      </c>
      <c r="E22" s="109">
        <v>500000</v>
      </c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</row>
    <row r="23" spans="2:18" s="39" customFormat="1" ht="13.5" customHeight="1" x14ac:dyDescent="0.2">
      <c r="B23" s="38"/>
      <c r="C23" s="38"/>
      <c r="D23" s="38"/>
      <c r="E23" s="38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</row>
    <row r="24" spans="2:18" s="72" customFormat="1" ht="33" customHeight="1" x14ac:dyDescent="0.2">
      <c r="B24" s="181" t="s">
        <v>130</v>
      </c>
      <c r="C24" s="181"/>
      <c r="D24" s="181"/>
      <c r="E24" s="181"/>
    </row>
    <row r="25" spans="2:18" s="72" customFormat="1" ht="19.5" customHeight="1" x14ac:dyDescent="0.2">
      <c r="B25" s="134" t="s">
        <v>26</v>
      </c>
      <c r="C25" s="134"/>
      <c r="D25" s="134"/>
      <c r="E25" s="134"/>
    </row>
    <row r="26" spans="2:18" s="72" customFormat="1" ht="19.5" customHeight="1" x14ac:dyDescent="0.2">
      <c r="B26" s="128" t="s">
        <v>49</v>
      </c>
      <c r="C26" s="129"/>
      <c r="D26" s="129"/>
      <c r="E26" s="130"/>
    </row>
    <row r="27" spans="2:18" x14ac:dyDescent="0.2">
      <c r="B27" s="67" t="s">
        <v>40</v>
      </c>
      <c r="C27" s="67" t="s">
        <v>6</v>
      </c>
      <c r="D27" s="66"/>
      <c r="E27" s="66"/>
    </row>
    <row r="28" spans="2:18" ht="19.5" customHeight="1" x14ac:dyDescent="0.2">
      <c r="B28" s="67">
        <v>1139</v>
      </c>
      <c r="C28" s="67" t="s">
        <v>108</v>
      </c>
      <c r="D28" s="66"/>
      <c r="E28" s="66"/>
    </row>
    <row r="29" spans="2:18" x14ac:dyDescent="0.2">
      <c r="B29" s="67" t="s">
        <v>7</v>
      </c>
      <c r="C29" s="67"/>
      <c r="D29" s="129"/>
      <c r="E29" s="130"/>
    </row>
    <row r="30" spans="2:18" ht="34.5" customHeight="1" x14ac:dyDescent="0.2">
      <c r="B30" s="22" t="s">
        <v>8</v>
      </c>
      <c r="C30" s="22">
        <v>1139</v>
      </c>
      <c r="D30" s="184" t="s">
        <v>124</v>
      </c>
      <c r="E30" s="185"/>
    </row>
    <row r="31" spans="2:18" x14ac:dyDescent="0.2">
      <c r="B31" s="22" t="s">
        <v>9</v>
      </c>
      <c r="C31" s="22">
        <v>11001</v>
      </c>
      <c r="D31" s="181" t="s">
        <v>105</v>
      </c>
      <c r="E31" s="181" t="s">
        <v>10</v>
      </c>
    </row>
    <row r="32" spans="2:18" ht="22.5" customHeight="1" x14ac:dyDescent="0.2">
      <c r="B32" s="22" t="s">
        <v>11</v>
      </c>
      <c r="C32" s="67" t="s">
        <v>108</v>
      </c>
      <c r="D32" s="181"/>
      <c r="E32" s="181"/>
    </row>
    <row r="33" spans="2:5" ht="54" x14ac:dyDescent="0.2">
      <c r="B33" s="22" t="s">
        <v>12</v>
      </c>
      <c r="C33" s="4" t="s">
        <v>125</v>
      </c>
      <c r="D33" s="181"/>
      <c r="E33" s="181"/>
    </row>
    <row r="34" spans="2:5" x14ac:dyDescent="0.2">
      <c r="B34" s="4" t="s">
        <v>27</v>
      </c>
      <c r="C34" s="4" t="s">
        <v>42</v>
      </c>
      <c r="D34" s="66"/>
      <c r="E34" s="66"/>
    </row>
    <row r="35" spans="2:5" x14ac:dyDescent="0.2">
      <c r="B35" s="183" t="s">
        <v>13</v>
      </c>
      <c r="C35" s="183"/>
      <c r="D35" s="66"/>
      <c r="E35" s="66"/>
    </row>
    <row r="36" spans="2:5" x14ac:dyDescent="0.2">
      <c r="B36" s="182" t="s">
        <v>14</v>
      </c>
      <c r="C36" s="182"/>
      <c r="D36" s="107">
        <v>500000</v>
      </c>
      <c r="E36" s="107">
        <v>0</v>
      </c>
    </row>
    <row r="38" spans="2:5" s="72" customFormat="1" ht="19.5" customHeight="1" x14ac:dyDescent="0.2">
      <c r="B38" s="128" t="s">
        <v>49</v>
      </c>
      <c r="C38" s="129"/>
      <c r="D38" s="129"/>
      <c r="E38" s="130"/>
    </row>
    <row r="39" spans="2:5" x14ac:dyDescent="0.2">
      <c r="B39" s="89" t="s">
        <v>40</v>
      </c>
      <c r="C39" s="89" t="s">
        <v>6</v>
      </c>
      <c r="D39" s="66"/>
      <c r="E39" s="66"/>
    </row>
    <row r="40" spans="2:5" ht="19.5" customHeight="1" x14ac:dyDescent="0.2">
      <c r="B40" s="89">
        <v>1139</v>
      </c>
      <c r="C40" s="89" t="s">
        <v>108</v>
      </c>
      <c r="D40" s="66"/>
      <c r="E40" s="66"/>
    </row>
    <row r="41" spans="2:5" x14ac:dyDescent="0.2">
      <c r="B41" s="89" t="s">
        <v>7</v>
      </c>
      <c r="C41" s="89"/>
      <c r="D41" s="129"/>
      <c r="E41" s="130"/>
    </row>
    <row r="42" spans="2:5" ht="34.5" customHeight="1" x14ac:dyDescent="0.2">
      <c r="B42" s="22" t="s">
        <v>8</v>
      </c>
      <c r="C42" s="22">
        <v>1139</v>
      </c>
      <c r="D42" s="184" t="s">
        <v>124</v>
      </c>
      <c r="E42" s="185"/>
    </row>
    <row r="43" spans="2:5" x14ac:dyDescent="0.2">
      <c r="B43" s="22" t="s">
        <v>9</v>
      </c>
      <c r="C43" s="22">
        <v>11001</v>
      </c>
      <c r="D43" s="181" t="s">
        <v>105</v>
      </c>
      <c r="E43" s="181" t="s">
        <v>10</v>
      </c>
    </row>
    <row r="44" spans="2:5" ht="22.5" customHeight="1" x14ac:dyDescent="0.2">
      <c r="B44" s="22" t="s">
        <v>11</v>
      </c>
      <c r="C44" s="89" t="s">
        <v>108</v>
      </c>
      <c r="D44" s="181"/>
      <c r="E44" s="181"/>
    </row>
    <row r="45" spans="2:5" ht="54" x14ac:dyDescent="0.2">
      <c r="B45" s="22" t="s">
        <v>12</v>
      </c>
      <c r="C45" s="4" t="s">
        <v>125</v>
      </c>
      <c r="D45" s="181"/>
      <c r="E45" s="181"/>
    </row>
    <row r="46" spans="2:5" x14ac:dyDescent="0.2">
      <c r="B46" s="4" t="s">
        <v>27</v>
      </c>
      <c r="C46" s="4" t="s">
        <v>42</v>
      </c>
      <c r="D46" s="66"/>
      <c r="E46" s="66"/>
    </row>
    <row r="47" spans="2:5" x14ac:dyDescent="0.2">
      <c r="B47" s="183" t="s">
        <v>13</v>
      </c>
      <c r="C47" s="183"/>
      <c r="D47" s="66"/>
      <c r="E47" s="66"/>
    </row>
    <row r="48" spans="2:5" x14ac:dyDescent="0.2">
      <c r="B48" s="182" t="s">
        <v>14</v>
      </c>
      <c r="C48" s="182"/>
      <c r="D48" s="107">
        <v>-500000</v>
      </c>
      <c r="E48" s="107">
        <v>-500000</v>
      </c>
    </row>
    <row r="49" spans="4:5" x14ac:dyDescent="0.2">
      <c r="D49" s="108"/>
      <c r="E49" s="108"/>
    </row>
  </sheetData>
  <mergeCells count="31">
    <mergeCell ref="B47:C47"/>
    <mergeCell ref="B48:C48"/>
    <mergeCell ref="B38:E38"/>
    <mergeCell ref="D41:E41"/>
    <mergeCell ref="D42:E42"/>
    <mergeCell ref="D43:D45"/>
    <mergeCell ref="E43:E45"/>
    <mergeCell ref="D12:E12"/>
    <mergeCell ref="D30:E30"/>
    <mergeCell ref="B22:C22"/>
    <mergeCell ref="B24:E24"/>
    <mergeCell ref="B25:E25"/>
    <mergeCell ref="B19:C19"/>
    <mergeCell ref="B20:C20"/>
    <mergeCell ref="B21:C21"/>
    <mergeCell ref="D13:D15"/>
    <mergeCell ref="E13:E15"/>
    <mergeCell ref="B18:C18"/>
    <mergeCell ref="B36:C36"/>
    <mergeCell ref="D29:E29"/>
    <mergeCell ref="B26:E26"/>
    <mergeCell ref="D31:D33"/>
    <mergeCell ref="E31:E33"/>
    <mergeCell ref="B35:C35"/>
    <mergeCell ref="B7:E7"/>
    <mergeCell ref="B11:E11"/>
    <mergeCell ref="B1:E1"/>
    <mergeCell ref="B2:E2"/>
    <mergeCell ref="B3:E3"/>
    <mergeCell ref="B5:E5"/>
    <mergeCell ref="B6:E6"/>
  </mergeCells>
  <pageMargins left="0.17" right="0.17" top="0.39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8"/>
  <sheetViews>
    <sheetView topLeftCell="A34" zoomScaleNormal="100" workbookViewId="0">
      <selection activeCell="D13" sqref="D13:D15"/>
    </sheetView>
  </sheetViews>
  <sheetFormatPr defaultColWidth="9.140625" defaultRowHeight="13.5" x14ac:dyDescent="0.2"/>
  <cols>
    <col min="1" max="1" width="3.7109375" style="23" customWidth="1"/>
    <col min="2" max="2" width="31.42578125" style="23" customWidth="1"/>
    <col min="3" max="3" width="62.42578125" style="23" customWidth="1"/>
    <col min="4" max="5" width="19.28515625" style="23" customWidth="1"/>
    <col min="6" max="16384" width="9.140625" style="23"/>
  </cols>
  <sheetData>
    <row r="1" spans="2:30" ht="15" customHeight="1" x14ac:dyDescent="0.25">
      <c r="B1" s="190" t="s">
        <v>106</v>
      </c>
      <c r="C1" s="190"/>
      <c r="D1" s="190"/>
      <c r="E1" s="190"/>
    </row>
    <row r="2" spans="2:30" ht="15" customHeight="1" x14ac:dyDescent="0.25">
      <c r="B2" s="190" t="s">
        <v>103</v>
      </c>
      <c r="C2" s="190"/>
      <c r="D2" s="190"/>
      <c r="E2" s="190"/>
    </row>
    <row r="3" spans="2:30" ht="15" customHeight="1" x14ac:dyDescent="0.25">
      <c r="B3" s="190" t="s">
        <v>15</v>
      </c>
      <c r="C3" s="190"/>
      <c r="D3" s="190"/>
      <c r="E3" s="190"/>
    </row>
    <row r="4" spans="2:30" ht="15" customHeight="1" x14ac:dyDescent="0.25">
      <c r="B4" s="88"/>
      <c r="C4" s="88"/>
      <c r="D4" s="88"/>
      <c r="E4" s="88"/>
    </row>
    <row r="5" spans="2:30" s="28" customFormat="1" ht="32.25" customHeight="1" x14ac:dyDescent="0.2">
      <c r="B5" s="181" t="s">
        <v>133</v>
      </c>
      <c r="C5" s="181"/>
      <c r="D5" s="181"/>
      <c r="E5" s="181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2:30" s="28" customFormat="1" ht="20.25" customHeight="1" x14ac:dyDescent="0.2">
      <c r="B6" s="134" t="s">
        <v>131</v>
      </c>
      <c r="C6" s="134"/>
      <c r="D6" s="134"/>
      <c r="E6" s="134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</row>
    <row r="7" spans="2:30" s="21" customFormat="1" ht="15.75" customHeight="1" x14ac:dyDescent="0.2">
      <c r="B7" s="128" t="s">
        <v>49</v>
      </c>
      <c r="C7" s="129"/>
      <c r="D7" s="129"/>
      <c r="E7" s="130"/>
      <c r="F7" s="42"/>
      <c r="G7" s="42"/>
      <c r="H7" s="42"/>
      <c r="I7" s="42"/>
      <c r="J7" s="42"/>
      <c r="K7" s="42"/>
      <c r="L7" s="42"/>
      <c r="M7" s="42"/>
      <c r="N7" s="42"/>
      <c r="O7" s="42"/>
    </row>
    <row r="8" spans="2:30" s="52" customFormat="1" x14ac:dyDescent="0.2">
      <c r="B8" s="64"/>
      <c r="C8" s="64"/>
      <c r="D8" s="29"/>
      <c r="E8" s="29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</row>
    <row r="9" spans="2:30" s="21" customFormat="1" ht="19.5" customHeight="1" x14ac:dyDescent="0.2">
      <c r="B9" s="68" t="s">
        <v>40</v>
      </c>
      <c r="C9" s="68" t="s">
        <v>6</v>
      </c>
      <c r="D9" s="68"/>
      <c r="E9" s="51"/>
      <c r="F9" s="42"/>
      <c r="G9" s="42"/>
      <c r="H9" s="42"/>
      <c r="I9" s="42"/>
      <c r="J9" s="42"/>
      <c r="K9" s="42"/>
    </row>
    <row r="10" spans="2:30" s="21" customFormat="1" ht="15.75" customHeight="1" x14ac:dyDescent="0.2">
      <c r="B10" s="67">
        <v>1200</v>
      </c>
      <c r="C10" s="67" t="s">
        <v>52</v>
      </c>
      <c r="D10" s="67"/>
      <c r="E10" s="63"/>
      <c r="F10" s="42"/>
      <c r="G10" s="42"/>
      <c r="H10" s="42"/>
      <c r="I10" s="42"/>
      <c r="J10" s="42"/>
      <c r="K10" s="42"/>
    </row>
    <row r="11" spans="2:30" s="21" customFormat="1" ht="15" customHeight="1" x14ac:dyDescent="0.2">
      <c r="B11" s="171" t="s">
        <v>7</v>
      </c>
      <c r="C11" s="171"/>
      <c r="D11" s="171"/>
      <c r="E11" s="171"/>
      <c r="F11" s="42"/>
      <c r="G11" s="42"/>
      <c r="H11" s="42"/>
      <c r="I11" s="42"/>
      <c r="J11" s="42"/>
      <c r="K11" s="42"/>
    </row>
    <row r="12" spans="2:30" s="37" customFormat="1" ht="33.75" customHeight="1" x14ac:dyDescent="0.2">
      <c r="B12" s="4" t="s">
        <v>8</v>
      </c>
      <c r="C12" s="4" t="s">
        <v>90</v>
      </c>
      <c r="D12" s="191" t="s">
        <v>41</v>
      </c>
      <c r="E12" s="192"/>
      <c r="F12" s="42"/>
      <c r="G12" s="42"/>
      <c r="H12" s="42"/>
      <c r="I12" s="42"/>
      <c r="J12" s="42"/>
      <c r="K12" s="42"/>
    </row>
    <row r="13" spans="2:30" s="37" customFormat="1" ht="21.75" customHeight="1" x14ac:dyDescent="0.2">
      <c r="B13" s="4" t="s">
        <v>9</v>
      </c>
      <c r="C13" s="4" t="s">
        <v>91</v>
      </c>
      <c r="D13" s="181" t="s">
        <v>105</v>
      </c>
      <c r="E13" s="181" t="s">
        <v>10</v>
      </c>
      <c r="F13" s="42"/>
      <c r="G13" s="42"/>
      <c r="H13" s="42"/>
      <c r="I13" s="42"/>
      <c r="J13" s="42"/>
      <c r="K13" s="42"/>
      <c r="L13" s="42"/>
      <c r="M13" s="42"/>
      <c r="N13" s="42"/>
    </row>
    <row r="14" spans="2:30" s="37" customFormat="1" ht="34.5" customHeight="1" x14ac:dyDescent="0.2">
      <c r="B14" s="4" t="s">
        <v>11</v>
      </c>
      <c r="C14" s="67" t="s">
        <v>92</v>
      </c>
      <c r="D14" s="181"/>
      <c r="E14" s="181"/>
      <c r="F14" s="42"/>
      <c r="G14" s="42"/>
      <c r="H14" s="42"/>
      <c r="I14" s="42"/>
      <c r="J14" s="42"/>
      <c r="K14" s="42"/>
      <c r="L14" s="42"/>
      <c r="M14" s="42"/>
      <c r="N14" s="42"/>
    </row>
    <row r="15" spans="2:30" s="37" customFormat="1" ht="40.5" x14ac:dyDescent="0.2">
      <c r="B15" s="4" t="s">
        <v>12</v>
      </c>
      <c r="C15" s="65" t="s">
        <v>93</v>
      </c>
      <c r="D15" s="181"/>
      <c r="E15" s="181"/>
      <c r="F15" s="42"/>
      <c r="G15" s="42"/>
      <c r="H15" s="42"/>
      <c r="I15" s="42"/>
      <c r="J15" s="42"/>
      <c r="K15" s="42"/>
      <c r="L15" s="42"/>
      <c r="M15" s="42"/>
      <c r="N15" s="42"/>
    </row>
    <row r="16" spans="2:30" s="37" customFormat="1" ht="33.75" customHeight="1" x14ac:dyDescent="0.2">
      <c r="B16" s="4" t="s">
        <v>68</v>
      </c>
      <c r="C16" s="65" t="s">
        <v>69</v>
      </c>
      <c r="D16" s="65"/>
      <c r="E16" s="4"/>
      <c r="F16" s="42"/>
      <c r="G16" s="42"/>
      <c r="H16" s="42"/>
      <c r="I16" s="42"/>
      <c r="J16" s="42"/>
      <c r="K16" s="42"/>
      <c r="L16" s="42"/>
      <c r="M16" s="42"/>
      <c r="N16" s="42"/>
    </row>
    <row r="17" spans="2:14" s="37" customFormat="1" ht="40.5" x14ac:dyDescent="0.2">
      <c r="B17" s="4" t="s">
        <v>65</v>
      </c>
      <c r="C17" s="65" t="s">
        <v>66</v>
      </c>
      <c r="D17" s="65"/>
      <c r="E17" s="4"/>
      <c r="F17" s="42"/>
      <c r="G17" s="42"/>
      <c r="H17" s="42"/>
      <c r="I17" s="42"/>
      <c r="J17" s="42"/>
      <c r="K17" s="42"/>
      <c r="L17" s="42"/>
      <c r="M17" s="42"/>
      <c r="N17" s="42"/>
    </row>
    <row r="18" spans="2:14" s="37" customFormat="1" x14ac:dyDescent="0.2">
      <c r="B18" s="134" t="s">
        <v>13</v>
      </c>
      <c r="C18" s="134"/>
      <c r="D18" s="63"/>
      <c r="E18" s="4"/>
      <c r="F18" s="42"/>
      <c r="G18" s="42"/>
      <c r="H18" s="42"/>
      <c r="I18" s="42"/>
      <c r="J18" s="42"/>
      <c r="K18" s="42"/>
      <c r="L18" s="42"/>
      <c r="M18" s="42"/>
      <c r="N18" s="42"/>
    </row>
    <row r="19" spans="2:14" s="37" customFormat="1" ht="28.5" customHeight="1" x14ac:dyDescent="0.2">
      <c r="B19" s="188" t="s">
        <v>94</v>
      </c>
      <c r="C19" s="188"/>
      <c r="D19" s="84">
        <v>1583</v>
      </c>
      <c r="E19" s="84">
        <v>794</v>
      </c>
      <c r="F19" s="42"/>
      <c r="G19" s="42"/>
      <c r="H19" s="42"/>
      <c r="I19" s="42"/>
      <c r="J19" s="42"/>
      <c r="K19" s="42"/>
      <c r="L19" s="42"/>
      <c r="M19" s="42"/>
      <c r="N19" s="42"/>
    </row>
    <row r="20" spans="2:14" s="37" customFormat="1" ht="28.5" customHeight="1" x14ac:dyDescent="0.2">
      <c r="B20" s="188" t="s">
        <v>126</v>
      </c>
      <c r="C20" s="188"/>
      <c r="D20" s="84">
        <v>30086</v>
      </c>
      <c r="E20" s="84">
        <v>15083</v>
      </c>
      <c r="F20" s="42"/>
      <c r="G20" s="42"/>
      <c r="H20" s="42"/>
      <c r="I20" s="42"/>
      <c r="J20" s="42"/>
      <c r="K20" s="42"/>
      <c r="L20" s="42"/>
      <c r="M20" s="42"/>
      <c r="N20" s="42"/>
    </row>
    <row r="21" spans="2:14" s="37" customFormat="1" ht="28.5" customHeight="1" x14ac:dyDescent="0.2">
      <c r="B21" s="188" t="s">
        <v>127</v>
      </c>
      <c r="C21" s="188"/>
      <c r="D21" s="84">
        <v>315</v>
      </c>
      <c r="E21" s="84">
        <v>158</v>
      </c>
      <c r="F21" s="42"/>
      <c r="G21" s="42"/>
      <c r="H21" s="42"/>
      <c r="I21" s="42"/>
      <c r="J21" s="42"/>
      <c r="K21" s="42"/>
      <c r="L21" s="42"/>
      <c r="M21" s="42"/>
      <c r="N21" s="42"/>
    </row>
    <row r="22" spans="2:14" s="39" customFormat="1" ht="21" customHeight="1" x14ac:dyDescent="0.2">
      <c r="B22" s="186" t="s">
        <v>70</v>
      </c>
      <c r="C22" s="187"/>
      <c r="D22" s="110">
        <v>500000</v>
      </c>
      <c r="E22" s="110">
        <v>500000</v>
      </c>
      <c r="F22" s="42"/>
      <c r="G22" s="42"/>
      <c r="H22" s="42"/>
      <c r="I22" s="42"/>
      <c r="J22" s="42"/>
      <c r="K22" s="42"/>
      <c r="L22" s="42"/>
      <c r="M22" s="42"/>
      <c r="N22" s="42"/>
    </row>
    <row r="23" spans="2:14" s="39" customFormat="1" ht="13.5" customHeight="1" x14ac:dyDescent="0.2">
      <c r="B23" s="38"/>
      <c r="C23" s="38"/>
      <c r="D23" s="38"/>
      <c r="E23" s="38"/>
      <c r="F23" s="42"/>
      <c r="G23" s="42"/>
      <c r="H23" s="42"/>
      <c r="I23" s="42"/>
      <c r="J23" s="42"/>
      <c r="K23" s="42"/>
      <c r="L23" s="42"/>
      <c r="M23" s="42"/>
      <c r="N23" s="42"/>
    </row>
    <row r="24" spans="2:14" s="72" customFormat="1" ht="33" customHeight="1" x14ac:dyDescent="0.2">
      <c r="B24" s="181" t="s">
        <v>132</v>
      </c>
      <c r="C24" s="181"/>
      <c r="D24" s="181"/>
      <c r="E24" s="181"/>
    </row>
    <row r="25" spans="2:14" s="72" customFormat="1" ht="19.5" customHeight="1" x14ac:dyDescent="0.2">
      <c r="B25" s="134" t="s">
        <v>131</v>
      </c>
      <c r="C25" s="134"/>
      <c r="D25" s="134"/>
      <c r="E25" s="134"/>
    </row>
    <row r="26" spans="2:14" s="72" customFormat="1" ht="19.5" customHeight="1" x14ac:dyDescent="0.2">
      <c r="B26" s="128" t="s">
        <v>49</v>
      </c>
      <c r="C26" s="129"/>
      <c r="D26" s="129"/>
      <c r="E26" s="130"/>
    </row>
    <row r="27" spans="2:14" x14ac:dyDescent="0.2">
      <c r="B27" s="67" t="s">
        <v>40</v>
      </c>
      <c r="C27" s="67" t="s">
        <v>6</v>
      </c>
      <c r="D27" s="66"/>
      <c r="E27" s="66"/>
    </row>
    <row r="28" spans="2:14" ht="19.5" customHeight="1" x14ac:dyDescent="0.2">
      <c r="B28" s="67">
        <v>1139</v>
      </c>
      <c r="C28" s="67" t="s">
        <v>108</v>
      </c>
      <c r="D28" s="66"/>
      <c r="E28" s="66"/>
    </row>
    <row r="29" spans="2:14" x14ac:dyDescent="0.2">
      <c r="B29" s="67" t="s">
        <v>7</v>
      </c>
      <c r="C29" s="67"/>
      <c r="D29" s="129"/>
      <c r="E29" s="130"/>
    </row>
    <row r="30" spans="2:14" ht="34.5" customHeight="1" x14ac:dyDescent="0.2">
      <c r="B30" s="22" t="s">
        <v>8</v>
      </c>
      <c r="C30" s="22">
        <v>1139</v>
      </c>
      <c r="D30" s="191" t="s">
        <v>124</v>
      </c>
      <c r="E30" s="192"/>
    </row>
    <row r="31" spans="2:14" x14ac:dyDescent="0.2">
      <c r="B31" s="22" t="s">
        <v>9</v>
      </c>
      <c r="C31" s="22">
        <v>11001</v>
      </c>
      <c r="D31" s="181" t="s">
        <v>105</v>
      </c>
      <c r="E31" s="181" t="s">
        <v>10</v>
      </c>
    </row>
    <row r="32" spans="2:14" ht="22.5" customHeight="1" x14ac:dyDescent="0.2">
      <c r="B32" s="22" t="s">
        <v>11</v>
      </c>
      <c r="C32" s="67" t="s">
        <v>108</v>
      </c>
      <c r="D32" s="181"/>
      <c r="E32" s="181"/>
    </row>
    <row r="33" spans="2:5" ht="54" x14ac:dyDescent="0.2">
      <c r="B33" s="22" t="s">
        <v>12</v>
      </c>
      <c r="C33" s="4" t="s">
        <v>125</v>
      </c>
      <c r="D33" s="181"/>
      <c r="E33" s="181"/>
    </row>
    <row r="34" spans="2:5" x14ac:dyDescent="0.2">
      <c r="B34" s="4" t="s">
        <v>27</v>
      </c>
      <c r="C34" s="4" t="s">
        <v>42</v>
      </c>
      <c r="D34" s="66"/>
      <c r="E34" s="66"/>
    </row>
    <row r="35" spans="2:5" x14ac:dyDescent="0.2">
      <c r="B35" s="183" t="s">
        <v>13</v>
      </c>
      <c r="C35" s="183"/>
      <c r="D35" s="66"/>
      <c r="E35" s="66"/>
    </row>
    <row r="36" spans="2:5" x14ac:dyDescent="0.2">
      <c r="B36" s="182" t="s">
        <v>14</v>
      </c>
      <c r="C36" s="182"/>
      <c r="D36" s="29">
        <v>500000</v>
      </c>
      <c r="E36" s="29">
        <v>0</v>
      </c>
    </row>
    <row r="38" spans="2:5" s="72" customFormat="1" ht="19.5" customHeight="1" x14ac:dyDescent="0.2">
      <c r="B38" s="128" t="s">
        <v>49</v>
      </c>
      <c r="C38" s="129"/>
      <c r="D38" s="129"/>
      <c r="E38" s="130"/>
    </row>
    <row r="39" spans="2:5" x14ac:dyDescent="0.2">
      <c r="B39" s="89" t="s">
        <v>40</v>
      </c>
      <c r="C39" s="89" t="s">
        <v>6</v>
      </c>
      <c r="D39" s="66"/>
      <c r="E39" s="66"/>
    </row>
    <row r="40" spans="2:5" ht="19.5" customHeight="1" x14ac:dyDescent="0.2">
      <c r="B40" s="89">
        <v>1139</v>
      </c>
      <c r="C40" s="89" t="s">
        <v>108</v>
      </c>
      <c r="D40" s="66"/>
      <c r="E40" s="66"/>
    </row>
    <row r="41" spans="2:5" x14ac:dyDescent="0.2">
      <c r="B41" s="89" t="s">
        <v>7</v>
      </c>
      <c r="C41" s="89"/>
      <c r="D41" s="129"/>
      <c r="E41" s="130"/>
    </row>
    <row r="42" spans="2:5" ht="34.5" customHeight="1" x14ac:dyDescent="0.2">
      <c r="B42" s="22" t="s">
        <v>8</v>
      </c>
      <c r="C42" s="22">
        <v>1139</v>
      </c>
      <c r="D42" s="184" t="s">
        <v>124</v>
      </c>
      <c r="E42" s="185"/>
    </row>
    <row r="43" spans="2:5" x14ac:dyDescent="0.2">
      <c r="B43" s="22" t="s">
        <v>9</v>
      </c>
      <c r="C43" s="22">
        <v>11001</v>
      </c>
      <c r="D43" s="181" t="s">
        <v>105</v>
      </c>
      <c r="E43" s="181" t="s">
        <v>10</v>
      </c>
    </row>
    <row r="44" spans="2:5" ht="22.5" customHeight="1" x14ac:dyDescent="0.2">
      <c r="B44" s="22" t="s">
        <v>11</v>
      </c>
      <c r="C44" s="89" t="s">
        <v>108</v>
      </c>
      <c r="D44" s="181"/>
      <c r="E44" s="181"/>
    </row>
    <row r="45" spans="2:5" ht="54" x14ac:dyDescent="0.2">
      <c r="B45" s="22" t="s">
        <v>12</v>
      </c>
      <c r="C45" s="4" t="s">
        <v>125</v>
      </c>
      <c r="D45" s="181"/>
      <c r="E45" s="181"/>
    </row>
    <row r="46" spans="2:5" x14ac:dyDescent="0.2">
      <c r="B46" s="4" t="s">
        <v>27</v>
      </c>
      <c r="C46" s="4" t="s">
        <v>42</v>
      </c>
      <c r="D46" s="66"/>
      <c r="E46" s="66"/>
    </row>
    <row r="47" spans="2:5" x14ac:dyDescent="0.2">
      <c r="B47" s="183" t="s">
        <v>13</v>
      </c>
      <c r="C47" s="183"/>
      <c r="D47" s="66"/>
      <c r="E47" s="66"/>
    </row>
    <row r="48" spans="2:5" x14ac:dyDescent="0.2">
      <c r="B48" s="182" t="s">
        <v>14</v>
      </c>
      <c r="C48" s="182"/>
      <c r="D48" s="29">
        <v>-500000</v>
      </c>
      <c r="E48" s="29">
        <v>-500000</v>
      </c>
    </row>
  </sheetData>
  <mergeCells count="31">
    <mergeCell ref="B47:C47"/>
    <mergeCell ref="B48:C48"/>
    <mergeCell ref="B38:E38"/>
    <mergeCell ref="D41:E41"/>
    <mergeCell ref="D42:E42"/>
    <mergeCell ref="D43:D45"/>
    <mergeCell ref="E43:E45"/>
    <mergeCell ref="B36:C36"/>
    <mergeCell ref="B1:E1"/>
    <mergeCell ref="B2:E2"/>
    <mergeCell ref="B3:E3"/>
    <mergeCell ref="D29:E29"/>
    <mergeCell ref="D31:D33"/>
    <mergeCell ref="E31:E33"/>
    <mergeCell ref="B19:C19"/>
    <mergeCell ref="B22:C22"/>
    <mergeCell ref="D30:E30"/>
    <mergeCell ref="B26:E26"/>
    <mergeCell ref="B20:C20"/>
    <mergeCell ref="B21:C21"/>
    <mergeCell ref="D12:E12"/>
    <mergeCell ref="B7:E7"/>
    <mergeCell ref="B18:C18"/>
    <mergeCell ref="B25:E25"/>
    <mergeCell ref="B5:E5"/>
    <mergeCell ref="B6:E6"/>
    <mergeCell ref="B24:E24"/>
    <mergeCell ref="B35:C35"/>
    <mergeCell ref="B11:E11"/>
    <mergeCell ref="D13:D15"/>
    <mergeCell ref="E13:E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B26" sqref="B26"/>
    </sheetView>
  </sheetViews>
  <sheetFormatPr defaultRowHeight="13.5" x14ac:dyDescent="0.2"/>
  <cols>
    <col min="1" max="1" width="12.42578125" style="60" customWidth="1"/>
    <col min="2" max="3" width="15.28515625" style="60" customWidth="1"/>
    <col min="4" max="4" width="34.28515625" style="60" customWidth="1"/>
    <col min="5" max="5" width="8.5703125" style="60" customWidth="1"/>
    <col min="6" max="6" width="15.28515625" style="60" customWidth="1"/>
    <col min="7" max="7" width="20.7109375" style="60" customWidth="1"/>
    <col min="8" max="8" width="17.7109375" style="60" customWidth="1"/>
    <col min="9" max="9" width="19.28515625" style="60" customWidth="1"/>
    <col min="10" max="10" width="14.42578125" style="60" customWidth="1"/>
    <col min="11" max="11" width="9.140625" style="60"/>
    <col min="12" max="12" width="15" style="60" customWidth="1"/>
    <col min="13" max="256" width="9.140625" style="60"/>
    <col min="257" max="257" width="12.42578125" style="60" customWidth="1"/>
    <col min="258" max="259" width="15.28515625" style="60" customWidth="1"/>
    <col min="260" max="260" width="34.28515625" style="60" customWidth="1"/>
    <col min="261" max="261" width="8.5703125" style="60" customWidth="1"/>
    <col min="262" max="262" width="15.28515625" style="60" customWidth="1"/>
    <col min="263" max="263" width="20.7109375" style="60" customWidth="1"/>
    <col min="264" max="264" width="17.7109375" style="60" customWidth="1"/>
    <col min="265" max="265" width="19.28515625" style="60" customWidth="1"/>
    <col min="266" max="266" width="14.42578125" style="60" customWidth="1"/>
    <col min="267" max="512" width="9.140625" style="60"/>
    <col min="513" max="513" width="12.42578125" style="60" customWidth="1"/>
    <col min="514" max="515" width="15.28515625" style="60" customWidth="1"/>
    <col min="516" max="516" width="34.28515625" style="60" customWidth="1"/>
    <col min="517" max="517" width="8.5703125" style="60" customWidth="1"/>
    <col min="518" max="518" width="15.28515625" style="60" customWidth="1"/>
    <col min="519" max="519" width="20.7109375" style="60" customWidth="1"/>
    <col min="520" max="520" width="17.7109375" style="60" customWidth="1"/>
    <col min="521" max="521" width="19.28515625" style="60" customWidth="1"/>
    <col min="522" max="522" width="14.42578125" style="60" customWidth="1"/>
    <col min="523" max="768" width="9.140625" style="60"/>
    <col min="769" max="769" width="12.42578125" style="60" customWidth="1"/>
    <col min="770" max="771" width="15.28515625" style="60" customWidth="1"/>
    <col min="772" max="772" width="34.28515625" style="60" customWidth="1"/>
    <col min="773" max="773" width="8.5703125" style="60" customWidth="1"/>
    <col min="774" max="774" width="15.28515625" style="60" customWidth="1"/>
    <col min="775" max="775" width="20.7109375" style="60" customWidth="1"/>
    <col min="776" max="776" width="17.7109375" style="60" customWidth="1"/>
    <col min="777" max="777" width="19.28515625" style="60" customWidth="1"/>
    <col min="778" max="778" width="14.42578125" style="60" customWidth="1"/>
    <col min="779" max="1024" width="9.140625" style="60"/>
    <col min="1025" max="1025" width="12.42578125" style="60" customWidth="1"/>
    <col min="1026" max="1027" width="15.28515625" style="60" customWidth="1"/>
    <col min="1028" max="1028" width="34.28515625" style="60" customWidth="1"/>
    <col min="1029" max="1029" width="8.5703125" style="60" customWidth="1"/>
    <col min="1030" max="1030" width="15.28515625" style="60" customWidth="1"/>
    <col min="1031" max="1031" width="20.7109375" style="60" customWidth="1"/>
    <col min="1032" max="1032" width="17.7109375" style="60" customWidth="1"/>
    <col min="1033" max="1033" width="19.28515625" style="60" customWidth="1"/>
    <col min="1034" max="1034" width="14.42578125" style="60" customWidth="1"/>
    <col min="1035" max="1280" width="9.140625" style="60"/>
    <col min="1281" max="1281" width="12.42578125" style="60" customWidth="1"/>
    <col min="1282" max="1283" width="15.28515625" style="60" customWidth="1"/>
    <col min="1284" max="1284" width="34.28515625" style="60" customWidth="1"/>
    <col min="1285" max="1285" width="8.5703125" style="60" customWidth="1"/>
    <col min="1286" max="1286" width="15.28515625" style="60" customWidth="1"/>
    <col min="1287" max="1287" width="20.7109375" style="60" customWidth="1"/>
    <col min="1288" max="1288" width="17.7109375" style="60" customWidth="1"/>
    <col min="1289" max="1289" width="19.28515625" style="60" customWidth="1"/>
    <col min="1290" max="1290" width="14.42578125" style="60" customWidth="1"/>
    <col min="1291" max="1536" width="9.140625" style="60"/>
    <col min="1537" max="1537" width="12.42578125" style="60" customWidth="1"/>
    <col min="1538" max="1539" width="15.28515625" style="60" customWidth="1"/>
    <col min="1540" max="1540" width="34.28515625" style="60" customWidth="1"/>
    <col min="1541" max="1541" width="8.5703125" style="60" customWidth="1"/>
    <col min="1542" max="1542" width="15.28515625" style="60" customWidth="1"/>
    <col min="1543" max="1543" width="20.7109375" style="60" customWidth="1"/>
    <col min="1544" max="1544" width="17.7109375" style="60" customWidth="1"/>
    <col min="1545" max="1545" width="19.28515625" style="60" customWidth="1"/>
    <col min="1546" max="1546" width="14.42578125" style="60" customWidth="1"/>
    <col min="1547" max="1792" width="9.140625" style="60"/>
    <col min="1793" max="1793" width="12.42578125" style="60" customWidth="1"/>
    <col min="1794" max="1795" width="15.28515625" style="60" customWidth="1"/>
    <col min="1796" max="1796" width="34.28515625" style="60" customWidth="1"/>
    <col min="1797" max="1797" width="8.5703125" style="60" customWidth="1"/>
    <col min="1798" max="1798" width="15.28515625" style="60" customWidth="1"/>
    <col min="1799" max="1799" width="20.7109375" style="60" customWidth="1"/>
    <col min="1800" max="1800" width="17.7109375" style="60" customWidth="1"/>
    <col min="1801" max="1801" width="19.28515625" style="60" customWidth="1"/>
    <col min="1802" max="1802" width="14.42578125" style="60" customWidth="1"/>
    <col min="1803" max="2048" width="9.140625" style="60"/>
    <col min="2049" max="2049" width="12.42578125" style="60" customWidth="1"/>
    <col min="2050" max="2051" width="15.28515625" style="60" customWidth="1"/>
    <col min="2052" max="2052" width="34.28515625" style="60" customWidth="1"/>
    <col min="2053" max="2053" width="8.5703125" style="60" customWidth="1"/>
    <col min="2054" max="2054" width="15.28515625" style="60" customWidth="1"/>
    <col min="2055" max="2055" width="20.7109375" style="60" customWidth="1"/>
    <col min="2056" max="2056" width="17.7109375" style="60" customWidth="1"/>
    <col min="2057" max="2057" width="19.28515625" style="60" customWidth="1"/>
    <col min="2058" max="2058" width="14.42578125" style="60" customWidth="1"/>
    <col min="2059" max="2304" width="9.140625" style="60"/>
    <col min="2305" max="2305" width="12.42578125" style="60" customWidth="1"/>
    <col min="2306" max="2307" width="15.28515625" style="60" customWidth="1"/>
    <col min="2308" max="2308" width="34.28515625" style="60" customWidth="1"/>
    <col min="2309" max="2309" width="8.5703125" style="60" customWidth="1"/>
    <col min="2310" max="2310" width="15.28515625" style="60" customWidth="1"/>
    <col min="2311" max="2311" width="20.7109375" style="60" customWidth="1"/>
    <col min="2312" max="2312" width="17.7109375" style="60" customWidth="1"/>
    <col min="2313" max="2313" width="19.28515625" style="60" customWidth="1"/>
    <col min="2314" max="2314" width="14.42578125" style="60" customWidth="1"/>
    <col min="2315" max="2560" width="9.140625" style="60"/>
    <col min="2561" max="2561" width="12.42578125" style="60" customWidth="1"/>
    <col min="2562" max="2563" width="15.28515625" style="60" customWidth="1"/>
    <col min="2564" max="2564" width="34.28515625" style="60" customWidth="1"/>
    <col min="2565" max="2565" width="8.5703125" style="60" customWidth="1"/>
    <col min="2566" max="2566" width="15.28515625" style="60" customWidth="1"/>
    <col min="2567" max="2567" width="20.7109375" style="60" customWidth="1"/>
    <col min="2568" max="2568" width="17.7109375" style="60" customWidth="1"/>
    <col min="2569" max="2569" width="19.28515625" style="60" customWidth="1"/>
    <col min="2570" max="2570" width="14.42578125" style="60" customWidth="1"/>
    <col min="2571" max="2816" width="9.140625" style="60"/>
    <col min="2817" max="2817" width="12.42578125" style="60" customWidth="1"/>
    <col min="2818" max="2819" width="15.28515625" style="60" customWidth="1"/>
    <col min="2820" max="2820" width="34.28515625" style="60" customWidth="1"/>
    <col min="2821" max="2821" width="8.5703125" style="60" customWidth="1"/>
    <col min="2822" max="2822" width="15.28515625" style="60" customWidth="1"/>
    <col min="2823" max="2823" width="20.7109375" style="60" customWidth="1"/>
    <col min="2824" max="2824" width="17.7109375" style="60" customWidth="1"/>
    <col min="2825" max="2825" width="19.28515625" style="60" customWidth="1"/>
    <col min="2826" max="2826" width="14.42578125" style="60" customWidth="1"/>
    <col min="2827" max="3072" width="9.140625" style="60"/>
    <col min="3073" max="3073" width="12.42578125" style="60" customWidth="1"/>
    <col min="3074" max="3075" width="15.28515625" style="60" customWidth="1"/>
    <col min="3076" max="3076" width="34.28515625" style="60" customWidth="1"/>
    <col min="3077" max="3077" width="8.5703125" style="60" customWidth="1"/>
    <col min="3078" max="3078" width="15.28515625" style="60" customWidth="1"/>
    <col min="3079" max="3079" width="20.7109375" style="60" customWidth="1"/>
    <col min="3080" max="3080" width="17.7109375" style="60" customWidth="1"/>
    <col min="3081" max="3081" width="19.28515625" style="60" customWidth="1"/>
    <col min="3082" max="3082" width="14.42578125" style="60" customWidth="1"/>
    <col min="3083" max="3328" width="9.140625" style="60"/>
    <col min="3329" max="3329" width="12.42578125" style="60" customWidth="1"/>
    <col min="3330" max="3331" width="15.28515625" style="60" customWidth="1"/>
    <col min="3332" max="3332" width="34.28515625" style="60" customWidth="1"/>
    <col min="3333" max="3333" width="8.5703125" style="60" customWidth="1"/>
    <col min="3334" max="3334" width="15.28515625" style="60" customWidth="1"/>
    <col min="3335" max="3335" width="20.7109375" style="60" customWidth="1"/>
    <col min="3336" max="3336" width="17.7109375" style="60" customWidth="1"/>
    <col min="3337" max="3337" width="19.28515625" style="60" customWidth="1"/>
    <col min="3338" max="3338" width="14.42578125" style="60" customWidth="1"/>
    <col min="3339" max="3584" width="9.140625" style="60"/>
    <col min="3585" max="3585" width="12.42578125" style="60" customWidth="1"/>
    <col min="3586" max="3587" width="15.28515625" style="60" customWidth="1"/>
    <col min="3588" max="3588" width="34.28515625" style="60" customWidth="1"/>
    <col min="3589" max="3589" width="8.5703125" style="60" customWidth="1"/>
    <col min="3590" max="3590" width="15.28515625" style="60" customWidth="1"/>
    <col min="3591" max="3591" width="20.7109375" style="60" customWidth="1"/>
    <col min="3592" max="3592" width="17.7109375" style="60" customWidth="1"/>
    <col min="3593" max="3593" width="19.28515625" style="60" customWidth="1"/>
    <col min="3594" max="3594" width="14.42578125" style="60" customWidth="1"/>
    <col min="3595" max="3840" width="9.140625" style="60"/>
    <col min="3841" max="3841" width="12.42578125" style="60" customWidth="1"/>
    <col min="3842" max="3843" width="15.28515625" style="60" customWidth="1"/>
    <col min="3844" max="3844" width="34.28515625" style="60" customWidth="1"/>
    <col min="3845" max="3845" width="8.5703125" style="60" customWidth="1"/>
    <col min="3846" max="3846" width="15.28515625" style="60" customWidth="1"/>
    <col min="3847" max="3847" width="20.7109375" style="60" customWidth="1"/>
    <col min="3848" max="3848" width="17.7109375" style="60" customWidth="1"/>
    <col min="3849" max="3849" width="19.28515625" style="60" customWidth="1"/>
    <col min="3850" max="3850" width="14.42578125" style="60" customWidth="1"/>
    <col min="3851" max="4096" width="9.140625" style="60"/>
    <col min="4097" max="4097" width="12.42578125" style="60" customWidth="1"/>
    <col min="4098" max="4099" width="15.28515625" style="60" customWidth="1"/>
    <col min="4100" max="4100" width="34.28515625" style="60" customWidth="1"/>
    <col min="4101" max="4101" width="8.5703125" style="60" customWidth="1"/>
    <col min="4102" max="4102" width="15.28515625" style="60" customWidth="1"/>
    <col min="4103" max="4103" width="20.7109375" style="60" customWidth="1"/>
    <col min="4104" max="4104" width="17.7109375" style="60" customWidth="1"/>
    <col min="4105" max="4105" width="19.28515625" style="60" customWidth="1"/>
    <col min="4106" max="4106" width="14.42578125" style="60" customWidth="1"/>
    <col min="4107" max="4352" width="9.140625" style="60"/>
    <col min="4353" max="4353" width="12.42578125" style="60" customWidth="1"/>
    <col min="4354" max="4355" width="15.28515625" style="60" customWidth="1"/>
    <col min="4356" max="4356" width="34.28515625" style="60" customWidth="1"/>
    <col min="4357" max="4357" width="8.5703125" style="60" customWidth="1"/>
    <col min="4358" max="4358" width="15.28515625" style="60" customWidth="1"/>
    <col min="4359" max="4359" width="20.7109375" style="60" customWidth="1"/>
    <col min="4360" max="4360" width="17.7109375" style="60" customWidth="1"/>
    <col min="4361" max="4361" width="19.28515625" style="60" customWidth="1"/>
    <col min="4362" max="4362" width="14.42578125" style="60" customWidth="1"/>
    <col min="4363" max="4608" width="9.140625" style="60"/>
    <col min="4609" max="4609" width="12.42578125" style="60" customWidth="1"/>
    <col min="4610" max="4611" width="15.28515625" style="60" customWidth="1"/>
    <col min="4612" max="4612" width="34.28515625" style="60" customWidth="1"/>
    <col min="4613" max="4613" width="8.5703125" style="60" customWidth="1"/>
    <col min="4614" max="4614" width="15.28515625" style="60" customWidth="1"/>
    <col min="4615" max="4615" width="20.7109375" style="60" customWidth="1"/>
    <col min="4616" max="4616" width="17.7109375" style="60" customWidth="1"/>
    <col min="4617" max="4617" width="19.28515625" style="60" customWidth="1"/>
    <col min="4618" max="4618" width="14.42578125" style="60" customWidth="1"/>
    <col min="4619" max="4864" width="9.140625" style="60"/>
    <col min="4865" max="4865" width="12.42578125" style="60" customWidth="1"/>
    <col min="4866" max="4867" width="15.28515625" style="60" customWidth="1"/>
    <col min="4868" max="4868" width="34.28515625" style="60" customWidth="1"/>
    <col min="4869" max="4869" width="8.5703125" style="60" customWidth="1"/>
    <col min="4870" max="4870" width="15.28515625" style="60" customWidth="1"/>
    <col min="4871" max="4871" width="20.7109375" style="60" customWidth="1"/>
    <col min="4872" max="4872" width="17.7109375" style="60" customWidth="1"/>
    <col min="4873" max="4873" width="19.28515625" style="60" customWidth="1"/>
    <col min="4874" max="4874" width="14.42578125" style="60" customWidth="1"/>
    <col min="4875" max="5120" width="9.140625" style="60"/>
    <col min="5121" max="5121" width="12.42578125" style="60" customWidth="1"/>
    <col min="5122" max="5123" width="15.28515625" style="60" customWidth="1"/>
    <col min="5124" max="5124" width="34.28515625" style="60" customWidth="1"/>
    <col min="5125" max="5125" width="8.5703125" style="60" customWidth="1"/>
    <col min="5126" max="5126" width="15.28515625" style="60" customWidth="1"/>
    <col min="5127" max="5127" width="20.7109375" style="60" customWidth="1"/>
    <col min="5128" max="5128" width="17.7109375" style="60" customWidth="1"/>
    <col min="5129" max="5129" width="19.28515625" style="60" customWidth="1"/>
    <col min="5130" max="5130" width="14.42578125" style="60" customWidth="1"/>
    <col min="5131" max="5376" width="9.140625" style="60"/>
    <col min="5377" max="5377" width="12.42578125" style="60" customWidth="1"/>
    <col min="5378" max="5379" width="15.28515625" style="60" customWidth="1"/>
    <col min="5380" max="5380" width="34.28515625" style="60" customWidth="1"/>
    <col min="5381" max="5381" width="8.5703125" style="60" customWidth="1"/>
    <col min="5382" max="5382" width="15.28515625" style="60" customWidth="1"/>
    <col min="5383" max="5383" width="20.7109375" style="60" customWidth="1"/>
    <col min="5384" max="5384" width="17.7109375" style="60" customWidth="1"/>
    <col min="5385" max="5385" width="19.28515625" style="60" customWidth="1"/>
    <col min="5386" max="5386" width="14.42578125" style="60" customWidth="1"/>
    <col min="5387" max="5632" width="9.140625" style="60"/>
    <col min="5633" max="5633" width="12.42578125" style="60" customWidth="1"/>
    <col min="5634" max="5635" width="15.28515625" style="60" customWidth="1"/>
    <col min="5636" max="5636" width="34.28515625" style="60" customWidth="1"/>
    <col min="5637" max="5637" width="8.5703125" style="60" customWidth="1"/>
    <col min="5638" max="5638" width="15.28515625" style="60" customWidth="1"/>
    <col min="5639" max="5639" width="20.7109375" style="60" customWidth="1"/>
    <col min="5640" max="5640" width="17.7109375" style="60" customWidth="1"/>
    <col min="5641" max="5641" width="19.28515625" style="60" customWidth="1"/>
    <col min="5642" max="5642" width="14.42578125" style="60" customWidth="1"/>
    <col min="5643" max="5888" width="9.140625" style="60"/>
    <col min="5889" max="5889" width="12.42578125" style="60" customWidth="1"/>
    <col min="5890" max="5891" width="15.28515625" style="60" customWidth="1"/>
    <col min="5892" max="5892" width="34.28515625" style="60" customWidth="1"/>
    <col min="5893" max="5893" width="8.5703125" style="60" customWidth="1"/>
    <col min="5894" max="5894" width="15.28515625" style="60" customWidth="1"/>
    <col min="5895" max="5895" width="20.7109375" style="60" customWidth="1"/>
    <col min="5896" max="5896" width="17.7109375" style="60" customWidth="1"/>
    <col min="5897" max="5897" width="19.28515625" style="60" customWidth="1"/>
    <col min="5898" max="5898" width="14.42578125" style="60" customWidth="1"/>
    <col min="5899" max="6144" width="9.140625" style="60"/>
    <col min="6145" max="6145" width="12.42578125" style="60" customWidth="1"/>
    <col min="6146" max="6147" width="15.28515625" style="60" customWidth="1"/>
    <col min="6148" max="6148" width="34.28515625" style="60" customWidth="1"/>
    <col min="6149" max="6149" width="8.5703125" style="60" customWidth="1"/>
    <col min="6150" max="6150" width="15.28515625" style="60" customWidth="1"/>
    <col min="6151" max="6151" width="20.7109375" style="60" customWidth="1"/>
    <col min="6152" max="6152" width="17.7109375" style="60" customWidth="1"/>
    <col min="6153" max="6153" width="19.28515625" style="60" customWidth="1"/>
    <col min="6154" max="6154" width="14.42578125" style="60" customWidth="1"/>
    <col min="6155" max="6400" width="9.140625" style="60"/>
    <col min="6401" max="6401" width="12.42578125" style="60" customWidth="1"/>
    <col min="6402" max="6403" width="15.28515625" style="60" customWidth="1"/>
    <col min="6404" max="6404" width="34.28515625" style="60" customWidth="1"/>
    <col min="6405" max="6405" width="8.5703125" style="60" customWidth="1"/>
    <col min="6406" max="6406" width="15.28515625" style="60" customWidth="1"/>
    <col min="6407" max="6407" width="20.7109375" style="60" customWidth="1"/>
    <col min="6408" max="6408" width="17.7109375" style="60" customWidth="1"/>
    <col min="6409" max="6409" width="19.28515625" style="60" customWidth="1"/>
    <col min="6410" max="6410" width="14.42578125" style="60" customWidth="1"/>
    <col min="6411" max="6656" width="9.140625" style="60"/>
    <col min="6657" max="6657" width="12.42578125" style="60" customWidth="1"/>
    <col min="6658" max="6659" width="15.28515625" style="60" customWidth="1"/>
    <col min="6660" max="6660" width="34.28515625" style="60" customWidth="1"/>
    <col min="6661" max="6661" width="8.5703125" style="60" customWidth="1"/>
    <col min="6662" max="6662" width="15.28515625" style="60" customWidth="1"/>
    <col min="6663" max="6663" width="20.7109375" style="60" customWidth="1"/>
    <col min="6664" max="6664" width="17.7109375" style="60" customWidth="1"/>
    <col min="6665" max="6665" width="19.28515625" style="60" customWidth="1"/>
    <col min="6666" max="6666" width="14.42578125" style="60" customWidth="1"/>
    <col min="6667" max="6912" width="9.140625" style="60"/>
    <col min="6913" max="6913" width="12.42578125" style="60" customWidth="1"/>
    <col min="6914" max="6915" width="15.28515625" style="60" customWidth="1"/>
    <col min="6916" max="6916" width="34.28515625" style="60" customWidth="1"/>
    <col min="6917" max="6917" width="8.5703125" style="60" customWidth="1"/>
    <col min="6918" max="6918" width="15.28515625" style="60" customWidth="1"/>
    <col min="6919" max="6919" width="20.7109375" style="60" customWidth="1"/>
    <col min="6920" max="6920" width="17.7109375" style="60" customWidth="1"/>
    <col min="6921" max="6921" width="19.28515625" style="60" customWidth="1"/>
    <col min="6922" max="6922" width="14.42578125" style="60" customWidth="1"/>
    <col min="6923" max="7168" width="9.140625" style="60"/>
    <col min="7169" max="7169" width="12.42578125" style="60" customWidth="1"/>
    <col min="7170" max="7171" width="15.28515625" style="60" customWidth="1"/>
    <col min="7172" max="7172" width="34.28515625" style="60" customWidth="1"/>
    <col min="7173" max="7173" width="8.5703125" style="60" customWidth="1"/>
    <col min="7174" max="7174" width="15.28515625" style="60" customWidth="1"/>
    <col min="7175" max="7175" width="20.7109375" style="60" customWidth="1"/>
    <col min="7176" max="7176" width="17.7109375" style="60" customWidth="1"/>
    <col min="7177" max="7177" width="19.28515625" style="60" customWidth="1"/>
    <col min="7178" max="7178" width="14.42578125" style="60" customWidth="1"/>
    <col min="7179" max="7424" width="9.140625" style="60"/>
    <col min="7425" max="7425" width="12.42578125" style="60" customWidth="1"/>
    <col min="7426" max="7427" width="15.28515625" style="60" customWidth="1"/>
    <col min="7428" max="7428" width="34.28515625" style="60" customWidth="1"/>
    <col min="7429" max="7429" width="8.5703125" style="60" customWidth="1"/>
    <col min="7430" max="7430" width="15.28515625" style="60" customWidth="1"/>
    <col min="7431" max="7431" width="20.7109375" style="60" customWidth="1"/>
    <col min="7432" max="7432" width="17.7109375" style="60" customWidth="1"/>
    <col min="7433" max="7433" width="19.28515625" style="60" customWidth="1"/>
    <col min="7434" max="7434" width="14.42578125" style="60" customWidth="1"/>
    <col min="7435" max="7680" width="9.140625" style="60"/>
    <col min="7681" max="7681" width="12.42578125" style="60" customWidth="1"/>
    <col min="7682" max="7683" width="15.28515625" style="60" customWidth="1"/>
    <col min="7684" max="7684" width="34.28515625" style="60" customWidth="1"/>
    <col min="7685" max="7685" width="8.5703125" style="60" customWidth="1"/>
    <col min="7686" max="7686" width="15.28515625" style="60" customWidth="1"/>
    <col min="7687" max="7687" width="20.7109375" style="60" customWidth="1"/>
    <col min="7688" max="7688" width="17.7109375" style="60" customWidth="1"/>
    <col min="7689" max="7689" width="19.28515625" style="60" customWidth="1"/>
    <col min="7690" max="7690" width="14.42578125" style="60" customWidth="1"/>
    <col min="7691" max="7936" width="9.140625" style="60"/>
    <col min="7937" max="7937" width="12.42578125" style="60" customWidth="1"/>
    <col min="7938" max="7939" width="15.28515625" style="60" customWidth="1"/>
    <col min="7940" max="7940" width="34.28515625" style="60" customWidth="1"/>
    <col min="7941" max="7941" width="8.5703125" style="60" customWidth="1"/>
    <col min="7942" max="7942" width="15.28515625" style="60" customWidth="1"/>
    <col min="7943" max="7943" width="20.7109375" style="60" customWidth="1"/>
    <col min="7944" max="7944" width="17.7109375" style="60" customWidth="1"/>
    <col min="7945" max="7945" width="19.28515625" style="60" customWidth="1"/>
    <col min="7946" max="7946" width="14.42578125" style="60" customWidth="1"/>
    <col min="7947" max="8192" width="9.140625" style="60"/>
    <col min="8193" max="8193" width="12.42578125" style="60" customWidth="1"/>
    <col min="8194" max="8195" width="15.28515625" style="60" customWidth="1"/>
    <col min="8196" max="8196" width="34.28515625" style="60" customWidth="1"/>
    <col min="8197" max="8197" width="8.5703125" style="60" customWidth="1"/>
    <col min="8198" max="8198" width="15.28515625" style="60" customWidth="1"/>
    <col min="8199" max="8199" width="20.7109375" style="60" customWidth="1"/>
    <col min="8200" max="8200" width="17.7109375" style="60" customWidth="1"/>
    <col min="8201" max="8201" width="19.28515625" style="60" customWidth="1"/>
    <col min="8202" max="8202" width="14.42578125" style="60" customWidth="1"/>
    <col min="8203" max="8448" width="9.140625" style="60"/>
    <col min="8449" max="8449" width="12.42578125" style="60" customWidth="1"/>
    <col min="8450" max="8451" width="15.28515625" style="60" customWidth="1"/>
    <col min="8452" max="8452" width="34.28515625" style="60" customWidth="1"/>
    <col min="8453" max="8453" width="8.5703125" style="60" customWidth="1"/>
    <col min="8454" max="8454" width="15.28515625" style="60" customWidth="1"/>
    <col min="8455" max="8455" width="20.7109375" style="60" customWidth="1"/>
    <col min="8456" max="8456" width="17.7109375" style="60" customWidth="1"/>
    <col min="8457" max="8457" width="19.28515625" style="60" customWidth="1"/>
    <col min="8458" max="8458" width="14.42578125" style="60" customWidth="1"/>
    <col min="8459" max="8704" width="9.140625" style="60"/>
    <col min="8705" max="8705" width="12.42578125" style="60" customWidth="1"/>
    <col min="8706" max="8707" width="15.28515625" style="60" customWidth="1"/>
    <col min="8708" max="8708" width="34.28515625" style="60" customWidth="1"/>
    <col min="8709" max="8709" width="8.5703125" style="60" customWidth="1"/>
    <col min="8710" max="8710" width="15.28515625" style="60" customWidth="1"/>
    <col min="8711" max="8711" width="20.7109375" style="60" customWidth="1"/>
    <col min="8712" max="8712" width="17.7109375" style="60" customWidth="1"/>
    <col min="8713" max="8713" width="19.28515625" style="60" customWidth="1"/>
    <col min="8714" max="8714" width="14.42578125" style="60" customWidth="1"/>
    <col min="8715" max="8960" width="9.140625" style="60"/>
    <col min="8961" max="8961" width="12.42578125" style="60" customWidth="1"/>
    <col min="8962" max="8963" width="15.28515625" style="60" customWidth="1"/>
    <col min="8964" max="8964" width="34.28515625" style="60" customWidth="1"/>
    <col min="8965" max="8965" width="8.5703125" style="60" customWidth="1"/>
    <col min="8966" max="8966" width="15.28515625" style="60" customWidth="1"/>
    <col min="8967" max="8967" width="20.7109375" style="60" customWidth="1"/>
    <col min="8968" max="8968" width="17.7109375" style="60" customWidth="1"/>
    <col min="8969" max="8969" width="19.28515625" style="60" customWidth="1"/>
    <col min="8970" max="8970" width="14.42578125" style="60" customWidth="1"/>
    <col min="8971" max="9216" width="9.140625" style="60"/>
    <col min="9217" max="9217" width="12.42578125" style="60" customWidth="1"/>
    <col min="9218" max="9219" width="15.28515625" style="60" customWidth="1"/>
    <col min="9220" max="9220" width="34.28515625" style="60" customWidth="1"/>
    <col min="9221" max="9221" width="8.5703125" style="60" customWidth="1"/>
    <col min="9222" max="9222" width="15.28515625" style="60" customWidth="1"/>
    <col min="9223" max="9223" width="20.7109375" style="60" customWidth="1"/>
    <col min="9224" max="9224" width="17.7109375" style="60" customWidth="1"/>
    <col min="9225" max="9225" width="19.28515625" style="60" customWidth="1"/>
    <col min="9226" max="9226" width="14.42578125" style="60" customWidth="1"/>
    <col min="9227" max="9472" width="9.140625" style="60"/>
    <col min="9473" max="9473" width="12.42578125" style="60" customWidth="1"/>
    <col min="9474" max="9475" width="15.28515625" style="60" customWidth="1"/>
    <col min="9476" max="9476" width="34.28515625" style="60" customWidth="1"/>
    <col min="9477" max="9477" width="8.5703125" style="60" customWidth="1"/>
    <col min="9478" max="9478" width="15.28515625" style="60" customWidth="1"/>
    <col min="9479" max="9479" width="20.7109375" style="60" customWidth="1"/>
    <col min="9480" max="9480" width="17.7109375" style="60" customWidth="1"/>
    <col min="9481" max="9481" width="19.28515625" style="60" customWidth="1"/>
    <col min="9482" max="9482" width="14.42578125" style="60" customWidth="1"/>
    <col min="9483" max="9728" width="9.140625" style="60"/>
    <col min="9729" max="9729" width="12.42578125" style="60" customWidth="1"/>
    <col min="9730" max="9731" width="15.28515625" style="60" customWidth="1"/>
    <col min="9732" max="9732" width="34.28515625" style="60" customWidth="1"/>
    <col min="9733" max="9733" width="8.5703125" style="60" customWidth="1"/>
    <col min="9734" max="9734" width="15.28515625" style="60" customWidth="1"/>
    <col min="9735" max="9735" width="20.7109375" style="60" customWidth="1"/>
    <col min="9736" max="9736" width="17.7109375" style="60" customWidth="1"/>
    <col min="9737" max="9737" width="19.28515625" style="60" customWidth="1"/>
    <col min="9738" max="9738" width="14.42578125" style="60" customWidth="1"/>
    <col min="9739" max="9984" width="9.140625" style="60"/>
    <col min="9985" max="9985" width="12.42578125" style="60" customWidth="1"/>
    <col min="9986" max="9987" width="15.28515625" style="60" customWidth="1"/>
    <col min="9988" max="9988" width="34.28515625" style="60" customWidth="1"/>
    <col min="9989" max="9989" width="8.5703125" style="60" customWidth="1"/>
    <col min="9990" max="9990" width="15.28515625" style="60" customWidth="1"/>
    <col min="9991" max="9991" width="20.7109375" style="60" customWidth="1"/>
    <col min="9992" max="9992" width="17.7109375" style="60" customWidth="1"/>
    <col min="9993" max="9993" width="19.28515625" style="60" customWidth="1"/>
    <col min="9994" max="9994" width="14.42578125" style="60" customWidth="1"/>
    <col min="9995" max="10240" width="9.140625" style="60"/>
    <col min="10241" max="10241" width="12.42578125" style="60" customWidth="1"/>
    <col min="10242" max="10243" width="15.28515625" style="60" customWidth="1"/>
    <col min="10244" max="10244" width="34.28515625" style="60" customWidth="1"/>
    <col min="10245" max="10245" width="8.5703125" style="60" customWidth="1"/>
    <col min="10246" max="10246" width="15.28515625" style="60" customWidth="1"/>
    <col min="10247" max="10247" width="20.7109375" style="60" customWidth="1"/>
    <col min="10248" max="10248" width="17.7109375" style="60" customWidth="1"/>
    <col min="10249" max="10249" width="19.28515625" style="60" customWidth="1"/>
    <col min="10250" max="10250" width="14.42578125" style="60" customWidth="1"/>
    <col min="10251" max="10496" width="9.140625" style="60"/>
    <col min="10497" max="10497" width="12.42578125" style="60" customWidth="1"/>
    <col min="10498" max="10499" width="15.28515625" style="60" customWidth="1"/>
    <col min="10500" max="10500" width="34.28515625" style="60" customWidth="1"/>
    <col min="10501" max="10501" width="8.5703125" style="60" customWidth="1"/>
    <col min="10502" max="10502" width="15.28515625" style="60" customWidth="1"/>
    <col min="10503" max="10503" width="20.7109375" style="60" customWidth="1"/>
    <col min="10504" max="10504" width="17.7109375" style="60" customWidth="1"/>
    <col min="10505" max="10505" width="19.28515625" style="60" customWidth="1"/>
    <col min="10506" max="10506" width="14.42578125" style="60" customWidth="1"/>
    <col min="10507" max="10752" width="9.140625" style="60"/>
    <col min="10753" max="10753" width="12.42578125" style="60" customWidth="1"/>
    <col min="10754" max="10755" width="15.28515625" style="60" customWidth="1"/>
    <col min="10756" max="10756" width="34.28515625" style="60" customWidth="1"/>
    <col min="10757" max="10757" width="8.5703125" style="60" customWidth="1"/>
    <col min="10758" max="10758" width="15.28515625" style="60" customWidth="1"/>
    <col min="10759" max="10759" width="20.7109375" style="60" customWidth="1"/>
    <col min="10760" max="10760" width="17.7109375" style="60" customWidth="1"/>
    <col min="10761" max="10761" width="19.28515625" style="60" customWidth="1"/>
    <col min="10762" max="10762" width="14.42578125" style="60" customWidth="1"/>
    <col min="10763" max="11008" width="9.140625" style="60"/>
    <col min="11009" max="11009" width="12.42578125" style="60" customWidth="1"/>
    <col min="11010" max="11011" width="15.28515625" style="60" customWidth="1"/>
    <col min="11012" max="11012" width="34.28515625" style="60" customWidth="1"/>
    <col min="11013" max="11013" width="8.5703125" style="60" customWidth="1"/>
    <col min="11014" max="11014" width="15.28515625" style="60" customWidth="1"/>
    <col min="11015" max="11015" width="20.7109375" style="60" customWidth="1"/>
    <col min="11016" max="11016" width="17.7109375" style="60" customWidth="1"/>
    <col min="11017" max="11017" width="19.28515625" style="60" customWidth="1"/>
    <col min="11018" max="11018" width="14.42578125" style="60" customWidth="1"/>
    <col min="11019" max="11264" width="9.140625" style="60"/>
    <col min="11265" max="11265" width="12.42578125" style="60" customWidth="1"/>
    <col min="11266" max="11267" width="15.28515625" style="60" customWidth="1"/>
    <col min="11268" max="11268" width="34.28515625" style="60" customWidth="1"/>
    <col min="11269" max="11269" width="8.5703125" style="60" customWidth="1"/>
    <col min="11270" max="11270" width="15.28515625" style="60" customWidth="1"/>
    <col min="11271" max="11271" width="20.7109375" style="60" customWidth="1"/>
    <col min="11272" max="11272" width="17.7109375" style="60" customWidth="1"/>
    <col min="11273" max="11273" width="19.28515625" style="60" customWidth="1"/>
    <col min="11274" max="11274" width="14.42578125" style="60" customWidth="1"/>
    <col min="11275" max="11520" width="9.140625" style="60"/>
    <col min="11521" max="11521" width="12.42578125" style="60" customWidth="1"/>
    <col min="11522" max="11523" width="15.28515625" style="60" customWidth="1"/>
    <col min="11524" max="11524" width="34.28515625" style="60" customWidth="1"/>
    <col min="11525" max="11525" width="8.5703125" style="60" customWidth="1"/>
    <col min="11526" max="11526" width="15.28515625" style="60" customWidth="1"/>
    <col min="11527" max="11527" width="20.7109375" style="60" customWidth="1"/>
    <col min="11528" max="11528" width="17.7109375" style="60" customWidth="1"/>
    <col min="11529" max="11529" width="19.28515625" style="60" customWidth="1"/>
    <col min="11530" max="11530" width="14.42578125" style="60" customWidth="1"/>
    <col min="11531" max="11776" width="9.140625" style="60"/>
    <col min="11777" max="11777" width="12.42578125" style="60" customWidth="1"/>
    <col min="11778" max="11779" width="15.28515625" style="60" customWidth="1"/>
    <col min="11780" max="11780" width="34.28515625" style="60" customWidth="1"/>
    <col min="11781" max="11781" width="8.5703125" style="60" customWidth="1"/>
    <col min="11782" max="11782" width="15.28515625" style="60" customWidth="1"/>
    <col min="11783" max="11783" width="20.7109375" style="60" customWidth="1"/>
    <col min="11784" max="11784" width="17.7109375" style="60" customWidth="1"/>
    <col min="11785" max="11785" width="19.28515625" style="60" customWidth="1"/>
    <col min="11786" max="11786" width="14.42578125" style="60" customWidth="1"/>
    <col min="11787" max="12032" width="9.140625" style="60"/>
    <col min="12033" max="12033" width="12.42578125" style="60" customWidth="1"/>
    <col min="12034" max="12035" width="15.28515625" style="60" customWidth="1"/>
    <col min="12036" max="12036" width="34.28515625" style="60" customWidth="1"/>
    <col min="12037" max="12037" width="8.5703125" style="60" customWidth="1"/>
    <col min="12038" max="12038" width="15.28515625" style="60" customWidth="1"/>
    <col min="12039" max="12039" width="20.7109375" style="60" customWidth="1"/>
    <col min="12040" max="12040" width="17.7109375" style="60" customWidth="1"/>
    <col min="12041" max="12041" width="19.28515625" style="60" customWidth="1"/>
    <col min="12042" max="12042" width="14.42578125" style="60" customWidth="1"/>
    <col min="12043" max="12288" width="9.140625" style="60"/>
    <col min="12289" max="12289" width="12.42578125" style="60" customWidth="1"/>
    <col min="12290" max="12291" width="15.28515625" style="60" customWidth="1"/>
    <col min="12292" max="12292" width="34.28515625" style="60" customWidth="1"/>
    <col min="12293" max="12293" width="8.5703125" style="60" customWidth="1"/>
    <col min="12294" max="12294" width="15.28515625" style="60" customWidth="1"/>
    <col min="12295" max="12295" width="20.7109375" style="60" customWidth="1"/>
    <col min="12296" max="12296" width="17.7109375" style="60" customWidth="1"/>
    <col min="12297" max="12297" width="19.28515625" style="60" customWidth="1"/>
    <col min="12298" max="12298" width="14.42578125" style="60" customWidth="1"/>
    <col min="12299" max="12544" width="9.140625" style="60"/>
    <col min="12545" max="12545" width="12.42578125" style="60" customWidth="1"/>
    <col min="12546" max="12547" width="15.28515625" style="60" customWidth="1"/>
    <col min="12548" max="12548" width="34.28515625" style="60" customWidth="1"/>
    <col min="12549" max="12549" width="8.5703125" style="60" customWidth="1"/>
    <col min="12550" max="12550" width="15.28515625" style="60" customWidth="1"/>
    <col min="12551" max="12551" width="20.7109375" style="60" customWidth="1"/>
    <col min="12552" max="12552" width="17.7109375" style="60" customWidth="1"/>
    <col min="12553" max="12553" width="19.28515625" style="60" customWidth="1"/>
    <col min="12554" max="12554" width="14.42578125" style="60" customWidth="1"/>
    <col min="12555" max="12800" width="9.140625" style="60"/>
    <col min="12801" max="12801" width="12.42578125" style="60" customWidth="1"/>
    <col min="12802" max="12803" width="15.28515625" style="60" customWidth="1"/>
    <col min="12804" max="12804" width="34.28515625" style="60" customWidth="1"/>
    <col min="12805" max="12805" width="8.5703125" style="60" customWidth="1"/>
    <col min="12806" max="12806" width="15.28515625" style="60" customWidth="1"/>
    <col min="12807" max="12807" width="20.7109375" style="60" customWidth="1"/>
    <col min="12808" max="12808" width="17.7109375" style="60" customWidth="1"/>
    <col min="12809" max="12809" width="19.28515625" style="60" customWidth="1"/>
    <col min="12810" max="12810" width="14.42578125" style="60" customWidth="1"/>
    <col min="12811" max="13056" width="9.140625" style="60"/>
    <col min="13057" max="13057" width="12.42578125" style="60" customWidth="1"/>
    <col min="13058" max="13059" width="15.28515625" style="60" customWidth="1"/>
    <col min="13060" max="13060" width="34.28515625" style="60" customWidth="1"/>
    <col min="13061" max="13061" width="8.5703125" style="60" customWidth="1"/>
    <col min="13062" max="13062" width="15.28515625" style="60" customWidth="1"/>
    <col min="13063" max="13063" width="20.7109375" style="60" customWidth="1"/>
    <col min="13064" max="13064" width="17.7109375" style="60" customWidth="1"/>
    <col min="13065" max="13065" width="19.28515625" style="60" customWidth="1"/>
    <col min="13066" max="13066" width="14.42578125" style="60" customWidth="1"/>
    <col min="13067" max="13312" width="9.140625" style="60"/>
    <col min="13313" max="13313" width="12.42578125" style="60" customWidth="1"/>
    <col min="13314" max="13315" width="15.28515625" style="60" customWidth="1"/>
    <col min="13316" max="13316" width="34.28515625" style="60" customWidth="1"/>
    <col min="13317" max="13317" width="8.5703125" style="60" customWidth="1"/>
    <col min="13318" max="13318" width="15.28515625" style="60" customWidth="1"/>
    <col min="13319" max="13319" width="20.7109375" style="60" customWidth="1"/>
    <col min="13320" max="13320" width="17.7109375" style="60" customWidth="1"/>
    <col min="13321" max="13321" width="19.28515625" style="60" customWidth="1"/>
    <col min="13322" max="13322" width="14.42578125" style="60" customWidth="1"/>
    <col min="13323" max="13568" width="9.140625" style="60"/>
    <col min="13569" max="13569" width="12.42578125" style="60" customWidth="1"/>
    <col min="13570" max="13571" width="15.28515625" style="60" customWidth="1"/>
    <col min="13572" max="13572" width="34.28515625" style="60" customWidth="1"/>
    <col min="13573" max="13573" width="8.5703125" style="60" customWidth="1"/>
    <col min="13574" max="13574" width="15.28515625" style="60" customWidth="1"/>
    <col min="13575" max="13575" width="20.7109375" style="60" customWidth="1"/>
    <col min="13576" max="13576" width="17.7109375" style="60" customWidth="1"/>
    <col min="13577" max="13577" width="19.28515625" style="60" customWidth="1"/>
    <col min="13578" max="13578" width="14.42578125" style="60" customWidth="1"/>
    <col min="13579" max="13824" width="9.140625" style="60"/>
    <col min="13825" max="13825" width="12.42578125" style="60" customWidth="1"/>
    <col min="13826" max="13827" width="15.28515625" style="60" customWidth="1"/>
    <col min="13828" max="13828" width="34.28515625" style="60" customWidth="1"/>
    <col min="13829" max="13829" width="8.5703125" style="60" customWidth="1"/>
    <col min="13830" max="13830" width="15.28515625" style="60" customWidth="1"/>
    <col min="13831" max="13831" width="20.7109375" style="60" customWidth="1"/>
    <col min="13832" max="13832" width="17.7109375" style="60" customWidth="1"/>
    <col min="13833" max="13833" width="19.28515625" style="60" customWidth="1"/>
    <col min="13834" max="13834" width="14.42578125" style="60" customWidth="1"/>
    <col min="13835" max="14080" width="9.140625" style="60"/>
    <col min="14081" max="14081" width="12.42578125" style="60" customWidth="1"/>
    <col min="14082" max="14083" width="15.28515625" style="60" customWidth="1"/>
    <col min="14084" max="14084" width="34.28515625" style="60" customWidth="1"/>
    <col min="14085" max="14085" width="8.5703125" style="60" customWidth="1"/>
    <col min="14086" max="14086" width="15.28515625" style="60" customWidth="1"/>
    <col min="14087" max="14087" width="20.7109375" style="60" customWidth="1"/>
    <col min="14088" max="14088" width="17.7109375" style="60" customWidth="1"/>
    <col min="14089" max="14089" width="19.28515625" style="60" customWidth="1"/>
    <col min="14090" max="14090" width="14.42578125" style="60" customWidth="1"/>
    <col min="14091" max="14336" width="9.140625" style="60"/>
    <col min="14337" max="14337" width="12.42578125" style="60" customWidth="1"/>
    <col min="14338" max="14339" width="15.28515625" style="60" customWidth="1"/>
    <col min="14340" max="14340" width="34.28515625" style="60" customWidth="1"/>
    <col min="14341" max="14341" width="8.5703125" style="60" customWidth="1"/>
    <col min="14342" max="14342" width="15.28515625" style="60" customWidth="1"/>
    <col min="14343" max="14343" width="20.7109375" style="60" customWidth="1"/>
    <col min="14344" max="14344" width="17.7109375" style="60" customWidth="1"/>
    <col min="14345" max="14345" width="19.28515625" style="60" customWidth="1"/>
    <col min="14346" max="14346" width="14.42578125" style="60" customWidth="1"/>
    <col min="14347" max="14592" width="9.140625" style="60"/>
    <col min="14593" max="14593" width="12.42578125" style="60" customWidth="1"/>
    <col min="14594" max="14595" width="15.28515625" style="60" customWidth="1"/>
    <col min="14596" max="14596" width="34.28515625" style="60" customWidth="1"/>
    <col min="14597" max="14597" width="8.5703125" style="60" customWidth="1"/>
    <col min="14598" max="14598" width="15.28515625" style="60" customWidth="1"/>
    <col min="14599" max="14599" width="20.7109375" style="60" customWidth="1"/>
    <col min="14600" max="14600" width="17.7109375" style="60" customWidth="1"/>
    <col min="14601" max="14601" width="19.28515625" style="60" customWidth="1"/>
    <col min="14602" max="14602" width="14.42578125" style="60" customWidth="1"/>
    <col min="14603" max="14848" width="9.140625" style="60"/>
    <col min="14849" max="14849" width="12.42578125" style="60" customWidth="1"/>
    <col min="14850" max="14851" width="15.28515625" style="60" customWidth="1"/>
    <col min="14852" max="14852" width="34.28515625" style="60" customWidth="1"/>
    <col min="14853" max="14853" width="8.5703125" style="60" customWidth="1"/>
    <col min="14854" max="14854" width="15.28515625" style="60" customWidth="1"/>
    <col min="14855" max="14855" width="20.7109375" style="60" customWidth="1"/>
    <col min="14856" max="14856" width="17.7109375" style="60" customWidth="1"/>
    <col min="14857" max="14857" width="19.28515625" style="60" customWidth="1"/>
    <col min="14858" max="14858" width="14.42578125" style="60" customWidth="1"/>
    <col min="14859" max="15104" width="9.140625" style="60"/>
    <col min="15105" max="15105" width="12.42578125" style="60" customWidth="1"/>
    <col min="15106" max="15107" width="15.28515625" style="60" customWidth="1"/>
    <col min="15108" max="15108" width="34.28515625" style="60" customWidth="1"/>
    <col min="15109" max="15109" width="8.5703125" style="60" customWidth="1"/>
    <col min="15110" max="15110" width="15.28515625" style="60" customWidth="1"/>
    <col min="15111" max="15111" width="20.7109375" style="60" customWidth="1"/>
    <col min="15112" max="15112" width="17.7109375" style="60" customWidth="1"/>
    <col min="15113" max="15113" width="19.28515625" style="60" customWidth="1"/>
    <col min="15114" max="15114" width="14.42578125" style="60" customWidth="1"/>
    <col min="15115" max="15360" width="9.140625" style="60"/>
    <col min="15361" max="15361" width="12.42578125" style="60" customWidth="1"/>
    <col min="15362" max="15363" width="15.28515625" style="60" customWidth="1"/>
    <col min="15364" max="15364" width="34.28515625" style="60" customWidth="1"/>
    <col min="15365" max="15365" width="8.5703125" style="60" customWidth="1"/>
    <col min="15366" max="15366" width="15.28515625" style="60" customWidth="1"/>
    <col min="15367" max="15367" width="20.7109375" style="60" customWidth="1"/>
    <col min="15368" max="15368" width="17.7109375" style="60" customWidth="1"/>
    <col min="15369" max="15369" width="19.28515625" style="60" customWidth="1"/>
    <col min="15370" max="15370" width="14.42578125" style="60" customWidth="1"/>
    <col min="15371" max="15616" width="9.140625" style="60"/>
    <col min="15617" max="15617" width="12.42578125" style="60" customWidth="1"/>
    <col min="15618" max="15619" width="15.28515625" style="60" customWidth="1"/>
    <col min="15620" max="15620" width="34.28515625" style="60" customWidth="1"/>
    <col min="15621" max="15621" width="8.5703125" style="60" customWidth="1"/>
    <col min="15622" max="15622" width="15.28515625" style="60" customWidth="1"/>
    <col min="15623" max="15623" width="20.7109375" style="60" customWidth="1"/>
    <col min="15624" max="15624" width="17.7109375" style="60" customWidth="1"/>
    <col min="15625" max="15625" width="19.28515625" style="60" customWidth="1"/>
    <col min="15626" max="15626" width="14.42578125" style="60" customWidth="1"/>
    <col min="15627" max="15872" width="9.140625" style="60"/>
    <col min="15873" max="15873" width="12.42578125" style="60" customWidth="1"/>
    <col min="15874" max="15875" width="15.28515625" style="60" customWidth="1"/>
    <col min="15876" max="15876" width="34.28515625" style="60" customWidth="1"/>
    <col min="15877" max="15877" width="8.5703125" style="60" customWidth="1"/>
    <col min="15878" max="15878" width="15.28515625" style="60" customWidth="1"/>
    <col min="15879" max="15879" width="20.7109375" style="60" customWidth="1"/>
    <col min="15880" max="15880" width="17.7109375" style="60" customWidth="1"/>
    <col min="15881" max="15881" width="19.28515625" style="60" customWidth="1"/>
    <col min="15882" max="15882" width="14.42578125" style="60" customWidth="1"/>
    <col min="15883" max="16128" width="9.140625" style="60"/>
    <col min="16129" max="16129" width="12.42578125" style="60" customWidth="1"/>
    <col min="16130" max="16131" width="15.28515625" style="60" customWidth="1"/>
    <col min="16132" max="16132" width="34.28515625" style="60" customWidth="1"/>
    <col min="16133" max="16133" width="8.5703125" style="60" customWidth="1"/>
    <col min="16134" max="16134" width="15.28515625" style="60" customWidth="1"/>
    <col min="16135" max="16135" width="20.7109375" style="60" customWidth="1"/>
    <col min="16136" max="16136" width="17.7109375" style="60" customWidth="1"/>
    <col min="16137" max="16137" width="19.28515625" style="60" customWidth="1"/>
    <col min="16138" max="16138" width="14.42578125" style="60" customWidth="1"/>
    <col min="16139" max="16384" width="9.140625" style="60"/>
  </cols>
  <sheetData>
    <row r="1" spans="1:9" s="1" customFormat="1" ht="15" customHeight="1" x14ac:dyDescent="0.2">
      <c r="A1" s="193" t="s">
        <v>88</v>
      </c>
      <c r="B1" s="194"/>
      <c r="C1" s="194"/>
      <c r="D1" s="194"/>
      <c r="E1" s="194"/>
      <c r="F1" s="194"/>
      <c r="G1" s="194"/>
      <c r="H1" s="194"/>
      <c r="I1" s="194"/>
    </row>
    <row r="2" spans="1:9" s="1" customFormat="1" ht="15" customHeight="1" x14ac:dyDescent="0.2">
      <c r="A2" s="193" t="s">
        <v>103</v>
      </c>
      <c r="B2" s="194"/>
      <c r="C2" s="194"/>
      <c r="D2" s="194"/>
      <c r="E2" s="194"/>
      <c r="F2" s="194"/>
      <c r="G2" s="194"/>
      <c r="H2" s="194"/>
      <c r="I2" s="194"/>
    </row>
    <row r="3" spans="1:9" s="1" customFormat="1" ht="15" customHeight="1" x14ac:dyDescent="0.2">
      <c r="A3" s="139" t="s">
        <v>15</v>
      </c>
      <c r="B3" s="140"/>
      <c r="C3" s="140"/>
      <c r="D3" s="140"/>
      <c r="E3" s="140"/>
      <c r="F3" s="140"/>
      <c r="G3" s="140"/>
      <c r="H3" s="140"/>
      <c r="I3" s="140"/>
    </row>
    <row r="4" spans="1:9" ht="43.5" customHeight="1" x14ac:dyDescent="0.2">
      <c r="A4" s="198" t="s">
        <v>107</v>
      </c>
      <c r="B4" s="198"/>
      <c r="C4" s="198"/>
      <c r="D4" s="198"/>
      <c r="E4" s="198"/>
      <c r="F4" s="198"/>
      <c r="G4" s="198"/>
      <c r="H4" s="198"/>
      <c r="I4" s="198"/>
    </row>
    <row r="5" spans="1:9" x14ac:dyDescent="0.2">
      <c r="A5" s="199"/>
      <c r="B5" s="199"/>
      <c r="C5" s="199"/>
      <c r="D5" s="199"/>
      <c r="E5" s="199"/>
      <c r="F5" s="199"/>
      <c r="G5" s="199"/>
      <c r="H5" s="199"/>
      <c r="I5" s="199"/>
    </row>
    <row r="6" spans="1:9" ht="27" x14ac:dyDescent="0.2">
      <c r="A6" s="61" t="s">
        <v>71</v>
      </c>
      <c r="B6" s="200" t="s">
        <v>72</v>
      </c>
      <c r="C6" s="201"/>
      <c r="D6" s="202"/>
      <c r="E6" s="61" t="s">
        <v>73</v>
      </c>
      <c r="F6" s="61" t="s">
        <v>74</v>
      </c>
      <c r="G6" s="61" t="s">
        <v>75</v>
      </c>
      <c r="H6" s="61" t="s">
        <v>76</v>
      </c>
      <c r="I6" s="61" t="s">
        <v>77</v>
      </c>
    </row>
    <row r="7" spans="1:9" x14ac:dyDescent="0.2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>
        <v>6</v>
      </c>
      <c r="G7" s="61">
        <v>7</v>
      </c>
      <c r="H7" s="61">
        <v>8</v>
      </c>
      <c r="I7" s="61">
        <v>9</v>
      </c>
    </row>
    <row r="8" spans="1:9" ht="21.75" customHeight="1" x14ac:dyDescent="0.2">
      <c r="A8" s="203" t="s">
        <v>25</v>
      </c>
      <c r="B8" s="204"/>
      <c r="C8" s="204"/>
      <c r="D8" s="204"/>
      <c r="E8" s="204"/>
      <c r="F8" s="204"/>
      <c r="G8" s="204"/>
      <c r="H8" s="204"/>
      <c r="I8" s="205"/>
    </row>
    <row r="9" spans="1:9" s="62" customFormat="1" ht="28.5" x14ac:dyDescent="0.2">
      <c r="A9" s="73" t="s">
        <v>78</v>
      </c>
      <c r="B9" s="73" t="s">
        <v>86</v>
      </c>
      <c r="C9" s="73" t="s">
        <v>85</v>
      </c>
      <c r="D9" s="195" t="s">
        <v>87</v>
      </c>
      <c r="E9" s="195"/>
      <c r="F9" s="195"/>
      <c r="G9" s="195"/>
      <c r="H9" s="195"/>
      <c r="I9" s="74">
        <f>I10</f>
        <v>500000</v>
      </c>
    </row>
    <row r="10" spans="1:9" s="62" customFormat="1" ht="20.25" customHeight="1" x14ac:dyDescent="0.2">
      <c r="A10" s="75" t="s">
        <v>97</v>
      </c>
      <c r="B10" s="196" t="s">
        <v>98</v>
      </c>
      <c r="C10" s="196"/>
      <c r="D10" s="196"/>
      <c r="E10" s="196"/>
      <c r="F10" s="196"/>
      <c r="G10" s="196"/>
      <c r="H10" s="196"/>
      <c r="I10" s="76">
        <f>I11</f>
        <v>500000</v>
      </c>
    </row>
    <row r="11" spans="1:9" s="62" customFormat="1" ht="20.25" customHeight="1" x14ac:dyDescent="0.2">
      <c r="A11" s="77" t="s">
        <v>79</v>
      </c>
      <c r="B11" s="197" t="s">
        <v>80</v>
      </c>
      <c r="C11" s="197"/>
      <c r="D11" s="197"/>
      <c r="E11" s="78" t="s">
        <v>79</v>
      </c>
      <c r="F11" s="78" t="s">
        <v>79</v>
      </c>
      <c r="G11" s="77" t="s">
        <v>79</v>
      </c>
      <c r="H11" s="77" t="s">
        <v>79</v>
      </c>
      <c r="I11" s="76">
        <f>I12</f>
        <v>500000</v>
      </c>
    </row>
    <row r="12" spans="1:9" ht="20.25" customHeight="1" x14ac:dyDescent="0.2">
      <c r="A12" s="75" t="s">
        <v>83</v>
      </c>
      <c r="B12" s="196" t="s">
        <v>84</v>
      </c>
      <c r="C12" s="196"/>
      <c r="D12" s="196"/>
      <c r="E12" s="75" t="s">
        <v>81</v>
      </c>
      <c r="F12" s="75" t="s">
        <v>82</v>
      </c>
      <c r="G12" s="79"/>
      <c r="H12" s="76"/>
      <c r="I12" s="76">
        <v>500000</v>
      </c>
    </row>
    <row r="22" spans="9:9" x14ac:dyDescent="0.2">
      <c r="I22" s="83"/>
    </row>
  </sheetData>
  <mergeCells count="11">
    <mergeCell ref="B11:D11"/>
    <mergeCell ref="B12:D12"/>
    <mergeCell ref="A4:I4"/>
    <mergeCell ref="A5:I5"/>
    <mergeCell ref="B6:D6"/>
    <mergeCell ref="A8:I8"/>
    <mergeCell ref="A1:I1"/>
    <mergeCell ref="A2:I2"/>
    <mergeCell ref="A3:I3"/>
    <mergeCell ref="D9:H9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1.</vt:lpstr>
      <vt:lpstr>2.</vt:lpstr>
      <vt:lpstr>3.</vt:lpstr>
      <vt:lpstr>4.</vt:lpstr>
      <vt:lpstr>5.</vt:lpstr>
      <vt:lpstr>6.</vt:lpstr>
      <vt:lpstr>'3.'!Print_Titles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https://mul2.gov.am/tasks/835268/oneclick/02-havelnac.xlsx?token=2931452662c52ff989bcdb4ce69513a8</cp:keywords>
  <cp:lastModifiedBy>Arpine Martirosyan</cp:lastModifiedBy>
  <cp:lastPrinted>2023-08-08T11:54:53Z</cp:lastPrinted>
  <dcterms:created xsi:type="dcterms:W3CDTF">1996-10-14T23:33:28Z</dcterms:created>
  <dcterms:modified xsi:type="dcterms:W3CDTF">2023-08-11T05:39:12Z</dcterms:modified>
</cp:coreProperties>
</file>