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mantashova\Desktop\2023\Նախագծեր\6 ԳԾԿ ՊՈԱԿ 127 մլն\"/>
    </mc:Choice>
  </mc:AlternateContent>
  <xr:revisionPtr revIDLastSave="0" documentId="8_{AC7BAC97-C44C-4052-914F-3E94FC62B9FC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Հավելված 1" sheetId="3" r:id="rId1"/>
    <sheet name="Հավելված 2" sheetId="11" r:id="rId2"/>
    <sheet name="Հավելված 3" sheetId="2" r:id="rId3"/>
    <sheet name="Հավելված 4 " sheetId="7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2" l="1"/>
  <c r="H12" i="2"/>
  <c r="D32" i="7" l="1"/>
  <c r="C32" i="7"/>
  <c r="H42" i="11"/>
  <c r="G42" i="11"/>
  <c r="H45" i="11"/>
  <c r="G45" i="11"/>
  <c r="D12" i="3"/>
  <c r="D11" i="3" s="1"/>
  <c r="E12" i="3"/>
  <c r="D25" i="3"/>
  <c r="E25" i="3"/>
  <c r="E11" i="3" l="1"/>
  <c r="C21" i="7"/>
  <c r="D21" i="7"/>
  <c r="H14" i="2"/>
  <c r="H13" i="2" s="1"/>
  <c r="G30" i="11" l="1"/>
  <c r="H30" i="11"/>
  <c r="H44" i="11"/>
  <c r="H43" i="11" s="1"/>
  <c r="G44" i="11"/>
  <c r="G43" i="11" s="1"/>
  <c r="E10" i="3" l="1"/>
  <c r="D10" i="3"/>
  <c r="G41" i="11"/>
  <c r="G39" i="11" s="1"/>
  <c r="G37" i="11" s="1"/>
  <c r="G35" i="11" s="1"/>
  <c r="G33" i="11" s="1"/>
  <c r="H41" i="11"/>
  <c r="H39" i="11" s="1"/>
  <c r="H37" i="11" s="1"/>
  <c r="H10" i="2"/>
  <c r="G29" i="11"/>
  <c r="G28" i="11" s="1"/>
  <c r="G27" i="11" s="1"/>
  <c r="G26" i="11" s="1"/>
  <c r="G24" i="11" s="1"/>
  <c r="G22" i="11" s="1"/>
  <c r="G20" i="11" s="1"/>
  <c r="H29" i="11"/>
  <c r="H28" i="11" s="1"/>
  <c r="H27" i="11" s="1"/>
  <c r="H26" i="11" s="1"/>
  <c r="H24" i="11" s="1"/>
  <c r="H22" i="11" s="1"/>
  <c r="H20" i="11" s="1"/>
  <c r="H35" i="11" l="1"/>
  <c r="H33" i="11" s="1"/>
  <c r="H31" i="11" s="1"/>
  <c r="G31" i="11"/>
  <c r="H18" i="11"/>
  <c r="H16" i="11" s="1"/>
  <c r="H14" i="11" s="1"/>
  <c r="H10" i="11" s="1"/>
  <c r="G18" i="11" l="1"/>
  <c r="G16" i="11" s="1"/>
  <c r="G14" i="11" s="1"/>
  <c r="G10" i="11" s="1"/>
</calcChain>
</file>

<file path=xl/sharedStrings.xml><?xml version="1.0" encoding="utf-8"?>
<sst xmlns="http://schemas.openxmlformats.org/spreadsheetml/2006/main" count="160" uniqueCount="107">
  <si>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</si>
  <si>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</si>
  <si>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</si>
  <si>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</si>
  <si>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</si>
  <si>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</si>
  <si>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</si>
  <si>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ԸՆԴԱՄԵՆԸ</t>
  </si>
  <si>
    <t>ՀՀ էկոնոմիկայի նախարարություն</t>
  </si>
  <si>
    <t>Գյուղատնտեսության խթանման ծրագիր</t>
  </si>
  <si>
    <t>Պետական աջակցություն Հայաստանի Հանրապետության գյուղատնտեսական ծրագրերի իրականացմանը</t>
  </si>
  <si>
    <t>«Գյուղատնտեսական ծառայությունների կենտրոն» ՊՈԱԿ</t>
  </si>
  <si>
    <t xml:space="preserve"> ՀՀ էկոնոմիկայի նախարարություն</t>
  </si>
  <si>
    <t xml:space="preserve"> 1022</t>
  </si>
  <si>
    <t xml:space="preserve"> Ծրագրի անվանումը`</t>
  </si>
  <si>
    <t xml:space="preserve"> Գյուղատնտեսության խթանման ծրագիր</t>
  </si>
  <si>
    <t xml:space="preserve"> Ծրագրի նպատակը`</t>
  </si>
  <si>
    <t xml:space="preserve"> Գյուղատնտեսական մթերքի և դրանց վերամշակումից ստացվող սննդամթերքի ծավալների ավելացում</t>
  </si>
  <si>
    <t xml:space="preserve"> Վերջնական արդյունքի նկարագրությունը`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</si>
  <si>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</si>
  <si>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</si>
  <si>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</si>
  <si>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</si>
  <si>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</si>
  <si>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</si>
  <si>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11002</t>
  </si>
  <si>
    <t xml:space="preserve"> Պետական աջակցություն Հայաստանի Հանրապետության գյուղատնտեսական ծրագրերի իրականացմանը</t>
  </si>
  <si>
    <t xml:space="preserve"> Աջակցություն Հայաստանի Հանրապետության  բուսաբուծության խթանման, բույսերի պաշտպանության և անասնաբուժական ծրագրերի իրականացմանը</t>
  </si>
  <si>
    <t xml:space="preserve">հազար դրամներով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</si>
  <si>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</si>
  <si>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</si>
  <si>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</si>
  <si>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</si>
  <si>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</si>
  <si>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</si>
  <si>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ԸՆԴԱՄԵՆԸ</t>
  </si>
  <si>
    <t xml:space="preserve"> ՀՀ էկոնոմիկայի նախարարություն 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</si>
  <si>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</si>
  <si>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</si>
  <si>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</si>
  <si>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</si>
  <si>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</si>
  <si>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</si>
  <si>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</si>
  <si>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</si>
  <si>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</si>
  <si>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</si>
  <si>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</si>
  <si>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</si>
  <si>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</si>
  <si>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1022 </t>
  </si>
  <si>
    <t xml:space="preserve"> Գյուղատնտեսության խթանման ծրագիր </t>
  </si>
  <si>
    <t xml:space="preserve"> Ծառայությունների մատուցում </t>
  </si>
  <si>
    <t xml:space="preserve"> Միջոցառումն իրականացնողի անվանումը՛ </t>
  </si>
  <si>
    <t xml:space="preserve"> Մասնագիտացված կազմակերպություններ </t>
  </si>
  <si>
    <t xml:space="preserve"> 11002 </t>
  </si>
  <si>
    <t xml:space="preserve"> Պետական աջակցություն Հայաստանի Հանրապետության գյուղատնտեսական ծրագրերի իրականացմանը </t>
  </si>
  <si>
    <t xml:space="preserve"> Աջակցություն Հայաստանի Հանրապետության  բուսաբուծության խթանման, բույսերի պաշտպանության և անասնաբուժական ծրագրերի իրականացմանը </t>
  </si>
  <si>
    <t xml:space="preserve"> այդ թվում`</t>
  </si>
  <si>
    <t xml:space="preserve"> ԸՆԴԱՄԵՆԸ ԾԱԽՍԵՐ</t>
  </si>
  <si>
    <t>հազար դրամ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</si>
  <si>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</si>
  <si>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</si>
  <si>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</si>
  <si>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</si>
  <si>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</si>
  <si>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</si>
  <si>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</si>
  <si>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</si>
  <si>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</si>
  <si>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 xml:space="preserve">        ------------  N ---------- որոշման</t>
  </si>
  <si>
    <t>Հավելված  № 2</t>
  </si>
  <si>
    <t>№ ------------ -Ն որոշման</t>
  </si>
  <si>
    <t xml:space="preserve">ՀԱՅԱՍՏԱՆԻ ՀԱՆՐԱՊԵՏՈՒԹՅԱՆ ԿԱՌԱՎԱՐՈՒԹՅԱՆ 2022 ԹՎԱԿԱՆԻ ԴԵԿՏԵՄԲԵՐԻ 29 Ի N 2111-Ն ՈՐՈՇՄԱՆ N 3 և N 4 ՀԱՎԵԼՎԱԾՆԵՐՈՒՄ ԿԱՏԱՐՎՈՂ ՓՈՓՈԽՈՒԹՅՈՒՆՆԵՐԸ </t>
  </si>
  <si>
    <t xml:space="preserve"> «ՀԱՅԱՍՏԱՆԻ ՀԱՆՐԱՊԵՏՈՒԹՅԱՆ 2023 ԹՎԱԿԱՆԻ ՊԵՏԱԿԱՆ ԲՅՈՒՋԵԻ ՄԱՍԻՆ» ՕՐԵՆՔԻ N 1 ՀԱՎԵԼՎԱԾԻ N 2 ԱՂՅՈՒՍԱԿՈՒՄ ԿԱՏԱՐՎՈՂ ՎԵՐԱԲԱՇԽՈՒՄԸ ԵՎ ՀԱՅԱՍՏԱՆԻ ՀԱՆՐԱՊԵՏՈՒԹՅԱՆ ԿԱՌԱՎԱՐՈՒԹՅԱՆ 2022 ԹՎԱԿԱՆԻ ԴԵԿՏԵՄԲԵՐԻ 29-Ի N 2111-Ն ՈՐՈՇՄԱՆN 5 ՀԱՎԵԼՎԱԾԻ  N 1 ԱՂՅՈՒՍԱԿՈՒՄ ԿԱՏԱՐՎՈՂ ՓՈՓՈԽՈՒԹՅՈՒՆՆԵՐԸ 	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</si>
  <si>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Հավելված  № 3</t>
  </si>
  <si>
    <t>Հավելված  № 4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</si>
  <si>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 xml:space="preserve">ՀԱՅԱՍՏԱՆԻ ՀԱՆՐԱՊԵՏՈՒԹՅԱՆ ԿԱՌԱՎԱՐՈՒԹՅԱՆ 2021 ԹՎԱԿԱՆԻ ԴԵԿՏԵՄԲԵՐԻ 23-Ի N 2121-Ն ՈՐՈՇՄԱՆ N 9 ՀԱՎԵԼՎԱԾԻ 9.10 ԱՂՅՈՒՍԱԿՈՒՄ N 9.1 ՀԱՎԵԼՎԱԾԻ 9.1.10 ԱՂՅՈՒՍԱԿՈՒՄ ԿԱՏԱՐՎՈՂ ՓՈՓՈԽՈՒԹՅՈՒՆՆԵՐԸ ԵՎ ԼՐԱՑՈՒՄԸ </t>
    </r>
    <r>
      <rPr>
        <sz val="12"/>
        <color indexed="8"/>
        <rFont val="GHEA Grapalat"/>
        <family val="3"/>
      </rPr>
      <t xml:space="preserve">
 </t>
    </r>
  </si>
  <si>
    <t xml:space="preserve">ՀՀ կառավարության 2023 թվականի </t>
  </si>
  <si>
    <t>ՀՀ կառավարության 2023 թվականի</t>
  </si>
  <si>
    <t xml:space="preserve"> ՏՆՏԵՍԱԿԱՆ ՀԱՐԱԲԵՐՈՒԹՅՈՒՆՆԵՐ</t>
  </si>
  <si>
    <t>04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</si>
  <si>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</si>
  <si>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</si>
  <si>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</si>
  <si>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</si>
  <si>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</si>
  <si>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</si>
  <si>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Հավելված  № 1</t>
  </si>
  <si>
    <t xml:space="preserve"> Էկոնոմիկայի ոլորտում պետական քաղաքականության մշակում, ծրագրերի համակարգում և մոնիտորինգ</t>
  </si>
  <si>
    <t xml:space="preserve"> Էկոնոմիկայի  ոլորտում պետական արդյունավետ քաղաքականության մշակման և իրականացման ապահովում</t>
  </si>
  <si>
    <t xml:space="preserve"> Էկոնոմիկայի  ոլորտում իրականացվող ծրագրերի ազդեցության և արդյունավետության բարելավում</t>
  </si>
  <si>
    <t xml:space="preserve"> Էկոնոմիկայի  ոլորտում պետական քաղաքականության մշակում, ծրագրերի համակարգում և մոնիտորինգ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</si>
  <si>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</si>
  <si>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>01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</si>
  <si>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</si>
  <si>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</si>
  <si>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</si>
  <si>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</si>
  <si>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Այլ վարձատրություններ</t>
  </si>
  <si>
    <t xml:space="preserve"> Էկոնոմիկայի  ոլորտում պետական քաղաքականության մշակում, ծրագրերի համակարգում և մոնիտորինգ 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</si>
  <si>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 </t>
  </si>
  <si>
    <t>Ցուցանիշների փոփոխությունները (ավելացումները նշված են դրական նշանով, իսկ նվազեցումները՝ փակագծերում)</t>
  </si>
  <si>
    <t>Ցուցանիշների փոփոխությունը (ավելացումները նշված են դրական նշանով)</t>
  </si>
  <si>
    <t>ՀԱՅԱՍՏԱՆԻ ՀԱՆՐԱՊԵՏՈՒԹՅԱՆ ԿԱՌԱՎԱՐՈՒԹՅԱՆ 2022 ԹՎԱԿԱՆԻ ԴԵԿՏԵՄԲԵՐԻ 29-Ի N 2111-Ն ՈՐՈՇՄԱՆ N 5 ՀԱՎԵԼՎԱԾԻ 7 ԱՂՅՈՒՍԱԿՈՒՄ ԿԱՏԱՐՎՈՂ ՓՈՓՈԽՈՒԹՅՈՒՆԸ</t>
  </si>
  <si>
    <t>Ցուցանիշների փոփոխությունները  (նվազեցումները նշված են փակագծերում)</t>
  </si>
  <si>
    <t>ՀԱՅԱՍՏԱՆԻ ՀԱՆՐԱՊԵՏՈՒԹՅԱՆ ԿԱՌԱՎԱՐՈՒԹՅԱՆ 2022 ԹՎԱԿԱՆԻ ԴԵԿՏԵՄԲԵՐԻ 29-Ի N 2111-Ն ՈՐՈՇՄԱՆ N 9 ՀԱՎԵԼՎԱԾԻ 9.10 ԱՂՅՈՒՍԱԿՈՒՄ ԵՎ N 9.1 ՀԱՎԵԼՎԱԾԻ 9.1.10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</si>
</sst>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#,##0.0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</numFmts>
  <fonts count="10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0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sz val="10"/>
      <name val="Arial Unicode"/>
      <family val="2"/>
    </font>
    <font>
      <i/>
      <sz val="8"/>
      <color theme="1"/>
      <name val="GHEA Grapalat"/>
      <family val="3"/>
    </font>
    <font>
      <sz val="8"/>
      <name val="GHEA Grapalat"/>
      <family val="2"/>
    </font>
    <font>
      <b/>
      <sz val="11"/>
      <color theme="1"/>
      <name val="GHEA Grapalat"/>
      <family val="3"/>
    </font>
    <font>
      <sz val="10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8"/>
      <name val="GHEA Grapalat"/>
      <family val="2"/>
    </font>
    <font>
      <i/>
      <sz val="12"/>
      <name val="GHEA Grapalat"/>
      <family val="2"/>
    </font>
    <font>
      <sz val="10"/>
      <color theme="1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sz val="12"/>
      <color indexed="8"/>
      <name val="GHEA Grapalat"/>
      <family val="3"/>
    </font>
    <font>
      <sz val="11"/>
      <name val="GHEA Grapalat"/>
      <family val="2"/>
    </font>
    <font>
      <sz val="8"/>
      <name val="Calibri"/>
      <family val="2"/>
      <scheme val="minor"/>
    </font>
    <font>
      <b/>
      <i/>
      <sz val="12"/>
      <name val="GHEA Grapalat"/>
      <family val="3"/>
    </font>
    <font>
      <sz val="12"/>
      <color theme="1"/>
      <name val="GHEA Grapalat"/>
      <family val="2"/>
    </font>
    <font>
      <i/>
      <sz val="12"/>
      <color theme="1"/>
      <name val="GHEA Grapalat"/>
      <family val="3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44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3" fillId="0" borderId="0"/>
    <xf numFmtId="0" fontId="9" fillId="0" borderId="0"/>
    <xf numFmtId="0" fontId="10" fillId="0" borderId="0"/>
    <xf numFmtId="0" fontId="28" fillId="0" borderId="0"/>
    <xf numFmtId="165" fontId="35" fillId="0" borderId="0" applyFill="0" applyBorder="0" applyProtection="0">
      <alignment horizontal="right" vertical="top"/>
    </xf>
    <xf numFmtId="165" fontId="40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46" fillId="33" borderId="0" applyNumberFormat="0" applyBorder="0" applyAlignment="0" applyProtection="0"/>
    <xf numFmtId="0" fontId="46" fillId="34" borderId="0" applyNumberFormat="0" applyBorder="0" applyAlignment="0" applyProtection="0"/>
    <xf numFmtId="0" fontId="46" fillId="35" borderId="0" applyNumberFormat="0" applyBorder="0" applyAlignment="0" applyProtection="0"/>
    <xf numFmtId="0" fontId="46" fillId="36" borderId="0" applyNumberFormat="0" applyBorder="0" applyAlignment="0" applyProtection="0"/>
    <xf numFmtId="0" fontId="46" fillId="40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43" borderId="0" applyNumberFormat="0" applyBorder="0" applyAlignment="0" applyProtection="0"/>
    <xf numFmtId="0" fontId="46" fillId="37" borderId="0" applyNumberFormat="0" applyBorder="0" applyAlignment="0" applyProtection="0"/>
    <xf numFmtId="0" fontId="46" fillId="36" borderId="0" applyNumberFormat="0" applyBorder="0" applyAlignment="0" applyProtection="0"/>
    <xf numFmtId="0" fontId="46" fillId="42" borderId="0" applyNumberFormat="0" applyBorder="0" applyAlignment="0" applyProtection="0"/>
    <xf numFmtId="0" fontId="46" fillId="44" borderId="0" applyNumberFormat="0" applyBorder="0" applyAlignment="0" applyProtection="0"/>
    <xf numFmtId="0" fontId="47" fillId="45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7" fillId="0" borderId="0"/>
    <xf numFmtId="0" fontId="7" fillId="0" borderId="0"/>
    <xf numFmtId="0" fontId="47" fillId="47" borderId="0" applyNumberFormat="0" applyBorder="0" applyAlignment="0" applyProtection="0"/>
    <xf numFmtId="0" fontId="47" fillId="48" borderId="0" applyNumberFormat="0" applyBorder="0" applyAlignment="0" applyProtection="0"/>
    <xf numFmtId="0" fontId="47" fillId="49" borderId="0" applyNumberFormat="0" applyBorder="0" applyAlignment="0" applyProtection="0"/>
    <xf numFmtId="0" fontId="47" fillId="38" borderId="0" applyNumberFormat="0" applyBorder="0" applyAlignment="0" applyProtection="0"/>
    <xf numFmtId="0" fontId="47" fillId="46" borderId="0" applyNumberFormat="0" applyBorder="0" applyAlignment="0" applyProtection="0"/>
    <xf numFmtId="0" fontId="47" fillId="50" borderId="0" applyNumberFormat="0" applyBorder="0" applyAlignment="0" applyProtection="0"/>
    <xf numFmtId="0" fontId="48" fillId="41" borderId="16" applyNumberFormat="0" applyAlignment="0" applyProtection="0"/>
    <xf numFmtId="0" fontId="49" fillId="51" borderId="23" applyNumberFormat="0" applyAlignment="0" applyProtection="0"/>
    <xf numFmtId="0" fontId="50" fillId="51" borderId="16" applyNumberFormat="0" applyAlignment="0" applyProtection="0"/>
    <xf numFmtId="0" fontId="51" fillId="0" borderId="18" applyNumberFormat="0" applyFill="0" applyAlignment="0" applyProtection="0"/>
    <xf numFmtId="0" fontId="52" fillId="0" borderId="19" applyNumberFormat="0" applyFill="0" applyAlignment="0" applyProtection="0"/>
    <xf numFmtId="0" fontId="53" fillId="0" borderId="20" applyNumberFormat="0" applyFill="0" applyAlignment="0" applyProtection="0"/>
    <xf numFmtId="0" fontId="53" fillId="0" borderId="0" applyNumberFormat="0" applyFill="0" applyBorder="0" applyAlignment="0" applyProtection="0"/>
    <xf numFmtId="0" fontId="54" fillId="0" borderId="24" applyNumberFormat="0" applyFill="0" applyAlignment="0" applyProtection="0"/>
    <xf numFmtId="0" fontId="55" fillId="52" borderId="17" applyNumberFormat="0" applyAlignment="0" applyProtection="0"/>
    <xf numFmtId="0" fontId="56" fillId="0" borderId="0" applyNumberFormat="0" applyFill="0" applyBorder="0" applyAlignment="0" applyProtection="0"/>
    <xf numFmtId="0" fontId="57" fillId="53" borderId="0" applyNumberFormat="0" applyBorder="0" applyAlignment="0" applyProtection="0"/>
    <xf numFmtId="0" fontId="58" fillId="34" borderId="0" applyNumberFormat="0" applyBorder="0" applyAlignment="0" applyProtection="0"/>
    <xf numFmtId="0" fontId="59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60" fillId="0" borderId="21" applyNumberFormat="0" applyFill="0" applyAlignment="0" applyProtection="0"/>
    <xf numFmtId="0" fontId="61" fillId="0" borderId="0" applyNumberFormat="0" applyFill="0" applyBorder="0" applyAlignment="0" applyProtection="0"/>
    <xf numFmtId="0" fontId="62" fillId="35" borderId="0" applyNumberFormat="0" applyBorder="0" applyAlignment="0" applyProtection="0"/>
    <xf numFmtId="0" fontId="7" fillId="0" borderId="0"/>
    <xf numFmtId="0" fontId="35" fillId="0" borderId="0">
      <alignment horizontal="left" vertical="top" wrapText="1"/>
    </xf>
    <xf numFmtId="0" fontId="8" fillId="0" borderId="0"/>
    <xf numFmtId="0" fontId="65" fillId="10" borderId="0" applyNumberFormat="0" applyBorder="0" applyAlignment="0" applyProtection="0"/>
    <xf numFmtId="0" fontId="65" fillId="14" borderId="0" applyNumberFormat="0" applyBorder="0" applyAlignment="0" applyProtection="0"/>
    <xf numFmtId="0" fontId="65" fillId="18" borderId="0" applyNumberFormat="0" applyBorder="0" applyAlignment="0" applyProtection="0"/>
    <xf numFmtId="0" fontId="65" fillId="22" borderId="0" applyNumberFormat="0" applyBorder="0" applyAlignment="0" applyProtection="0"/>
    <xf numFmtId="0" fontId="65" fillId="26" borderId="0" applyNumberFormat="0" applyBorder="0" applyAlignment="0" applyProtection="0"/>
    <xf numFmtId="0" fontId="65" fillId="30" borderId="0" applyNumberFormat="0" applyBorder="0" applyAlignment="0" applyProtection="0"/>
    <xf numFmtId="0" fontId="65" fillId="11" borderId="0" applyNumberFormat="0" applyBorder="0" applyAlignment="0" applyProtection="0"/>
    <xf numFmtId="0" fontId="65" fillId="15" borderId="0" applyNumberFormat="0" applyBorder="0" applyAlignment="0" applyProtection="0"/>
    <xf numFmtId="0" fontId="65" fillId="19" borderId="0" applyNumberFormat="0" applyBorder="0" applyAlignment="0" applyProtection="0"/>
    <xf numFmtId="0" fontId="65" fillId="23" borderId="0" applyNumberFormat="0" applyBorder="0" applyAlignment="0" applyProtection="0"/>
    <xf numFmtId="0" fontId="65" fillId="27" borderId="0" applyNumberFormat="0" applyBorder="0" applyAlignment="0" applyProtection="0"/>
    <xf numFmtId="0" fontId="65" fillId="31" borderId="0" applyNumberFormat="0" applyBorder="0" applyAlignment="0" applyProtection="0"/>
    <xf numFmtId="0" fontId="66" fillId="12" borderId="0" applyNumberFormat="0" applyBorder="0" applyAlignment="0" applyProtection="0"/>
    <xf numFmtId="0" fontId="66" fillId="16" borderId="0" applyNumberFormat="0" applyBorder="0" applyAlignment="0" applyProtection="0"/>
    <xf numFmtId="0" fontId="66" fillId="20" borderId="0" applyNumberFormat="0" applyBorder="0" applyAlignment="0" applyProtection="0"/>
    <xf numFmtId="0" fontId="66" fillId="24" borderId="0" applyNumberFormat="0" applyBorder="0" applyAlignment="0" applyProtection="0"/>
    <xf numFmtId="0" fontId="66" fillId="28" borderId="0" applyNumberFormat="0" applyBorder="0" applyAlignment="0" applyProtection="0"/>
    <xf numFmtId="0" fontId="66" fillId="32" borderId="0" applyNumberFormat="0" applyBorder="0" applyAlignment="0" applyProtection="0"/>
    <xf numFmtId="0" fontId="66" fillId="9" borderId="0" applyNumberFormat="0" applyBorder="0" applyAlignment="0" applyProtection="0"/>
    <xf numFmtId="0" fontId="66" fillId="13" borderId="0" applyNumberFormat="0" applyBorder="0" applyAlignment="0" applyProtection="0"/>
    <xf numFmtId="0" fontId="66" fillId="17" borderId="0" applyNumberFormat="0" applyBorder="0" applyAlignment="0" applyProtection="0"/>
    <xf numFmtId="0" fontId="66" fillId="21" borderId="0" applyNumberFormat="0" applyBorder="0" applyAlignment="0" applyProtection="0"/>
    <xf numFmtId="0" fontId="66" fillId="25" borderId="0" applyNumberFormat="0" applyBorder="0" applyAlignment="0" applyProtection="0"/>
    <xf numFmtId="0" fontId="66" fillId="29" borderId="0" applyNumberFormat="0" applyBorder="0" applyAlignment="0" applyProtection="0"/>
    <xf numFmtId="0" fontId="67" fillId="3" borderId="0" applyNumberFormat="0" applyBorder="0" applyAlignment="0" applyProtection="0"/>
    <xf numFmtId="0" fontId="68" fillId="6" borderId="4" applyNumberFormat="0" applyAlignment="0" applyProtection="0"/>
    <xf numFmtId="0" fontId="69" fillId="7" borderId="7" applyNumberFormat="0" applyAlignment="0" applyProtection="0"/>
    <xf numFmtId="43" fontId="8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2" borderId="0" applyNumberFormat="0" applyBorder="0" applyAlignment="0" applyProtection="0"/>
    <xf numFmtId="0" fontId="72" fillId="0" borderId="1" applyNumberFormat="0" applyFill="0" applyAlignment="0" applyProtection="0"/>
    <xf numFmtId="0" fontId="73" fillId="0" borderId="2" applyNumberFormat="0" applyFill="0" applyAlignment="0" applyProtection="0"/>
    <xf numFmtId="0" fontId="74" fillId="0" borderId="3" applyNumberFormat="0" applyFill="0" applyAlignment="0" applyProtection="0"/>
    <xf numFmtId="0" fontId="74" fillId="0" borderId="0" applyNumberFormat="0" applyFill="0" applyBorder="0" applyAlignment="0" applyProtection="0"/>
    <xf numFmtId="0" fontId="75" fillId="5" borderId="4" applyNumberFormat="0" applyAlignment="0" applyProtection="0"/>
    <xf numFmtId="0" fontId="76" fillId="0" borderId="6" applyNumberFormat="0" applyFill="0" applyAlignment="0" applyProtection="0"/>
    <xf numFmtId="0" fontId="77" fillId="4" borderId="0" applyNumberFormat="0" applyBorder="0" applyAlignment="0" applyProtection="0"/>
    <xf numFmtId="0" fontId="8" fillId="0" borderId="0"/>
    <xf numFmtId="0" fontId="78" fillId="0" borderId="0"/>
    <xf numFmtId="0" fontId="35" fillId="0" borderId="0">
      <alignment horizontal="left" vertical="top" wrapText="1"/>
    </xf>
    <xf numFmtId="0" fontId="65" fillId="8" borderId="8" applyNumberFormat="0" applyFont="0" applyAlignment="0" applyProtection="0"/>
    <xf numFmtId="0" fontId="1" fillId="8" borderId="8" applyNumberFormat="0" applyFont="0" applyAlignment="0" applyProtection="0"/>
    <xf numFmtId="0" fontId="79" fillId="6" borderId="5" applyNumberFormat="0" applyAlignment="0" applyProtection="0"/>
    <xf numFmtId="0" fontId="2" fillId="0" borderId="0" applyNumberFormat="0" applyFill="0" applyBorder="0" applyAlignment="0" applyProtection="0"/>
    <xf numFmtId="0" fontId="80" fillId="0" borderId="9" applyNumberFormat="0" applyFill="0" applyAlignment="0" applyProtection="0"/>
    <xf numFmtId="0" fontId="81" fillId="0" borderId="0" applyNumberFormat="0" applyFill="0" applyBorder="0" applyAlignment="0" applyProtection="0"/>
    <xf numFmtId="0" fontId="64" fillId="0" borderId="0"/>
    <xf numFmtId="0" fontId="1" fillId="8" borderId="8" applyNumberFormat="0" applyFont="0" applyAlignment="0" applyProtection="0"/>
    <xf numFmtId="0" fontId="82" fillId="0" borderId="0" applyNumberFormat="0" applyFill="0" applyBorder="0" applyAlignment="0" applyProtection="0"/>
    <xf numFmtId="0" fontId="83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" fillId="0" borderId="0" applyNumberFormat="0" applyFill="0" applyBorder="0" applyAlignment="0" applyProtection="0"/>
    <xf numFmtId="0" fontId="3" fillId="21" borderId="0" applyNumberFormat="0" applyBorder="0" applyAlignment="0" applyProtection="0"/>
    <xf numFmtId="0" fontId="99" fillId="6" borderId="4" applyNumberFormat="0" applyAlignment="0" applyProtection="0"/>
    <xf numFmtId="0" fontId="3" fillId="13" borderId="0" applyNumberFormat="0" applyBorder="0" applyAlignment="0" applyProtection="0"/>
    <xf numFmtId="0" fontId="3" fillId="29" borderId="0" applyNumberFormat="0" applyBorder="0" applyAlignment="0" applyProtection="0"/>
    <xf numFmtId="0" fontId="3" fillId="25" borderId="0" applyNumberFormat="0" applyBorder="0" applyAlignment="0" applyProtection="0"/>
    <xf numFmtId="0" fontId="3" fillId="17" borderId="0" applyNumberFormat="0" applyBorder="0" applyAlignment="0" applyProtection="0"/>
    <xf numFmtId="0" fontId="3" fillId="9" borderId="0" applyNumberFormat="0" applyBorder="0" applyAlignment="0" applyProtection="0"/>
    <xf numFmtId="0" fontId="91" fillId="0" borderId="9" applyNumberFormat="0" applyFill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1" fillId="7" borderId="7" applyNumberFormat="0" applyAlignment="0" applyProtection="0"/>
    <xf numFmtId="0" fontId="97" fillId="5" borderId="4" applyNumberFormat="0" applyAlignment="0" applyProtection="0"/>
    <xf numFmtId="0" fontId="95" fillId="2" borderId="0" applyNumberFormat="0" applyBorder="0" applyAlignment="0" applyProtection="0"/>
    <xf numFmtId="0" fontId="94" fillId="0" borderId="0" applyNumberFormat="0" applyFill="0" applyBorder="0" applyAlignment="0" applyProtection="0"/>
    <xf numFmtId="0" fontId="94" fillId="0" borderId="3" applyNumberFormat="0" applyFill="0" applyAlignment="0" applyProtection="0"/>
    <xf numFmtId="0" fontId="93" fillId="0" borderId="2" applyNumberFormat="0" applyFill="0" applyAlignment="0" applyProtection="0"/>
    <xf numFmtId="0" fontId="92" fillId="0" borderId="1" applyNumberFormat="0" applyFill="0" applyAlignment="0" applyProtection="0"/>
    <xf numFmtId="0" fontId="100" fillId="0" borderId="6" applyNumberFormat="0" applyFill="0" applyAlignment="0" applyProtection="0"/>
    <xf numFmtId="0" fontId="96" fillId="3" borderId="0" applyNumberFormat="0" applyBorder="0" applyAlignment="0" applyProtection="0"/>
    <xf numFmtId="0" fontId="98" fillId="6" borderId="5" applyNumberForma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27">
    <xf numFmtId="0" fontId="0" fillId="0" borderId="0" xfId="0"/>
    <xf numFmtId="0" fontId="38" fillId="0" borderId="1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 wrapText="1"/>
    </xf>
    <xf numFmtId="1" fontId="34" fillId="0" borderId="15" xfId="0" applyNumberFormat="1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4" fillId="55" borderId="0" xfId="0" applyFont="1" applyFill="1"/>
    <xf numFmtId="0" fontId="32" fillId="55" borderId="10" xfId="0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left" vertical="center" wrapText="1"/>
    </xf>
    <xf numFmtId="0" fontId="6" fillId="0" borderId="0" xfId="0" applyFont="1"/>
    <xf numFmtId="0" fontId="31" fillId="55" borderId="11" xfId="0" applyFont="1" applyFill="1" applyBorder="1" applyAlignment="1">
      <alignment horizontal="center" vertical="center"/>
    </xf>
    <xf numFmtId="0" fontId="38" fillId="0" borderId="10" xfId="0" applyFont="1" applyBorder="1" applyAlignment="1">
      <alignment horizontal="left" vertical="top" wrapText="1"/>
    </xf>
    <xf numFmtId="0" fontId="39" fillId="0" borderId="10" xfId="0" applyFont="1" applyBorder="1" applyAlignment="1">
      <alignment horizontal="left" vertical="top" wrapText="1"/>
    </xf>
    <xf numFmtId="165" fontId="39" fillId="0" borderId="10" xfId="87" applyFont="1" applyBorder="1">
      <alignment horizontal="right" vertical="top"/>
    </xf>
    <xf numFmtId="0" fontId="38" fillId="0" borderId="0" xfId="0" applyFont="1" applyAlignment="1">
      <alignment horizontal="left" vertical="top" wrapText="1"/>
    </xf>
    <xf numFmtId="0" fontId="41" fillId="0" borderId="10" xfId="0" applyFont="1" applyBorder="1" applyAlignment="1">
      <alignment horizontal="left" vertical="top" wrapText="1"/>
    </xf>
    <xf numFmtId="165" fontId="38" fillId="0" borderId="10" xfId="86" applyFont="1" applyBorder="1">
      <alignment horizontal="right" vertical="top"/>
    </xf>
    <xf numFmtId="0" fontId="38" fillId="0" borderId="0" xfId="0" applyFont="1" applyAlignment="1">
      <alignment horizontal="center" vertical="top" wrapText="1"/>
    </xf>
    <xf numFmtId="0" fontId="37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166" fontId="42" fillId="0" borderId="0" xfId="88" applyNumberFormat="1" applyFont="1" applyFill="1" applyAlignment="1">
      <alignment horizontal="right"/>
    </xf>
    <xf numFmtId="0" fontId="37" fillId="0" borderId="10" xfId="0" applyFont="1" applyBorder="1" applyAlignment="1">
      <alignment horizontal="center" vertical="center" wrapText="1"/>
    </xf>
    <xf numFmtId="0" fontId="43" fillId="0" borderId="0" xfId="139" applyFont="1"/>
    <xf numFmtId="0" fontId="43" fillId="55" borderId="0" xfId="139" applyFont="1" applyFill="1"/>
    <xf numFmtId="0" fontId="43" fillId="0" borderId="0" xfId="139" applyFont="1" applyAlignment="1">
      <alignment horizontal="right"/>
    </xf>
    <xf numFmtId="0" fontId="44" fillId="0" borderId="0" xfId="0" applyFont="1"/>
    <xf numFmtId="0" fontId="43" fillId="0" borderId="0" xfId="0" applyFont="1" applyAlignment="1">
      <alignment horizontal="centerContinuous"/>
    </xf>
    <xf numFmtId="0" fontId="43" fillId="0" borderId="0" xfId="0" applyFont="1"/>
    <xf numFmtId="0" fontId="44" fillId="0" borderId="0" xfId="0" applyFont="1" applyAlignment="1">
      <alignment horizontal="right" vertical="center"/>
    </xf>
    <xf numFmtId="0" fontId="44" fillId="0" borderId="0" xfId="0" applyFont="1" applyAlignment="1">
      <alignment horizontal="right"/>
    </xf>
    <xf numFmtId="0" fontId="43" fillId="0" borderId="10" xfId="0" applyFont="1" applyBorder="1" applyAlignment="1">
      <alignment horizontal="left" vertical="top" wrapText="1"/>
    </xf>
    <xf numFmtId="165" fontId="38" fillId="0" borderId="10" xfId="0" applyNumberFormat="1" applyFont="1" applyBorder="1" applyAlignment="1">
      <alignment horizontal="center" vertical="center" wrapText="1"/>
    </xf>
    <xf numFmtId="165" fontId="39" fillId="0" borderId="10" xfId="87" applyFont="1" applyBorder="1" applyAlignment="1">
      <alignment horizontal="center" vertical="center"/>
    </xf>
    <xf numFmtId="0" fontId="84" fillId="0" borderId="0" xfId="0" applyFont="1"/>
    <xf numFmtId="0" fontId="63" fillId="0" borderId="0" xfId="0" applyFont="1" applyAlignment="1">
      <alignment horizontal="left" vertical="top" wrapText="1"/>
    </xf>
    <xf numFmtId="0" fontId="63" fillId="0" borderId="0" xfId="0" applyFont="1"/>
    <xf numFmtId="0" fontId="45" fillId="0" borderId="0" xfId="0" applyFont="1" applyAlignment="1">
      <alignment horizontal="left" vertical="top" wrapText="1"/>
    </xf>
    <xf numFmtId="0" fontId="44" fillId="0" borderId="0" xfId="0" applyFont="1" applyAlignment="1">
      <alignment horizontal="left" vertical="top" wrapText="1"/>
    </xf>
    <xf numFmtId="0" fontId="63" fillId="0" borderId="10" xfId="0" applyFont="1" applyBorder="1" applyAlignment="1">
      <alignment horizontal="left" vertical="top" wrapText="1"/>
    </xf>
    <xf numFmtId="0" fontId="44" fillId="0" borderId="10" xfId="0" applyFont="1" applyBorder="1" applyAlignment="1">
      <alignment horizontal="left" vertical="top" wrapText="1"/>
    </xf>
    <xf numFmtId="0" fontId="63" fillId="0" borderId="10" xfId="0" applyFont="1" applyBorder="1" applyAlignment="1">
      <alignment horizontal="center" vertical="top" wrapText="1"/>
    </xf>
    <xf numFmtId="43" fontId="88" fillId="0" borderId="10" xfId="1" applyFont="1" applyBorder="1" applyAlignment="1">
      <alignment horizontal="right" vertical="top" wrapText="1"/>
    </xf>
    <xf numFmtId="165" fontId="88" fillId="0" borderId="10" xfId="86" applyFont="1" applyBorder="1">
      <alignment horizontal="right" vertical="top"/>
    </xf>
    <xf numFmtId="164" fontId="43" fillId="0" borderId="0" xfId="1" applyNumberFormat="1" applyFont="1" applyFill="1" applyAlignment="1">
      <alignment horizontal="center" vertical="center"/>
    </xf>
    <xf numFmtId="164" fontId="84" fillId="0" borderId="10" xfId="0" applyNumberFormat="1" applyFont="1" applyBorder="1" applyAlignment="1">
      <alignment horizontal="center" vertical="center" wrapText="1"/>
    </xf>
    <xf numFmtId="1" fontId="90" fillId="0" borderId="15" xfId="0" applyNumberFormat="1" applyFont="1" applyBorder="1" applyAlignment="1">
      <alignment horizontal="center" vertical="center"/>
    </xf>
    <xf numFmtId="164" fontId="84" fillId="57" borderId="10" xfId="0" applyNumberFormat="1" applyFont="1" applyFill="1" applyBorder="1" applyAlignment="1">
      <alignment horizontal="center" vertical="center"/>
    </xf>
    <xf numFmtId="164" fontId="45" fillId="56" borderId="10" xfId="0" applyNumberFormat="1" applyFont="1" applyFill="1" applyBorder="1" applyAlignment="1">
      <alignment horizontal="center" vertical="center"/>
    </xf>
    <xf numFmtId="164" fontId="45" fillId="55" borderId="10" xfId="0" applyNumberFormat="1" applyFont="1" applyFill="1" applyBorder="1" applyAlignment="1">
      <alignment horizontal="center" vertical="center"/>
    </xf>
    <xf numFmtId="164" fontId="45" fillId="0" borderId="10" xfId="0" applyNumberFormat="1" applyFont="1" applyBorder="1" applyAlignment="1">
      <alignment horizontal="center" vertical="center"/>
    </xf>
    <xf numFmtId="164" fontId="44" fillId="0" borderId="10" xfId="0" applyNumberFormat="1" applyFont="1" applyBorder="1" applyAlignment="1">
      <alignment horizontal="center" vertical="center"/>
    </xf>
    <xf numFmtId="164" fontId="63" fillId="0" borderId="0" xfId="0" applyNumberFormat="1" applyFont="1" applyAlignment="1">
      <alignment horizontal="center" vertical="center"/>
    </xf>
    <xf numFmtId="0" fontId="38" fillId="0" borderId="10" xfId="0" applyFont="1" applyBorder="1" applyAlignment="1">
      <alignment horizontal="center" vertical="top" wrapText="1"/>
    </xf>
    <xf numFmtId="0" fontId="45" fillId="0" borderId="10" xfId="0" applyFont="1" applyBorder="1" applyAlignment="1">
      <alignment horizontal="left" vertical="top" wrapText="1"/>
    </xf>
    <xf numFmtId="0" fontId="43" fillId="0" borderId="0" xfId="0" applyFont="1" applyAlignment="1">
      <alignment horizontal="left" vertical="top" wrapText="1"/>
    </xf>
    <xf numFmtId="165" fontId="89" fillId="0" borderId="10" xfId="86" applyFont="1" applyBorder="1" applyAlignment="1">
      <alignment vertical="center"/>
    </xf>
    <xf numFmtId="4" fontId="0" fillId="0" borderId="0" xfId="0" applyNumberFormat="1"/>
    <xf numFmtId="0" fontId="44" fillId="0" borderId="0" xfId="0" applyFont="1" applyAlignment="1">
      <alignment vertical="center"/>
    </xf>
    <xf numFmtId="0" fontId="45" fillId="0" borderId="10" xfId="0" applyFont="1" applyBorder="1" applyAlignment="1">
      <alignment horizontal="center" vertical="top" wrapText="1"/>
    </xf>
    <xf numFmtId="0" fontId="38" fillId="0" borderId="25" xfId="0" applyFont="1" applyBorder="1" applyAlignment="1">
      <alignment vertical="top" wrapText="1"/>
    </xf>
    <xf numFmtId="0" fontId="38" fillId="0" borderId="15" xfId="0" applyFont="1" applyBorder="1" applyAlignment="1">
      <alignment vertical="top" wrapText="1"/>
    </xf>
    <xf numFmtId="0" fontId="38" fillId="0" borderId="10" xfId="0" applyFont="1" applyBorder="1" applyAlignment="1">
      <alignment vertical="top" wrapText="1"/>
    </xf>
    <xf numFmtId="49" fontId="38" fillId="0" borderId="25" xfId="0" applyNumberFormat="1" applyFont="1" applyBorder="1" applyAlignment="1">
      <alignment vertical="top" wrapText="1"/>
    </xf>
    <xf numFmtId="49" fontId="38" fillId="0" borderId="15" xfId="0" applyNumberFormat="1" applyFont="1" applyBorder="1" applyAlignment="1">
      <alignment vertical="top" wrapText="1"/>
    </xf>
    <xf numFmtId="165" fontId="38" fillId="0" borderId="10" xfId="86" applyFont="1" applyBorder="1" applyAlignment="1">
      <alignment horizontal="center" vertical="top"/>
    </xf>
    <xf numFmtId="0" fontId="38" fillId="0" borderId="10" xfId="179" applyFont="1" applyBorder="1">
      <alignment horizontal="left" vertical="top" wrapText="1"/>
    </xf>
    <xf numFmtId="165" fontId="89" fillId="0" borderId="10" xfId="86" applyFont="1" applyBorder="1" applyAlignment="1">
      <alignment horizontal="center" vertical="center"/>
    </xf>
    <xf numFmtId="0" fontId="41" fillId="0" borderId="10" xfId="179" applyFont="1" applyBorder="1">
      <alignment horizontal="left" vertical="top" wrapText="1"/>
    </xf>
    <xf numFmtId="0" fontId="0" fillId="0" borderId="0" xfId="0" applyAlignment="1">
      <alignment vertical="center"/>
    </xf>
    <xf numFmtId="0" fontId="38" fillId="0" borderId="10" xfId="0" applyFont="1" applyBorder="1" applyAlignment="1">
      <alignment horizontal="center" vertical="top" wrapText="1"/>
    </xf>
    <xf numFmtId="0" fontId="38" fillId="0" borderId="25" xfId="0" applyFont="1" applyBorder="1" applyAlignment="1">
      <alignment horizontal="center" vertical="top" wrapText="1"/>
    </xf>
    <xf numFmtId="0" fontId="38" fillId="0" borderId="15" xfId="0" applyFont="1" applyBorder="1" applyAlignment="1">
      <alignment horizontal="center" vertical="top" wrapText="1"/>
    </xf>
    <xf numFmtId="0" fontId="38" fillId="0" borderId="11" xfId="0" applyFont="1" applyBorder="1" applyAlignment="1">
      <alignment horizontal="center" vertical="top" wrapText="1"/>
    </xf>
    <xf numFmtId="165" fontId="38" fillId="0" borderId="25" xfId="86" applyFont="1" applyBorder="1" applyAlignment="1">
      <alignment horizontal="center" vertical="center"/>
    </xf>
    <xf numFmtId="165" fontId="38" fillId="0" borderId="15" xfId="86" applyFont="1" applyBorder="1" applyAlignment="1">
      <alignment horizontal="center" vertical="center"/>
    </xf>
    <xf numFmtId="165" fontId="38" fillId="0" borderId="11" xfId="86" applyFont="1" applyBorder="1" applyAlignment="1">
      <alignment horizontal="center" vertical="center"/>
    </xf>
    <xf numFmtId="0" fontId="39" fillId="0" borderId="0" xfId="0" applyFont="1" applyAlignment="1">
      <alignment horizontal="center" vertical="top" wrapText="1"/>
    </xf>
    <xf numFmtId="0" fontId="38" fillId="0" borderId="10" xfId="0" applyFont="1" applyBorder="1" applyAlignment="1">
      <alignment horizontal="center" vertical="center" wrapText="1"/>
    </xf>
    <xf numFmtId="0" fontId="86" fillId="0" borderId="10" xfId="0" applyFont="1" applyBorder="1" applyAlignment="1">
      <alignment horizontal="center" vertical="top" wrapText="1"/>
    </xf>
    <xf numFmtId="0" fontId="63" fillId="0" borderId="10" xfId="0" applyFont="1" applyBorder="1" applyAlignment="1">
      <alignment vertical="top"/>
    </xf>
    <xf numFmtId="0" fontId="45" fillId="0" borderId="10" xfId="0" applyFont="1" applyBorder="1" applyAlignment="1">
      <alignment horizontal="center" vertical="top" wrapText="1"/>
    </xf>
    <xf numFmtId="0" fontId="44" fillId="0" borderId="0" xfId="0" applyFont="1" applyAlignment="1">
      <alignment horizontal="right" vertical="center"/>
    </xf>
    <xf numFmtId="0" fontId="43" fillId="0" borderId="10" xfId="0" applyFont="1" applyBorder="1" applyAlignment="1">
      <alignment horizontal="center" vertical="top" wrapText="1"/>
    </xf>
    <xf numFmtId="0" fontId="39" fillId="0" borderId="25" xfId="0" applyFont="1" applyBorder="1" applyAlignment="1">
      <alignment horizontal="center" vertical="top" wrapText="1"/>
    </xf>
    <xf numFmtId="0" fontId="39" fillId="0" borderId="15" xfId="0" applyFont="1" applyBorder="1" applyAlignment="1">
      <alignment horizontal="center" vertical="top" wrapText="1"/>
    </xf>
    <xf numFmtId="0" fontId="39" fillId="0" borderId="11" xfId="0" applyFont="1" applyBorder="1" applyAlignment="1">
      <alignment horizontal="center" vertical="top" wrapText="1"/>
    </xf>
    <xf numFmtId="49" fontId="38" fillId="0" borderId="25" xfId="0" applyNumberFormat="1" applyFont="1" applyBorder="1" applyAlignment="1">
      <alignment horizontal="center" vertical="top" wrapText="1"/>
    </xf>
    <xf numFmtId="49" fontId="38" fillId="0" borderId="15" xfId="0" applyNumberFormat="1" applyFont="1" applyBorder="1" applyAlignment="1">
      <alignment horizontal="center" vertical="top" wrapText="1"/>
    </xf>
    <xf numFmtId="49" fontId="39" fillId="0" borderId="25" xfId="0" applyNumberFormat="1" applyFont="1" applyBorder="1" applyAlignment="1">
      <alignment horizontal="center" vertical="top" wrapText="1"/>
    </xf>
    <xf numFmtId="49" fontId="39" fillId="0" borderId="15" xfId="0" applyNumberFormat="1" applyFont="1" applyBorder="1" applyAlignment="1">
      <alignment horizontal="center" vertical="top" wrapText="1"/>
    </xf>
    <xf numFmtId="49" fontId="45" fillId="0" borderId="15" xfId="0" applyNumberFormat="1" applyFont="1" applyBorder="1" applyAlignment="1">
      <alignment horizontal="center" vertical="top" wrapText="1"/>
    </xf>
    <xf numFmtId="0" fontId="44" fillId="0" borderId="0" xfId="0" applyFont="1" applyAlignment="1">
      <alignment horizontal="right"/>
    </xf>
    <xf numFmtId="0" fontId="6" fillId="0" borderId="1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0" fontId="31" fillId="56" borderId="14" xfId="0" applyFont="1" applyFill="1" applyBorder="1" applyAlignment="1">
      <alignment horizontal="center" vertical="center"/>
    </xf>
    <xf numFmtId="0" fontId="31" fillId="56" borderId="12" xfId="0" applyFont="1" applyFill="1" applyBorder="1" applyAlignment="1">
      <alignment horizontal="center" vertical="center"/>
    </xf>
    <xf numFmtId="0" fontId="31" fillId="56" borderId="13" xfId="0" applyFont="1" applyFill="1" applyBorder="1" applyAlignment="1">
      <alignment horizontal="center" vertical="center"/>
    </xf>
    <xf numFmtId="0" fontId="31" fillId="55" borderId="14" xfId="0" applyFont="1" applyFill="1" applyBorder="1" applyAlignment="1">
      <alignment horizontal="center" vertical="center" wrapText="1"/>
    </xf>
    <xf numFmtId="0" fontId="31" fillId="55" borderId="12" xfId="0" applyFont="1" applyFill="1" applyBorder="1" applyAlignment="1">
      <alignment horizontal="center" vertical="center" wrapText="1"/>
    </xf>
    <xf numFmtId="0" fontId="31" fillId="55" borderId="13" xfId="0" applyFont="1" applyFill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36" fillId="57" borderId="14" xfId="0" applyFont="1" applyFill="1" applyBorder="1" applyAlignment="1">
      <alignment horizontal="center" vertical="center"/>
    </xf>
    <xf numFmtId="0" fontId="36" fillId="57" borderId="12" xfId="0" applyFont="1" applyFill="1" applyBorder="1" applyAlignment="1">
      <alignment horizontal="center" vertical="center"/>
    </xf>
    <xf numFmtId="0" fontId="36" fillId="57" borderId="13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10" xfId="0" applyFont="1" applyBorder="1" applyAlignment="1">
      <alignment horizontal="center" vertical="center" wrapText="1"/>
    </xf>
    <xf numFmtId="1" fontId="34" fillId="0" borderId="15" xfId="0" applyNumberFormat="1" applyFont="1" applyBorder="1" applyAlignment="1">
      <alignment horizontal="center" vertical="center"/>
    </xf>
    <xf numFmtId="0" fontId="63" fillId="0" borderId="0" xfId="0" applyFont="1" applyAlignment="1">
      <alignment horizontal="center" wrapText="1"/>
    </xf>
    <xf numFmtId="0" fontId="44" fillId="0" borderId="0" xfId="0" applyFont="1" applyAlignment="1">
      <alignment horizontal="center"/>
    </xf>
    <xf numFmtId="0" fontId="63" fillId="0" borderId="10" xfId="0" applyFont="1" applyBorder="1" applyAlignment="1">
      <alignment horizontal="center" vertical="top" wrapText="1"/>
    </xf>
    <xf numFmtId="0" fontId="84" fillId="0" borderId="10" xfId="0" applyFont="1" applyBorder="1" applyAlignment="1">
      <alignment horizontal="left" vertical="top" wrapText="1"/>
    </xf>
    <xf numFmtId="0" fontId="45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top"/>
    </xf>
    <xf numFmtId="0" fontId="45" fillId="0" borderId="0" xfId="0" applyFont="1" applyAlignment="1">
      <alignment horizontal="left" vertical="top" wrapText="1"/>
    </xf>
    <xf numFmtId="0" fontId="44" fillId="0" borderId="0" xfId="0" applyFont="1" applyAlignment="1">
      <alignment horizontal="left" vertical="top" wrapText="1"/>
    </xf>
    <xf numFmtId="0" fontId="45" fillId="0" borderId="10" xfId="0" applyFont="1" applyBorder="1" applyAlignment="1">
      <alignment horizontal="left" vertical="top" wrapText="1"/>
    </xf>
  </cellXfs>
  <cellStyles count="244">
    <cellStyle name="_artabyuje" xfId="89" xr:uid="{00000000-0005-0000-0000-000000000000}"/>
    <cellStyle name="20% - Accent1" xfId="2" builtinId="30" customBuiltin="1"/>
    <cellStyle name="20% - Accent1 2" xfId="28" xr:uid="{00000000-0005-0000-0000-000002000000}"/>
    <cellStyle name="20% - Accent1 2 2" xfId="140" xr:uid="{00000000-0005-0000-0000-000003000000}"/>
    <cellStyle name="20% - Accent1 2 3" xfId="232" xr:uid="{2BDBE7A5-3881-46A1-8497-E8E80293CE74}"/>
    <cellStyle name="20% - Accent1 3" xfId="197" xr:uid="{00000000-0005-0000-0000-000004000000}"/>
    <cellStyle name="20% - Accent2" xfId="4" builtinId="34" customBuiltin="1"/>
    <cellStyle name="20% - Accent2 2" xfId="29" xr:uid="{00000000-0005-0000-0000-000006000000}"/>
    <cellStyle name="20% - Accent2 2 2" xfId="141" xr:uid="{00000000-0005-0000-0000-000007000000}"/>
    <cellStyle name="20% - Accent2 2 3" xfId="234" xr:uid="{5DAC803E-4682-4045-B692-1845CAA0FA86}"/>
    <cellStyle name="20% - Accent2 3" xfId="198" xr:uid="{00000000-0005-0000-0000-000008000000}"/>
    <cellStyle name="20% - Accent3" xfId="6" builtinId="38" customBuiltin="1"/>
    <cellStyle name="20% - Accent3 2" xfId="30" xr:uid="{00000000-0005-0000-0000-00000A000000}"/>
    <cellStyle name="20% - Accent3 2 2" xfId="142" xr:uid="{00000000-0005-0000-0000-00000B000000}"/>
    <cellStyle name="20% - Accent3 2 3" xfId="236" xr:uid="{6BA124DA-FC8D-43E6-9972-F9D00EF3AD43}"/>
    <cellStyle name="20% - Accent3 3" xfId="199" xr:uid="{00000000-0005-0000-0000-00000C000000}"/>
    <cellStyle name="20% - Accent4" xfId="8" builtinId="42" customBuiltin="1"/>
    <cellStyle name="20% - Accent4 2" xfId="31" xr:uid="{00000000-0005-0000-0000-00000E000000}"/>
    <cellStyle name="20% - Accent4 2 2" xfId="143" xr:uid="{00000000-0005-0000-0000-00000F000000}"/>
    <cellStyle name="20% - Accent4 2 3" xfId="238" xr:uid="{045EA3D9-E1E2-41C2-B2C1-671F9FEE2D6D}"/>
    <cellStyle name="20% - Accent4 3" xfId="200" xr:uid="{00000000-0005-0000-0000-000010000000}"/>
    <cellStyle name="20% - Accent5" xfId="10" builtinId="46" customBuiltin="1"/>
    <cellStyle name="20% - Accent5 2" xfId="32" xr:uid="{00000000-0005-0000-0000-000012000000}"/>
    <cellStyle name="20% - Accent5 2 2" xfId="144" xr:uid="{00000000-0005-0000-0000-000013000000}"/>
    <cellStyle name="20% - Accent5 2 3" xfId="240" xr:uid="{9C795EFA-2640-418E-AF3C-E0F7AB7C28D9}"/>
    <cellStyle name="20% - Accent5 3" xfId="201" xr:uid="{00000000-0005-0000-0000-000014000000}"/>
    <cellStyle name="20% - Accent6" xfId="12" builtinId="50" customBuiltin="1"/>
    <cellStyle name="20% - Accent6 2" xfId="33" xr:uid="{00000000-0005-0000-0000-000016000000}"/>
    <cellStyle name="20% - Accent6 2 2" xfId="145" xr:uid="{00000000-0005-0000-0000-000017000000}"/>
    <cellStyle name="20% - Accent6 2 3" xfId="242" xr:uid="{791CF823-2C13-49C0-819B-3BAF7BDA06B7}"/>
    <cellStyle name="20% - Accent6 3" xfId="202" xr:uid="{00000000-0005-0000-0000-000018000000}"/>
    <cellStyle name="20% - Акцент1" xfId="90" xr:uid="{00000000-0005-0000-0000-000019000000}"/>
    <cellStyle name="20% - Акцент2" xfId="91" xr:uid="{00000000-0005-0000-0000-00001A000000}"/>
    <cellStyle name="20% - Акцент3" xfId="92" xr:uid="{00000000-0005-0000-0000-00001B000000}"/>
    <cellStyle name="20% - Акцент4" xfId="93" xr:uid="{00000000-0005-0000-0000-00001C000000}"/>
    <cellStyle name="20% - Акцент5" xfId="94" xr:uid="{00000000-0005-0000-0000-00001D000000}"/>
    <cellStyle name="20% - Акцент6" xfId="95" xr:uid="{00000000-0005-0000-0000-00001E000000}"/>
    <cellStyle name="40% - Accent1" xfId="3" builtinId="31" customBuiltin="1"/>
    <cellStyle name="40% - Accent1 2" xfId="34" xr:uid="{00000000-0005-0000-0000-000020000000}"/>
    <cellStyle name="40% - Accent1 2 2" xfId="146" xr:uid="{00000000-0005-0000-0000-000021000000}"/>
    <cellStyle name="40% - Accent1 2 3" xfId="233" xr:uid="{7BB577B0-BE30-4CE2-AB8F-EF8027251558}"/>
    <cellStyle name="40% - Accent1 3" xfId="203" xr:uid="{00000000-0005-0000-0000-000022000000}"/>
    <cellStyle name="40% - Accent2" xfId="5" builtinId="35" customBuiltin="1"/>
    <cellStyle name="40% - Accent2 2" xfId="35" xr:uid="{00000000-0005-0000-0000-000024000000}"/>
    <cellStyle name="40% - Accent2 2 2" xfId="147" xr:uid="{00000000-0005-0000-0000-000025000000}"/>
    <cellStyle name="40% - Accent2 2 3" xfId="235" xr:uid="{F946017E-2BC7-40CB-AFA5-730A44B3D734}"/>
    <cellStyle name="40% - Accent2 3" xfId="204" xr:uid="{00000000-0005-0000-0000-000026000000}"/>
    <cellStyle name="40% - Accent3" xfId="7" builtinId="39" customBuiltin="1"/>
    <cellStyle name="40% - Accent3 2" xfId="36" xr:uid="{00000000-0005-0000-0000-000028000000}"/>
    <cellStyle name="40% - Accent3 2 2" xfId="148" xr:uid="{00000000-0005-0000-0000-000029000000}"/>
    <cellStyle name="40% - Accent3 2 3" xfId="237" xr:uid="{A59C05DE-0435-4492-A5B3-ABD6EEE161DC}"/>
    <cellStyle name="40% - Accent3 3" xfId="205" xr:uid="{00000000-0005-0000-0000-00002A000000}"/>
    <cellStyle name="40% - Accent4" xfId="9" builtinId="43" customBuiltin="1"/>
    <cellStyle name="40% - Accent4 2" xfId="37" xr:uid="{00000000-0005-0000-0000-00002C000000}"/>
    <cellStyle name="40% - Accent4 2 2" xfId="149" xr:uid="{00000000-0005-0000-0000-00002D000000}"/>
    <cellStyle name="40% - Accent4 2 3" xfId="239" xr:uid="{9D564BF2-925B-4AD2-A0E6-ED779C2941FC}"/>
    <cellStyle name="40% - Accent4 3" xfId="206" xr:uid="{00000000-0005-0000-0000-00002E000000}"/>
    <cellStyle name="40% - Accent5" xfId="11" builtinId="47" customBuiltin="1"/>
    <cellStyle name="40% - Accent5 2" xfId="38" xr:uid="{00000000-0005-0000-0000-000030000000}"/>
    <cellStyle name="40% - Accent5 2 2" xfId="150" xr:uid="{00000000-0005-0000-0000-000031000000}"/>
    <cellStyle name="40% - Accent5 2 3" xfId="241" xr:uid="{D9CA6451-402E-49CE-BB63-590010EF9D05}"/>
    <cellStyle name="40% - Accent5 3" xfId="207" xr:uid="{00000000-0005-0000-0000-000032000000}"/>
    <cellStyle name="40% - Accent6" xfId="13" builtinId="51" customBuiltin="1"/>
    <cellStyle name="40% - Accent6 2" xfId="39" xr:uid="{00000000-0005-0000-0000-000034000000}"/>
    <cellStyle name="40% - Accent6 2 2" xfId="151" xr:uid="{00000000-0005-0000-0000-000035000000}"/>
    <cellStyle name="40% - Accent6 2 3" xfId="243" xr:uid="{DE28020D-C0A8-4A5F-A8A4-73DF02FE9B2E}"/>
    <cellStyle name="40% - Accent6 3" xfId="208" xr:uid="{00000000-0005-0000-0000-000036000000}"/>
    <cellStyle name="40% - Акцент1" xfId="96" xr:uid="{00000000-0005-0000-0000-000037000000}"/>
    <cellStyle name="40% - Акцент2" xfId="97" xr:uid="{00000000-0005-0000-0000-000038000000}"/>
    <cellStyle name="40% - Акцент3" xfId="98" xr:uid="{00000000-0005-0000-0000-000039000000}"/>
    <cellStyle name="40% - Акцент4" xfId="99" xr:uid="{00000000-0005-0000-0000-00003A000000}"/>
    <cellStyle name="40% - Акцент5" xfId="100" xr:uid="{00000000-0005-0000-0000-00003B000000}"/>
    <cellStyle name="40% - Акцент6" xfId="101" xr:uid="{00000000-0005-0000-0000-00003C000000}"/>
    <cellStyle name="60% - Accent1 2" xfId="40" xr:uid="{00000000-0005-0000-0000-00003D000000}"/>
    <cellStyle name="60% - Accent1 2 2" xfId="152" xr:uid="{00000000-0005-0000-0000-00003E000000}"/>
    <cellStyle name="60% - Accent1 3" xfId="190" xr:uid="{00000000-0005-0000-0000-00003F000000}"/>
    <cellStyle name="60% - Accent2 2" xfId="41" xr:uid="{00000000-0005-0000-0000-000040000000}"/>
    <cellStyle name="60% - Accent2 2 2" xfId="153" xr:uid="{00000000-0005-0000-0000-000041000000}"/>
    <cellStyle name="60% - Accent2 3" xfId="191" xr:uid="{00000000-0005-0000-0000-000042000000}"/>
    <cellStyle name="60% - Accent3 2" xfId="42" xr:uid="{00000000-0005-0000-0000-000043000000}"/>
    <cellStyle name="60% - Accent3 2 2" xfId="154" xr:uid="{00000000-0005-0000-0000-000044000000}"/>
    <cellStyle name="60% - Accent3 3" xfId="192" xr:uid="{00000000-0005-0000-0000-000045000000}"/>
    <cellStyle name="60% - Accent4 2" xfId="43" xr:uid="{00000000-0005-0000-0000-000046000000}"/>
    <cellStyle name="60% - Accent4 2 2" xfId="155" xr:uid="{00000000-0005-0000-0000-000047000000}"/>
    <cellStyle name="60% - Accent4 3" xfId="193" xr:uid="{00000000-0005-0000-0000-000048000000}"/>
    <cellStyle name="60% - Accent5 2" xfId="44" xr:uid="{00000000-0005-0000-0000-000049000000}"/>
    <cellStyle name="60% - Accent5 2 2" xfId="156" xr:uid="{00000000-0005-0000-0000-00004A000000}"/>
    <cellStyle name="60% - Accent5 3" xfId="194" xr:uid="{00000000-0005-0000-0000-00004B000000}"/>
    <cellStyle name="60% - Accent6 2" xfId="45" xr:uid="{00000000-0005-0000-0000-00004C000000}"/>
    <cellStyle name="60% - Accent6 2 2" xfId="157" xr:uid="{00000000-0005-0000-0000-00004D000000}"/>
    <cellStyle name="60% - Accent6 3" xfId="195" xr:uid="{00000000-0005-0000-0000-00004E000000}"/>
    <cellStyle name="60% - Акцент1" xfId="102" xr:uid="{00000000-0005-0000-0000-00004F000000}"/>
    <cellStyle name="60% - Акцент2" xfId="103" xr:uid="{00000000-0005-0000-0000-000050000000}"/>
    <cellStyle name="60% - Акцент3" xfId="104" xr:uid="{00000000-0005-0000-0000-000051000000}"/>
    <cellStyle name="60% - Акцент4" xfId="105" xr:uid="{00000000-0005-0000-0000-000052000000}"/>
    <cellStyle name="60% - Акцент5" xfId="106" xr:uid="{00000000-0005-0000-0000-000053000000}"/>
    <cellStyle name="60% - Акцент6" xfId="107" xr:uid="{00000000-0005-0000-0000-000054000000}"/>
    <cellStyle name="Accent1" xfId="114" builtinId="29" customBuiltin="1"/>
    <cellStyle name="Accent1 2" xfId="46" xr:uid="{00000000-0005-0000-0000-000056000000}"/>
    <cellStyle name="Accent1 2 2" xfId="158" xr:uid="{00000000-0005-0000-0000-000057000000}"/>
    <cellStyle name="Accent1 3" xfId="217" xr:uid="{D1B76318-2D7C-4A58-BAE2-8FD6F90952D2}"/>
    <cellStyle name="Accent2" xfId="115" builtinId="33" customBuiltin="1"/>
    <cellStyle name="Accent2 2" xfId="47" xr:uid="{00000000-0005-0000-0000-000059000000}"/>
    <cellStyle name="Accent2 2 2" xfId="159" xr:uid="{00000000-0005-0000-0000-00005A000000}"/>
    <cellStyle name="Accent2 3" xfId="213" xr:uid="{F7D8C2F6-3278-4143-B5B8-CE06F702AC21}"/>
    <cellStyle name="Accent3" xfId="116" builtinId="37" customBuiltin="1"/>
    <cellStyle name="Accent3 2" xfId="48" xr:uid="{00000000-0005-0000-0000-00005C000000}"/>
    <cellStyle name="Accent3 2 2" xfId="160" xr:uid="{00000000-0005-0000-0000-00005D000000}"/>
    <cellStyle name="Accent3 3" xfId="216" xr:uid="{1605B128-9986-4B27-B742-6C5D9992B745}"/>
    <cellStyle name="Accent4" xfId="117" builtinId="41" customBuiltin="1"/>
    <cellStyle name="Accent4 2" xfId="49" xr:uid="{00000000-0005-0000-0000-00005F000000}"/>
    <cellStyle name="Accent4 2 2" xfId="161" xr:uid="{00000000-0005-0000-0000-000060000000}"/>
    <cellStyle name="Accent4 3" xfId="211" xr:uid="{6864854D-702F-40A0-9466-61ED8FA042E4}"/>
    <cellStyle name="Accent5" xfId="118" builtinId="45" customBuiltin="1"/>
    <cellStyle name="Accent5 2" xfId="50" xr:uid="{00000000-0005-0000-0000-000062000000}"/>
    <cellStyle name="Accent5 2 2" xfId="162" xr:uid="{00000000-0005-0000-0000-000063000000}"/>
    <cellStyle name="Accent5 3" xfId="215" xr:uid="{917574A7-9D8D-4C56-A24B-01BADAA84D1D}"/>
    <cellStyle name="Accent6" xfId="119" builtinId="49" customBuiltin="1"/>
    <cellStyle name="Accent6 2" xfId="51" xr:uid="{00000000-0005-0000-0000-000065000000}"/>
    <cellStyle name="Accent6 2 2" xfId="163" xr:uid="{00000000-0005-0000-0000-000066000000}"/>
    <cellStyle name="Accent6 3" xfId="214" xr:uid="{BD3605ED-21EB-4AD3-B0F3-189292E280E0}"/>
    <cellStyle name="Bad" xfId="131" builtinId="27" customBuiltin="1"/>
    <cellStyle name="Bad 2" xfId="52" xr:uid="{00000000-0005-0000-0000-000068000000}"/>
    <cellStyle name="Bad 2 2" xfId="164" xr:uid="{00000000-0005-0000-0000-000069000000}"/>
    <cellStyle name="Bad 3" xfId="229" xr:uid="{C6E9E70C-C2BE-4743-A3FA-316C2C2AF8B2}"/>
    <cellStyle name="Calculation" xfId="122" builtinId="22" customBuiltin="1"/>
    <cellStyle name="Calculation 2" xfId="53" xr:uid="{00000000-0005-0000-0000-00006B000000}"/>
    <cellStyle name="Calculation 2 2" xfId="165" xr:uid="{00000000-0005-0000-0000-00006C000000}"/>
    <cellStyle name="Calculation 3" xfId="212" xr:uid="{1D26DE95-9E0D-42F5-9C03-BFF387A94324}"/>
    <cellStyle name="Check Cell" xfId="128" builtinId="23" customBuiltin="1"/>
    <cellStyle name="Check Cell 2" xfId="54" xr:uid="{00000000-0005-0000-0000-00006E000000}"/>
    <cellStyle name="Check Cell 2 2" xfId="166" xr:uid="{00000000-0005-0000-0000-00006F000000}"/>
    <cellStyle name="Check Cell 3" xfId="221" xr:uid="{81560799-037F-4979-ADB8-C8C708AEC253}"/>
    <cellStyle name="Comma" xfId="1" builtinId="3"/>
    <cellStyle name="Comma 15" xfId="88" xr:uid="{00000000-0005-0000-0000-000071000000}"/>
    <cellStyle name="Comma 2" xfId="15" xr:uid="{00000000-0005-0000-0000-000072000000}"/>
    <cellStyle name="Comma 2 2" xfId="19" xr:uid="{00000000-0005-0000-0000-000073000000}"/>
    <cellStyle name="Comma 2 2 2" xfId="55" xr:uid="{00000000-0005-0000-0000-000074000000}"/>
    <cellStyle name="Comma 2 3" xfId="22" xr:uid="{00000000-0005-0000-0000-000075000000}"/>
    <cellStyle name="Comma 2 4" xfId="108" xr:uid="{00000000-0005-0000-0000-000076000000}"/>
    <cellStyle name="Comma 3" xfId="18" xr:uid="{00000000-0005-0000-0000-000077000000}"/>
    <cellStyle name="Comma 3 2" xfId="56" xr:uid="{00000000-0005-0000-0000-000078000000}"/>
    <cellStyle name="Comma 3 3" xfId="109" xr:uid="{00000000-0005-0000-0000-000079000000}"/>
    <cellStyle name="Comma 4" xfId="21" xr:uid="{00000000-0005-0000-0000-00007A000000}"/>
    <cellStyle name="Comma 4 2" xfId="110" xr:uid="{00000000-0005-0000-0000-00007B000000}"/>
    <cellStyle name="Comma 5" xfId="111" xr:uid="{00000000-0005-0000-0000-00007C000000}"/>
    <cellStyle name="Comma 6" xfId="167" xr:uid="{00000000-0005-0000-0000-00007D000000}"/>
    <cellStyle name="Explanatory Text" xfId="132" builtinId="53" customBuiltin="1"/>
    <cellStyle name="Explanatory Text 2" xfId="57" xr:uid="{00000000-0005-0000-0000-00007F000000}"/>
    <cellStyle name="Explanatory Text 2 2" xfId="168" xr:uid="{00000000-0005-0000-0000-000080000000}"/>
    <cellStyle name="Explanatory Text 3" xfId="219" xr:uid="{8E60E0BC-007E-4416-B73D-3026531A6F81}"/>
    <cellStyle name="Good" xfId="136" builtinId="26" customBuiltin="1"/>
    <cellStyle name="Good 2" xfId="58" xr:uid="{00000000-0005-0000-0000-000082000000}"/>
    <cellStyle name="Good 2 2" xfId="169" xr:uid="{00000000-0005-0000-0000-000083000000}"/>
    <cellStyle name="Good 3" xfId="223" xr:uid="{C51B71D8-8504-4252-9AEE-C614CAD763C4}"/>
    <cellStyle name="Heading 1" xfId="123" builtinId="16" customBuiltin="1"/>
    <cellStyle name="Heading 1 2" xfId="59" xr:uid="{00000000-0005-0000-0000-000085000000}"/>
    <cellStyle name="Heading 1 2 2" xfId="170" xr:uid="{00000000-0005-0000-0000-000086000000}"/>
    <cellStyle name="Heading 1 3" xfId="227" xr:uid="{875D8301-6673-424D-B40B-7FE6340BCF5B}"/>
    <cellStyle name="Heading 2" xfId="124" builtinId="17" customBuiltin="1"/>
    <cellStyle name="Heading 2 2" xfId="60" xr:uid="{00000000-0005-0000-0000-000088000000}"/>
    <cellStyle name="Heading 2 2 2" xfId="171" xr:uid="{00000000-0005-0000-0000-000089000000}"/>
    <cellStyle name="Heading 2 3" xfId="226" xr:uid="{726ABF5A-8C82-4BE7-B4E2-3E0786091200}"/>
    <cellStyle name="Heading 3" xfId="125" builtinId="18" customBuiltin="1"/>
    <cellStyle name="Heading 3 2" xfId="61" xr:uid="{00000000-0005-0000-0000-00008B000000}"/>
    <cellStyle name="Heading 3 2 2" xfId="172" xr:uid="{00000000-0005-0000-0000-00008C000000}"/>
    <cellStyle name="Heading 3 3" xfId="225" xr:uid="{5E16ED11-A411-45E2-8699-A46772400BFB}"/>
    <cellStyle name="Heading 4" xfId="126" builtinId="19" customBuiltin="1"/>
    <cellStyle name="Heading 4 2" xfId="62" xr:uid="{00000000-0005-0000-0000-00008E000000}"/>
    <cellStyle name="Heading 4 2 2" xfId="173" xr:uid="{00000000-0005-0000-0000-00008F000000}"/>
    <cellStyle name="Heading 4 3" xfId="224" xr:uid="{0F4C975F-EAF9-4362-B0CD-EA054C66D260}"/>
    <cellStyle name="Input" xfId="120" builtinId="20" customBuiltin="1"/>
    <cellStyle name="Input 2" xfId="63" xr:uid="{00000000-0005-0000-0000-000091000000}"/>
    <cellStyle name="Input 2 2" xfId="174" xr:uid="{00000000-0005-0000-0000-000092000000}"/>
    <cellStyle name="Input 3" xfId="222" xr:uid="{F99BCA0B-2419-447F-8914-16D53DD92082}"/>
    <cellStyle name="Linked Cell" xfId="134" builtinId="24" customBuiltin="1"/>
    <cellStyle name="Linked Cell 2" xfId="64" xr:uid="{00000000-0005-0000-0000-000094000000}"/>
    <cellStyle name="Linked Cell 2 2" xfId="175" xr:uid="{00000000-0005-0000-0000-000095000000}"/>
    <cellStyle name="Linked Cell 3" xfId="228" xr:uid="{9B3B3F54-7901-4A7B-9497-5B3BAAD50EEB}"/>
    <cellStyle name="Neutral 2" xfId="25" xr:uid="{00000000-0005-0000-0000-000096000000}"/>
    <cellStyle name="Neutral 2 2" xfId="176" xr:uid="{00000000-0005-0000-0000-000097000000}"/>
    <cellStyle name="Neutral 3" xfId="65" xr:uid="{00000000-0005-0000-0000-000098000000}"/>
    <cellStyle name="Neutral 4" xfId="189" xr:uid="{00000000-0005-0000-0000-000099000000}"/>
    <cellStyle name="Normal" xfId="0" builtinId="0"/>
    <cellStyle name="Normal 10" xfId="177" xr:uid="{00000000-0005-0000-0000-00009B000000}"/>
    <cellStyle name="Normal 11" xfId="137" xr:uid="{00000000-0005-0000-0000-00009C000000}"/>
    <cellStyle name="Normal 2" xfId="14" xr:uid="{00000000-0005-0000-0000-00009D000000}"/>
    <cellStyle name="Normal 2 2" xfId="66" xr:uid="{00000000-0005-0000-0000-00009E000000}"/>
    <cellStyle name="Normal 2 2 2" xfId="83" xr:uid="{00000000-0005-0000-0000-00009F000000}"/>
    <cellStyle name="Normal 2 2 3" xfId="178" xr:uid="{00000000-0005-0000-0000-0000A0000000}"/>
    <cellStyle name="Normal 2 3" xfId="67" xr:uid="{00000000-0005-0000-0000-0000A1000000}"/>
    <cellStyle name="Normal 3" xfId="17" xr:uid="{00000000-0005-0000-0000-0000A2000000}"/>
    <cellStyle name="Normal 3 2" xfId="23" xr:uid="{00000000-0005-0000-0000-0000A3000000}"/>
    <cellStyle name="Normal 3 2 2" xfId="68" xr:uid="{00000000-0005-0000-0000-0000A4000000}"/>
    <cellStyle name="Normal 3 2 3" xfId="179" xr:uid="{00000000-0005-0000-0000-0000A5000000}"/>
    <cellStyle name="Normal 3_HavelvacN2axjusakN3" xfId="26" xr:uid="{00000000-0005-0000-0000-0000A6000000}"/>
    <cellStyle name="Normal 4" xfId="20" xr:uid="{00000000-0005-0000-0000-0000A7000000}"/>
    <cellStyle name="Normal 4 2" xfId="24" xr:uid="{00000000-0005-0000-0000-0000A8000000}"/>
    <cellStyle name="Normal 5" xfId="27" xr:uid="{00000000-0005-0000-0000-0000A9000000}"/>
    <cellStyle name="Normal 5 2" xfId="69" xr:uid="{00000000-0005-0000-0000-0000AA000000}"/>
    <cellStyle name="Normal 5 3" xfId="112" xr:uid="{00000000-0005-0000-0000-0000AB000000}"/>
    <cellStyle name="Normal 6" xfId="70" xr:uid="{00000000-0005-0000-0000-0000AC000000}"/>
    <cellStyle name="Normal 6 2" xfId="113" xr:uid="{00000000-0005-0000-0000-0000AD000000}"/>
    <cellStyle name="Normal 7" xfId="71" xr:uid="{00000000-0005-0000-0000-0000AE000000}"/>
    <cellStyle name="Normal 8" xfId="82" xr:uid="{00000000-0005-0000-0000-0000AF000000}"/>
    <cellStyle name="Normal 8 2" xfId="138" xr:uid="{00000000-0005-0000-0000-0000B0000000}"/>
    <cellStyle name="Normal 9" xfId="139" xr:uid="{00000000-0005-0000-0000-0000B1000000}"/>
    <cellStyle name="Note" xfId="133" builtinId="10" customBuiltin="1"/>
    <cellStyle name="Note 2" xfId="72" xr:uid="{00000000-0005-0000-0000-0000B3000000}"/>
    <cellStyle name="Note 2 2" xfId="180" xr:uid="{00000000-0005-0000-0000-0000B4000000}"/>
    <cellStyle name="Note 2 3" xfId="231" xr:uid="{43B32F23-E6D0-4DCC-880C-8338A20395D0}"/>
    <cellStyle name="Note 3" xfId="181" xr:uid="{00000000-0005-0000-0000-0000B5000000}"/>
    <cellStyle name="Note 3 2" xfId="187" xr:uid="{00000000-0005-0000-0000-0000B6000000}"/>
    <cellStyle name="Note 4" xfId="196" xr:uid="{00000000-0005-0000-0000-0000B7000000}"/>
    <cellStyle name="Note 5" xfId="209" xr:uid="{00000000-0005-0000-0000-0000B8000000}"/>
    <cellStyle name="Output" xfId="121" builtinId="21" customBuiltin="1"/>
    <cellStyle name="Output 2" xfId="73" xr:uid="{00000000-0005-0000-0000-0000BA000000}"/>
    <cellStyle name="Output 2 2" xfId="182" xr:uid="{00000000-0005-0000-0000-0000BB000000}"/>
    <cellStyle name="Output 3" xfId="230" xr:uid="{491BEE4D-C0B2-490D-8886-27BADC6A8518}"/>
    <cellStyle name="Percent 2" xfId="16" xr:uid="{00000000-0005-0000-0000-0000BC000000}"/>
    <cellStyle name="SN_241" xfId="86" xr:uid="{00000000-0005-0000-0000-0000BD000000}"/>
    <cellStyle name="SN_b" xfId="87" xr:uid="{00000000-0005-0000-0000-0000BE000000}"/>
    <cellStyle name="Style 1" xfId="74" xr:uid="{00000000-0005-0000-0000-0000BF000000}"/>
    <cellStyle name="Style 1 2" xfId="75" xr:uid="{00000000-0005-0000-0000-0000C0000000}"/>
    <cellStyle name="Style 1 2 2" xfId="85" xr:uid="{00000000-0005-0000-0000-0000C1000000}"/>
    <cellStyle name="Style 1_verchnakan_ax21-25_2018" xfId="76" xr:uid="{00000000-0005-0000-0000-0000C2000000}"/>
    <cellStyle name="Title" xfId="210" builtinId="15" customBuiltin="1"/>
    <cellStyle name="Title 2" xfId="77" xr:uid="{00000000-0005-0000-0000-0000C3000000}"/>
    <cellStyle name="Title 2 2" xfId="183" xr:uid="{00000000-0005-0000-0000-0000C4000000}"/>
    <cellStyle name="Title 3" xfId="188" xr:uid="{00000000-0005-0000-0000-0000C5000000}"/>
    <cellStyle name="Total" xfId="127" builtinId="25" customBuiltin="1"/>
    <cellStyle name="Total 2" xfId="78" xr:uid="{00000000-0005-0000-0000-0000C7000000}"/>
    <cellStyle name="Total 2 2" xfId="184" xr:uid="{00000000-0005-0000-0000-0000C8000000}"/>
    <cellStyle name="Total 3" xfId="218" xr:uid="{D303E73D-BA35-4472-9FE1-E8717C3A7F68}"/>
    <cellStyle name="Warning Text" xfId="135" builtinId="11" customBuiltin="1"/>
    <cellStyle name="Warning Text 2" xfId="79" xr:uid="{00000000-0005-0000-0000-0000CA000000}"/>
    <cellStyle name="Warning Text 2 2" xfId="185" xr:uid="{00000000-0005-0000-0000-0000CB000000}"/>
    <cellStyle name="Warning Text 3" xfId="220" xr:uid="{F81482AD-DEA4-4E1D-839E-5E1B89AF468E}"/>
    <cellStyle name="Название" xfId="129" xr:uid="{00000000-0005-0000-0000-0000CC000000}"/>
    <cellStyle name="Нейтральный" xfId="130" xr:uid="{00000000-0005-0000-0000-0000CD000000}"/>
    <cellStyle name="Обычный 2" xfId="80" xr:uid="{00000000-0005-0000-0000-0000CE000000}"/>
    <cellStyle name="Обычный 2 2" xfId="81" xr:uid="{00000000-0005-0000-0000-0000CF000000}"/>
    <cellStyle name="Обычный 2 3" xfId="84" xr:uid="{00000000-0005-0000-0000-0000D0000000}"/>
    <cellStyle name="Стиль 1" xfId="186" xr:uid="{00000000-0005-0000-0000-0000D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opLeftCell="A13" workbookViewId="0">
      <selection activeCell="E19" sqref="E19:E24"/>
    </sheetView>
  </sheetViews>
  <sheetFormatPr defaultRowHeight="15"/>
  <cols>
    <col min="2" max="2" width="12.28515625" customWidth="1"/>
    <col min="3" max="3" width="81.42578125" customWidth="1"/>
    <col min="4" max="4" width="14" bestFit="1" customWidth="1"/>
    <col min="5" max="5" width="21.28515625" customWidth="1"/>
    <col min="8" max="8" width="11.28515625" bestFit="1" customWidth="1"/>
  </cols>
  <sheetData>
    <row r="1" spans="1:11" ht="17.25">
      <c r="E1" s="28" t="s">
        <v>88</v>
      </c>
      <c r="F1" s="61"/>
    </row>
    <row r="2" spans="1:11" s="18" customFormat="1" ht="25.15" customHeight="1">
      <c r="D2" s="28"/>
      <c r="E2" s="28" t="s">
        <v>78</v>
      </c>
      <c r="F2" s="28"/>
    </row>
    <row r="3" spans="1:11" s="18" customFormat="1" ht="22.15" customHeight="1">
      <c r="D3" s="28"/>
      <c r="E3" s="28" t="s">
        <v>70</v>
      </c>
      <c r="F3" s="28"/>
      <c r="G3" s="28"/>
    </row>
    <row r="4" spans="1:11" s="18" customFormat="1" ht="17.25">
      <c r="D4" s="28"/>
      <c r="E4" s="28"/>
      <c r="F4" s="28"/>
      <c r="G4" s="28"/>
    </row>
    <row r="5" spans="1:11" s="18" customFormat="1" ht="78" customHeight="1">
      <c r="A5" s="80" t="s">
        <v>74</v>
      </c>
      <c r="B5" s="80"/>
      <c r="C5" s="80"/>
      <c r="D5" s="80"/>
      <c r="E5" s="80"/>
      <c r="G5" s="26"/>
      <c r="H5" s="26"/>
      <c r="I5" s="26"/>
      <c r="J5" s="26"/>
      <c r="K5" s="27"/>
    </row>
    <row r="6" spans="1:11" s="18" customFormat="1" ht="17.25">
      <c r="A6" s="21"/>
      <c r="B6" s="21"/>
      <c r="C6" s="21"/>
      <c r="D6" s="21"/>
      <c r="E6" s="22" t="s">
        <v>28</v>
      </c>
    </row>
    <row r="7" spans="1:11" s="18" customFormat="1" ht="65.25" customHeight="1">
      <c r="A7" s="81" t="s">
        <v>29</v>
      </c>
      <c r="B7" s="81"/>
      <c r="C7" s="81" t="s">
        <v>30</v>
      </c>
      <c r="D7" s="82" t="s">
        <v>102</v>
      </c>
      <c r="E7" s="82"/>
    </row>
    <row r="8" spans="1:11" s="18" customFormat="1" ht="18.600000000000001" customHeight="1">
      <c r="A8" s="81"/>
      <c r="B8" s="81"/>
      <c r="C8" s="81"/>
      <c r="D8" s="81" t="s">
        <v>31</v>
      </c>
      <c r="E8" s="81" t="s">
        <v>32</v>
      </c>
    </row>
    <row r="9" spans="1:11" s="18" customFormat="1" ht="17.25">
      <c r="A9" s="25" t="s">
        <v>33</v>
      </c>
      <c r="B9" s="25" t="s">
        <v>34</v>
      </c>
      <c r="C9" s="81"/>
      <c r="D9" s="81"/>
      <c r="E9" s="81"/>
    </row>
    <row r="10" spans="1:11" s="18" customFormat="1" ht="17.25">
      <c r="A10" s="74"/>
      <c r="B10" s="74"/>
      <c r="C10" s="15" t="s">
        <v>35</v>
      </c>
      <c r="D10" s="20">
        <f t="shared" ref="D10:E10" si="0">+D11</f>
        <v>0</v>
      </c>
      <c r="E10" s="20">
        <f t="shared" si="0"/>
        <v>0</v>
      </c>
    </row>
    <row r="11" spans="1:11" s="18" customFormat="1" ht="17.25">
      <c r="A11" s="76"/>
      <c r="B11" s="76"/>
      <c r="C11" s="16" t="s">
        <v>12</v>
      </c>
      <c r="D11" s="17">
        <f>+D12+D25</f>
        <v>0</v>
      </c>
      <c r="E11" s="17">
        <f>+E12+E25</f>
        <v>0</v>
      </c>
    </row>
    <row r="12" spans="1:11" s="18" customFormat="1" ht="17.25">
      <c r="A12" s="74" t="s">
        <v>13</v>
      </c>
      <c r="B12" s="74"/>
      <c r="C12" s="19" t="s">
        <v>14</v>
      </c>
      <c r="D12" s="77">
        <f>+D19</f>
        <v>55966.1</v>
      </c>
      <c r="E12" s="77">
        <f>+E19</f>
        <v>66477.600000000006</v>
      </c>
    </row>
    <row r="13" spans="1:11" s="18" customFormat="1" ht="17.25">
      <c r="A13" s="75"/>
      <c r="B13" s="75"/>
      <c r="C13" s="15" t="s">
        <v>15</v>
      </c>
      <c r="D13" s="78"/>
      <c r="E13" s="78"/>
    </row>
    <row r="14" spans="1:11" s="18" customFormat="1" ht="17.25">
      <c r="A14" s="75"/>
      <c r="B14" s="75"/>
      <c r="C14" s="19" t="s">
        <v>16</v>
      </c>
      <c r="D14" s="78"/>
      <c r="E14" s="78"/>
    </row>
    <row r="15" spans="1:11" s="18" customFormat="1" ht="34.5">
      <c r="A15" s="75"/>
      <c r="B15" s="75"/>
      <c r="C15" s="15" t="s">
        <v>17</v>
      </c>
      <c r="D15" s="78"/>
      <c r="E15" s="78"/>
      <c r="H15" s="17"/>
    </row>
    <row r="16" spans="1:11" s="18" customFormat="1" ht="17.25">
      <c r="A16" s="75"/>
      <c r="B16" s="75"/>
      <c r="C16" s="19" t="s">
        <v>18</v>
      </c>
      <c r="D16" s="78"/>
      <c r="E16" s="78"/>
    </row>
    <row r="17" spans="1:5" s="18" customFormat="1" ht="51.75">
      <c r="A17" s="76"/>
      <c r="B17" s="76"/>
      <c r="C17" s="15" t="s">
        <v>19</v>
      </c>
      <c r="D17" s="79"/>
      <c r="E17" s="79"/>
    </row>
    <row r="18" spans="1:5" s="18" customFormat="1" ht="17.25">
      <c r="A18" s="73" t="s">
        <v>20</v>
      </c>
      <c r="B18" s="73"/>
      <c r="C18" s="73"/>
      <c r="D18" s="73"/>
      <c r="E18" s="73"/>
    </row>
    <row r="19" spans="1:5" s="18" customFormat="1" ht="17.25">
      <c r="A19" s="63"/>
      <c r="B19" s="74" t="s">
        <v>25</v>
      </c>
      <c r="C19" s="19" t="s">
        <v>21</v>
      </c>
      <c r="D19" s="77">
        <v>55966.1</v>
      </c>
      <c r="E19" s="77">
        <v>66477.600000000006</v>
      </c>
    </row>
    <row r="20" spans="1:5" s="18" customFormat="1" ht="34.5">
      <c r="A20" s="64"/>
      <c r="B20" s="75"/>
      <c r="C20" s="15" t="s">
        <v>26</v>
      </c>
      <c r="D20" s="78"/>
      <c r="E20" s="78"/>
    </row>
    <row r="21" spans="1:5" s="18" customFormat="1" ht="17.25">
      <c r="A21" s="64"/>
      <c r="B21" s="75"/>
      <c r="C21" s="19" t="s">
        <v>22</v>
      </c>
      <c r="D21" s="78"/>
      <c r="E21" s="78"/>
    </row>
    <row r="22" spans="1:5" s="18" customFormat="1" ht="51.75">
      <c r="A22" s="64"/>
      <c r="B22" s="75"/>
      <c r="C22" s="15" t="s">
        <v>27</v>
      </c>
      <c r="D22" s="78"/>
      <c r="E22" s="78"/>
    </row>
    <row r="23" spans="1:5" s="18" customFormat="1" ht="17.25">
      <c r="A23" s="64"/>
      <c r="B23" s="75"/>
      <c r="C23" s="19" t="s">
        <v>23</v>
      </c>
      <c r="D23" s="78"/>
      <c r="E23" s="78"/>
    </row>
    <row r="24" spans="1:5" s="18" customFormat="1" ht="17.25">
      <c r="A24" s="64"/>
      <c r="B24" s="76"/>
      <c r="C24" s="15" t="s">
        <v>24</v>
      </c>
      <c r="D24" s="79"/>
      <c r="E24" s="79"/>
    </row>
    <row r="25" spans="1:5" s="18" customFormat="1" ht="17.25">
      <c r="A25" s="74">
        <v>1058</v>
      </c>
      <c r="B25" s="74"/>
      <c r="C25" s="19" t="s">
        <v>14</v>
      </c>
      <c r="D25" s="77">
        <f>+D32</f>
        <v>-55966.1</v>
      </c>
      <c r="E25" s="77">
        <f>+E32</f>
        <v>-66477.600000000006</v>
      </c>
    </row>
    <row r="26" spans="1:5" s="18" customFormat="1" ht="34.5">
      <c r="A26" s="75"/>
      <c r="B26" s="75"/>
      <c r="C26" s="15" t="s">
        <v>89</v>
      </c>
      <c r="D26" s="78"/>
      <c r="E26" s="78"/>
    </row>
    <row r="27" spans="1:5" s="18" customFormat="1" ht="17.25">
      <c r="A27" s="75"/>
      <c r="B27" s="75"/>
      <c r="C27" s="19" t="s">
        <v>16</v>
      </c>
      <c r="D27" s="78"/>
      <c r="E27" s="78"/>
    </row>
    <row r="28" spans="1:5" s="18" customFormat="1" ht="34.5">
      <c r="A28" s="75"/>
      <c r="B28" s="75"/>
      <c r="C28" s="15" t="s">
        <v>90</v>
      </c>
      <c r="D28" s="78"/>
      <c r="E28" s="78"/>
    </row>
    <row r="29" spans="1:5" s="18" customFormat="1" ht="17.25">
      <c r="A29" s="75"/>
      <c r="B29" s="75"/>
      <c r="C29" s="19" t="s">
        <v>18</v>
      </c>
      <c r="D29" s="78"/>
      <c r="E29" s="78"/>
    </row>
    <row r="30" spans="1:5" s="18" customFormat="1" ht="34.5">
      <c r="A30" s="76"/>
      <c r="B30" s="76"/>
      <c r="C30" s="15" t="s">
        <v>91</v>
      </c>
      <c r="D30" s="79"/>
      <c r="E30" s="79"/>
    </row>
    <row r="31" spans="1:5" s="18" customFormat="1" ht="17.25">
      <c r="A31" s="73" t="s">
        <v>20</v>
      </c>
      <c r="B31" s="73"/>
      <c r="C31" s="73"/>
      <c r="D31" s="73"/>
      <c r="E31" s="73"/>
    </row>
    <row r="32" spans="1:5" s="18" customFormat="1" ht="17.25">
      <c r="A32" s="74"/>
      <c r="B32" s="74">
        <v>11001</v>
      </c>
      <c r="C32" s="19" t="s">
        <v>21</v>
      </c>
      <c r="D32" s="77">
        <v>-55966.1</v>
      </c>
      <c r="E32" s="77">
        <v>-66477.600000000006</v>
      </c>
    </row>
    <row r="33" spans="1:5" s="18" customFormat="1" ht="34.5">
      <c r="A33" s="75"/>
      <c r="B33" s="75"/>
      <c r="C33" s="15" t="s">
        <v>92</v>
      </c>
      <c r="D33" s="78"/>
      <c r="E33" s="78"/>
    </row>
    <row r="34" spans="1:5" s="18" customFormat="1" ht="17.25">
      <c r="A34" s="75"/>
      <c r="B34" s="75"/>
      <c r="C34" s="19" t="s">
        <v>22</v>
      </c>
      <c r="D34" s="78"/>
      <c r="E34" s="78"/>
    </row>
    <row r="35" spans="1:5" s="18" customFormat="1" ht="51.75">
      <c r="A35" s="75"/>
      <c r="B35" s="75"/>
      <c r="C35" s="15" t="s">
        <v>93</v>
      </c>
      <c r="D35" s="78"/>
      <c r="E35" s="78"/>
    </row>
    <row r="36" spans="1:5" s="18" customFormat="1" ht="17.25">
      <c r="A36" s="75"/>
      <c r="B36" s="75"/>
      <c r="C36" s="19" t="s">
        <v>23</v>
      </c>
      <c r="D36" s="78"/>
      <c r="E36" s="78"/>
    </row>
    <row r="37" spans="1:5" s="18" customFormat="1" ht="17.25">
      <c r="A37" s="75"/>
      <c r="B37" s="76"/>
      <c r="C37" s="15" t="s">
        <v>24</v>
      </c>
      <c r="D37" s="79"/>
      <c r="E37" s="79"/>
    </row>
  </sheetData>
  <mergeCells count="25">
    <mergeCell ref="A10:A11"/>
    <mergeCell ref="B10:B11"/>
    <mergeCell ref="A5:E5"/>
    <mergeCell ref="D8:D9"/>
    <mergeCell ref="E8:E9"/>
    <mergeCell ref="D7:E7"/>
    <mergeCell ref="A7:B8"/>
    <mergeCell ref="C7:C9"/>
    <mergeCell ref="A25:A30"/>
    <mergeCell ref="B25:B30"/>
    <mergeCell ref="D25:D30"/>
    <mergeCell ref="E25:E30"/>
    <mergeCell ref="D12:D17"/>
    <mergeCell ref="E12:E17"/>
    <mergeCell ref="A12:A17"/>
    <mergeCell ref="D19:D24"/>
    <mergeCell ref="E19:E24"/>
    <mergeCell ref="B19:B24"/>
    <mergeCell ref="B12:B17"/>
    <mergeCell ref="A18:E18"/>
    <mergeCell ref="A31:E31"/>
    <mergeCell ref="A32:A37"/>
    <mergeCell ref="B32:B37"/>
    <mergeCell ref="D32:D37"/>
    <mergeCell ref="E32:E37"/>
  </mergeCells>
  <pageMargins left="0.2" right="0.2" top="0.75" bottom="0.75" header="0" footer="0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5"/>
  <sheetViews>
    <sheetView workbookViewId="0">
      <selection activeCell="G7" sqref="G7:H7"/>
    </sheetView>
  </sheetViews>
  <sheetFormatPr defaultRowHeight="17.25"/>
  <cols>
    <col min="4" max="4" width="10" customWidth="1"/>
    <col min="5" max="5" width="11.7109375" customWidth="1"/>
    <col min="6" max="6" width="51.5703125" style="39" customWidth="1"/>
    <col min="7" max="8" width="17.28515625" customWidth="1"/>
    <col min="10" max="12" width="10" bestFit="1" customWidth="1"/>
  </cols>
  <sheetData>
    <row r="1" spans="1:8">
      <c r="G1" s="85" t="s">
        <v>71</v>
      </c>
      <c r="H1" s="85"/>
    </row>
    <row r="2" spans="1:8">
      <c r="G2" s="85"/>
      <c r="H2" s="85"/>
    </row>
    <row r="3" spans="1:8" ht="18" customHeight="1">
      <c r="A3" s="18"/>
      <c r="B3" s="18"/>
      <c r="C3" s="18"/>
      <c r="D3" s="18"/>
      <c r="E3" s="18"/>
      <c r="F3" s="58"/>
      <c r="G3" s="85"/>
      <c r="H3" s="85"/>
    </row>
    <row r="4" spans="1:8">
      <c r="A4" s="18"/>
      <c r="B4" s="18"/>
      <c r="C4" s="18"/>
      <c r="D4" s="18"/>
      <c r="E4" s="18"/>
      <c r="F4" s="58"/>
      <c r="G4" s="18"/>
      <c r="H4" s="18"/>
    </row>
    <row r="5" spans="1:8" ht="43.15" customHeight="1">
      <c r="A5" s="80" t="s">
        <v>73</v>
      </c>
      <c r="B5" s="80"/>
      <c r="C5" s="80"/>
      <c r="D5" s="80"/>
      <c r="E5" s="80"/>
      <c r="F5" s="80"/>
      <c r="G5" s="80"/>
      <c r="H5" s="80"/>
    </row>
    <row r="6" spans="1:8">
      <c r="A6" s="23"/>
      <c r="B6" s="23"/>
      <c r="C6" s="23"/>
      <c r="D6" s="23"/>
      <c r="E6" s="23"/>
      <c r="F6" s="38"/>
      <c r="G6" s="23"/>
      <c r="H6" s="24" t="s">
        <v>60</v>
      </c>
    </row>
    <row r="7" spans="1:8" ht="72" customHeight="1">
      <c r="A7" s="73" t="s">
        <v>61</v>
      </c>
      <c r="B7" s="73"/>
      <c r="C7" s="73"/>
      <c r="D7" s="73" t="s">
        <v>29</v>
      </c>
      <c r="E7" s="73"/>
      <c r="F7" s="86" t="s">
        <v>62</v>
      </c>
      <c r="G7" s="82" t="s">
        <v>102</v>
      </c>
      <c r="H7" s="82"/>
    </row>
    <row r="8" spans="1:8" ht="43.5" customHeight="1">
      <c r="A8" s="73"/>
      <c r="B8" s="73"/>
      <c r="C8" s="73"/>
      <c r="D8" s="73"/>
      <c r="E8" s="73"/>
      <c r="F8" s="86"/>
      <c r="G8" s="73" t="s">
        <v>31</v>
      </c>
      <c r="H8" s="73" t="s">
        <v>32</v>
      </c>
    </row>
    <row r="9" spans="1:8" s="72" customFormat="1" ht="24" customHeight="1">
      <c r="A9" s="1" t="s">
        <v>63</v>
      </c>
      <c r="B9" s="1" t="s">
        <v>64</v>
      </c>
      <c r="C9" s="1" t="s">
        <v>65</v>
      </c>
      <c r="D9" s="1" t="s">
        <v>5</v>
      </c>
      <c r="E9" s="25" t="s">
        <v>34</v>
      </c>
      <c r="F9" s="86"/>
      <c r="G9" s="73"/>
      <c r="H9" s="73"/>
    </row>
    <row r="10" spans="1:8">
      <c r="A10" s="65"/>
      <c r="B10" s="65"/>
      <c r="C10" s="65"/>
      <c r="D10" s="73"/>
      <c r="E10" s="73"/>
      <c r="F10" s="57" t="s">
        <v>59</v>
      </c>
      <c r="G10" s="36">
        <f t="shared" ref="G10:H10" si="0">+G14</f>
        <v>0</v>
      </c>
      <c r="H10" s="36">
        <f t="shared" si="0"/>
        <v>0</v>
      </c>
    </row>
    <row r="11" spans="1:8">
      <c r="A11" s="65"/>
      <c r="B11" s="65"/>
      <c r="C11" s="65"/>
      <c r="D11" s="73"/>
      <c r="E11" s="73"/>
      <c r="F11" s="34" t="s">
        <v>58</v>
      </c>
      <c r="G11" s="36"/>
      <c r="H11" s="36"/>
    </row>
    <row r="12" spans="1:8">
      <c r="A12" s="65"/>
      <c r="B12" s="65"/>
      <c r="C12" s="65"/>
      <c r="D12" s="73"/>
      <c r="E12" s="73"/>
      <c r="F12" s="57" t="s">
        <v>12</v>
      </c>
      <c r="G12" s="36"/>
      <c r="H12" s="36"/>
    </row>
    <row r="13" spans="1:8">
      <c r="A13" s="65"/>
      <c r="B13" s="65"/>
      <c r="C13" s="65"/>
      <c r="D13" s="73"/>
      <c r="E13" s="73"/>
      <c r="F13" s="34" t="s">
        <v>58</v>
      </c>
      <c r="G13" s="1"/>
      <c r="H13" s="1"/>
    </row>
    <row r="14" spans="1:8">
      <c r="A14" s="90" t="s">
        <v>81</v>
      </c>
      <c r="B14" s="65"/>
      <c r="C14" s="65"/>
      <c r="D14" s="73"/>
      <c r="E14" s="73"/>
      <c r="F14" s="57" t="s">
        <v>80</v>
      </c>
      <c r="G14" s="35">
        <f t="shared" ref="G14:H14" si="1">+G16</f>
        <v>0</v>
      </c>
      <c r="H14" s="35">
        <f t="shared" si="1"/>
        <v>0</v>
      </c>
    </row>
    <row r="15" spans="1:8">
      <c r="A15" s="91"/>
      <c r="B15" s="65"/>
      <c r="C15" s="65"/>
      <c r="D15" s="73"/>
      <c r="E15" s="73"/>
      <c r="F15" s="34" t="s">
        <v>58</v>
      </c>
      <c r="G15" s="1"/>
      <c r="H15" s="1"/>
    </row>
    <row r="16" spans="1:8" ht="51.75">
      <c r="A16" s="91"/>
      <c r="B16" s="87" t="s">
        <v>66</v>
      </c>
      <c r="C16" s="65"/>
      <c r="D16" s="73"/>
      <c r="E16" s="73"/>
      <c r="F16" s="57" t="s">
        <v>67</v>
      </c>
      <c r="G16" s="36">
        <f t="shared" ref="G16:H16" si="2">+G18</f>
        <v>0</v>
      </c>
      <c r="H16" s="36">
        <f t="shared" si="2"/>
        <v>0</v>
      </c>
    </row>
    <row r="17" spans="1:12" ht="17.45" customHeight="1">
      <c r="A17" s="91"/>
      <c r="B17" s="88"/>
      <c r="C17" s="65"/>
      <c r="D17" s="73"/>
      <c r="E17" s="73"/>
      <c r="F17" s="34" t="s">
        <v>58</v>
      </c>
      <c r="G17" s="1"/>
      <c r="H17" s="1"/>
    </row>
    <row r="18" spans="1:12">
      <c r="A18" s="91"/>
      <c r="B18" s="88"/>
      <c r="C18" s="87" t="s">
        <v>68</v>
      </c>
      <c r="D18" s="73"/>
      <c r="E18" s="73"/>
      <c r="F18" s="57" t="s">
        <v>69</v>
      </c>
      <c r="G18" s="36">
        <f>+G20+G35</f>
        <v>0</v>
      </c>
      <c r="H18" s="36">
        <f>+H20+H35</f>
        <v>0</v>
      </c>
    </row>
    <row r="19" spans="1:12" ht="17.45" customHeight="1">
      <c r="A19" s="91"/>
      <c r="B19" s="88"/>
      <c r="C19" s="88"/>
      <c r="D19" s="73"/>
      <c r="E19" s="73"/>
      <c r="F19" s="34" t="s">
        <v>58</v>
      </c>
      <c r="G19" s="1"/>
      <c r="H19" s="1"/>
    </row>
    <row r="20" spans="1:12">
      <c r="A20" s="91"/>
      <c r="B20" s="88"/>
      <c r="C20" s="88"/>
      <c r="D20" s="84" t="s">
        <v>13</v>
      </c>
      <c r="E20" s="56"/>
      <c r="F20" s="57" t="s">
        <v>15</v>
      </c>
      <c r="G20" s="36">
        <f>+G22</f>
        <v>55966.1</v>
      </c>
      <c r="H20" s="36">
        <f>+H22</f>
        <v>66477.600000000006</v>
      </c>
    </row>
    <row r="21" spans="1:12" ht="17.45" customHeight="1">
      <c r="A21" s="91"/>
      <c r="B21" s="88"/>
      <c r="C21" s="88"/>
      <c r="D21" s="84"/>
      <c r="E21" s="56"/>
      <c r="F21" s="34" t="s">
        <v>58</v>
      </c>
      <c r="G21" s="56"/>
      <c r="H21" s="56"/>
    </row>
    <row r="22" spans="1:12" ht="51.75">
      <c r="A22" s="91"/>
      <c r="B22" s="88"/>
      <c r="C22" s="88"/>
      <c r="D22" s="84"/>
      <c r="E22" s="73" t="s">
        <v>25</v>
      </c>
      <c r="F22" s="34" t="s">
        <v>26</v>
      </c>
      <c r="G22" s="68">
        <f t="shared" ref="G22:H22" si="3">+G24</f>
        <v>55966.1</v>
      </c>
      <c r="H22" s="68">
        <f t="shared" si="3"/>
        <v>66477.600000000006</v>
      </c>
      <c r="J22" s="60"/>
      <c r="K22" s="60"/>
      <c r="L22" s="60"/>
    </row>
    <row r="23" spans="1:12" ht="17.45" customHeight="1">
      <c r="A23" s="91"/>
      <c r="B23" s="88"/>
      <c r="C23" s="88"/>
      <c r="D23" s="84"/>
      <c r="E23" s="73"/>
      <c r="F23" s="34" t="s">
        <v>82</v>
      </c>
      <c r="G23" s="68"/>
      <c r="H23" s="68"/>
    </row>
    <row r="24" spans="1:12" ht="17.45" customHeight="1">
      <c r="A24" s="91"/>
      <c r="B24" s="88"/>
      <c r="C24" s="88"/>
      <c r="D24" s="84"/>
      <c r="E24" s="73"/>
      <c r="F24" s="34" t="s">
        <v>12</v>
      </c>
      <c r="G24" s="68">
        <f t="shared" ref="G24:H24" si="4">+G26</f>
        <v>55966.1</v>
      </c>
      <c r="H24" s="68">
        <f t="shared" si="4"/>
        <v>66477.600000000006</v>
      </c>
    </row>
    <row r="25" spans="1:12" ht="45" customHeight="1">
      <c r="A25" s="91"/>
      <c r="B25" s="88"/>
      <c r="C25" s="88"/>
      <c r="D25" s="84"/>
      <c r="E25" s="73"/>
      <c r="F25" s="34" t="s">
        <v>83</v>
      </c>
      <c r="G25" s="68"/>
      <c r="H25" s="68"/>
    </row>
    <row r="26" spans="1:12" ht="17.45" customHeight="1">
      <c r="A26" s="91"/>
      <c r="B26" s="88"/>
      <c r="C26" s="88"/>
      <c r="D26" s="84"/>
      <c r="E26" s="73"/>
      <c r="F26" s="34" t="s">
        <v>59</v>
      </c>
      <c r="G26" s="68">
        <f t="shared" ref="G26:H29" si="5">+G27</f>
        <v>55966.1</v>
      </c>
      <c r="H26" s="68">
        <f t="shared" si="5"/>
        <v>66477.600000000006</v>
      </c>
    </row>
    <row r="27" spans="1:12" ht="17.45" customHeight="1">
      <c r="A27" s="91"/>
      <c r="B27" s="88"/>
      <c r="C27" s="88"/>
      <c r="D27" s="84"/>
      <c r="E27" s="73"/>
      <c r="F27" s="34" t="s">
        <v>84</v>
      </c>
      <c r="G27" s="68">
        <f t="shared" si="5"/>
        <v>55966.1</v>
      </c>
      <c r="H27" s="68">
        <f t="shared" si="5"/>
        <v>66477.600000000006</v>
      </c>
    </row>
    <row r="28" spans="1:12" ht="17.45" customHeight="1">
      <c r="A28" s="91"/>
      <c r="B28" s="88"/>
      <c r="C28" s="88"/>
      <c r="D28" s="84"/>
      <c r="E28" s="73"/>
      <c r="F28" s="34" t="s">
        <v>85</v>
      </c>
      <c r="G28" s="68">
        <f t="shared" si="5"/>
        <v>55966.1</v>
      </c>
      <c r="H28" s="68">
        <f t="shared" si="5"/>
        <v>66477.600000000006</v>
      </c>
    </row>
    <row r="29" spans="1:12" ht="34.5">
      <c r="A29" s="91"/>
      <c r="B29" s="88"/>
      <c r="C29" s="88"/>
      <c r="D29" s="84"/>
      <c r="E29" s="73"/>
      <c r="F29" s="34" t="s">
        <v>86</v>
      </c>
      <c r="G29" s="68">
        <f t="shared" si="5"/>
        <v>55966.1</v>
      </c>
      <c r="H29" s="68">
        <f t="shared" si="5"/>
        <v>66477.600000000006</v>
      </c>
    </row>
    <row r="30" spans="1:12" ht="51.75">
      <c r="A30" s="91"/>
      <c r="B30" s="89"/>
      <c r="C30" s="89"/>
      <c r="D30" s="84"/>
      <c r="E30" s="73"/>
      <c r="F30" s="34" t="s">
        <v>87</v>
      </c>
      <c r="G30" s="68">
        <f>+'Հավելված 1'!D19</f>
        <v>55966.1</v>
      </c>
      <c r="H30" s="68">
        <f>+'Հավելված 1'!E19</f>
        <v>66477.600000000006</v>
      </c>
    </row>
    <row r="31" spans="1:12" ht="51.75">
      <c r="A31" s="91"/>
      <c r="B31" s="92" t="s">
        <v>94</v>
      </c>
      <c r="C31" s="66"/>
      <c r="D31" s="62"/>
      <c r="E31" s="56"/>
      <c r="F31" s="57" t="s">
        <v>95</v>
      </c>
      <c r="G31" s="36">
        <f t="shared" ref="G31:H31" si="6">+G33</f>
        <v>-55966.1</v>
      </c>
      <c r="H31" s="36">
        <f t="shared" si="6"/>
        <v>-66477.600000000006</v>
      </c>
    </row>
    <row r="32" spans="1:12" ht="17.45" customHeight="1">
      <c r="A32" s="91"/>
      <c r="B32" s="93"/>
      <c r="C32" s="67"/>
      <c r="D32" s="62"/>
      <c r="E32" s="56"/>
      <c r="F32" s="34" t="s">
        <v>58</v>
      </c>
      <c r="G32" s="1"/>
      <c r="H32" s="1"/>
    </row>
    <row r="33" spans="1:8" ht="34.5">
      <c r="A33" s="91"/>
      <c r="B33" s="93"/>
      <c r="C33" s="94" t="s">
        <v>94</v>
      </c>
      <c r="D33" s="62"/>
      <c r="E33" s="56"/>
      <c r="F33" s="57" t="s">
        <v>96</v>
      </c>
      <c r="G33" s="36">
        <f>+G35</f>
        <v>-55966.1</v>
      </c>
      <c r="H33" s="36">
        <f>+H35</f>
        <v>-66477.600000000006</v>
      </c>
    </row>
    <row r="34" spans="1:8" ht="17.45" customHeight="1">
      <c r="A34" s="91"/>
      <c r="B34" s="93"/>
      <c r="C34" s="94"/>
      <c r="D34" s="62"/>
      <c r="E34" s="56"/>
      <c r="F34" s="34" t="s">
        <v>58</v>
      </c>
      <c r="G34" s="1"/>
      <c r="H34" s="1"/>
    </row>
    <row r="35" spans="1:8" ht="51.75">
      <c r="A35" s="91"/>
      <c r="B35" s="93"/>
      <c r="C35" s="94"/>
      <c r="D35" s="83">
        <v>1058</v>
      </c>
      <c r="E35" s="56"/>
      <c r="F35" s="42" t="s">
        <v>92</v>
      </c>
      <c r="G35" s="36">
        <f>+G37</f>
        <v>-55966.1</v>
      </c>
      <c r="H35" s="36">
        <f>+H37</f>
        <v>-66477.600000000006</v>
      </c>
    </row>
    <row r="36" spans="1:8">
      <c r="A36" s="91"/>
      <c r="B36" s="93"/>
      <c r="C36" s="94"/>
      <c r="D36" s="83"/>
      <c r="E36" s="56"/>
      <c r="F36" s="34" t="s">
        <v>58</v>
      </c>
      <c r="G36" s="59"/>
      <c r="H36" s="59"/>
    </row>
    <row r="37" spans="1:8" ht="51.75">
      <c r="A37" s="91"/>
      <c r="B37" s="93"/>
      <c r="C37" s="94"/>
      <c r="D37" s="83"/>
      <c r="E37" s="73">
        <v>11001</v>
      </c>
      <c r="F37" s="69" t="s">
        <v>92</v>
      </c>
      <c r="G37" s="70">
        <f t="shared" ref="G37:H37" si="7">+G39</f>
        <v>-55966.1</v>
      </c>
      <c r="H37" s="70">
        <f t="shared" si="7"/>
        <v>-66477.600000000006</v>
      </c>
    </row>
    <row r="38" spans="1:8">
      <c r="A38" s="91"/>
      <c r="B38" s="93"/>
      <c r="C38" s="94"/>
      <c r="D38" s="83"/>
      <c r="E38" s="73"/>
      <c r="F38" s="69" t="s">
        <v>82</v>
      </c>
      <c r="G38" s="70"/>
      <c r="H38" s="70"/>
    </row>
    <row r="39" spans="1:8">
      <c r="A39" s="91"/>
      <c r="B39" s="93"/>
      <c r="C39" s="94"/>
      <c r="D39" s="83"/>
      <c r="E39" s="73"/>
      <c r="F39" s="71" t="s">
        <v>12</v>
      </c>
      <c r="G39" s="70">
        <f t="shared" ref="G39:H39" si="8">+G41</f>
        <v>-55966.1</v>
      </c>
      <c r="H39" s="70">
        <f t="shared" si="8"/>
        <v>-66477.600000000006</v>
      </c>
    </row>
    <row r="40" spans="1:8" ht="45" customHeight="1">
      <c r="A40" s="91"/>
      <c r="B40" s="93"/>
      <c r="C40" s="94"/>
      <c r="D40" s="83"/>
      <c r="E40" s="73"/>
      <c r="F40" s="69" t="s">
        <v>83</v>
      </c>
      <c r="G40" s="70"/>
      <c r="H40" s="70"/>
    </row>
    <row r="41" spans="1:8">
      <c r="A41" s="91"/>
      <c r="B41" s="93"/>
      <c r="C41" s="94"/>
      <c r="D41" s="83"/>
      <c r="E41" s="73"/>
      <c r="F41" s="69" t="s">
        <v>59</v>
      </c>
      <c r="G41" s="70">
        <f t="shared" ref="G41:H44" si="9">+G42</f>
        <v>-55966.1</v>
      </c>
      <c r="H41" s="70">
        <f t="shared" si="9"/>
        <v>-66477.600000000006</v>
      </c>
    </row>
    <row r="42" spans="1:8">
      <c r="A42" s="91"/>
      <c r="B42" s="93"/>
      <c r="C42" s="94"/>
      <c r="D42" s="83"/>
      <c r="E42" s="73"/>
      <c r="F42" s="69" t="s">
        <v>84</v>
      </c>
      <c r="G42" s="70">
        <f>+G43</f>
        <v>-55966.1</v>
      </c>
      <c r="H42" s="70">
        <f>+H43</f>
        <v>-66477.600000000006</v>
      </c>
    </row>
    <row r="43" spans="1:8">
      <c r="A43" s="91"/>
      <c r="B43" s="93"/>
      <c r="C43" s="94"/>
      <c r="D43" s="83"/>
      <c r="E43" s="73"/>
      <c r="F43" s="69" t="s">
        <v>97</v>
      </c>
      <c r="G43" s="70">
        <f t="shared" si="9"/>
        <v>-55966.1</v>
      </c>
      <c r="H43" s="70">
        <f t="shared" si="9"/>
        <v>-66477.600000000006</v>
      </c>
    </row>
    <row r="44" spans="1:8" ht="34.5">
      <c r="A44" s="91"/>
      <c r="B44" s="93"/>
      <c r="C44" s="94"/>
      <c r="D44" s="83"/>
      <c r="E44" s="73"/>
      <c r="F44" s="69" t="s">
        <v>98</v>
      </c>
      <c r="G44" s="70">
        <f t="shared" si="9"/>
        <v>-55966.1</v>
      </c>
      <c r="H44" s="70">
        <f t="shared" si="9"/>
        <v>-66477.600000000006</v>
      </c>
    </row>
    <row r="45" spans="1:8">
      <c r="A45" s="91"/>
      <c r="B45" s="93"/>
      <c r="C45" s="94"/>
      <c r="D45" s="83"/>
      <c r="E45" s="73"/>
      <c r="F45" s="69" t="s">
        <v>99</v>
      </c>
      <c r="G45" s="70">
        <f>+'Հավելված 1'!D32</f>
        <v>-55966.1</v>
      </c>
      <c r="H45" s="70">
        <f>+'Հավելված 1'!E32</f>
        <v>-66477.600000000006</v>
      </c>
    </row>
  </sheetData>
  <mergeCells count="21">
    <mergeCell ref="C18:C30"/>
    <mergeCell ref="A14:A45"/>
    <mergeCell ref="B31:B45"/>
    <mergeCell ref="C33:C45"/>
    <mergeCell ref="A7:C8"/>
    <mergeCell ref="B16:B30"/>
    <mergeCell ref="G1:H1"/>
    <mergeCell ref="G2:H2"/>
    <mergeCell ref="G3:H3"/>
    <mergeCell ref="G7:H7"/>
    <mergeCell ref="F7:F9"/>
    <mergeCell ref="A5:H5"/>
    <mergeCell ref="G8:G9"/>
    <mergeCell ref="H8:H9"/>
    <mergeCell ref="D7:E8"/>
    <mergeCell ref="E37:E45"/>
    <mergeCell ref="D35:D45"/>
    <mergeCell ref="E22:E30"/>
    <mergeCell ref="D10:D19"/>
    <mergeCell ref="E10:E19"/>
    <mergeCell ref="D20:D30"/>
  </mergeCells>
  <pageMargins left="0" right="0" top="0.75" bottom="0.75" header="0" footer="0"/>
  <pageSetup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14"/>
  <sheetViews>
    <sheetView topLeftCell="A4" workbookViewId="0">
      <selection activeCell="H8" sqref="H8"/>
    </sheetView>
  </sheetViews>
  <sheetFormatPr defaultColWidth="9.140625" defaultRowHeight="17.25"/>
  <cols>
    <col min="1" max="1" width="0.140625" style="2" customWidth="1"/>
    <col min="2" max="3" width="8.7109375" style="3" customWidth="1"/>
    <col min="4" max="4" width="7.140625" style="4" customWidth="1"/>
    <col min="5" max="5" width="6" style="4" customWidth="1"/>
    <col min="6" max="6" width="49" style="4" customWidth="1"/>
    <col min="7" max="7" width="81.28515625" style="3" customWidth="1"/>
    <col min="8" max="8" width="39" style="55" customWidth="1"/>
    <col min="9" max="16384" width="9.140625" style="2"/>
  </cols>
  <sheetData>
    <row r="1" spans="2:15">
      <c r="F1" s="31"/>
      <c r="G1" s="95" t="s">
        <v>75</v>
      </c>
      <c r="H1" s="95"/>
      <c r="I1" s="29"/>
      <c r="J1" s="29"/>
    </row>
    <row r="2" spans="2:15">
      <c r="F2" s="95" t="s">
        <v>79</v>
      </c>
      <c r="G2" s="95"/>
      <c r="H2" s="95"/>
      <c r="I2" s="29"/>
      <c r="J2" s="29"/>
    </row>
    <row r="3" spans="2:15">
      <c r="F3" s="31"/>
      <c r="G3" s="95" t="s">
        <v>72</v>
      </c>
      <c r="H3" s="95"/>
      <c r="I3" s="29"/>
      <c r="J3" s="29"/>
    </row>
    <row r="5" spans="2:15" ht="50.45" customHeight="1">
      <c r="B5" s="99" t="s">
        <v>104</v>
      </c>
      <c r="C5" s="99"/>
      <c r="D5" s="99"/>
      <c r="E5" s="99"/>
      <c r="F5" s="99"/>
      <c r="G5" s="99"/>
      <c r="H5" s="99"/>
      <c r="I5" s="31"/>
      <c r="J5" s="30"/>
      <c r="K5" s="31"/>
      <c r="L5" s="31"/>
      <c r="M5" s="31"/>
      <c r="N5" s="13"/>
      <c r="O5" s="13"/>
    </row>
    <row r="6" spans="2:15" ht="16.5" customHeight="1">
      <c r="H6" s="47" t="s">
        <v>0</v>
      </c>
      <c r="I6" s="31"/>
      <c r="J6" s="31"/>
      <c r="K6" s="31"/>
      <c r="L6" s="31"/>
      <c r="M6" s="31"/>
      <c r="N6"/>
      <c r="O6"/>
    </row>
    <row r="7" spans="2:15" ht="34.5" customHeight="1">
      <c r="B7" s="114" t="s">
        <v>1</v>
      </c>
      <c r="C7" s="115"/>
      <c r="D7" s="116" t="s">
        <v>2</v>
      </c>
      <c r="E7" s="116"/>
      <c r="F7" s="116"/>
      <c r="G7" s="116" t="s">
        <v>3</v>
      </c>
      <c r="H7" s="48" t="s">
        <v>4</v>
      </c>
      <c r="I7" s="100"/>
      <c r="J7" s="100"/>
      <c r="K7" s="100"/>
      <c r="L7" s="100"/>
      <c r="M7" s="100"/>
      <c r="N7" s="100"/>
      <c r="O7" s="100"/>
    </row>
    <row r="8" spans="2:15" ht="72" customHeight="1">
      <c r="B8" s="6" t="s">
        <v>5</v>
      </c>
      <c r="C8" s="6" t="s">
        <v>6</v>
      </c>
      <c r="D8" s="116"/>
      <c r="E8" s="116"/>
      <c r="F8" s="116"/>
      <c r="G8" s="116"/>
      <c r="H8" s="48" t="s">
        <v>103</v>
      </c>
    </row>
    <row r="9" spans="2:15" ht="12.75" customHeight="1">
      <c r="B9" s="7">
        <v>1</v>
      </c>
      <c r="C9" s="7">
        <v>2</v>
      </c>
      <c r="D9" s="117">
        <v>3</v>
      </c>
      <c r="E9" s="117"/>
      <c r="F9" s="117"/>
      <c r="G9" s="7">
        <v>4</v>
      </c>
      <c r="H9" s="49">
        <v>5</v>
      </c>
    </row>
    <row r="10" spans="2:15" ht="30.6" customHeight="1">
      <c r="B10" s="111" t="s">
        <v>7</v>
      </c>
      <c r="C10" s="112"/>
      <c r="D10" s="112"/>
      <c r="E10" s="112"/>
      <c r="F10" s="112"/>
      <c r="G10" s="113"/>
      <c r="H10" s="50">
        <f>+H11</f>
        <v>66477.600000000006</v>
      </c>
    </row>
    <row r="11" spans="2:15" ht="33" customHeight="1">
      <c r="B11" s="101" t="s">
        <v>8</v>
      </c>
      <c r="C11" s="102"/>
      <c r="D11" s="102"/>
      <c r="E11" s="102"/>
      <c r="F11" s="102"/>
      <c r="G11" s="103"/>
      <c r="H11" s="51">
        <f>+H12</f>
        <v>66477.600000000006</v>
      </c>
    </row>
    <row r="12" spans="2:15" s="9" customFormat="1" ht="36" customHeight="1">
      <c r="B12" s="10">
        <v>1022</v>
      </c>
      <c r="C12" s="104" t="s">
        <v>9</v>
      </c>
      <c r="D12" s="105"/>
      <c r="E12" s="105"/>
      <c r="F12" s="106"/>
      <c r="G12" s="14"/>
      <c r="H12" s="52">
        <f>+H13</f>
        <v>66477.600000000006</v>
      </c>
    </row>
    <row r="13" spans="2:15" ht="40.9" customHeight="1">
      <c r="B13" s="107"/>
      <c r="C13" s="8">
        <v>11002</v>
      </c>
      <c r="D13" s="108" t="s">
        <v>10</v>
      </c>
      <c r="E13" s="109"/>
      <c r="F13" s="110"/>
      <c r="G13" s="11" t="s">
        <v>8</v>
      </c>
      <c r="H13" s="53">
        <f>+H14</f>
        <v>66477.600000000006</v>
      </c>
    </row>
    <row r="14" spans="2:15" ht="31.15" customHeight="1">
      <c r="B14" s="107"/>
      <c r="C14" s="5"/>
      <c r="D14" s="96"/>
      <c r="E14" s="97"/>
      <c r="F14" s="98"/>
      <c r="G14" s="12" t="s">
        <v>11</v>
      </c>
      <c r="H14" s="54">
        <f>+'Հավելված 1'!E19</f>
        <v>66477.600000000006</v>
      </c>
    </row>
  </sheetData>
  <mergeCells count="15">
    <mergeCell ref="I7:O7"/>
    <mergeCell ref="B11:G11"/>
    <mergeCell ref="C12:F12"/>
    <mergeCell ref="B13:B14"/>
    <mergeCell ref="D13:F13"/>
    <mergeCell ref="B10:G10"/>
    <mergeCell ref="B7:C7"/>
    <mergeCell ref="D7:F8"/>
    <mergeCell ref="G7:G8"/>
    <mergeCell ref="D9:F9"/>
    <mergeCell ref="G1:H1"/>
    <mergeCell ref="F2:H2"/>
    <mergeCell ref="G3:H3"/>
    <mergeCell ref="D14:F14"/>
    <mergeCell ref="B5:H5"/>
  </mergeCells>
  <pageMargins left="0" right="0" top="0.75" bottom="0.75" header="0.3" footer="0.3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2"/>
  <sheetViews>
    <sheetView tabSelected="1" workbookViewId="0">
      <selection activeCell="A5" sqref="A5:D5"/>
    </sheetView>
  </sheetViews>
  <sheetFormatPr defaultColWidth="9.140625" defaultRowHeight="17.25"/>
  <cols>
    <col min="1" max="1" width="23.7109375" style="39" bestFit="1" customWidth="1"/>
    <col min="2" max="2" width="46.42578125" style="39" customWidth="1"/>
    <col min="3" max="3" width="16" style="39" bestFit="1" customWidth="1"/>
    <col min="4" max="4" width="16.42578125" style="39" customWidth="1"/>
    <col min="5" max="5" width="12" style="39" bestFit="1" customWidth="1"/>
    <col min="6" max="6" width="11.7109375" style="39" bestFit="1" customWidth="1"/>
    <col min="7" max="8" width="9.140625" style="39"/>
    <col min="9" max="9" width="27.7109375" style="39" customWidth="1"/>
    <col min="10" max="16384" width="9.140625" style="39"/>
  </cols>
  <sheetData>
    <row r="1" spans="1:8">
      <c r="A1" s="38"/>
      <c r="B1" s="38"/>
      <c r="C1" s="31"/>
      <c r="D1" s="32" t="s">
        <v>76</v>
      </c>
      <c r="E1" s="31"/>
      <c r="F1" s="31"/>
    </row>
    <row r="2" spans="1:8" ht="24" customHeight="1">
      <c r="A2" s="38"/>
      <c r="B2" s="38"/>
      <c r="C2" s="119"/>
      <c r="D2" s="119"/>
      <c r="E2" s="31"/>
      <c r="F2" s="31"/>
    </row>
    <row r="3" spans="1:8">
      <c r="A3" s="38"/>
      <c r="B3" s="38"/>
      <c r="D3" s="33" t="s">
        <v>72</v>
      </c>
      <c r="E3" s="31"/>
      <c r="F3" s="31"/>
    </row>
    <row r="4" spans="1:8">
      <c r="A4" s="38"/>
      <c r="B4" s="38"/>
      <c r="C4" s="31"/>
      <c r="D4" s="32"/>
      <c r="E4" s="31"/>
      <c r="F4" s="31"/>
    </row>
    <row r="5" spans="1:8" ht="92.25" customHeight="1">
      <c r="A5" s="122" t="s">
        <v>106</v>
      </c>
      <c r="B5" s="122"/>
      <c r="C5" s="122"/>
      <c r="D5" s="122"/>
      <c r="E5" s="31"/>
      <c r="F5" s="30"/>
    </row>
    <row r="6" spans="1:8">
      <c r="A6" s="38"/>
      <c r="B6" s="38"/>
      <c r="C6" s="38"/>
      <c r="D6" s="38"/>
      <c r="E6" s="31"/>
      <c r="F6" s="29"/>
      <c r="G6" s="31"/>
    </row>
    <row r="7" spans="1:8">
      <c r="A7" s="123" t="s">
        <v>36</v>
      </c>
      <c r="B7" s="123"/>
      <c r="C7" s="123"/>
      <c r="D7" s="123"/>
      <c r="E7" s="31"/>
      <c r="F7" s="30"/>
      <c r="G7" s="31"/>
      <c r="H7" s="31"/>
    </row>
    <row r="8" spans="1:8" ht="26.45" customHeight="1">
      <c r="A8" s="124" t="s">
        <v>37</v>
      </c>
      <c r="B8" s="124"/>
      <c r="C8" s="124"/>
      <c r="D8" s="124"/>
      <c r="E8" s="31"/>
      <c r="F8" s="31"/>
      <c r="G8" s="31"/>
      <c r="H8" s="31"/>
    </row>
    <row r="9" spans="1:8">
      <c r="A9" s="38"/>
      <c r="B9" s="38"/>
      <c r="C9" s="38"/>
      <c r="D9" s="38"/>
      <c r="E9" s="118" t="s">
        <v>77</v>
      </c>
      <c r="F9" s="118"/>
      <c r="G9" s="118"/>
      <c r="H9" s="118"/>
    </row>
    <row r="10" spans="1:8">
      <c r="A10" s="40" t="s">
        <v>38</v>
      </c>
      <c r="B10" s="124" t="s">
        <v>39</v>
      </c>
      <c r="C10" s="124"/>
      <c r="D10" s="124"/>
    </row>
    <row r="11" spans="1:8">
      <c r="A11" s="41" t="s">
        <v>50</v>
      </c>
      <c r="B11" s="125" t="s">
        <v>51</v>
      </c>
      <c r="C11" s="125"/>
      <c r="D11" s="125"/>
    </row>
    <row r="12" spans="1:8">
      <c r="A12" s="38"/>
      <c r="B12" s="38"/>
      <c r="C12" s="38"/>
      <c r="D12" s="38"/>
    </row>
    <row r="13" spans="1:8">
      <c r="A13" s="126" t="s">
        <v>40</v>
      </c>
      <c r="B13" s="126"/>
      <c r="C13" s="126"/>
      <c r="D13" s="126"/>
    </row>
    <row r="14" spans="1:8" ht="75.75" customHeight="1">
      <c r="A14" s="42" t="s">
        <v>41</v>
      </c>
      <c r="B14" s="43" t="s">
        <v>50</v>
      </c>
      <c r="C14" s="120" t="s">
        <v>103</v>
      </c>
      <c r="D14" s="120"/>
    </row>
    <row r="15" spans="1:8" ht="34.5">
      <c r="A15" s="42" t="s">
        <v>42</v>
      </c>
      <c r="B15" s="43" t="s">
        <v>55</v>
      </c>
      <c r="C15" s="44" t="s">
        <v>43</v>
      </c>
      <c r="D15" s="44" t="s">
        <v>44</v>
      </c>
    </row>
    <row r="16" spans="1:8" ht="51.75">
      <c r="A16" s="42" t="s">
        <v>45</v>
      </c>
      <c r="B16" s="43" t="s">
        <v>56</v>
      </c>
      <c r="C16" s="42"/>
      <c r="D16" s="42"/>
    </row>
    <row r="17" spans="1:4" ht="86.25">
      <c r="A17" s="42" t="s">
        <v>46</v>
      </c>
      <c r="B17" s="43" t="s">
        <v>57</v>
      </c>
      <c r="C17" s="42"/>
      <c r="D17" s="42"/>
    </row>
    <row r="18" spans="1:4" ht="34.5">
      <c r="A18" s="42" t="s">
        <v>47</v>
      </c>
      <c r="B18" s="43" t="s">
        <v>52</v>
      </c>
      <c r="C18" s="42"/>
      <c r="D18" s="42"/>
    </row>
    <row r="19" spans="1:4" ht="51.75">
      <c r="A19" s="42" t="s">
        <v>53</v>
      </c>
      <c r="B19" s="43" t="s">
        <v>54</v>
      </c>
      <c r="C19" s="42"/>
      <c r="D19" s="42"/>
    </row>
    <row r="20" spans="1:4">
      <c r="A20" s="120" t="s">
        <v>48</v>
      </c>
      <c r="B20" s="120"/>
      <c r="C20" s="42"/>
      <c r="D20" s="42"/>
    </row>
    <row r="21" spans="1:4">
      <c r="A21" s="121" t="s">
        <v>49</v>
      </c>
      <c r="B21" s="121"/>
      <c r="C21" s="46">
        <f>+'Հավելված 1'!D19</f>
        <v>55966.1</v>
      </c>
      <c r="D21" s="46">
        <f>+'Հավելված 1'!E19</f>
        <v>66477.600000000006</v>
      </c>
    </row>
    <row r="22" spans="1:4">
      <c r="A22" s="38"/>
      <c r="B22" s="38"/>
      <c r="C22" s="38"/>
      <c r="D22" s="38"/>
    </row>
    <row r="23" spans="1:4">
      <c r="A23" s="38"/>
      <c r="B23" s="38"/>
      <c r="C23" s="38"/>
      <c r="D23" s="38"/>
    </row>
    <row r="24" spans="1:4">
      <c r="A24" s="38"/>
      <c r="B24" s="38"/>
      <c r="C24" s="38"/>
      <c r="D24" s="38"/>
    </row>
    <row r="25" spans="1:4" ht="67.5" customHeight="1">
      <c r="A25" s="42" t="s">
        <v>41</v>
      </c>
      <c r="B25" s="42">
        <v>1058</v>
      </c>
      <c r="C25" s="82" t="s">
        <v>105</v>
      </c>
      <c r="D25" s="82"/>
    </row>
    <row r="26" spans="1:4" ht="34.5">
      <c r="A26" s="42" t="s">
        <v>42</v>
      </c>
      <c r="B26" s="42">
        <v>11001</v>
      </c>
      <c r="C26" s="44" t="s">
        <v>43</v>
      </c>
      <c r="D26" s="44" t="s">
        <v>44</v>
      </c>
    </row>
    <row r="27" spans="1:4" ht="51.75">
      <c r="A27" s="42" t="s">
        <v>45</v>
      </c>
      <c r="B27" s="42" t="s">
        <v>100</v>
      </c>
      <c r="C27" s="42"/>
      <c r="D27" s="42"/>
    </row>
    <row r="28" spans="1:4" ht="86.25">
      <c r="A28" s="42" t="s">
        <v>46</v>
      </c>
      <c r="B28" s="42" t="s">
        <v>101</v>
      </c>
      <c r="C28" s="42"/>
      <c r="D28" s="42"/>
    </row>
    <row r="29" spans="1:4" ht="34.5">
      <c r="A29" s="42" t="s">
        <v>47</v>
      </c>
      <c r="B29" s="42" t="s">
        <v>52</v>
      </c>
      <c r="C29" s="42"/>
      <c r="D29" s="42"/>
    </row>
    <row r="30" spans="1:4" ht="51.75">
      <c r="A30" s="42" t="s">
        <v>53</v>
      </c>
      <c r="B30" s="42" t="s">
        <v>36</v>
      </c>
      <c r="C30" s="42"/>
      <c r="D30" s="42"/>
    </row>
    <row r="31" spans="1:4">
      <c r="A31" s="120" t="s">
        <v>48</v>
      </c>
      <c r="B31" s="120"/>
      <c r="C31" s="42"/>
      <c r="D31" s="42"/>
    </row>
    <row r="32" spans="1:4" s="37" customFormat="1">
      <c r="A32" s="121" t="s">
        <v>49</v>
      </c>
      <c r="B32" s="121"/>
      <c r="C32" s="45">
        <f>+'Հավելված 1'!D32</f>
        <v>-55966.1</v>
      </c>
      <c r="D32" s="45">
        <f>+'Հավելված 1'!E32</f>
        <v>-66477.600000000006</v>
      </c>
    </row>
  </sheetData>
  <mergeCells count="14">
    <mergeCell ref="E9:H9"/>
    <mergeCell ref="C2:D2"/>
    <mergeCell ref="C25:D25"/>
    <mergeCell ref="A31:B31"/>
    <mergeCell ref="A32:B32"/>
    <mergeCell ref="A21:B21"/>
    <mergeCell ref="C14:D14"/>
    <mergeCell ref="A20:B20"/>
    <mergeCell ref="A7:D7"/>
    <mergeCell ref="A8:D8"/>
    <mergeCell ref="B10:D10"/>
    <mergeCell ref="B11:D11"/>
    <mergeCell ref="A13:D13"/>
    <mergeCell ref="A5:D5"/>
  </mergeCells>
  <phoneticPr fontId="87" type="noConversion"/>
  <pageMargins left="0" right="0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</vt:lpstr>
      <vt:lpstr>Հավելված 4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Qnarik A. Mantashova</cp:lastModifiedBy>
  <cp:lastPrinted>2023-07-26T08:20:19Z</cp:lastPrinted>
  <dcterms:created xsi:type="dcterms:W3CDTF">2023-03-09T21:03:30Z</dcterms:created>
  <dcterms:modified xsi:type="dcterms:W3CDTF">2023-07-27T06:25:37Z</dcterms:modified>
</cp:coreProperties>
</file>