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6June\07July\Hashveqnnich\"/>
    </mc:Choice>
  </mc:AlternateContent>
  <bookViews>
    <workbookView xWindow="0" yWindow="0" windowWidth="28800" windowHeight="11685" tabRatio="759" activeTab="4"/>
  </bookViews>
  <sheets>
    <sheet name="Havelvats 1" sheetId="27" r:id="rId1"/>
    <sheet name="Havelvats 2 " sheetId="32" r:id="rId2"/>
    <sheet name="Havelvats 3" sheetId="50" r:id="rId3"/>
    <sheet name="Havelvats 4" sheetId="55" r:id="rId4"/>
    <sheet name="Havelvats 5" sheetId="54" r:id="rId5"/>
  </sheets>
  <definedNames>
    <definedName name="a" localSheetId="3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davit" localSheetId="2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ELVAC10" localSheetId="3">#REF!</definedName>
    <definedName name="HAVELVAC10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0">'Havelvats 1'!$A$1:$E$36</definedName>
    <definedName name="_xlnm.Print_Area" localSheetId="1">'Havelvats 2 '!$A$1:$H$46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27" i="32" l="1"/>
  <c r="H26" i="32" s="1"/>
  <c r="H25" i="32" s="1"/>
  <c r="H24" i="32" s="1"/>
  <c r="H22" i="32" s="1"/>
  <c r="H20" i="32" s="1"/>
  <c r="H18" i="32" s="1"/>
  <c r="G27" i="32"/>
  <c r="G26" i="32" s="1"/>
  <c r="G25" i="32" s="1"/>
  <c r="G24" i="32" s="1"/>
  <c r="G22" i="32" s="1"/>
  <c r="G20" i="32" s="1"/>
  <c r="G18" i="32" s="1"/>
  <c r="H15" i="32" l="1"/>
  <c r="H13" i="32" s="1"/>
  <c r="H11" i="32" s="1"/>
  <c r="H17" i="32"/>
  <c r="G15" i="32"/>
  <c r="G13" i="32" s="1"/>
  <c r="G11" i="32" s="1"/>
  <c r="G17" i="32"/>
  <c r="I14" i="54"/>
  <c r="I15" i="54"/>
  <c r="I13" i="54"/>
  <c r="I12" i="54" l="1"/>
  <c r="I11" i="54" s="1"/>
  <c r="I10" i="54" s="1"/>
  <c r="I9" i="54" s="1"/>
  <c r="D25" i="27"/>
  <c r="D24" i="27" s="1"/>
  <c r="D11" i="27"/>
  <c r="D10" i="27" s="1"/>
  <c r="E11" i="27"/>
  <c r="E10" i="27" s="1"/>
  <c r="D9" i="27" l="1"/>
  <c r="H45" i="32"/>
  <c r="H44" i="32" s="1"/>
  <c r="H43" i="32" s="1"/>
  <c r="H41" i="32" s="1"/>
  <c r="H39" i="32" s="1"/>
  <c r="H37" i="32" s="1"/>
  <c r="H35" i="32" s="1"/>
  <c r="H33" i="32" s="1"/>
  <c r="H31" i="32" s="1"/>
  <c r="H29" i="32" s="1"/>
  <c r="H9" i="32" s="1"/>
  <c r="E25" i="27" l="1"/>
  <c r="E24" i="27" s="1"/>
  <c r="E9" i="27" s="1"/>
  <c r="G45" i="32" l="1"/>
  <c r="G44" i="32" l="1"/>
  <c r="G43" i="32" s="1"/>
  <c r="G41" i="32" s="1"/>
  <c r="G39" i="32" s="1"/>
  <c r="G37" i="32" s="1"/>
  <c r="G35" i="32" l="1"/>
  <c r="G33" i="32" s="1"/>
  <c r="G31" i="32" s="1"/>
  <c r="G29" i="32" s="1"/>
  <c r="G9" i="32" s="1"/>
</calcChain>
</file>

<file path=xl/sharedStrings.xml><?xml version="1.0" encoding="utf-8"?>
<sst xmlns="http://schemas.openxmlformats.org/spreadsheetml/2006/main" count="231" uniqueCount="120">
  <si>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</si>
  <si>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</si>
  <si>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</si>
  <si>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</si>
  <si>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</si>
  <si>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</si>
  <si>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</si>
  <si>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</si>
  <si>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</si>
  <si>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</si>
  <si>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</si>
  <si>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</si>
  <si>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</si>
  <si>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</si>
  <si>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</si>
  <si>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</si>
  <si>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</si>
  <si>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</si>
  <si>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</si>
  <si>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</si>
  <si>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</si>
  <si>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</si>
  <si>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</si>
  <si>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</si>
  <si>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</si>
  <si>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</si>
  <si>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</si>
  <si>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</si>
  <si>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</si>
  <si>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</si>
  <si>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</si>
  <si>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</si>
  <si>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</si>
  <si>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</si>
  <si>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</si>
  <si>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</si>
  <si>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</si>
  <si>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</si>
  <si>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Հավելված N 1</t>
  </si>
  <si>
    <t>Հավելված N 2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</si>
  <si>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</si>
  <si>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</si>
  <si>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</si>
  <si>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</si>
  <si>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</si>
  <si>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</si>
  <si>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</si>
  <si>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</si>
  <si>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</si>
  <si>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</si>
  <si>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</si>
  <si>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</si>
  <si>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</si>
  <si>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</si>
  <si>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</si>
  <si>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</si>
  <si>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</si>
  <si>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</si>
  <si>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</si>
  <si>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</si>
  <si>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</si>
  <si>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</si>
  <si>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</si>
  <si>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Ցուցանիշների փոփոխությունը  (նվազեցումները նշված են փակագծերում)</t>
  </si>
  <si>
    <t>Ցուցանիշների փոփոխությունը  (ավելացումները նշված են դրական նշանով)</t>
  </si>
  <si>
    <t xml:space="preserve">Ինն ամիս 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</si>
  <si>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</si>
  <si>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</si>
  <si>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Միջոցառումն իրականացնողի անվանումը</t>
  </si>
  <si>
    <t>01</t>
  </si>
  <si>
    <t xml:space="preserve"> Ծառայությունների մատուցում 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</si>
  <si>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</si>
  <si>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</si>
  <si>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</si>
  <si>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</si>
  <si>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</si>
  <si>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1161</t>
  </si>
  <si>
    <t xml:space="preserve"> Հաշվեքննիչ պալատի գործունեություն և հաշվեքննության իրականացման ծառայություններ</t>
  </si>
  <si>
    <t xml:space="preserve"> ՀՀ հաշվեքննիչ պալատ</t>
  </si>
  <si>
    <t xml:space="preserve"> Հանրային ֆինանսների և սեփականության ոլորտում հաշվեքննություն</t>
  </si>
  <si>
    <t xml:space="preserve"> Հանրային ֆինանսների և սեփականության ոլորտում հաշվեքննության օբյեկտների կողմից իրականացվող ֆինանսատնտեսական գործունեության օրինականության ու տնտեսման, նպատակային և ծախսային  արդյունավետության սկզբունքների պահպանման գնահատում</t>
  </si>
  <si>
    <t xml:space="preserve"> Հաշվեքննության օբյեկտների կողմից իրականացվող ֆինանսատնտեսական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</si>
  <si>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</t>
  </si>
  <si>
    <t>Հանրային ֆինանսների և սեփականության ոլորտում հաշվեքննություն</t>
  </si>
  <si>
    <t>Հաշվեքննիչ պալատ</t>
  </si>
  <si>
    <t xml:space="preserve"> ԾԱՌԱՅՈՒԹՅՈՒՆՆԵՐԻ  ԵՎ   ԱՊՐԱՆՔՆԵՐԻ  ՁԵՌՔԲԵՐՈՒՄ</t>
  </si>
  <si>
    <t xml:space="preserve"> Շարունակական ծախսեր</t>
  </si>
  <si>
    <t>Աղյուսակ 9․29</t>
  </si>
  <si>
    <t xml:space="preserve"> Բաժին N 01</t>
  </si>
  <si>
    <t xml:space="preserve"> Խումբ N 01</t>
  </si>
  <si>
    <t xml:space="preserve"> Դաս N 01</t>
  </si>
  <si>
    <t xml:space="preserve"> 1161  11001</t>
  </si>
  <si>
    <t xml:space="preserve"> ՄԱՍ III. ԾԱՌԱՅՈՒԹՅՈՒՆՆԵՐ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</si>
  <si>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</si>
  <si>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</si>
  <si>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</si>
  <si>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</si>
  <si>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</si>
  <si>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</si>
  <si>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</si>
  <si>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 ոչ բնակելի անշարժ գույքի վարձակալության կամ լիզինգի ծառայություններ</t>
  </si>
  <si>
    <t xml:space="preserve"> ՄԱ</t>
  </si>
  <si>
    <t xml:space="preserve"> դրամ</t>
  </si>
  <si>
    <t xml:space="preserve">                                                                                                                                             Հավելված N 2</t>
  </si>
  <si>
    <t xml:space="preserve">                                                                                                                  ______________ ի    ___Ն որոշման</t>
  </si>
  <si>
    <t xml:space="preserve">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</si>
  <si>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</si>
  <si>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                                                 Հավելված N 3</t>
  </si>
  <si>
    <t xml:space="preserve"> - Գույքի և սարքավորումների վարձակալություն</t>
  </si>
  <si>
    <t xml:space="preserve"> ՀՀ հաշվեքննիչ պալատ </t>
  </si>
  <si>
    <t xml:space="preserve">ՀԱՅԱՍՏԱՆԻ ՀԱՆՐԱՊԵՏՈՒԹՅԱՆ ԿԱՌԱՎԱՐՈՒԹՅԱՆ 2022 ԹՎԱԿԱՆԻ ԴԵԿՏԵՄԲԵՐԻ 29-Ի N 2111-Ն ՈՐՈՇՄԱՆ N 9 ՀԱՎԵԼՎԱԾԻ  NN  9.29 ԵՎ 9.47 ԱՂՅՈՒՍԱԿՆԵՐՈՒՄ ԿԱՏԱՐՎՈՂ ՓՈՓՈԽՈՒԹՅՈՒՆՆԵՐԸ </t>
  </si>
  <si>
    <t xml:space="preserve">       Հավելված 5</t>
  </si>
  <si>
    <t xml:space="preserve">                                                                                                                                             Հավելված N 4</t>
  </si>
  <si>
    <t xml:space="preserve"> Աղյուսակ 9.1.36 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</si>
  <si>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</si>
  <si>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2022 ԹՎԱԿԱՆԻ ԴԵԿՏԵՄԲԵՐԻ 29-Ի N 2111-Ն ՈՐՈՇՄԱՆ N 9 ՀԱՎԵԼՎԱԾԻ  NN  9.1.36 ԵՎ 9.1.58 ԱՂՅՈՒՍԱԿՆԵՐՈՒՄ ԿԱՏԱՐՎՈՂ ՓՈՓՈԽՈՒԹՅՈՒՆՆԵՐԸ </t>
  </si>
  <si>
    <t xml:space="preserve"> Աղյուսակ 9.1.58 </t>
  </si>
  <si>
    <t xml:space="preserve">  ՀՀ կառավարության  2023 թվականի </t>
  </si>
  <si>
    <t xml:space="preserve">ՀԱՅԱՍՏԱՆԻ ՀԱՆՐԱՊԵՏՈՒԹՅԱՆ ԿԱՌԱՎԱՐՈՒԹՅԱՆ 2022 ԹՎԱԿԱՆԻ ԴԵԿՏԵՄԲԵՐԻ 29-Ի N 2111-Ն ՈՐՈՇՄԱՆ N 10 ՀԱՎԵԼՎԱԾՈՒՄ ԿԱՏԱՐՎՈՂ   ՓՈՓՈԽՈՒԹՅՈՒՆՆԵՐԸ 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</si>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</sst>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</numFmts>
  <fonts count="9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b/>
      <sz val="8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9">
      <protection locked="0"/>
    </xf>
    <xf numFmtId="170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  <xf numFmtId="166" fontId="88" fillId="0" borderId="0" applyFill="0" applyBorder="0" applyProtection="0">
      <alignment horizontal="right" vertical="top"/>
    </xf>
    <xf numFmtId="43" fontId="16" fillId="0" borderId="0" applyFont="0" applyFill="0" applyBorder="0" applyAlignment="0" applyProtection="0"/>
  </cellStyleXfs>
  <cellXfs count="180">
    <xf numFmtId="0" fontId="0" fillId="0" borderId="0" xfId="0"/>
    <xf numFmtId="0" fontId="17" fillId="0" borderId="25" xfId="0" applyFont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0" xfId="0" applyFont="1" applyFill="1" applyBorder="1" applyAlignment="1">
      <alignment vertical="top" wrapText="1"/>
    </xf>
    <xf numFmtId="0" fontId="73" fillId="0" borderId="30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3" xfId="0" applyFont="1" applyFill="1" applyBorder="1" applyAlignment="1">
      <alignment vertical="top" wrapText="1"/>
    </xf>
    <xf numFmtId="0" fontId="85" fillId="0" borderId="34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/>
    </xf>
    <xf numFmtId="0" fontId="73" fillId="0" borderId="34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center" wrapText="1"/>
    </xf>
    <xf numFmtId="0" fontId="85" fillId="0" borderId="34" xfId="0" applyFont="1" applyFill="1" applyBorder="1" applyAlignment="1">
      <alignment horizontal="left" vertical="center" wrapText="1"/>
    </xf>
    <xf numFmtId="0" fontId="73" fillId="0" borderId="34" xfId="0" applyFont="1" applyFill="1" applyBorder="1" applyAlignment="1">
      <alignment horizontal="left" vertical="center" wrapText="1"/>
    </xf>
    <xf numFmtId="0" fontId="73" fillId="0" borderId="33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vertical="top" wrapText="1"/>
    </xf>
    <xf numFmtId="0" fontId="73" fillId="0" borderId="34" xfId="8" applyFont="1" applyFill="1" applyBorder="1" applyAlignment="1">
      <alignment horizontal="center" vertical="top" wrapText="1"/>
    </xf>
    <xf numFmtId="0" fontId="73" fillId="0" borderId="34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6" fillId="0" borderId="0" xfId="0" applyFont="1" applyFill="1" applyBorder="1" applyAlignment="1">
      <alignment vertical="top" wrapText="1"/>
    </xf>
    <xf numFmtId="0" fontId="17" fillId="0" borderId="32" xfId="0" applyFont="1" applyBorder="1" applyAlignment="1">
      <alignment horizontal="left" vertical="top" wrapText="1"/>
    </xf>
    <xf numFmtId="0" fontId="86" fillId="0" borderId="0" xfId="0" applyFont="1" applyFill="1" applyBorder="1" applyAlignment="1">
      <alignment horizontal="center" vertical="top" wrapText="1"/>
    </xf>
    <xf numFmtId="0" fontId="17" fillId="0" borderId="32" xfId="0" applyFont="1" applyFill="1" applyBorder="1" applyAlignment="1">
      <alignment vertical="top" wrapText="1"/>
    </xf>
    <xf numFmtId="0" fontId="87" fillId="0" borderId="34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17" fillId="0" borderId="0" xfId="0" applyFont="1"/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166" fontId="73" fillId="0" borderId="1" xfId="6" applyNumberFormat="1" applyFont="1" applyFill="1" applyBorder="1" applyAlignment="1">
      <alignment horizontal="center" vertical="top"/>
    </xf>
    <xf numFmtId="0" fontId="17" fillId="0" borderId="0" xfId="0" applyFont="1" applyFill="1"/>
    <xf numFmtId="0" fontId="17" fillId="0" borderId="0" xfId="0" applyFont="1" applyFill="1" applyAlignment="1"/>
    <xf numFmtId="166" fontId="17" fillId="0" borderId="26" xfId="0" applyNumberFormat="1" applyFont="1" applyFill="1" applyBorder="1" applyAlignment="1">
      <alignment horizontal="center" vertical="center" wrapText="1"/>
    </xf>
    <xf numFmtId="166" fontId="17" fillId="0" borderId="34" xfId="2022" applyNumberFormat="1" applyFont="1" applyBorder="1" applyAlignment="1">
      <alignment horizontal="center" vertical="top"/>
    </xf>
    <xf numFmtId="169" fontId="17" fillId="0" borderId="34" xfId="0" applyNumberFormat="1" applyFont="1" applyFill="1" applyBorder="1" applyAlignment="1">
      <alignment horizontal="center" vertical="center"/>
    </xf>
    <xf numFmtId="169" fontId="17" fillId="2" borderId="34" xfId="7" applyNumberFormat="1" applyFont="1" applyFill="1" applyBorder="1" applyAlignment="1">
      <alignment horizontal="center" vertical="center" wrapText="1"/>
    </xf>
    <xf numFmtId="166" fontId="73" fillId="0" borderId="25" xfId="6" applyNumberFormat="1" applyFont="1" applyFill="1" applyBorder="1" applyAlignment="1">
      <alignment horizontal="center" vertical="center"/>
    </xf>
    <xf numFmtId="0" fontId="17" fillId="0" borderId="0" xfId="0" applyFont="1" applyAlignment="1"/>
    <xf numFmtId="0" fontId="85" fillId="0" borderId="3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vertical="top" wrapText="1"/>
    </xf>
    <xf numFmtId="43" fontId="17" fillId="0" borderId="25" xfId="7" applyFont="1" applyFill="1" applyBorder="1" applyAlignment="1">
      <alignment horizontal="center" vertical="center" wrapText="1"/>
    </xf>
    <xf numFmtId="0" fontId="17" fillId="0" borderId="0" xfId="0" applyFont="1" applyFill="1" applyBorder="1" applyAlignment="1"/>
    <xf numFmtId="0" fontId="17" fillId="0" borderId="33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3" fillId="0" borderId="34" xfId="0" applyFont="1" applyBorder="1" applyAlignment="1">
      <alignment horizontal="left" vertical="top" wrapText="1"/>
    </xf>
    <xf numFmtId="0" fontId="85" fillId="0" borderId="34" xfId="0" applyFont="1" applyBorder="1" applyAlignment="1">
      <alignment horizontal="left" vertical="top" wrapText="1"/>
    </xf>
    <xf numFmtId="166" fontId="73" fillId="0" borderId="34" xfId="6" applyNumberFormat="1" applyFont="1" applyBorder="1" applyAlignment="1">
      <alignment horizontal="center" vertical="top"/>
    </xf>
    <xf numFmtId="0" fontId="73" fillId="0" borderId="0" xfId="0" applyFont="1" applyAlignment="1">
      <alignment horizontal="left" vertical="top" wrapText="1"/>
    </xf>
    <xf numFmtId="0" fontId="73" fillId="0" borderId="34" xfId="0" applyFont="1" applyBorder="1" applyAlignment="1">
      <alignment horizontal="center" vertical="top" wrapText="1"/>
    </xf>
    <xf numFmtId="169" fontId="73" fillId="0" borderId="34" xfId="0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left" vertical="top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34" xfId="0" applyNumberFormat="1" applyFont="1" applyFill="1" applyBorder="1" applyAlignment="1">
      <alignment horizontal="center" vertical="center"/>
    </xf>
    <xf numFmtId="0" fontId="73" fillId="0" borderId="34" xfId="8" applyFont="1" applyFill="1" applyBorder="1" applyAlignment="1">
      <alignment horizontal="left" vertical="top" wrapText="1"/>
    </xf>
    <xf numFmtId="0" fontId="73" fillId="0" borderId="26" xfId="8" applyFont="1" applyFill="1" applyBorder="1" applyAlignment="1">
      <alignment horizontal="left" vertical="top" wrapText="1"/>
    </xf>
    <xf numFmtId="0" fontId="73" fillId="0" borderId="34" xfId="8" applyFont="1" applyFill="1" applyBorder="1" applyAlignment="1">
      <alignment horizontal="left" vertical="center" wrapText="1"/>
    </xf>
    <xf numFmtId="169" fontId="73" fillId="0" borderId="34" xfId="0" applyNumberFormat="1" applyFont="1" applyFill="1" applyBorder="1" applyAlignment="1">
      <alignment vertical="center"/>
    </xf>
    <xf numFmtId="0" fontId="73" fillId="0" borderId="4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vertical="top" wrapText="1"/>
    </xf>
    <xf numFmtId="169" fontId="73" fillId="0" borderId="25" xfId="7" applyNumberFormat="1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left" vertical="top" wrapText="1"/>
    </xf>
    <xf numFmtId="0" fontId="73" fillId="0" borderId="25" xfId="0" applyFont="1" applyBorder="1" applyAlignment="1">
      <alignment horizontal="left" vertical="top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0" fontId="85" fillId="0" borderId="25" xfId="165" applyFont="1" applyBorder="1" applyAlignment="1">
      <alignment horizontal="left" vertical="top" wrapText="1"/>
    </xf>
    <xf numFmtId="169" fontId="85" fillId="2" borderId="25" xfId="7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left" vertical="top" wrapText="1"/>
    </xf>
    <xf numFmtId="0" fontId="73" fillId="0" borderId="25" xfId="165" applyFont="1" applyBorder="1" applyAlignment="1">
      <alignment horizontal="left" vertical="top" wrapText="1"/>
    </xf>
    <xf numFmtId="166" fontId="73" fillId="0" borderId="34" xfId="6" applyNumberFormat="1" applyFont="1" applyFill="1" applyBorder="1" applyAlignment="1">
      <alignment horizontal="center" vertical="center"/>
    </xf>
    <xf numFmtId="0" fontId="73" fillId="0" borderId="32" xfId="0" applyFont="1" applyBorder="1" applyAlignment="1">
      <alignment horizontal="left" vertical="top" wrapText="1"/>
    </xf>
    <xf numFmtId="0" fontId="73" fillId="0" borderId="0" xfId="0" applyFont="1"/>
    <xf numFmtId="0" fontId="73" fillId="0" borderId="32" xfId="0" applyFont="1" applyBorder="1" applyAlignment="1">
      <alignment horizontal="left" wrapText="1"/>
    </xf>
    <xf numFmtId="169" fontId="73" fillId="0" borderId="34" xfId="7" applyNumberFormat="1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left" vertical="top" wrapText="1"/>
    </xf>
    <xf numFmtId="169" fontId="73" fillId="0" borderId="34" xfId="6" applyNumberFormat="1" applyFont="1" applyFill="1" applyBorder="1" applyAlignment="1">
      <alignment horizontal="center" vertical="center"/>
    </xf>
    <xf numFmtId="0" fontId="85" fillId="0" borderId="32" xfId="0" applyFont="1" applyBorder="1" applyAlignment="1">
      <alignment horizontal="left" vertical="top" wrapText="1"/>
    </xf>
    <xf numFmtId="169" fontId="85" fillId="2" borderId="34" xfId="7" applyNumberFormat="1" applyFont="1" applyFill="1" applyBorder="1" applyAlignment="1">
      <alignment horizontal="center" vertical="center" wrapText="1"/>
    </xf>
    <xf numFmtId="169" fontId="73" fillId="2" borderId="34" xfId="7" applyNumberFormat="1" applyFont="1" applyFill="1" applyBorder="1" applyAlignment="1">
      <alignment horizontal="center" vertical="center" wrapText="1"/>
    </xf>
    <xf numFmtId="0" fontId="73" fillId="0" borderId="25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left" vertical="center" wrapText="1"/>
    </xf>
    <xf numFmtId="169" fontId="73" fillId="0" borderId="34" xfId="8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14" fillId="0" borderId="0" xfId="0" applyFont="1" applyFill="1" applyAlignment="1">
      <alignment vertical="top"/>
    </xf>
    <xf numFmtId="0" fontId="74" fillId="0" borderId="0" xfId="0" applyFont="1" applyFill="1" applyAlignment="1">
      <alignment vertical="top"/>
    </xf>
    <xf numFmtId="0" fontId="89" fillId="0" borderId="0" xfId="0" applyFont="1" applyAlignment="1">
      <alignment vertical="top"/>
    </xf>
    <xf numFmtId="0" fontId="89" fillId="0" borderId="0" xfId="0" applyFont="1"/>
    <xf numFmtId="0" fontId="14" fillId="0" borderId="0" xfId="253" applyFont="1" applyAlignment="1">
      <alignment horizontal="right" wrapText="1"/>
    </xf>
    <xf numFmtId="0" fontId="90" fillId="0" borderId="0" xfId="0" applyFont="1" applyAlignment="1">
      <alignment horizontal="right" wrapText="1"/>
    </xf>
    <xf numFmtId="0" fontId="89" fillId="0" borderId="0" xfId="0" applyFont="1" applyAlignment="1">
      <alignment wrapText="1"/>
    </xf>
    <xf numFmtId="0" fontId="73" fillId="0" borderId="34" xfId="0" applyFont="1" applyBorder="1" applyAlignment="1">
      <alignment horizontal="center" vertical="center" wrapText="1"/>
    </xf>
    <xf numFmtId="0" fontId="73" fillId="0" borderId="33" xfId="0" applyFont="1" applyBorder="1" applyAlignment="1">
      <alignment vertical="center" wrapText="1"/>
    </xf>
    <xf numFmtId="0" fontId="73" fillId="0" borderId="31" xfId="0" applyFont="1" applyBorder="1" applyAlignment="1">
      <alignment vertical="center" wrapText="1"/>
    </xf>
    <xf numFmtId="166" fontId="73" fillId="0" borderId="34" xfId="0" applyNumberFormat="1" applyFont="1" applyBorder="1" applyAlignment="1">
      <alignment horizontal="center" vertical="center" wrapText="1"/>
    </xf>
    <xf numFmtId="0" fontId="73" fillId="0" borderId="31" xfId="0" applyFont="1" applyBorder="1" applyAlignment="1">
      <alignment vertical="top" wrapText="1"/>
    </xf>
    <xf numFmtId="166" fontId="73" fillId="0" borderId="34" xfId="0" applyNumberFormat="1" applyFont="1" applyBorder="1" applyAlignment="1">
      <alignment horizontal="center" vertical="top" wrapText="1"/>
    </xf>
    <xf numFmtId="0" fontId="90" fillId="0" borderId="0" xfId="0" applyFont="1"/>
    <xf numFmtId="166" fontId="73" fillId="0" borderId="33" xfId="6" applyNumberFormat="1" applyFont="1" applyBorder="1" applyAlignment="1">
      <alignment horizontal="right" vertical="top"/>
    </xf>
    <xf numFmtId="166" fontId="73" fillId="0" borderId="34" xfId="6" applyNumberFormat="1" applyFont="1" applyBorder="1" applyAlignment="1">
      <alignment horizontal="right" vertical="top"/>
    </xf>
    <xf numFmtId="0" fontId="74" fillId="0" borderId="0" xfId="0" applyFont="1" applyAlignment="1">
      <alignment horizontal="left" vertical="top" wrapText="1"/>
    </xf>
    <xf numFmtId="0" fontId="17" fillId="0" borderId="0" xfId="0" applyFont="1" applyFill="1" applyAlignment="1">
      <alignment horizontal="center" wrapText="1"/>
    </xf>
    <xf numFmtId="0" fontId="73" fillId="0" borderId="26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73" fillId="0" borderId="34" xfId="0" applyFont="1" applyFill="1" applyBorder="1" applyAlignment="1">
      <alignment horizontal="center" vertical="top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4" xfId="0" applyFont="1" applyBorder="1" applyAlignment="1">
      <alignment horizontal="center" vertical="top" wrapText="1"/>
    </xf>
    <xf numFmtId="0" fontId="17" fillId="0" borderId="33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73" fillId="0" borderId="5" xfId="0" applyFont="1" applyBorder="1" applyAlignment="1">
      <alignment horizontal="right"/>
    </xf>
    <xf numFmtId="0" fontId="73" fillId="0" borderId="33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73" fillId="0" borderId="26" xfId="8" applyFont="1" applyFill="1" applyBorder="1" applyAlignment="1">
      <alignment horizontal="center" vertical="top" wrapText="1"/>
    </xf>
    <xf numFmtId="0" fontId="73" fillId="0" borderId="2" xfId="8" applyFont="1" applyFill="1" applyBorder="1" applyAlignment="1">
      <alignment horizontal="center" vertical="top" wrapText="1"/>
    </xf>
    <xf numFmtId="0" fontId="73" fillId="0" borderId="3" xfId="8" applyFont="1" applyFill="1" applyBorder="1" applyAlignment="1">
      <alignment horizontal="center" vertical="top" wrapText="1"/>
    </xf>
    <xf numFmtId="0" fontId="73" fillId="0" borderId="26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73" fillId="0" borderId="37" xfId="0" applyFont="1" applyBorder="1" applyAlignment="1">
      <alignment horizontal="center" vertical="top" wrapText="1"/>
    </xf>
    <xf numFmtId="0" fontId="73" fillId="0" borderId="38" xfId="0" applyFont="1" applyBorder="1" applyAlignment="1">
      <alignment horizontal="center" vertical="top" wrapText="1"/>
    </xf>
    <xf numFmtId="0" fontId="73" fillId="0" borderId="39" xfId="0" applyFont="1" applyBorder="1" applyAlignment="1">
      <alignment horizontal="center" vertical="top" wrapText="1"/>
    </xf>
    <xf numFmtId="0" fontId="0" fillId="0" borderId="27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73" fillId="0" borderId="25" xfId="0" applyFont="1" applyBorder="1" applyAlignment="1">
      <alignment horizontal="center" vertical="center" wrapText="1"/>
    </xf>
    <xf numFmtId="0" fontId="73" fillId="0" borderId="34" xfId="8" applyFont="1" applyFill="1" applyBorder="1" applyAlignment="1">
      <alignment horizontal="center" vertical="top" wrapText="1"/>
    </xf>
    <xf numFmtId="0" fontId="73" fillId="0" borderId="33" xfId="8" applyFont="1" applyFill="1" applyBorder="1" applyAlignment="1">
      <alignment horizontal="center" vertical="top" wrapText="1"/>
    </xf>
    <xf numFmtId="0" fontId="73" fillId="0" borderId="27" xfId="0" applyFont="1" applyBorder="1" applyAlignment="1">
      <alignment horizontal="center" vertical="top" wrapText="1"/>
    </xf>
    <xf numFmtId="0" fontId="73" fillId="0" borderId="35" xfId="0" applyFont="1" applyBorder="1" applyAlignment="1">
      <alignment horizontal="center" vertical="top" wrapText="1"/>
    </xf>
    <xf numFmtId="0" fontId="73" fillId="0" borderId="24" xfId="0" applyFont="1" applyBorder="1" applyAlignment="1">
      <alignment horizontal="center" vertical="top" wrapText="1"/>
    </xf>
    <xf numFmtId="49" fontId="73" fillId="0" borderId="26" xfId="8" applyNumberFormat="1" applyFont="1" applyFill="1" applyBorder="1" applyAlignment="1">
      <alignment horizontal="center" vertical="top" wrapText="1"/>
    </xf>
    <xf numFmtId="49" fontId="73" fillId="0" borderId="2" xfId="8" applyNumberFormat="1" applyFont="1" applyFill="1" applyBorder="1" applyAlignment="1">
      <alignment horizontal="center" vertical="top" wrapText="1"/>
    </xf>
    <xf numFmtId="49" fontId="73" fillId="0" borderId="3" xfId="8" applyNumberFormat="1" applyFont="1" applyFill="1" applyBorder="1" applyAlignment="1">
      <alignment horizontal="center" vertical="top" wrapText="1"/>
    </xf>
    <xf numFmtId="49" fontId="73" fillId="0" borderId="37" xfId="8" applyNumberFormat="1" applyFont="1" applyFill="1" applyBorder="1" applyAlignment="1">
      <alignment horizontal="center" vertical="top" wrapText="1"/>
    </xf>
    <xf numFmtId="49" fontId="73" fillId="0" borderId="38" xfId="8" applyNumberFormat="1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top" wrapText="1"/>
    </xf>
    <xf numFmtId="0" fontId="73" fillId="0" borderId="3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73" fillId="0" borderId="34" xfId="0" applyFont="1" applyFill="1" applyBorder="1" applyAlignment="1">
      <alignment horizontal="left" vertical="center"/>
    </xf>
    <xf numFmtId="0" fontId="73" fillId="0" borderId="33" xfId="0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3" fillId="0" borderId="32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 wrapText="1"/>
    </xf>
    <xf numFmtId="0" fontId="74" fillId="0" borderId="0" xfId="0" applyFont="1" applyAlignment="1">
      <alignment horizontal="center"/>
    </xf>
    <xf numFmtId="0" fontId="89" fillId="0" borderId="0" xfId="0" applyFont="1" applyAlignment="1">
      <alignment horizontal="center"/>
    </xf>
    <xf numFmtId="0" fontId="14" fillId="0" borderId="0" xfId="253" applyFont="1" applyAlignment="1">
      <alignment horizontal="right" wrapText="1"/>
    </xf>
    <xf numFmtId="0" fontId="90" fillId="0" borderId="0" xfId="0" applyFont="1" applyAlignment="1">
      <alignment horizontal="right" wrapText="1"/>
    </xf>
    <xf numFmtId="0" fontId="73" fillId="0" borderId="34" xfId="0" applyFont="1" applyBorder="1" applyAlignment="1">
      <alignment horizontal="left" vertical="top" wrapText="1"/>
    </xf>
    <xf numFmtId="0" fontId="73" fillId="0" borderId="34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left" vertical="top" wrapText="1"/>
    </xf>
    <xf numFmtId="0" fontId="73" fillId="0" borderId="31" xfId="0" applyFont="1" applyBorder="1" applyAlignment="1">
      <alignment horizontal="left" vertical="top" wrapText="1"/>
    </xf>
  </cellXfs>
  <cellStyles count="202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5" xfId="2023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N_b" xfId="2022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22" zoomScaleNormal="100" zoomScaleSheetLayoutView="86" workbookViewId="0"/>
  </sheetViews>
  <sheetFormatPr defaultColWidth="9.140625" defaultRowHeight="17.25" x14ac:dyDescent="0.3"/>
  <cols>
    <col min="1" max="1" width="11.7109375" style="45" customWidth="1"/>
    <col min="2" max="2" width="16.140625" style="45" customWidth="1"/>
    <col min="3" max="3" width="72.28515625" style="45" customWidth="1"/>
    <col min="4" max="4" width="18.42578125" style="45" customWidth="1"/>
    <col min="5" max="5" width="24.28515625" style="45" customWidth="1"/>
    <col min="6" max="6" width="12.42578125" style="45" customWidth="1"/>
    <col min="7" max="16384" width="9.140625" style="45"/>
  </cols>
  <sheetData>
    <row r="1" spans="1:5" ht="37.5" customHeight="1" x14ac:dyDescent="0.3">
      <c r="D1" s="46"/>
      <c r="E1" s="46" t="s">
        <v>38</v>
      </c>
    </row>
    <row r="2" spans="1:5" ht="17.25" customHeight="1" x14ac:dyDescent="0.3">
      <c r="D2" s="52" t="s">
        <v>66</v>
      </c>
      <c r="E2" s="39"/>
    </row>
    <row r="3" spans="1:5" ht="17.25" customHeight="1" x14ac:dyDescent="0.3">
      <c r="D3" s="52" t="s">
        <v>9</v>
      </c>
      <c r="E3" s="39"/>
    </row>
    <row r="5" spans="1:5" ht="75.75" customHeight="1" x14ac:dyDescent="0.3">
      <c r="A5" s="117" t="s">
        <v>72</v>
      </c>
      <c r="B5" s="117"/>
      <c r="C5" s="117"/>
      <c r="D5" s="117"/>
      <c r="E5" s="117"/>
    </row>
    <row r="6" spans="1:5" x14ac:dyDescent="0.3">
      <c r="D6" s="126" t="s">
        <v>119</v>
      </c>
      <c r="E6" s="126"/>
    </row>
    <row r="7" spans="1:5" s="69" customFormat="1" ht="117" customHeight="1" x14ac:dyDescent="0.25">
      <c r="A7" s="124" t="s">
        <v>14</v>
      </c>
      <c r="B7" s="125"/>
      <c r="C7" s="122" t="s">
        <v>15</v>
      </c>
      <c r="D7" s="124" t="s">
        <v>67</v>
      </c>
      <c r="E7" s="125"/>
    </row>
    <row r="8" spans="1:5" s="69" customFormat="1" ht="43.5" customHeight="1" x14ac:dyDescent="0.25">
      <c r="A8" s="59" t="s">
        <v>35</v>
      </c>
      <c r="B8" s="59" t="s">
        <v>19</v>
      </c>
      <c r="C8" s="123"/>
      <c r="D8" s="76" t="s">
        <v>16</v>
      </c>
      <c r="E8" s="76" t="s">
        <v>17</v>
      </c>
    </row>
    <row r="9" spans="1:5" s="43" customFormat="1" x14ac:dyDescent="0.25">
      <c r="A9" s="57"/>
      <c r="B9" s="58"/>
      <c r="C9" s="38" t="s">
        <v>22</v>
      </c>
      <c r="D9" s="47">
        <f>+D10+D24</f>
        <v>0</v>
      </c>
      <c r="E9" s="47">
        <f>+E10+E24</f>
        <v>0</v>
      </c>
    </row>
    <row r="10" spans="1:5" s="42" customFormat="1" x14ac:dyDescent="0.25">
      <c r="A10" s="38"/>
      <c r="B10" s="38"/>
      <c r="C10" s="38" t="s">
        <v>78</v>
      </c>
      <c r="D10" s="48">
        <f>D11</f>
        <v>2864.3</v>
      </c>
      <c r="E10" s="48">
        <f>E11</f>
        <v>5728.5</v>
      </c>
    </row>
    <row r="11" spans="1:5" s="66" customFormat="1" x14ac:dyDescent="0.25">
      <c r="A11" s="63" t="s">
        <v>76</v>
      </c>
      <c r="B11" s="63"/>
      <c r="C11" s="64" t="s">
        <v>26</v>
      </c>
      <c r="D11" s="65">
        <f t="shared" ref="D11:E11" si="0">D18</f>
        <v>2864.3</v>
      </c>
      <c r="E11" s="65">
        <f t="shared" si="0"/>
        <v>5728.5</v>
      </c>
    </row>
    <row r="12" spans="1:5" s="66" customFormat="1" ht="34.5" x14ac:dyDescent="0.25">
      <c r="A12" s="63"/>
      <c r="B12" s="63"/>
      <c r="C12" s="63" t="s">
        <v>79</v>
      </c>
      <c r="D12" s="63"/>
      <c r="E12" s="63"/>
    </row>
    <row r="13" spans="1:5" s="66" customFormat="1" x14ac:dyDescent="0.25">
      <c r="A13" s="63"/>
      <c r="B13" s="63"/>
      <c r="C13" s="64" t="s">
        <v>27</v>
      </c>
      <c r="D13" s="63"/>
      <c r="E13" s="63"/>
    </row>
    <row r="14" spans="1:5" s="66" customFormat="1" ht="86.25" x14ac:dyDescent="0.25">
      <c r="A14" s="63"/>
      <c r="B14" s="63"/>
      <c r="C14" s="63" t="s">
        <v>80</v>
      </c>
      <c r="D14" s="63"/>
      <c r="E14" s="63"/>
    </row>
    <row r="15" spans="1:5" s="66" customFormat="1" x14ac:dyDescent="0.25">
      <c r="A15" s="63"/>
      <c r="B15" s="63"/>
      <c r="C15" s="64" t="s">
        <v>28</v>
      </c>
      <c r="D15" s="63"/>
      <c r="E15" s="63"/>
    </row>
    <row r="16" spans="1:5" s="66" customFormat="1" ht="86.25" x14ac:dyDescent="0.25">
      <c r="A16" s="63"/>
      <c r="B16" s="63"/>
      <c r="C16" s="63" t="s">
        <v>81</v>
      </c>
      <c r="D16" s="63"/>
      <c r="E16" s="63"/>
    </row>
    <row r="17" spans="1:5" s="66" customFormat="1" x14ac:dyDescent="0.25">
      <c r="A17" s="127" t="s">
        <v>34</v>
      </c>
      <c r="B17" s="127"/>
      <c r="C17" s="127"/>
      <c r="D17" s="127"/>
      <c r="E17" s="127"/>
    </row>
    <row r="18" spans="1:5" s="66" customFormat="1" x14ac:dyDescent="0.25">
      <c r="A18" s="63"/>
      <c r="B18" s="63" t="s">
        <v>46</v>
      </c>
      <c r="C18" s="64" t="s">
        <v>29</v>
      </c>
      <c r="D18" s="65">
        <v>2864.3</v>
      </c>
      <c r="E18" s="65">
        <v>5728.5</v>
      </c>
    </row>
    <row r="19" spans="1:5" s="66" customFormat="1" ht="34.5" x14ac:dyDescent="0.25">
      <c r="A19" s="63"/>
      <c r="B19" s="63"/>
      <c r="C19" s="63" t="s">
        <v>77</v>
      </c>
      <c r="D19" s="67"/>
      <c r="E19" s="67"/>
    </row>
    <row r="20" spans="1:5" s="66" customFormat="1" x14ac:dyDescent="0.25">
      <c r="A20" s="63"/>
      <c r="B20" s="63"/>
      <c r="C20" s="64" t="s">
        <v>30</v>
      </c>
      <c r="D20" s="67"/>
      <c r="E20" s="67"/>
    </row>
    <row r="21" spans="1:5" s="66" customFormat="1" ht="69" x14ac:dyDescent="0.25">
      <c r="A21" s="63"/>
      <c r="B21" s="63"/>
      <c r="C21" s="63" t="s">
        <v>82</v>
      </c>
      <c r="D21" s="67"/>
      <c r="E21" s="67"/>
    </row>
    <row r="22" spans="1:5" s="66" customFormat="1" x14ac:dyDescent="0.25">
      <c r="A22" s="63"/>
      <c r="B22" s="63"/>
      <c r="C22" s="64" t="s">
        <v>31</v>
      </c>
      <c r="D22" s="67"/>
      <c r="E22" s="67"/>
    </row>
    <row r="23" spans="1:5" s="66" customFormat="1" x14ac:dyDescent="0.25">
      <c r="A23" s="63"/>
      <c r="B23" s="63"/>
      <c r="C23" s="63" t="s">
        <v>32</v>
      </c>
      <c r="D23" s="67"/>
      <c r="E23" s="67"/>
    </row>
    <row r="24" spans="1:5" s="43" customFormat="1" ht="21.75" customHeight="1" x14ac:dyDescent="0.25">
      <c r="A24" s="21"/>
      <c r="B24" s="36"/>
      <c r="C24" s="38" t="s">
        <v>52</v>
      </c>
      <c r="D24" s="49">
        <f>D25</f>
        <v>-2864.3</v>
      </c>
      <c r="E24" s="49">
        <f>E25</f>
        <v>-5728.5</v>
      </c>
    </row>
    <row r="25" spans="1:5" s="12" customFormat="1" x14ac:dyDescent="0.3">
      <c r="A25" s="121">
        <v>1139</v>
      </c>
      <c r="B25" s="118"/>
      <c r="C25" s="70" t="s">
        <v>26</v>
      </c>
      <c r="D25" s="68">
        <f>D31</f>
        <v>-2864.3</v>
      </c>
      <c r="E25" s="68">
        <f>E31</f>
        <v>-5728.5</v>
      </c>
    </row>
    <row r="26" spans="1:5" s="12" customFormat="1" ht="19.350000000000001" customHeight="1" x14ac:dyDescent="0.3">
      <c r="A26" s="121"/>
      <c r="B26" s="119"/>
      <c r="C26" s="62" t="s">
        <v>43</v>
      </c>
      <c r="D26" s="68"/>
      <c r="E26" s="68"/>
    </row>
    <row r="27" spans="1:5" s="12" customFormat="1" x14ac:dyDescent="0.3">
      <c r="A27" s="121"/>
      <c r="B27" s="119"/>
      <c r="C27" s="22" t="s">
        <v>27</v>
      </c>
      <c r="D27" s="71"/>
      <c r="E27" s="71"/>
    </row>
    <row r="28" spans="1:5" s="12" customFormat="1" ht="38.25" customHeight="1" x14ac:dyDescent="0.3">
      <c r="A28" s="121"/>
      <c r="B28" s="119"/>
      <c r="C28" s="72" t="s">
        <v>44</v>
      </c>
      <c r="D28" s="71"/>
      <c r="E28" s="71"/>
    </row>
    <row r="29" spans="1:5" s="12" customFormat="1" x14ac:dyDescent="0.3">
      <c r="A29" s="121"/>
      <c r="B29" s="119"/>
      <c r="C29" s="22" t="s">
        <v>28</v>
      </c>
      <c r="D29" s="71"/>
      <c r="E29" s="71"/>
    </row>
    <row r="30" spans="1:5" s="12" customFormat="1" ht="34.5" x14ac:dyDescent="0.3">
      <c r="A30" s="121"/>
      <c r="B30" s="120"/>
      <c r="C30" s="73" t="s">
        <v>45</v>
      </c>
      <c r="D30" s="71"/>
      <c r="E30" s="71"/>
    </row>
    <row r="31" spans="1:5" s="12" customFormat="1" ht="18" customHeight="1" x14ac:dyDescent="0.3">
      <c r="A31" s="121"/>
      <c r="B31" s="118" t="s">
        <v>46</v>
      </c>
      <c r="C31" s="22" t="s">
        <v>29</v>
      </c>
      <c r="D31" s="68">
        <v>-2864.3</v>
      </c>
      <c r="E31" s="68">
        <v>-5728.5</v>
      </c>
    </row>
    <row r="32" spans="1:5" s="12" customFormat="1" ht="19.350000000000001" customHeight="1" x14ac:dyDescent="0.3">
      <c r="A32" s="121"/>
      <c r="B32" s="119"/>
      <c r="C32" s="74" t="s">
        <v>43</v>
      </c>
      <c r="D32" s="75"/>
      <c r="E32" s="75"/>
    </row>
    <row r="33" spans="1:5" s="12" customFormat="1" x14ac:dyDescent="0.3">
      <c r="A33" s="121"/>
      <c r="B33" s="119"/>
      <c r="C33" s="22" t="s">
        <v>30</v>
      </c>
      <c r="D33" s="75"/>
      <c r="E33" s="75"/>
    </row>
    <row r="34" spans="1:5" s="12" customFormat="1" ht="69" customHeight="1" x14ac:dyDescent="0.3">
      <c r="A34" s="121"/>
      <c r="B34" s="119"/>
      <c r="C34" s="72" t="s">
        <v>47</v>
      </c>
      <c r="D34" s="75"/>
      <c r="E34" s="75"/>
    </row>
    <row r="35" spans="1:5" s="12" customFormat="1" x14ac:dyDescent="0.3">
      <c r="A35" s="121"/>
      <c r="B35" s="119"/>
      <c r="C35" s="22" t="s">
        <v>31</v>
      </c>
      <c r="D35" s="75"/>
      <c r="E35" s="75"/>
    </row>
    <row r="36" spans="1:5" s="12" customFormat="1" x14ac:dyDescent="0.3">
      <c r="A36" s="121"/>
      <c r="B36" s="120"/>
      <c r="C36" s="72" t="s">
        <v>32</v>
      </c>
      <c r="D36" s="75"/>
      <c r="E36" s="75"/>
    </row>
  </sheetData>
  <mergeCells count="9">
    <mergeCell ref="A5:E5"/>
    <mergeCell ref="B25:B30"/>
    <mergeCell ref="B31:B36"/>
    <mergeCell ref="A25:A36"/>
    <mergeCell ref="C7:C8"/>
    <mergeCell ref="A7:B7"/>
    <mergeCell ref="D6:E6"/>
    <mergeCell ref="A17:E17"/>
    <mergeCell ref="D7:E7"/>
  </mergeCells>
  <pageMargins left="0" right="0" top="0" bottom="0" header="0.3" footer="0.3"/>
  <pageSetup paperSize="9" scale="60" fitToHeight="0" orientation="portrait" r:id="rId1"/>
  <ignoredErrors>
    <ignoredError sqref="B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29" zoomScaleNormal="100" zoomScaleSheetLayoutView="100" workbookViewId="0">
      <selection activeCell="H46" sqref="H46"/>
    </sheetView>
  </sheetViews>
  <sheetFormatPr defaultColWidth="9.140625" defaultRowHeight="17.25" x14ac:dyDescent="0.3"/>
  <cols>
    <col min="1" max="1" width="9.7109375" style="40" customWidth="1"/>
    <col min="2" max="3" width="8.140625" style="40" customWidth="1"/>
    <col min="4" max="4" width="11.5703125" style="40" customWidth="1"/>
    <col min="5" max="5" width="15.42578125" style="40" customWidth="1"/>
    <col min="6" max="6" width="61.140625" style="40" customWidth="1"/>
    <col min="7" max="7" width="19.5703125" style="41" customWidth="1"/>
    <col min="8" max="8" width="24.5703125" style="40" customWidth="1"/>
    <col min="9" max="16384" width="9.140625" style="40"/>
  </cols>
  <sheetData>
    <row r="1" spans="1:8" ht="37.5" customHeight="1" x14ac:dyDescent="0.3">
      <c r="G1" s="52"/>
      <c r="H1" s="52" t="s">
        <v>39</v>
      </c>
    </row>
    <row r="2" spans="1:8" ht="17.25" customHeight="1" x14ac:dyDescent="0.3">
      <c r="F2" s="52"/>
      <c r="G2" s="52" t="s">
        <v>66</v>
      </c>
      <c r="H2" s="39"/>
    </row>
    <row r="3" spans="1:8" ht="17.25" customHeight="1" x14ac:dyDescent="0.3">
      <c r="F3" s="52"/>
      <c r="G3" s="52" t="s">
        <v>9</v>
      </c>
      <c r="H3" s="39"/>
    </row>
    <row r="4" spans="1:8" ht="13.5" customHeight="1" x14ac:dyDescent="0.3"/>
    <row r="5" spans="1:8" ht="52.5" customHeight="1" x14ac:dyDescent="0.3">
      <c r="A5" s="132" t="s">
        <v>71</v>
      </c>
      <c r="B5" s="132"/>
      <c r="C5" s="132"/>
      <c r="D5" s="132"/>
      <c r="E5" s="132"/>
      <c r="F5" s="132"/>
      <c r="G5" s="132"/>
      <c r="H5" s="132"/>
    </row>
    <row r="6" spans="1:8" x14ac:dyDescent="0.3">
      <c r="G6" s="133" t="s">
        <v>119</v>
      </c>
      <c r="H6" s="133"/>
    </row>
    <row r="7" spans="1:8" s="66" customFormat="1" ht="105.6" customHeight="1" x14ac:dyDescent="0.25">
      <c r="A7" s="150" t="s">
        <v>24</v>
      </c>
      <c r="B7" s="150"/>
      <c r="C7" s="150"/>
      <c r="D7" s="150" t="s">
        <v>14</v>
      </c>
      <c r="E7" s="150"/>
      <c r="F7" s="150" t="s">
        <v>20</v>
      </c>
      <c r="G7" s="134" t="s">
        <v>40</v>
      </c>
      <c r="H7" s="135"/>
    </row>
    <row r="8" spans="1:8" s="66" customFormat="1" ht="50.25" customHeight="1" x14ac:dyDescent="0.25">
      <c r="A8" s="96" t="s">
        <v>41</v>
      </c>
      <c r="B8" s="96" t="s">
        <v>42</v>
      </c>
      <c r="C8" s="96" t="s">
        <v>25</v>
      </c>
      <c r="D8" s="96" t="s">
        <v>18</v>
      </c>
      <c r="E8" s="96" t="s">
        <v>36</v>
      </c>
      <c r="F8" s="150"/>
      <c r="G8" s="96" t="s">
        <v>16</v>
      </c>
      <c r="H8" s="96" t="s">
        <v>17</v>
      </c>
    </row>
    <row r="9" spans="1:8" s="42" customFormat="1" ht="28.5" customHeight="1" x14ac:dyDescent="0.25">
      <c r="A9" s="128"/>
      <c r="B9" s="129"/>
      <c r="C9" s="129"/>
      <c r="D9" s="130"/>
      <c r="E9" s="131"/>
      <c r="F9" s="1" t="s">
        <v>22</v>
      </c>
      <c r="G9" s="55">
        <f>+G11+G29</f>
        <v>0</v>
      </c>
      <c r="H9" s="55">
        <f>+H11+H29</f>
        <v>0</v>
      </c>
    </row>
    <row r="10" spans="1:8" s="66" customFormat="1" x14ac:dyDescent="0.25">
      <c r="A10" s="153" t="s">
        <v>69</v>
      </c>
      <c r="B10" s="139"/>
      <c r="C10" s="142"/>
      <c r="D10" s="149"/>
      <c r="E10" s="145"/>
      <c r="F10" s="61" t="s">
        <v>21</v>
      </c>
      <c r="G10" s="81"/>
      <c r="H10" s="81"/>
    </row>
    <row r="11" spans="1:8" s="66" customFormat="1" ht="34.5" x14ac:dyDescent="0.25">
      <c r="A11" s="154"/>
      <c r="B11" s="140"/>
      <c r="C11" s="143"/>
      <c r="D11" s="147"/>
      <c r="E11" s="146"/>
      <c r="F11" s="37" t="s">
        <v>73</v>
      </c>
      <c r="G11" s="81">
        <f>+G13</f>
        <v>2864.3</v>
      </c>
      <c r="H11" s="81">
        <f>+H13</f>
        <v>5728.5</v>
      </c>
    </row>
    <row r="12" spans="1:8" s="66" customFormat="1" x14ac:dyDescent="0.25">
      <c r="A12" s="154"/>
      <c r="B12" s="141"/>
      <c r="C12" s="143"/>
      <c r="D12" s="147"/>
      <c r="E12" s="146"/>
      <c r="F12" s="61" t="s">
        <v>21</v>
      </c>
      <c r="G12" s="95"/>
      <c r="H12" s="95"/>
    </row>
    <row r="13" spans="1:8" s="66" customFormat="1" ht="51.75" x14ac:dyDescent="0.25">
      <c r="A13" s="154"/>
      <c r="B13" s="156" t="s">
        <v>69</v>
      </c>
      <c r="C13" s="143"/>
      <c r="D13" s="147"/>
      <c r="E13" s="146"/>
      <c r="F13" s="37" t="s">
        <v>74</v>
      </c>
      <c r="G13" s="95">
        <f>+G15</f>
        <v>2864.3</v>
      </c>
      <c r="H13" s="95">
        <f>+H15</f>
        <v>5728.5</v>
      </c>
    </row>
    <row r="14" spans="1:8" s="66" customFormat="1" x14ac:dyDescent="0.25">
      <c r="A14" s="154"/>
      <c r="B14" s="157"/>
      <c r="C14" s="144"/>
      <c r="D14" s="147"/>
      <c r="E14" s="146"/>
      <c r="F14" s="61" t="s">
        <v>21</v>
      </c>
      <c r="G14" s="95"/>
      <c r="H14" s="95"/>
    </row>
    <row r="15" spans="1:8" s="66" customFormat="1" ht="34.5" x14ac:dyDescent="0.25">
      <c r="A15" s="154"/>
      <c r="B15" s="157"/>
      <c r="C15" s="159" t="s">
        <v>69</v>
      </c>
      <c r="D15" s="147"/>
      <c r="E15" s="146"/>
      <c r="F15" s="37" t="s">
        <v>75</v>
      </c>
      <c r="G15" s="95">
        <f>+G18</f>
        <v>2864.3</v>
      </c>
      <c r="H15" s="95">
        <f>+H18</f>
        <v>5728.5</v>
      </c>
    </row>
    <row r="16" spans="1:8" s="66" customFormat="1" x14ac:dyDescent="0.25">
      <c r="A16" s="154"/>
      <c r="B16" s="157"/>
      <c r="C16" s="160"/>
      <c r="D16" s="147"/>
      <c r="E16" s="146"/>
      <c r="F16" s="37" t="s">
        <v>21</v>
      </c>
      <c r="G16" s="95"/>
      <c r="H16" s="95"/>
    </row>
    <row r="17" spans="1:14" s="42" customFormat="1" ht="24" customHeight="1" x14ac:dyDescent="0.25">
      <c r="A17" s="154"/>
      <c r="B17" s="157"/>
      <c r="C17" s="160"/>
      <c r="D17" s="148"/>
      <c r="E17" s="146"/>
      <c r="F17" s="54" t="s">
        <v>78</v>
      </c>
      <c r="G17" s="50">
        <f>+G18</f>
        <v>2864.3</v>
      </c>
      <c r="H17" s="50">
        <f>+H18</f>
        <v>5728.5</v>
      </c>
    </row>
    <row r="18" spans="1:14" s="69" customFormat="1" ht="41.25" customHeight="1" x14ac:dyDescent="0.25">
      <c r="A18" s="154"/>
      <c r="B18" s="157"/>
      <c r="C18" s="157"/>
      <c r="D18" s="140">
        <v>1161</v>
      </c>
      <c r="E18" s="147"/>
      <c r="F18" s="77" t="s">
        <v>83</v>
      </c>
      <c r="G18" s="78">
        <f>+G20</f>
        <v>2864.3</v>
      </c>
      <c r="H18" s="78">
        <f>+H20</f>
        <v>5728.5</v>
      </c>
      <c r="I18" s="2"/>
      <c r="J18" s="2"/>
      <c r="K18" s="2"/>
      <c r="L18" s="2"/>
      <c r="M18" s="2"/>
      <c r="N18" s="2"/>
    </row>
    <row r="19" spans="1:14" s="69" customFormat="1" ht="18.75" customHeight="1" x14ac:dyDescent="0.25">
      <c r="A19" s="154"/>
      <c r="B19" s="157"/>
      <c r="C19" s="157"/>
      <c r="D19" s="140"/>
      <c r="E19" s="148"/>
      <c r="F19" s="79" t="s">
        <v>21</v>
      </c>
      <c r="G19" s="78"/>
      <c r="H19" s="78"/>
      <c r="I19" s="2"/>
      <c r="J19" s="2"/>
      <c r="K19" s="2"/>
      <c r="L19" s="2"/>
      <c r="M19" s="2"/>
      <c r="N19" s="2"/>
    </row>
    <row r="20" spans="1:14" s="69" customFormat="1" ht="40.5" customHeight="1" x14ac:dyDescent="0.25">
      <c r="A20" s="154"/>
      <c r="B20" s="157"/>
      <c r="C20" s="157"/>
      <c r="D20" s="140"/>
      <c r="E20" s="118">
        <v>11001</v>
      </c>
      <c r="F20" s="63" t="s">
        <v>77</v>
      </c>
      <c r="G20" s="78">
        <f>+G22</f>
        <v>2864.3</v>
      </c>
      <c r="H20" s="78">
        <f>+H22</f>
        <v>5728.5</v>
      </c>
      <c r="I20" s="2"/>
      <c r="J20" s="2"/>
      <c r="K20" s="2"/>
      <c r="L20" s="2"/>
      <c r="M20" s="2"/>
      <c r="N20" s="2"/>
    </row>
    <row r="21" spans="1:14" s="66" customFormat="1" ht="22.5" customHeight="1" x14ac:dyDescent="0.25">
      <c r="A21" s="154"/>
      <c r="B21" s="157"/>
      <c r="C21" s="157"/>
      <c r="D21" s="140"/>
      <c r="E21" s="119"/>
      <c r="F21" s="80" t="s">
        <v>37</v>
      </c>
      <c r="G21" s="81"/>
      <c r="H21" s="81"/>
    </row>
    <row r="22" spans="1:14" s="84" customFormat="1" ht="37.5" customHeight="1" x14ac:dyDescent="0.25">
      <c r="A22" s="154"/>
      <c r="B22" s="157"/>
      <c r="C22" s="157"/>
      <c r="D22" s="140"/>
      <c r="E22" s="119"/>
      <c r="F22" s="82" t="s">
        <v>78</v>
      </c>
      <c r="G22" s="83">
        <f>+G24</f>
        <v>2864.3</v>
      </c>
      <c r="H22" s="83">
        <f>+H24</f>
        <v>5728.5</v>
      </c>
    </row>
    <row r="23" spans="1:14" s="66" customFormat="1" ht="38.25" customHeight="1" x14ac:dyDescent="0.25">
      <c r="A23" s="154"/>
      <c r="B23" s="157"/>
      <c r="C23" s="157"/>
      <c r="D23" s="140"/>
      <c r="E23" s="119"/>
      <c r="F23" s="80" t="s">
        <v>33</v>
      </c>
      <c r="G23" s="81"/>
      <c r="H23" s="81"/>
    </row>
    <row r="24" spans="1:14" s="66" customFormat="1" ht="16.899999999999999" customHeight="1" x14ac:dyDescent="0.25">
      <c r="A24" s="154"/>
      <c r="B24" s="157"/>
      <c r="C24" s="157"/>
      <c r="D24" s="140"/>
      <c r="E24" s="119"/>
      <c r="F24" s="85" t="s">
        <v>22</v>
      </c>
      <c r="G24" s="81">
        <f t="shared" ref="G24:H27" si="0">+G25</f>
        <v>2864.3</v>
      </c>
      <c r="H24" s="81">
        <f t="shared" si="0"/>
        <v>5728.5</v>
      </c>
    </row>
    <row r="25" spans="1:14" s="66" customFormat="1" ht="16.899999999999999" customHeight="1" x14ac:dyDescent="0.25">
      <c r="A25" s="154"/>
      <c r="B25" s="157"/>
      <c r="C25" s="157"/>
      <c r="D25" s="140"/>
      <c r="E25" s="119"/>
      <c r="F25" s="85" t="s">
        <v>23</v>
      </c>
      <c r="G25" s="81">
        <f t="shared" si="0"/>
        <v>2864.3</v>
      </c>
      <c r="H25" s="81">
        <f t="shared" si="0"/>
        <v>5728.5</v>
      </c>
    </row>
    <row r="26" spans="1:14" s="66" customFormat="1" ht="34.5" x14ac:dyDescent="0.25">
      <c r="A26" s="154"/>
      <c r="B26" s="157"/>
      <c r="C26" s="157"/>
      <c r="D26" s="140"/>
      <c r="E26" s="119"/>
      <c r="F26" s="85" t="s">
        <v>85</v>
      </c>
      <c r="G26" s="86">
        <f t="shared" si="0"/>
        <v>2864.3</v>
      </c>
      <c r="H26" s="86">
        <f t="shared" si="0"/>
        <v>5728.5</v>
      </c>
    </row>
    <row r="27" spans="1:14" s="66" customFormat="1" x14ac:dyDescent="0.25">
      <c r="A27" s="154"/>
      <c r="B27" s="157"/>
      <c r="C27" s="157"/>
      <c r="D27" s="140"/>
      <c r="E27" s="119"/>
      <c r="F27" s="85" t="s">
        <v>86</v>
      </c>
      <c r="G27" s="51">
        <f t="shared" si="0"/>
        <v>2864.3</v>
      </c>
      <c r="H27" s="51">
        <f t="shared" si="0"/>
        <v>5728.5</v>
      </c>
    </row>
    <row r="28" spans="1:14" s="66" customFormat="1" x14ac:dyDescent="0.25">
      <c r="A28" s="155"/>
      <c r="B28" s="158"/>
      <c r="C28" s="158"/>
      <c r="D28" s="141"/>
      <c r="E28" s="120"/>
      <c r="F28" s="85" t="s">
        <v>108</v>
      </c>
      <c r="G28" s="86">
        <v>2864.3</v>
      </c>
      <c r="H28" s="86">
        <v>5728.5</v>
      </c>
    </row>
    <row r="29" spans="1:14" s="88" customFormat="1" ht="34.5" x14ac:dyDescent="0.3">
      <c r="A29" s="136" t="s">
        <v>48</v>
      </c>
      <c r="B29" s="136"/>
      <c r="C29" s="151"/>
      <c r="D29" s="152"/>
      <c r="E29" s="136"/>
      <c r="F29" s="97" t="s">
        <v>49</v>
      </c>
      <c r="G29" s="90">
        <f>+G31</f>
        <v>-2864.3</v>
      </c>
      <c r="H29" s="90">
        <f>+H31</f>
        <v>-5728.5</v>
      </c>
    </row>
    <row r="30" spans="1:14" s="88" customFormat="1" x14ac:dyDescent="0.3">
      <c r="A30" s="137"/>
      <c r="B30" s="138"/>
      <c r="C30" s="151"/>
      <c r="D30" s="152"/>
      <c r="E30" s="137"/>
      <c r="F30" s="87" t="s">
        <v>21</v>
      </c>
      <c r="G30" s="98"/>
      <c r="H30" s="98"/>
    </row>
    <row r="31" spans="1:14" s="88" customFormat="1" ht="34.5" x14ac:dyDescent="0.3">
      <c r="A31" s="137"/>
      <c r="B31" s="136" t="s">
        <v>50</v>
      </c>
      <c r="C31" s="151"/>
      <c r="D31" s="152"/>
      <c r="E31" s="137"/>
      <c r="F31" s="97" t="s">
        <v>51</v>
      </c>
      <c r="G31" s="90">
        <f>+G33</f>
        <v>-2864.3</v>
      </c>
      <c r="H31" s="90">
        <f>+H33</f>
        <v>-5728.5</v>
      </c>
    </row>
    <row r="32" spans="1:14" s="88" customFormat="1" x14ac:dyDescent="0.3">
      <c r="A32" s="137"/>
      <c r="B32" s="137"/>
      <c r="C32" s="151"/>
      <c r="D32" s="152"/>
      <c r="E32" s="137"/>
      <c r="F32" s="87" t="s">
        <v>21</v>
      </c>
      <c r="G32" s="98"/>
      <c r="H32" s="98"/>
    </row>
    <row r="33" spans="1:8" s="88" customFormat="1" x14ac:dyDescent="0.3">
      <c r="A33" s="137"/>
      <c r="B33" s="137"/>
      <c r="C33" s="151" t="s">
        <v>50</v>
      </c>
      <c r="D33" s="152"/>
      <c r="E33" s="137"/>
      <c r="F33" s="87" t="s">
        <v>43</v>
      </c>
      <c r="G33" s="90">
        <f>+G35</f>
        <v>-2864.3</v>
      </c>
      <c r="H33" s="90">
        <f>+H35</f>
        <v>-5728.5</v>
      </c>
    </row>
    <row r="34" spans="1:8" s="88" customFormat="1" x14ac:dyDescent="0.3">
      <c r="A34" s="137"/>
      <c r="B34" s="137"/>
      <c r="C34" s="151"/>
      <c r="D34" s="152"/>
      <c r="E34" s="137"/>
      <c r="F34" s="87" t="s">
        <v>21</v>
      </c>
      <c r="G34" s="98"/>
      <c r="H34" s="98"/>
    </row>
    <row r="35" spans="1:8" x14ac:dyDescent="0.3">
      <c r="A35" s="137"/>
      <c r="B35" s="137"/>
      <c r="C35" s="151"/>
      <c r="D35" s="152"/>
      <c r="E35" s="137"/>
      <c r="F35" s="34" t="s">
        <v>52</v>
      </c>
      <c r="G35" s="50">
        <f t="shared" ref="G35" si="1">+G37</f>
        <v>-2864.3</v>
      </c>
      <c r="H35" s="50">
        <f t="shared" ref="H35" si="2">+H37</f>
        <v>-5728.5</v>
      </c>
    </row>
    <row r="36" spans="1:8" s="88" customFormat="1" x14ac:dyDescent="0.3">
      <c r="A36" s="137"/>
      <c r="B36" s="137"/>
      <c r="C36" s="151"/>
      <c r="D36" s="152"/>
      <c r="E36" s="137"/>
      <c r="F36" s="87" t="s">
        <v>21</v>
      </c>
      <c r="G36" s="68"/>
      <c r="H36" s="68"/>
    </row>
    <row r="37" spans="1:8" s="88" customFormat="1" ht="17.25" customHeight="1" x14ac:dyDescent="0.3">
      <c r="A37" s="137"/>
      <c r="B37" s="137"/>
      <c r="C37" s="151"/>
      <c r="D37" s="152" t="s">
        <v>53</v>
      </c>
      <c r="E37" s="137"/>
      <c r="F37" s="89" t="s">
        <v>43</v>
      </c>
      <c r="G37" s="90">
        <f>+G39</f>
        <v>-2864.3</v>
      </c>
      <c r="H37" s="90">
        <f>+H39</f>
        <v>-5728.5</v>
      </c>
    </row>
    <row r="38" spans="1:8" s="88" customFormat="1" x14ac:dyDescent="0.3">
      <c r="A38" s="137"/>
      <c r="B38" s="137"/>
      <c r="C38" s="151"/>
      <c r="D38" s="152"/>
      <c r="E38" s="138"/>
      <c r="F38" s="91" t="s">
        <v>21</v>
      </c>
      <c r="G38" s="92"/>
      <c r="H38" s="92"/>
    </row>
    <row r="39" spans="1:8" s="88" customFormat="1" x14ac:dyDescent="0.3">
      <c r="A39" s="137"/>
      <c r="B39" s="137"/>
      <c r="C39" s="151"/>
      <c r="D39" s="151"/>
      <c r="E39" s="139">
        <v>11001</v>
      </c>
      <c r="F39" s="87" t="s">
        <v>43</v>
      </c>
      <c r="G39" s="90">
        <f t="shared" ref="G39" si="3">+G41</f>
        <v>-2864.3</v>
      </c>
      <c r="H39" s="90">
        <f t="shared" ref="H39" si="4">+H41</f>
        <v>-5728.5</v>
      </c>
    </row>
    <row r="40" spans="1:8" s="88" customFormat="1" x14ac:dyDescent="0.3">
      <c r="A40" s="137"/>
      <c r="B40" s="137"/>
      <c r="C40" s="151"/>
      <c r="D40" s="151"/>
      <c r="E40" s="140"/>
      <c r="F40" s="87" t="s">
        <v>37</v>
      </c>
      <c r="G40" s="68"/>
      <c r="H40" s="68"/>
    </row>
    <row r="41" spans="1:8" s="88" customFormat="1" x14ac:dyDescent="0.3">
      <c r="A41" s="137"/>
      <c r="B41" s="137"/>
      <c r="C41" s="151"/>
      <c r="D41" s="151"/>
      <c r="E41" s="140"/>
      <c r="F41" s="93" t="s">
        <v>52</v>
      </c>
      <c r="G41" s="94">
        <f t="shared" ref="G41" si="5">+G43</f>
        <v>-2864.3</v>
      </c>
      <c r="H41" s="94">
        <f t="shared" ref="H41" si="6">+H43</f>
        <v>-5728.5</v>
      </c>
    </row>
    <row r="42" spans="1:8" s="88" customFormat="1" ht="34.5" x14ac:dyDescent="0.3">
      <c r="A42" s="137"/>
      <c r="B42" s="137"/>
      <c r="C42" s="151"/>
      <c r="D42" s="151"/>
      <c r="E42" s="140"/>
      <c r="F42" s="87" t="s">
        <v>55</v>
      </c>
      <c r="G42" s="68"/>
      <c r="H42" s="68"/>
    </row>
    <row r="43" spans="1:8" s="88" customFormat="1" x14ac:dyDescent="0.3">
      <c r="A43" s="137"/>
      <c r="B43" s="137"/>
      <c r="C43" s="151"/>
      <c r="D43" s="151"/>
      <c r="E43" s="140"/>
      <c r="F43" s="87" t="s">
        <v>22</v>
      </c>
      <c r="G43" s="95">
        <f t="shared" ref="G43:H44" si="7">+G44</f>
        <v>-2864.3</v>
      </c>
      <c r="H43" s="95">
        <f t="shared" si="7"/>
        <v>-5728.5</v>
      </c>
    </row>
    <row r="44" spans="1:8" s="88" customFormat="1" x14ac:dyDescent="0.3">
      <c r="A44" s="137"/>
      <c r="B44" s="137"/>
      <c r="C44" s="151"/>
      <c r="D44" s="151"/>
      <c r="E44" s="140"/>
      <c r="F44" s="87" t="s">
        <v>23</v>
      </c>
      <c r="G44" s="95">
        <f t="shared" si="7"/>
        <v>-2864.3</v>
      </c>
      <c r="H44" s="95">
        <f t="shared" si="7"/>
        <v>-5728.5</v>
      </c>
    </row>
    <row r="45" spans="1:8" s="88" customFormat="1" x14ac:dyDescent="0.3">
      <c r="A45" s="137"/>
      <c r="B45" s="137"/>
      <c r="C45" s="151"/>
      <c r="D45" s="151"/>
      <c r="E45" s="140"/>
      <c r="F45" s="87" t="s">
        <v>56</v>
      </c>
      <c r="G45" s="95">
        <f>+G46</f>
        <v>-2864.3</v>
      </c>
      <c r="H45" s="95">
        <f>+H46</f>
        <v>-5728.5</v>
      </c>
    </row>
    <row r="46" spans="1:8" s="88" customFormat="1" x14ac:dyDescent="0.3">
      <c r="A46" s="138"/>
      <c r="B46" s="138"/>
      <c r="C46" s="151"/>
      <c r="D46" s="151"/>
      <c r="E46" s="141"/>
      <c r="F46" s="87" t="s">
        <v>57</v>
      </c>
      <c r="G46" s="95">
        <v>-2864.3</v>
      </c>
      <c r="H46" s="95">
        <v>-5728.5</v>
      </c>
    </row>
    <row r="47" spans="1:8" s="88" customFormat="1" x14ac:dyDescent="0.3">
      <c r="G47" s="99"/>
    </row>
    <row r="48" spans="1:8" s="88" customFormat="1" x14ac:dyDescent="0.3">
      <c r="G48" s="99"/>
    </row>
  </sheetData>
  <mergeCells count="25">
    <mergeCell ref="E39:E46"/>
    <mergeCell ref="D7:E7"/>
    <mergeCell ref="F7:F8"/>
    <mergeCell ref="A7:C7"/>
    <mergeCell ref="A29:A46"/>
    <mergeCell ref="B31:B46"/>
    <mergeCell ref="C33:C46"/>
    <mergeCell ref="D37:D46"/>
    <mergeCell ref="B29:B30"/>
    <mergeCell ref="C29:C32"/>
    <mergeCell ref="D29:D36"/>
    <mergeCell ref="A10:A28"/>
    <mergeCell ref="B13:B28"/>
    <mergeCell ref="C15:C28"/>
    <mergeCell ref="D18:D28"/>
    <mergeCell ref="E20:E28"/>
    <mergeCell ref="A9:E9"/>
    <mergeCell ref="A5:H5"/>
    <mergeCell ref="G6:H6"/>
    <mergeCell ref="G7:H7"/>
    <mergeCell ref="E29:E38"/>
    <mergeCell ref="B10:B12"/>
    <mergeCell ref="C10:C14"/>
    <mergeCell ref="E10:E19"/>
    <mergeCell ref="D10:D17"/>
  </mergeCells>
  <pageMargins left="0.7" right="0.7" top="0.75" bottom="0.75" header="0.3" footer="0.3"/>
  <pageSetup paperSize="9" scale="45" orientation="portrait" r:id="rId1"/>
  <ignoredErrors>
    <ignoredError sqref="A29:E29 D10 A38:D38 A37:D37 A40:D46 A39:D39 A30:D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zoomScaleNormal="100" zoomScaleSheetLayoutView="100" workbookViewId="0">
      <selection activeCell="E43" sqref="E43"/>
    </sheetView>
  </sheetViews>
  <sheetFormatPr defaultColWidth="9.140625" defaultRowHeight="17.25" x14ac:dyDescent="0.3"/>
  <cols>
    <col min="1" max="1" width="5.28515625" style="3" customWidth="1"/>
    <col min="2" max="2" width="29.140625" style="3" customWidth="1"/>
    <col min="3" max="3" width="78.140625" style="3" customWidth="1"/>
    <col min="4" max="4" width="19.5703125" style="5" customWidth="1"/>
    <col min="5" max="5" width="20.85546875" style="3" customWidth="1"/>
    <col min="6" max="16384" width="9.140625" style="3"/>
  </cols>
  <sheetData>
    <row r="1" spans="1:5" x14ac:dyDescent="0.3">
      <c r="C1" s="52" t="s">
        <v>107</v>
      </c>
      <c r="D1" s="52"/>
      <c r="E1" s="39"/>
    </row>
    <row r="2" spans="1:5" x14ac:dyDescent="0.3">
      <c r="C2" s="52"/>
      <c r="D2" s="52" t="s">
        <v>66</v>
      </c>
      <c r="E2" s="39"/>
    </row>
    <row r="3" spans="1:5" x14ac:dyDescent="0.3">
      <c r="C3" s="52"/>
      <c r="D3" s="52" t="s">
        <v>9</v>
      </c>
      <c r="E3" s="39"/>
    </row>
    <row r="4" spans="1:5" x14ac:dyDescent="0.3">
      <c r="C4" s="39"/>
      <c r="D4" s="39"/>
      <c r="E4" s="39"/>
    </row>
    <row r="5" spans="1:5" ht="50.25" customHeight="1" x14ac:dyDescent="0.3">
      <c r="A5" s="4"/>
      <c r="B5" s="165" t="s">
        <v>110</v>
      </c>
      <c r="C5" s="165"/>
      <c r="D5" s="165"/>
      <c r="E5" s="165"/>
    </row>
    <row r="6" spans="1:5" ht="23.25" customHeight="1" x14ac:dyDescent="0.3"/>
    <row r="7" spans="1:5" ht="21.75" customHeight="1" x14ac:dyDescent="0.3">
      <c r="A7" s="33"/>
      <c r="B7" s="33"/>
      <c r="C7" s="33"/>
      <c r="D7" s="33"/>
      <c r="E7" s="20" t="s">
        <v>87</v>
      </c>
    </row>
    <row r="8" spans="1:5" ht="21.75" customHeight="1" x14ac:dyDescent="0.3">
      <c r="A8" s="35"/>
      <c r="B8" s="35"/>
      <c r="C8" s="17" t="s">
        <v>109</v>
      </c>
      <c r="D8" s="33"/>
    </row>
    <row r="9" spans="1:5" x14ac:dyDescent="0.3">
      <c r="B9" s="6"/>
      <c r="C9" s="6"/>
      <c r="D9" s="3"/>
    </row>
    <row r="10" spans="1:5" x14ac:dyDescent="0.3">
      <c r="B10" s="56" t="s">
        <v>11</v>
      </c>
      <c r="C10" s="56"/>
      <c r="D10" s="3"/>
    </row>
    <row r="11" spans="1:5" s="7" customFormat="1" x14ac:dyDescent="0.3">
      <c r="B11" s="8"/>
      <c r="C11" s="8"/>
      <c r="D11" s="9"/>
    </row>
    <row r="12" spans="1:5" x14ac:dyDescent="0.3">
      <c r="B12" s="10" t="s">
        <v>1</v>
      </c>
      <c r="C12" s="18" t="s">
        <v>2</v>
      </c>
      <c r="D12" s="17"/>
    </row>
    <row r="13" spans="1:5" ht="17.25" customHeight="1" x14ac:dyDescent="0.3">
      <c r="B13" s="11">
        <v>1161</v>
      </c>
      <c r="C13" s="61" t="s">
        <v>79</v>
      </c>
      <c r="D13" s="17"/>
    </row>
    <row r="14" spans="1:5" ht="26.25" customHeight="1" x14ac:dyDescent="0.3">
      <c r="D14" s="16"/>
    </row>
    <row r="15" spans="1:5" s="12" customFormat="1" x14ac:dyDescent="0.3">
      <c r="B15" s="161" t="s">
        <v>3</v>
      </c>
      <c r="C15" s="162"/>
      <c r="D15" s="163"/>
      <c r="E15" s="163"/>
    </row>
    <row r="16" spans="1:5" s="12" customFormat="1" ht="66" customHeight="1" x14ac:dyDescent="0.3">
      <c r="B16" s="24" t="s">
        <v>4</v>
      </c>
      <c r="C16" s="22">
        <v>1161</v>
      </c>
      <c r="D16" s="164" t="s">
        <v>64</v>
      </c>
      <c r="E16" s="164"/>
    </row>
    <row r="17" spans="2:6" s="12" customFormat="1" x14ac:dyDescent="0.3">
      <c r="B17" s="24" t="s">
        <v>5</v>
      </c>
      <c r="C17" s="22">
        <v>11001</v>
      </c>
      <c r="D17" s="31" t="s">
        <v>12</v>
      </c>
      <c r="E17" s="31" t="s">
        <v>13</v>
      </c>
      <c r="F17" s="8"/>
    </row>
    <row r="18" spans="2:6" s="12" customFormat="1" ht="40.5" customHeight="1" x14ac:dyDescent="0.3">
      <c r="B18" s="13" t="s">
        <v>6</v>
      </c>
      <c r="C18" s="63" t="s">
        <v>77</v>
      </c>
      <c r="D18" s="118"/>
      <c r="E18" s="118"/>
      <c r="F18" s="8"/>
    </row>
    <row r="19" spans="2:6" s="12" customFormat="1" ht="77.25" customHeight="1" x14ac:dyDescent="0.3">
      <c r="B19" s="13" t="s">
        <v>10</v>
      </c>
      <c r="C19" s="63" t="s">
        <v>82</v>
      </c>
      <c r="D19" s="119"/>
      <c r="E19" s="119"/>
    </row>
    <row r="20" spans="2:6" s="12" customFormat="1" ht="27" customHeight="1" x14ac:dyDescent="0.3">
      <c r="B20" s="13" t="s">
        <v>7</v>
      </c>
      <c r="C20" s="60" t="s">
        <v>70</v>
      </c>
      <c r="D20" s="119"/>
      <c r="E20" s="119"/>
    </row>
    <row r="21" spans="2:6" s="12" customFormat="1" ht="57" customHeight="1" x14ac:dyDescent="0.3">
      <c r="B21" s="13" t="s">
        <v>68</v>
      </c>
      <c r="C21" s="60" t="s">
        <v>84</v>
      </c>
      <c r="D21" s="119"/>
      <c r="E21" s="119"/>
    </row>
    <row r="22" spans="2:6" s="12" customFormat="1" ht="21.75" customHeight="1" x14ac:dyDescent="0.3">
      <c r="B22" s="167" t="s">
        <v>0</v>
      </c>
      <c r="C22" s="168"/>
      <c r="D22" s="120"/>
      <c r="E22" s="120"/>
    </row>
    <row r="23" spans="2:6" s="12" customFormat="1" ht="36" hidden="1" customHeight="1" x14ac:dyDescent="0.3">
      <c r="B23" s="169"/>
      <c r="C23" s="170"/>
      <c r="D23" s="53"/>
      <c r="E23" s="53"/>
    </row>
    <row r="24" spans="2:6" s="12" customFormat="1" x14ac:dyDescent="0.3">
      <c r="B24" s="14" t="s">
        <v>8</v>
      </c>
      <c r="C24" s="14"/>
      <c r="D24" s="44">
        <v>2864.3</v>
      </c>
      <c r="E24" s="44">
        <v>5728.5</v>
      </c>
    </row>
    <row r="25" spans="2:6" x14ac:dyDescent="0.3">
      <c r="B25" s="2"/>
      <c r="C25" s="20"/>
      <c r="D25" s="17"/>
    </row>
    <row r="27" spans="2:6" x14ac:dyDescent="0.3">
      <c r="E27" s="3" t="s">
        <v>62</v>
      </c>
    </row>
    <row r="28" spans="2:6" x14ac:dyDescent="0.3">
      <c r="B28" s="7"/>
      <c r="C28" s="17" t="s">
        <v>58</v>
      </c>
      <c r="D28" s="6"/>
    </row>
    <row r="29" spans="2:6" x14ac:dyDescent="0.3">
      <c r="B29" s="7"/>
      <c r="C29" s="17"/>
      <c r="D29" s="6"/>
    </row>
    <row r="30" spans="2:6" ht="21.75" customHeight="1" x14ac:dyDescent="0.3">
      <c r="B30" s="56" t="s">
        <v>11</v>
      </c>
      <c r="C30" s="56"/>
      <c r="D30" s="23"/>
    </row>
    <row r="31" spans="2:6" x14ac:dyDescent="0.3">
      <c r="B31" s="8"/>
      <c r="C31" s="8"/>
      <c r="D31" s="16"/>
    </row>
    <row r="32" spans="2:6" x14ac:dyDescent="0.3">
      <c r="B32" s="18" t="s">
        <v>1</v>
      </c>
      <c r="C32" s="18" t="s">
        <v>2</v>
      </c>
      <c r="D32" s="16"/>
    </row>
    <row r="33" spans="2:6" x14ac:dyDescent="0.3">
      <c r="B33" s="62">
        <v>1139</v>
      </c>
      <c r="C33" s="19" t="s">
        <v>54</v>
      </c>
      <c r="D33" s="17"/>
    </row>
    <row r="34" spans="2:6" s="7" customFormat="1" x14ac:dyDescent="0.3">
      <c r="B34" s="2"/>
      <c r="C34" s="20"/>
      <c r="D34" s="17"/>
    </row>
    <row r="35" spans="2:6" x14ac:dyDescent="0.3">
      <c r="B35" s="171" t="s">
        <v>3</v>
      </c>
      <c r="C35" s="171"/>
      <c r="D35" s="32"/>
    </row>
    <row r="36" spans="2:6" s="12" customFormat="1" ht="58.35" customHeight="1" x14ac:dyDescent="0.3">
      <c r="B36" s="24" t="s">
        <v>4</v>
      </c>
      <c r="C36" s="22">
        <v>1139</v>
      </c>
      <c r="D36" s="164" t="s">
        <v>63</v>
      </c>
      <c r="E36" s="164"/>
    </row>
    <row r="37" spans="2:6" x14ac:dyDescent="0.3">
      <c r="B37" s="25" t="s">
        <v>5</v>
      </c>
      <c r="C37" s="26">
        <v>11001</v>
      </c>
      <c r="D37" s="30" t="s">
        <v>65</v>
      </c>
      <c r="E37" s="30" t="s">
        <v>17</v>
      </c>
      <c r="F37" s="7"/>
    </row>
    <row r="38" spans="2:6" ht="34.5" x14ac:dyDescent="0.3">
      <c r="B38" s="25" t="s">
        <v>6</v>
      </c>
      <c r="C38" s="22" t="s">
        <v>54</v>
      </c>
      <c r="D38" s="24"/>
      <c r="E38" s="24"/>
    </row>
    <row r="39" spans="2:6" ht="69" x14ac:dyDescent="0.3">
      <c r="B39" s="25" t="s">
        <v>10</v>
      </c>
      <c r="C39" s="22" t="s">
        <v>59</v>
      </c>
      <c r="D39" s="24"/>
      <c r="E39" s="24"/>
    </row>
    <row r="40" spans="2:6" x14ac:dyDescent="0.3">
      <c r="B40" s="25" t="s">
        <v>7</v>
      </c>
      <c r="C40" s="22" t="s">
        <v>60</v>
      </c>
      <c r="D40" s="24"/>
      <c r="E40" s="24"/>
    </row>
    <row r="41" spans="2:6" ht="51.75" x14ac:dyDescent="0.3">
      <c r="B41" s="27" t="s">
        <v>61</v>
      </c>
      <c r="C41" s="22" t="s">
        <v>58</v>
      </c>
      <c r="D41" s="24"/>
      <c r="E41" s="24"/>
    </row>
    <row r="42" spans="2:6" x14ac:dyDescent="0.3">
      <c r="B42" s="28"/>
      <c r="C42" s="29" t="s">
        <v>0</v>
      </c>
      <c r="D42" s="24"/>
      <c r="E42" s="24"/>
    </row>
    <row r="43" spans="2:6" x14ac:dyDescent="0.3">
      <c r="B43" s="166" t="s">
        <v>8</v>
      </c>
      <c r="C43" s="166"/>
      <c r="D43" s="51">
        <v>-2864.3</v>
      </c>
      <c r="E43" s="51">
        <v>-5728.5</v>
      </c>
    </row>
    <row r="47" spans="2:6" x14ac:dyDescent="0.3">
      <c r="D47" s="3"/>
    </row>
    <row r="48" spans="2:6" x14ac:dyDescent="0.3">
      <c r="D48" s="3"/>
    </row>
    <row r="49" spans="4:4" x14ac:dyDescent="0.3">
      <c r="D49" s="3"/>
    </row>
    <row r="50" spans="4:4" x14ac:dyDescent="0.3">
      <c r="D50" s="3"/>
    </row>
    <row r="51" spans="4:4" x14ac:dyDescent="0.3">
      <c r="D51" s="3"/>
    </row>
    <row r="52" spans="4:4" x14ac:dyDescent="0.3">
      <c r="D52" s="3"/>
    </row>
    <row r="53" spans="4:4" x14ac:dyDescent="0.3">
      <c r="D53" s="3"/>
    </row>
    <row r="54" spans="4:4" x14ac:dyDescent="0.3">
      <c r="D54" s="3"/>
    </row>
    <row r="55" spans="4:4" x14ac:dyDescent="0.3">
      <c r="D55" s="3"/>
    </row>
    <row r="56" spans="4:4" x14ac:dyDescent="0.3">
      <c r="D56" s="3"/>
    </row>
    <row r="57" spans="4:4" x14ac:dyDescent="0.3">
      <c r="D57" s="3"/>
    </row>
    <row r="58" spans="4:4" x14ac:dyDescent="0.3">
      <c r="D58" s="3"/>
    </row>
    <row r="59" spans="4:4" x14ac:dyDescent="0.3">
      <c r="D59" s="3"/>
    </row>
    <row r="60" spans="4:4" x14ac:dyDescent="0.3">
      <c r="D60" s="3"/>
    </row>
    <row r="61" spans="4:4" x14ac:dyDescent="0.3">
      <c r="D61" s="3"/>
    </row>
    <row r="62" spans="4:4" x14ac:dyDescent="0.3">
      <c r="D62" s="3"/>
    </row>
    <row r="63" spans="4:4" x14ac:dyDescent="0.3">
      <c r="D63" s="3"/>
    </row>
    <row r="64" spans="4:4" x14ac:dyDescent="0.3">
      <c r="D64" s="3"/>
    </row>
    <row r="65" spans="4:4" x14ac:dyDescent="0.3">
      <c r="D65" s="3"/>
    </row>
    <row r="66" spans="4:4" x14ac:dyDescent="0.3">
      <c r="D66" s="3"/>
    </row>
    <row r="67" spans="4:4" x14ac:dyDescent="0.3">
      <c r="D67" s="3"/>
    </row>
    <row r="68" spans="4:4" x14ac:dyDescent="0.3">
      <c r="D68" s="3"/>
    </row>
    <row r="69" spans="4:4" x14ac:dyDescent="0.3">
      <c r="D69" s="3"/>
    </row>
    <row r="70" spans="4:4" x14ac:dyDescent="0.3">
      <c r="D70" s="3"/>
    </row>
    <row r="71" spans="4:4" x14ac:dyDescent="0.3">
      <c r="D71" s="3"/>
    </row>
    <row r="72" spans="4:4" x14ac:dyDescent="0.3">
      <c r="D72" s="3"/>
    </row>
    <row r="73" spans="4:4" x14ac:dyDescent="0.3">
      <c r="D73" s="3"/>
    </row>
    <row r="74" spans="4:4" x14ac:dyDescent="0.3">
      <c r="D74" s="3"/>
    </row>
    <row r="75" spans="4:4" x14ac:dyDescent="0.3">
      <c r="D75" s="3"/>
    </row>
    <row r="76" spans="4:4" x14ac:dyDescent="0.3">
      <c r="D76" s="3"/>
    </row>
    <row r="77" spans="4:4" x14ac:dyDescent="0.3">
      <c r="D77" s="3"/>
    </row>
    <row r="78" spans="4:4" x14ac:dyDescent="0.3">
      <c r="D78" s="3"/>
    </row>
    <row r="79" spans="4:4" x14ac:dyDescent="0.3">
      <c r="D79" s="3"/>
    </row>
    <row r="80" spans="4:4" x14ac:dyDescent="0.3">
      <c r="D80" s="3"/>
    </row>
    <row r="81" spans="4:4" x14ac:dyDescent="0.3">
      <c r="D81" s="3"/>
    </row>
    <row r="82" spans="4:4" x14ac:dyDescent="0.3">
      <c r="D82" s="3"/>
    </row>
    <row r="83" spans="4:4" x14ac:dyDescent="0.3">
      <c r="D83" s="3"/>
    </row>
    <row r="84" spans="4:4" x14ac:dyDescent="0.3">
      <c r="D84" s="3"/>
    </row>
    <row r="85" spans="4:4" x14ac:dyDescent="0.3">
      <c r="D85" s="3"/>
    </row>
    <row r="86" spans="4:4" x14ac:dyDescent="0.3">
      <c r="D86" s="3"/>
    </row>
    <row r="87" spans="4:4" x14ac:dyDescent="0.3">
      <c r="D87" s="3"/>
    </row>
    <row r="88" spans="4:4" x14ac:dyDescent="0.3">
      <c r="D88" s="3"/>
    </row>
    <row r="89" spans="4:4" x14ac:dyDescent="0.3">
      <c r="D89" s="3"/>
    </row>
    <row r="96" spans="4:4" x14ac:dyDescent="0.3">
      <c r="D96" s="3"/>
    </row>
    <row r="97" spans="4:4" x14ac:dyDescent="0.3">
      <c r="D97" s="3"/>
    </row>
    <row r="98" spans="4:4" x14ac:dyDescent="0.3">
      <c r="D98" s="3"/>
    </row>
    <row r="99" spans="4:4" x14ac:dyDescent="0.3">
      <c r="D99" s="3"/>
    </row>
    <row r="100" spans="4:4" x14ac:dyDescent="0.3">
      <c r="D100" s="3"/>
    </row>
    <row r="101" spans="4:4" x14ac:dyDescent="0.3">
      <c r="D101" s="3"/>
    </row>
    <row r="102" spans="4:4" x14ac:dyDescent="0.3">
      <c r="D102" s="3"/>
    </row>
    <row r="103" spans="4:4" x14ac:dyDescent="0.3">
      <c r="D103" s="3"/>
    </row>
    <row r="104" spans="4:4" x14ac:dyDescent="0.3">
      <c r="D104" s="3"/>
    </row>
    <row r="105" spans="4:4" x14ac:dyDescent="0.3">
      <c r="D105" s="3"/>
    </row>
    <row r="106" spans="4:4" x14ac:dyDescent="0.3">
      <c r="D106" s="3"/>
    </row>
    <row r="107" spans="4:4" x14ac:dyDescent="0.3">
      <c r="D107" s="3"/>
    </row>
    <row r="108" spans="4:4" x14ac:dyDescent="0.3">
      <c r="D108" s="3"/>
    </row>
    <row r="109" spans="4:4" x14ac:dyDescent="0.3">
      <c r="D109" s="3"/>
    </row>
    <row r="110" spans="4:4" x14ac:dyDescent="0.3">
      <c r="D110" s="3"/>
    </row>
    <row r="111" spans="4:4" x14ac:dyDescent="0.3">
      <c r="D111" s="3"/>
    </row>
    <row r="112" spans="4:4" x14ac:dyDescent="0.3">
      <c r="D112" s="3"/>
    </row>
    <row r="113" spans="4:4" x14ac:dyDescent="0.3">
      <c r="D113" s="3"/>
    </row>
    <row r="114" spans="4:4" x14ac:dyDescent="0.3">
      <c r="D114" s="3"/>
    </row>
    <row r="115" spans="4:4" x14ac:dyDescent="0.3">
      <c r="D115" s="3"/>
    </row>
    <row r="116" spans="4:4" x14ac:dyDescent="0.3">
      <c r="D116" s="3"/>
    </row>
    <row r="117" spans="4:4" x14ac:dyDescent="0.3">
      <c r="D117" s="3"/>
    </row>
    <row r="118" spans="4:4" x14ac:dyDescent="0.3">
      <c r="D118" s="3"/>
    </row>
    <row r="119" spans="4:4" x14ac:dyDescent="0.3">
      <c r="D119" s="3"/>
    </row>
    <row r="120" spans="4:4" x14ac:dyDescent="0.3">
      <c r="D120" s="3"/>
    </row>
    <row r="121" spans="4:4" x14ac:dyDescent="0.3">
      <c r="D121" s="3"/>
    </row>
    <row r="122" spans="4:4" x14ac:dyDescent="0.3">
      <c r="D122" s="3"/>
    </row>
    <row r="123" spans="4:4" x14ac:dyDescent="0.3">
      <c r="D123" s="3"/>
    </row>
    <row r="124" spans="4:4" x14ac:dyDescent="0.3">
      <c r="D124" s="3"/>
    </row>
    <row r="125" spans="4:4" x14ac:dyDescent="0.3">
      <c r="D125" s="3"/>
    </row>
    <row r="126" spans="4:4" x14ac:dyDescent="0.3">
      <c r="D126" s="3"/>
    </row>
    <row r="127" spans="4:4" x14ac:dyDescent="0.3">
      <c r="D127" s="3"/>
    </row>
    <row r="140" spans="4:4" s="12" customFormat="1" x14ac:dyDescent="0.3">
      <c r="D140" s="15"/>
    </row>
  </sheetData>
  <mergeCells count="11">
    <mergeCell ref="B15:C15"/>
    <mergeCell ref="D15:E15"/>
    <mergeCell ref="D16:E16"/>
    <mergeCell ref="B5:E5"/>
    <mergeCell ref="B43:C43"/>
    <mergeCell ref="D18:D22"/>
    <mergeCell ref="E18:E22"/>
    <mergeCell ref="B22:C22"/>
    <mergeCell ref="B23:C23"/>
    <mergeCell ref="B35:C35"/>
    <mergeCell ref="D36:E36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28" zoomScaleNormal="100" zoomScaleSheetLayoutView="100" workbookViewId="0">
      <selection activeCell="E43" sqref="E43"/>
    </sheetView>
  </sheetViews>
  <sheetFormatPr defaultColWidth="9.140625" defaultRowHeight="17.25" x14ac:dyDescent="0.3"/>
  <cols>
    <col min="1" max="1" width="5.28515625" style="3" customWidth="1"/>
    <col min="2" max="2" width="29.140625" style="3" customWidth="1"/>
    <col min="3" max="3" width="78.140625" style="3" customWidth="1"/>
    <col min="4" max="4" width="19.5703125" style="5" customWidth="1"/>
    <col min="5" max="5" width="20.85546875" style="3" customWidth="1"/>
    <col min="6" max="16384" width="9.140625" style="3"/>
  </cols>
  <sheetData>
    <row r="1" spans="1:5" x14ac:dyDescent="0.3">
      <c r="C1" s="52" t="s">
        <v>112</v>
      </c>
      <c r="D1" s="52"/>
      <c r="E1" s="39"/>
    </row>
    <row r="2" spans="1:5" x14ac:dyDescent="0.3">
      <c r="C2" s="52"/>
      <c r="D2" s="52" t="s">
        <v>117</v>
      </c>
      <c r="E2" s="39"/>
    </row>
    <row r="3" spans="1:5" x14ac:dyDescent="0.3">
      <c r="C3" s="52" t="s">
        <v>104</v>
      </c>
      <c r="D3" s="52"/>
      <c r="E3" s="39"/>
    </row>
    <row r="4" spans="1:5" x14ac:dyDescent="0.3">
      <c r="C4" s="39"/>
      <c r="D4" s="39"/>
      <c r="E4" s="39"/>
    </row>
    <row r="6" spans="1:5" ht="46.5" customHeight="1" x14ac:dyDescent="0.3">
      <c r="A6" s="4"/>
      <c r="B6" s="165" t="s">
        <v>115</v>
      </c>
      <c r="C6" s="165"/>
      <c r="D6" s="165"/>
      <c r="E6" s="165"/>
    </row>
    <row r="8" spans="1:5" x14ac:dyDescent="0.3">
      <c r="A8" s="33"/>
      <c r="B8" s="33"/>
      <c r="C8" s="33"/>
      <c r="D8" s="33"/>
      <c r="E8" s="116" t="s">
        <v>113</v>
      </c>
    </row>
    <row r="9" spans="1:5" x14ac:dyDescent="0.3">
      <c r="A9" s="35"/>
      <c r="B9" s="35"/>
      <c r="C9" s="17" t="s">
        <v>109</v>
      </c>
      <c r="D9" s="33"/>
    </row>
    <row r="10" spans="1:5" x14ac:dyDescent="0.3">
      <c r="B10" s="6"/>
      <c r="C10" s="6"/>
      <c r="D10" s="3"/>
    </row>
    <row r="11" spans="1:5" x14ac:dyDescent="0.3">
      <c r="B11" s="56" t="s">
        <v>114</v>
      </c>
      <c r="C11" s="56"/>
      <c r="D11" s="3"/>
    </row>
    <row r="12" spans="1:5" s="7" customFormat="1" x14ac:dyDescent="0.3">
      <c r="B12" s="8"/>
      <c r="C12" s="8"/>
      <c r="D12" s="9"/>
    </row>
    <row r="13" spans="1:5" x14ac:dyDescent="0.3">
      <c r="B13" s="10" t="s">
        <v>1</v>
      </c>
      <c r="C13" s="24" t="s">
        <v>2</v>
      </c>
      <c r="D13" s="17"/>
    </row>
    <row r="14" spans="1:5" ht="34.5" x14ac:dyDescent="0.3">
      <c r="B14" s="11">
        <v>1161</v>
      </c>
      <c r="C14" s="61" t="s">
        <v>79</v>
      </c>
      <c r="D14" s="17"/>
    </row>
    <row r="15" spans="1:5" x14ac:dyDescent="0.3">
      <c r="D15" s="16"/>
    </row>
    <row r="16" spans="1:5" s="12" customFormat="1" x14ac:dyDescent="0.3">
      <c r="B16" s="161" t="s">
        <v>3</v>
      </c>
      <c r="C16" s="162"/>
      <c r="D16" s="163"/>
      <c r="E16" s="163"/>
    </row>
    <row r="17" spans="2:6" s="12" customFormat="1" ht="56.25" customHeight="1" x14ac:dyDescent="0.3">
      <c r="B17" s="24" t="s">
        <v>4</v>
      </c>
      <c r="C17" s="22">
        <v>1161</v>
      </c>
      <c r="D17" s="164" t="s">
        <v>64</v>
      </c>
      <c r="E17" s="164"/>
    </row>
    <row r="18" spans="2:6" s="12" customFormat="1" x14ac:dyDescent="0.3">
      <c r="B18" s="24" t="s">
        <v>5</v>
      </c>
      <c r="C18" s="22">
        <v>11001</v>
      </c>
      <c r="D18" s="31" t="s">
        <v>12</v>
      </c>
      <c r="E18" s="31" t="s">
        <v>13</v>
      </c>
      <c r="F18" s="8"/>
    </row>
    <row r="19" spans="2:6" s="12" customFormat="1" ht="36.75" customHeight="1" x14ac:dyDescent="0.3">
      <c r="B19" s="13" t="s">
        <v>6</v>
      </c>
      <c r="C19" s="63" t="s">
        <v>77</v>
      </c>
      <c r="D19" s="118"/>
      <c r="E19" s="118"/>
      <c r="F19" s="8"/>
    </row>
    <row r="20" spans="2:6" s="12" customFormat="1" ht="76.5" customHeight="1" x14ac:dyDescent="0.3">
      <c r="B20" s="13" t="s">
        <v>10</v>
      </c>
      <c r="C20" s="63" t="s">
        <v>82</v>
      </c>
      <c r="D20" s="119"/>
      <c r="E20" s="119"/>
    </row>
    <row r="21" spans="2:6" s="12" customFormat="1" x14ac:dyDescent="0.3">
      <c r="B21" s="13" t="s">
        <v>7</v>
      </c>
      <c r="C21" s="60" t="s">
        <v>70</v>
      </c>
      <c r="D21" s="119"/>
      <c r="E21" s="119"/>
    </row>
    <row r="22" spans="2:6" s="12" customFormat="1" ht="51.75" x14ac:dyDescent="0.3">
      <c r="B22" s="13" t="s">
        <v>68</v>
      </c>
      <c r="C22" s="60" t="s">
        <v>84</v>
      </c>
      <c r="D22" s="119"/>
      <c r="E22" s="119"/>
    </row>
    <row r="23" spans="2:6" s="12" customFormat="1" x14ac:dyDescent="0.3">
      <c r="B23" s="167" t="s">
        <v>0</v>
      </c>
      <c r="C23" s="168"/>
      <c r="D23" s="120"/>
      <c r="E23" s="120"/>
    </row>
    <row r="24" spans="2:6" s="12" customFormat="1" x14ac:dyDescent="0.3">
      <c r="B24" s="14" t="s">
        <v>8</v>
      </c>
      <c r="C24" s="14"/>
      <c r="D24" s="44">
        <v>2864.3</v>
      </c>
      <c r="E24" s="44">
        <v>5728.5</v>
      </c>
    </row>
    <row r="25" spans="2:6" x14ac:dyDescent="0.3">
      <c r="B25" s="2"/>
      <c r="C25" s="20"/>
      <c r="D25" s="17"/>
    </row>
    <row r="27" spans="2:6" x14ac:dyDescent="0.3">
      <c r="E27" s="116" t="s">
        <v>116</v>
      </c>
    </row>
    <row r="28" spans="2:6" x14ac:dyDescent="0.3">
      <c r="B28" s="7"/>
      <c r="C28" s="17" t="s">
        <v>58</v>
      </c>
      <c r="D28" s="6"/>
    </row>
    <row r="29" spans="2:6" x14ac:dyDescent="0.3">
      <c r="B29" s="7"/>
      <c r="C29" s="17"/>
      <c r="D29" s="6"/>
    </row>
    <row r="30" spans="2:6" x14ac:dyDescent="0.3">
      <c r="B30" s="56" t="s">
        <v>114</v>
      </c>
      <c r="C30" s="56"/>
      <c r="D30" s="23"/>
    </row>
    <row r="31" spans="2:6" x14ac:dyDescent="0.3">
      <c r="B31" s="8"/>
      <c r="C31" s="8"/>
      <c r="D31" s="16"/>
    </row>
    <row r="32" spans="2:6" x14ac:dyDescent="0.3">
      <c r="B32" s="18" t="s">
        <v>1</v>
      </c>
      <c r="C32" s="18" t="s">
        <v>2</v>
      </c>
      <c r="D32" s="16"/>
    </row>
    <row r="33" spans="2:6" x14ac:dyDescent="0.3">
      <c r="B33" s="62">
        <v>1139</v>
      </c>
      <c r="C33" s="19" t="s">
        <v>54</v>
      </c>
      <c r="D33" s="17"/>
    </row>
    <row r="34" spans="2:6" s="7" customFormat="1" x14ac:dyDescent="0.3">
      <c r="B34" s="2"/>
      <c r="C34" s="20"/>
      <c r="D34" s="17"/>
    </row>
    <row r="35" spans="2:6" x14ac:dyDescent="0.3">
      <c r="B35" s="171" t="s">
        <v>3</v>
      </c>
      <c r="C35" s="171"/>
      <c r="D35" s="32"/>
    </row>
    <row r="36" spans="2:6" s="12" customFormat="1" ht="52.5" customHeight="1" x14ac:dyDescent="0.3">
      <c r="B36" s="24" t="s">
        <v>4</v>
      </c>
      <c r="C36" s="22">
        <v>1139</v>
      </c>
      <c r="D36" s="164" t="s">
        <v>63</v>
      </c>
      <c r="E36" s="164"/>
    </row>
    <row r="37" spans="2:6" x14ac:dyDescent="0.3">
      <c r="B37" s="25" t="s">
        <v>5</v>
      </c>
      <c r="C37" s="26">
        <v>11001</v>
      </c>
      <c r="D37" s="30" t="s">
        <v>65</v>
      </c>
      <c r="E37" s="30" t="s">
        <v>17</v>
      </c>
      <c r="F37" s="7"/>
    </row>
    <row r="38" spans="2:6" ht="29.25" customHeight="1" x14ac:dyDescent="0.3">
      <c r="B38" s="25" t="s">
        <v>6</v>
      </c>
      <c r="C38" s="22" t="s">
        <v>54</v>
      </c>
      <c r="D38" s="24"/>
      <c r="E38" s="24"/>
    </row>
    <row r="39" spans="2:6" ht="73.5" customHeight="1" x14ac:dyDescent="0.3">
      <c r="B39" s="25" t="s">
        <v>10</v>
      </c>
      <c r="C39" s="22" t="s">
        <v>59</v>
      </c>
      <c r="D39" s="24"/>
      <c r="E39" s="24"/>
    </row>
    <row r="40" spans="2:6" x14ac:dyDescent="0.3">
      <c r="B40" s="25" t="s">
        <v>7</v>
      </c>
      <c r="C40" s="22" t="s">
        <v>60</v>
      </c>
      <c r="D40" s="24"/>
      <c r="E40" s="24"/>
    </row>
    <row r="41" spans="2:6" ht="51.75" x14ac:dyDescent="0.3">
      <c r="B41" s="27" t="s">
        <v>61</v>
      </c>
      <c r="C41" s="22" t="s">
        <v>58</v>
      </c>
      <c r="D41" s="24"/>
      <c r="E41" s="24"/>
    </row>
    <row r="42" spans="2:6" x14ac:dyDescent="0.3">
      <c r="B42" s="28"/>
      <c r="C42" s="29" t="s">
        <v>0</v>
      </c>
      <c r="D42" s="24"/>
      <c r="E42" s="24"/>
    </row>
    <row r="43" spans="2:6" x14ac:dyDescent="0.3">
      <c r="B43" s="166" t="s">
        <v>8</v>
      </c>
      <c r="C43" s="166"/>
      <c r="D43" s="51">
        <v>-2864.3</v>
      </c>
      <c r="E43" s="51">
        <v>-5728.5</v>
      </c>
    </row>
    <row r="47" spans="2:6" x14ac:dyDescent="0.3">
      <c r="D47" s="3"/>
    </row>
    <row r="48" spans="2:6" x14ac:dyDescent="0.3">
      <c r="D48" s="3"/>
    </row>
    <row r="49" spans="4:4" x14ac:dyDescent="0.3">
      <c r="D49" s="3"/>
    </row>
    <row r="50" spans="4:4" x14ac:dyDescent="0.3">
      <c r="D50" s="3"/>
    </row>
    <row r="51" spans="4:4" x14ac:dyDescent="0.3">
      <c r="D51" s="3"/>
    </row>
    <row r="52" spans="4:4" x14ac:dyDescent="0.3">
      <c r="D52" s="3"/>
    </row>
    <row r="53" spans="4:4" x14ac:dyDescent="0.3">
      <c r="D53" s="3"/>
    </row>
    <row r="54" spans="4:4" x14ac:dyDescent="0.3">
      <c r="D54" s="3"/>
    </row>
    <row r="55" spans="4:4" x14ac:dyDescent="0.3">
      <c r="D55" s="3"/>
    </row>
    <row r="56" spans="4:4" x14ac:dyDescent="0.3">
      <c r="D56" s="3"/>
    </row>
    <row r="57" spans="4:4" x14ac:dyDescent="0.3">
      <c r="D57" s="3"/>
    </row>
    <row r="58" spans="4:4" x14ac:dyDescent="0.3">
      <c r="D58" s="3"/>
    </row>
    <row r="59" spans="4:4" x14ac:dyDescent="0.3">
      <c r="D59" s="3"/>
    </row>
    <row r="60" spans="4:4" x14ac:dyDescent="0.3">
      <c r="D60" s="3"/>
    </row>
    <row r="61" spans="4:4" x14ac:dyDescent="0.3">
      <c r="D61" s="3"/>
    </row>
    <row r="62" spans="4:4" x14ac:dyDescent="0.3">
      <c r="D62" s="3"/>
    </row>
    <row r="63" spans="4:4" x14ac:dyDescent="0.3">
      <c r="D63" s="3"/>
    </row>
    <row r="64" spans="4:4" x14ac:dyDescent="0.3">
      <c r="D64" s="3"/>
    </row>
    <row r="65" spans="4:4" x14ac:dyDescent="0.3">
      <c r="D65" s="3"/>
    </row>
    <row r="66" spans="4:4" x14ac:dyDescent="0.3">
      <c r="D66" s="3"/>
    </row>
    <row r="67" spans="4:4" x14ac:dyDescent="0.3">
      <c r="D67" s="3"/>
    </row>
    <row r="68" spans="4:4" x14ac:dyDescent="0.3">
      <c r="D68" s="3"/>
    </row>
    <row r="69" spans="4:4" x14ac:dyDescent="0.3">
      <c r="D69" s="3"/>
    </row>
    <row r="70" spans="4:4" x14ac:dyDescent="0.3">
      <c r="D70" s="3"/>
    </row>
    <row r="71" spans="4:4" x14ac:dyDescent="0.3">
      <c r="D71" s="3"/>
    </row>
    <row r="72" spans="4:4" x14ac:dyDescent="0.3">
      <c r="D72" s="3"/>
    </row>
    <row r="73" spans="4:4" x14ac:dyDescent="0.3">
      <c r="D73" s="3"/>
    </row>
    <row r="74" spans="4:4" x14ac:dyDescent="0.3">
      <c r="D74" s="3"/>
    </row>
    <row r="75" spans="4:4" x14ac:dyDescent="0.3">
      <c r="D75" s="3"/>
    </row>
    <row r="76" spans="4:4" x14ac:dyDescent="0.3">
      <c r="D76" s="3"/>
    </row>
    <row r="77" spans="4:4" x14ac:dyDescent="0.3">
      <c r="D77" s="3"/>
    </row>
    <row r="78" spans="4:4" x14ac:dyDescent="0.3">
      <c r="D78" s="3"/>
    </row>
    <row r="79" spans="4:4" x14ac:dyDescent="0.3">
      <c r="D79" s="3"/>
    </row>
    <row r="80" spans="4:4" x14ac:dyDescent="0.3">
      <c r="D80" s="3"/>
    </row>
    <row r="81" spans="4:4" x14ac:dyDescent="0.3">
      <c r="D81" s="3"/>
    </row>
    <row r="82" spans="4:4" x14ac:dyDescent="0.3">
      <c r="D82" s="3"/>
    </row>
    <row r="83" spans="4:4" x14ac:dyDescent="0.3">
      <c r="D83" s="3"/>
    </row>
    <row r="84" spans="4:4" x14ac:dyDescent="0.3">
      <c r="D84" s="3"/>
    </row>
    <row r="85" spans="4:4" x14ac:dyDescent="0.3">
      <c r="D85" s="3"/>
    </row>
    <row r="86" spans="4:4" x14ac:dyDescent="0.3">
      <c r="D86" s="3"/>
    </row>
    <row r="87" spans="4:4" x14ac:dyDescent="0.3">
      <c r="D87" s="3"/>
    </row>
    <row r="88" spans="4:4" x14ac:dyDescent="0.3">
      <c r="D88" s="3"/>
    </row>
    <row r="89" spans="4:4" x14ac:dyDescent="0.3">
      <c r="D89" s="3"/>
    </row>
    <row r="96" spans="4:4" x14ac:dyDescent="0.3">
      <c r="D96" s="3"/>
    </row>
    <row r="97" spans="4:4" x14ac:dyDescent="0.3">
      <c r="D97" s="3"/>
    </row>
    <row r="98" spans="4:4" x14ac:dyDescent="0.3">
      <c r="D98" s="3"/>
    </row>
    <row r="99" spans="4:4" x14ac:dyDescent="0.3">
      <c r="D99" s="3"/>
    </row>
    <row r="100" spans="4:4" x14ac:dyDescent="0.3">
      <c r="D100" s="3"/>
    </row>
    <row r="101" spans="4:4" x14ac:dyDescent="0.3">
      <c r="D101" s="3"/>
    </row>
    <row r="102" spans="4:4" x14ac:dyDescent="0.3">
      <c r="D102" s="3"/>
    </row>
    <row r="103" spans="4:4" x14ac:dyDescent="0.3">
      <c r="D103" s="3"/>
    </row>
    <row r="104" spans="4:4" x14ac:dyDescent="0.3">
      <c r="D104" s="3"/>
    </row>
    <row r="105" spans="4:4" x14ac:dyDescent="0.3">
      <c r="D105" s="3"/>
    </row>
    <row r="106" spans="4:4" x14ac:dyDescent="0.3">
      <c r="D106" s="3"/>
    </row>
    <row r="107" spans="4:4" x14ac:dyDescent="0.3">
      <c r="D107" s="3"/>
    </row>
    <row r="108" spans="4:4" x14ac:dyDescent="0.3">
      <c r="D108" s="3"/>
    </row>
    <row r="109" spans="4:4" x14ac:dyDescent="0.3">
      <c r="D109" s="3"/>
    </row>
    <row r="110" spans="4:4" x14ac:dyDescent="0.3">
      <c r="D110" s="3"/>
    </row>
    <row r="111" spans="4:4" x14ac:dyDescent="0.3">
      <c r="D111" s="3"/>
    </row>
    <row r="112" spans="4:4" x14ac:dyDescent="0.3">
      <c r="D112" s="3"/>
    </row>
    <row r="113" spans="4:4" x14ac:dyDescent="0.3">
      <c r="D113" s="3"/>
    </row>
    <row r="114" spans="4:4" x14ac:dyDescent="0.3">
      <c r="D114" s="3"/>
    </row>
    <row r="115" spans="4:4" x14ac:dyDescent="0.3">
      <c r="D115" s="3"/>
    </row>
    <row r="116" spans="4:4" x14ac:dyDescent="0.3">
      <c r="D116" s="3"/>
    </row>
    <row r="117" spans="4:4" x14ac:dyDescent="0.3">
      <c r="D117" s="3"/>
    </row>
    <row r="118" spans="4:4" x14ac:dyDescent="0.3">
      <c r="D118" s="3"/>
    </row>
    <row r="119" spans="4:4" x14ac:dyDescent="0.3">
      <c r="D119" s="3"/>
    </row>
    <row r="120" spans="4:4" x14ac:dyDescent="0.3">
      <c r="D120" s="3"/>
    </row>
    <row r="121" spans="4:4" x14ac:dyDescent="0.3">
      <c r="D121" s="3"/>
    </row>
    <row r="122" spans="4:4" x14ac:dyDescent="0.3">
      <c r="D122" s="3"/>
    </row>
    <row r="123" spans="4:4" x14ac:dyDescent="0.3">
      <c r="D123" s="3"/>
    </row>
    <row r="124" spans="4:4" x14ac:dyDescent="0.3">
      <c r="D124" s="3"/>
    </row>
    <row r="125" spans="4:4" x14ac:dyDescent="0.3">
      <c r="D125" s="3"/>
    </row>
    <row r="126" spans="4:4" x14ac:dyDescent="0.3">
      <c r="D126" s="3"/>
    </row>
    <row r="127" spans="4:4" x14ac:dyDescent="0.3">
      <c r="D127" s="3"/>
    </row>
    <row r="140" spans="4:4" s="12" customFormat="1" x14ac:dyDescent="0.3">
      <c r="D140" s="15"/>
    </row>
  </sheetData>
  <mergeCells count="10">
    <mergeCell ref="B6:E6"/>
    <mergeCell ref="B16:C16"/>
    <mergeCell ref="D16:E16"/>
    <mergeCell ref="D17:E17"/>
    <mergeCell ref="B35:C35"/>
    <mergeCell ref="D36:E36"/>
    <mergeCell ref="B43:C43"/>
    <mergeCell ref="D19:D23"/>
    <mergeCell ref="E19:E23"/>
    <mergeCell ref="B23:C23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/>
  </sheetViews>
  <sheetFormatPr defaultRowHeight="15.75" x14ac:dyDescent="0.25"/>
  <cols>
    <col min="1" max="1" width="23.140625" style="103" customWidth="1"/>
    <col min="2" max="2" width="37" style="103" customWidth="1"/>
    <col min="3" max="3" width="17.85546875" style="103" customWidth="1"/>
    <col min="4" max="4" width="14.140625" style="103" customWidth="1"/>
    <col min="5" max="5" width="17.140625" style="103" customWidth="1"/>
    <col min="6" max="6" width="18.140625" style="103" customWidth="1"/>
    <col min="7" max="7" width="17.85546875" style="103" customWidth="1"/>
    <col min="8" max="8" width="11" style="103" customWidth="1"/>
    <col min="9" max="9" width="20.28515625" style="103" customWidth="1"/>
    <col min="10" max="16384" width="9.140625" style="103"/>
  </cols>
  <sheetData>
    <row r="1" spans="1:18" ht="17.25" x14ac:dyDescent="0.3">
      <c r="A1" s="3"/>
      <c r="B1" s="52" t="s">
        <v>103</v>
      </c>
      <c r="C1" s="52"/>
      <c r="D1" s="52" t="s">
        <v>105</v>
      </c>
      <c r="E1" s="52"/>
      <c r="F1" s="39"/>
      <c r="G1" s="39"/>
      <c r="H1" s="39"/>
      <c r="I1" s="100" t="s">
        <v>111</v>
      </c>
      <c r="J1" s="101"/>
      <c r="K1" s="102"/>
      <c r="L1" s="102"/>
      <c r="N1" s="172"/>
      <c r="O1" s="173"/>
      <c r="P1" s="173"/>
      <c r="Q1" s="173"/>
      <c r="R1" s="173"/>
    </row>
    <row r="2" spans="1:18" ht="34.5" customHeight="1" x14ac:dyDescent="0.3">
      <c r="A2" s="3"/>
      <c r="B2" s="52" t="s">
        <v>106</v>
      </c>
      <c r="C2" s="52"/>
      <c r="D2" s="52"/>
      <c r="E2" s="52"/>
      <c r="F2" s="39"/>
      <c r="G2" s="174" t="s">
        <v>66</v>
      </c>
      <c r="H2" s="175"/>
      <c r="I2" s="175"/>
    </row>
    <row r="3" spans="1:18" ht="23.25" customHeight="1" x14ac:dyDescent="0.3">
      <c r="A3" s="3"/>
      <c r="B3" s="52"/>
      <c r="C3" s="52"/>
      <c r="D3" s="52"/>
      <c r="E3" s="52"/>
      <c r="F3" s="39"/>
      <c r="G3" s="174" t="s">
        <v>9</v>
      </c>
      <c r="H3" s="175"/>
      <c r="I3" s="175"/>
    </row>
    <row r="4" spans="1:18" ht="23.25" customHeight="1" x14ac:dyDescent="0.3">
      <c r="A4" s="3"/>
      <c r="B4" s="52"/>
      <c r="C4" s="52"/>
      <c r="D4" s="52"/>
      <c r="E4" s="52"/>
      <c r="F4" s="39"/>
      <c r="G4" s="104"/>
      <c r="H4" s="105"/>
      <c r="I4" s="105"/>
    </row>
    <row r="5" spans="1:18" ht="23.25" customHeight="1" x14ac:dyDescent="0.3">
      <c r="A5" s="3"/>
      <c r="B5" s="52"/>
      <c r="C5" s="52"/>
      <c r="D5" s="52"/>
      <c r="E5" s="52"/>
      <c r="F5" s="39"/>
      <c r="G5" s="104"/>
      <c r="H5" s="105"/>
      <c r="I5" s="105"/>
    </row>
    <row r="6" spans="1:18" ht="49.5" customHeight="1" x14ac:dyDescent="0.3">
      <c r="A6" s="165" t="s">
        <v>118</v>
      </c>
      <c r="B6" s="165"/>
      <c r="C6" s="165"/>
      <c r="D6" s="165"/>
      <c r="E6" s="165"/>
      <c r="F6" s="165"/>
      <c r="G6" s="165"/>
      <c r="H6" s="165"/>
      <c r="I6" s="165"/>
      <c r="J6" s="4"/>
      <c r="K6" s="4"/>
      <c r="L6" s="4"/>
      <c r="M6" s="4"/>
      <c r="N6" s="4"/>
      <c r="O6" s="4"/>
      <c r="P6" s="4"/>
      <c r="Q6" s="106"/>
    </row>
    <row r="7" spans="1:18" ht="17.25" x14ac:dyDescent="0.3">
      <c r="A7" s="3"/>
      <c r="B7" s="3"/>
      <c r="C7" s="3"/>
      <c r="D7" s="5"/>
      <c r="E7" s="5"/>
      <c r="F7" s="5"/>
      <c r="G7" s="3"/>
      <c r="H7" s="3"/>
      <c r="I7" s="3"/>
      <c r="J7" s="3"/>
    </row>
    <row r="8" spans="1:18" ht="47.25" customHeight="1" x14ac:dyDescent="0.25">
      <c r="A8" s="107" t="s">
        <v>93</v>
      </c>
      <c r="B8" s="177" t="s">
        <v>94</v>
      </c>
      <c r="C8" s="177"/>
      <c r="D8" s="177"/>
      <c r="E8" s="107" t="s">
        <v>95</v>
      </c>
      <c r="F8" s="107" t="s">
        <v>96</v>
      </c>
      <c r="G8" s="107" t="s">
        <v>97</v>
      </c>
      <c r="H8" s="107" t="s">
        <v>98</v>
      </c>
      <c r="I8" s="107" t="s">
        <v>99</v>
      </c>
    </row>
    <row r="9" spans="1:18" ht="45" customHeight="1" x14ac:dyDescent="0.25">
      <c r="A9" s="108" t="s">
        <v>78</v>
      </c>
      <c r="B9" s="109"/>
      <c r="C9" s="109"/>
      <c r="D9" s="109"/>
      <c r="E9" s="109"/>
      <c r="F9" s="109"/>
      <c r="G9" s="109"/>
      <c r="H9" s="109"/>
      <c r="I9" s="110">
        <f>+I10</f>
        <v>5728.5</v>
      </c>
    </row>
    <row r="10" spans="1:18" ht="17.25" x14ac:dyDescent="0.25">
      <c r="A10" s="67" t="s">
        <v>88</v>
      </c>
      <c r="B10" s="67" t="s">
        <v>89</v>
      </c>
      <c r="C10" s="67" t="s">
        <v>90</v>
      </c>
      <c r="D10" s="176" t="s">
        <v>75</v>
      </c>
      <c r="E10" s="176"/>
      <c r="F10" s="176"/>
      <c r="G10" s="176"/>
      <c r="H10" s="178"/>
      <c r="I10" s="65">
        <f>+I11</f>
        <v>5728.5</v>
      </c>
    </row>
    <row r="11" spans="1:18" ht="32.25" customHeight="1" x14ac:dyDescent="0.25">
      <c r="A11" s="67" t="s">
        <v>91</v>
      </c>
      <c r="B11" s="176" t="s">
        <v>77</v>
      </c>
      <c r="C11" s="176"/>
      <c r="D11" s="176"/>
      <c r="E11" s="176"/>
      <c r="F11" s="176"/>
      <c r="G11" s="176"/>
      <c r="H11" s="178"/>
      <c r="I11" s="65">
        <f>+I12</f>
        <v>5728.5</v>
      </c>
    </row>
    <row r="12" spans="1:18" s="113" customFormat="1" ht="16.5" customHeight="1" x14ac:dyDescent="0.25">
      <c r="A12" s="179" t="s">
        <v>92</v>
      </c>
      <c r="B12" s="179"/>
      <c r="C12" s="179"/>
      <c r="D12" s="179"/>
      <c r="E12" s="179"/>
      <c r="F12" s="179"/>
      <c r="G12" s="111"/>
      <c r="H12" s="111"/>
      <c r="I12" s="112">
        <f>SUM(I13:I15)</f>
        <v>5728.5</v>
      </c>
    </row>
    <row r="13" spans="1:18" ht="17.25" x14ac:dyDescent="0.25">
      <c r="A13" s="67">
        <v>70221100</v>
      </c>
      <c r="B13" s="176" t="s">
        <v>100</v>
      </c>
      <c r="C13" s="176"/>
      <c r="D13" s="176"/>
      <c r="E13" s="67" t="s">
        <v>101</v>
      </c>
      <c r="F13" s="67" t="s">
        <v>102</v>
      </c>
      <c r="G13" s="65">
        <v>3996000</v>
      </c>
      <c r="H13" s="114"/>
      <c r="I13" s="65">
        <f>G13/1000</f>
        <v>3996</v>
      </c>
    </row>
    <row r="14" spans="1:18" ht="17.25" x14ac:dyDescent="0.25">
      <c r="A14" s="67">
        <v>70221100</v>
      </c>
      <c r="B14" s="176" t="s">
        <v>100</v>
      </c>
      <c r="C14" s="176"/>
      <c r="D14" s="176"/>
      <c r="E14" s="67" t="s">
        <v>101</v>
      </c>
      <c r="F14" s="67" t="s">
        <v>102</v>
      </c>
      <c r="G14" s="65">
        <v>1324500</v>
      </c>
      <c r="H14" s="115"/>
      <c r="I14" s="65">
        <f t="shared" ref="I14:I15" si="0">G14/1000</f>
        <v>1324.5</v>
      </c>
    </row>
    <row r="15" spans="1:18" ht="17.25" x14ac:dyDescent="0.25">
      <c r="A15" s="67">
        <v>70221100</v>
      </c>
      <c r="B15" s="176" t="s">
        <v>100</v>
      </c>
      <c r="C15" s="176"/>
      <c r="D15" s="176"/>
      <c r="E15" s="67" t="s">
        <v>101</v>
      </c>
      <c r="F15" s="67" t="s">
        <v>102</v>
      </c>
      <c r="G15" s="65">
        <v>408000</v>
      </c>
      <c r="H15" s="115"/>
      <c r="I15" s="65">
        <f t="shared" si="0"/>
        <v>408</v>
      </c>
    </row>
  </sheetData>
  <mergeCells count="11">
    <mergeCell ref="B15:D15"/>
    <mergeCell ref="A6:I6"/>
    <mergeCell ref="B8:D8"/>
    <mergeCell ref="D10:H10"/>
    <mergeCell ref="B11:H11"/>
    <mergeCell ref="A12:F12"/>
    <mergeCell ref="N1:R1"/>
    <mergeCell ref="G3:I3"/>
    <mergeCell ref="G2:I2"/>
    <mergeCell ref="B13:D13"/>
    <mergeCell ref="B14:D1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 </vt:lpstr>
      <vt:lpstr>Havelvats 3</vt:lpstr>
      <vt:lpstr>Havelvats 4</vt:lpstr>
      <vt:lpstr>Havelvats 5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https://mul2.gov.am/tasks/816789/oneclick/2.Havelvac.xlsx?token=1afe267cf2c25cabdaa556ef25322328</cp:keywords>
  <cp:lastModifiedBy>Susanna Arzumanyan</cp:lastModifiedBy>
  <cp:lastPrinted>2023-01-25T10:30:56Z</cp:lastPrinted>
  <dcterms:created xsi:type="dcterms:W3CDTF">2021-08-23T10:50:47Z</dcterms:created>
  <dcterms:modified xsi:type="dcterms:W3CDTF">2023-07-03T11:49:23Z</dcterms:modified>
</cp:coreProperties>
</file>