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a\Desktop\Grutyun\Sakavajrutyun2023\New folder\2nd\"/>
    </mc:Choice>
  </mc:AlternateContent>
  <bookViews>
    <workbookView xWindow="0" yWindow="0" windowWidth="28800" windowHeight="11865"/>
  </bookViews>
  <sheets>
    <sheet name="Sheet1" sheetId="1" r:id="rId1"/>
  </sheets>
  <definedNames>
    <definedName name="_xlnm.Print_Area" localSheetId="0">Sheet1!$A$1:$H$18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H17" i="1"/>
  <c r="H18" i="1"/>
  <c r="H15" i="1"/>
  <c r="H10" i="1"/>
  <c r="H11" i="1"/>
  <c r="H12" i="1"/>
  <c r="H13" i="1"/>
  <c r="H9" i="1"/>
  <c r="G18" i="1"/>
  <c r="G17" i="1"/>
  <c r="G13" i="1"/>
  <c r="C15" i="1"/>
  <c r="C17" i="1" s="1"/>
  <c r="C13" i="1"/>
  <c r="D16" i="1"/>
  <c r="D15" i="1"/>
  <c r="D10" i="1"/>
  <c r="D11" i="1"/>
  <c r="D12" i="1"/>
  <c r="D9" i="1"/>
  <c r="E13" i="1"/>
  <c r="E18" i="1" s="1"/>
  <c r="F13" i="1"/>
  <c r="F18" i="1" s="1"/>
  <c r="C18" i="1" l="1"/>
  <c r="D13" i="1"/>
  <c r="D18" i="1" s="1"/>
</calcChain>
</file>

<file path=xl/sharedStrings.xml><?xml version="1.0" encoding="utf-8"?>
<sst xmlns="http://schemas.openxmlformats.org/spreadsheetml/2006/main" count="35" uniqueCount="31">
  <si>
    <t>Ծախսվող էլ էներգիա</t>
  </si>
  <si>
    <t>Էլ էներգիայի արժեքը</t>
  </si>
  <si>
    <t>Արտադրվող ջրաքանակը</t>
  </si>
  <si>
    <t>մլն կվտ.ժ</t>
  </si>
  <si>
    <t>մլն դրամ</t>
  </si>
  <si>
    <t>Արտաշատ ՋՕԸ</t>
  </si>
  <si>
    <t>Էջմիածին ՋՕԸ</t>
  </si>
  <si>
    <t>Երևան ՋՕԸ</t>
  </si>
  <si>
    <t>Ջրառ ՓԲԸ</t>
  </si>
  <si>
    <t>Արմավիր ՋՕԸ</t>
  </si>
  <si>
    <t>Շենիկ ՋՕԸ</t>
  </si>
  <si>
    <t>Հ/Հ</t>
  </si>
  <si>
    <t>մլն մ³</t>
  </si>
  <si>
    <t>Ընդամենը ծախսեր</t>
  </si>
  <si>
    <t xml:space="preserve"> </t>
  </si>
  <si>
    <t xml:space="preserve">Ամբողջը </t>
  </si>
  <si>
    <t>Խորքային հորերի քանակը</t>
  </si>
  <si>
    <t>Պահեստային պոմպերի ձեռքբերում</t>
  </si>
  <si>
    <t>հատ</t>
  </si>
  <si>
    <t>Հավելված</t>
  </si>
  <si>
    <t xml:space="preserve">Հայաստանի Հանրապետության
կառավարության 2023   թվականի
_______________ ____ի N    որոշման
</t>
  </si>
  <si>
    <t>Ընկերության անվանումը</t>
  </si>
  <si>
    <t>Ընդամենը Սևան-Հրազդան համակարգ</t>
  </si>
  <si>
    <t>Ընդամենը Ախուրյան-Արաքս համակարգ</t>
  </si>
  <si>
    <t>1. Սևան-Հրադզան համակարգ</t>
  </si>
  <si>
    <t>2. Ախուրյան-Արաքս համակարգ</t>
  </si>
  <si>
    <t>1)</t>
  </si>
  <si>
    <t>2)</t>
  </si>
  <si>
    <t>3)</t>
  </si>
  <si>
    <t>4)</t>
  </si>
  <si>
    <t>ԱՐԱՐԱՏՅԱՆ, ՀՐԱԶԴԱՆԻ ԵՎ ԱԽՈՒՐՅԱՆԻ ՋՐԱՎԱԶԱՆԱՅԻՆ ԿԱՌԱՎԱՐՄԱՆ ՏԱՐԱԾՔՆԵՐՈՒՄ 2023 ԹՎԱԿԱՆԻ ՍԱԿԱՎԱՋՐՈՒԹՅԱՆ ԱԶԴԵՑՈՒԹՅՈՒՆԸ ՄԵՂՄԵԼՈՒ ՀԱՄԱՐ ՀՐԱՏԱՊ ԱՇԽԱՏԱՆՔՆԵՐԻ ՄԱՍԻՆ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</si>
</sst>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view="pageBreakPreview" topLeftCell="A4" zoomScaleNormal="100" zoomScaleSheetLayoutView="100" workbookViewId="0">
      <selection activeCell="F18" sqref="F18"/>
    </sheetView>
  </sheetViews>
  <sheetFormatPr defaultRowHeight="15" x14ac:dyDescent="0.25"/>
  <cols>
    <col min="1" max="1" width="5.42578125" style="1" customWidth="1"/>
    <col min="2" max="2" width="22.5703125" style="3" customWidth="1"/>
    <col min="3" max="3" width="17.140625" customWidth="1"/>
    <col min="4" max="4" width="15.85546875" customWidth="1"/>
    <col min="5" max="5" width="15.5703125" customWidth="1"/>
    <col min="6" max="6" width="15.7109375" customWidth="1"/>
    <col min="7" max="7" width="17.28515625" customWidth="1"/>
    <col min="8" max="8" width="16.42578125" customWidth="1"/>
  </cols>
  <sheetData>
    <row r="1" spans="1:13" ht="19.5" customHeight="1" x14ac:dyDescent="0.25">
      <c r="A1" s="14" t="s">
        <v>19</v>
      </c>
      <c r="B1" s="14"/>
      <c r="C1" s="14"/>
      <c r="D1" s="14"/>
      <c r="E1" s="14"/>
      <c r="F1" s="14"/>
      <c r="G1" s="14"/>
      <c r="H1" s="14"/>
    </row>
    <row r="2" spans="1:13" ht="74.25" customHeight="1" x14ac:dyDescent="0.25">
      <c r="A2" s="22" t="s">
        <v>20</v>
      </c>
      <c r="B2" s="14"/>
      <c r="C2" s="14"/>
      <c r="D2" s="14"/>
      <c r="E2" s="14"/>
      <c r="F2" s="14"/>
      <c r="G2" s="14"/>
      <c r="H2" s="14"/>
    </row>
    <row r="3" spans="1:13" ht="55.5" customHeight="1" x14ac:dyDescent="0.25">
      <c r="A3" s="13" t="s">
        <v>30</v>
      </c>
      <c r="B3" s="13"/>
      <c r="C3" s="13"/>
      <c r="D3" s="13"/>
      <c r="E3" s="13"/>
      <c r="F3" s="13"/>
      <c r="G3" s="13"/>
      <c r="H3" s="13"/>
    </row>
    <row r="4" spans="1:13" ht="17.25" customHeight="1" x14ac:dyDescent="0.25">
      <c r="A4" s="23"/>
      <c r="B4" s="23"/>
      <c r="C4" s="23"/>
      <c r="D4" s="23"/>
      <c r="E4" s="23"/>
      <c r="F4" s="23"/>
      <c r="G4" s="23"/>
      <c r="H4" s="23"/>
    </row>
    <row r="5" spans="1:13" ht="16.5" customHeight="1" x14ac:dyDescent="0.25">
      <c r="A5" s="24" t="s">
        <v>11</v>
      </c>
      <c r="B5" s="12" t="s">
        <v>21</v>
      </c>
      <c r="C5" s="12" t="s">
        <v>16</v>
      </c>
      <c r="D5" s="12" t="s">
        <v>0</v>
      </c>
      <c r="E5" s="12" t="s">
        <v>1</v>
      </c>
      <c r="F5" s="12" t="s">
        <v>2</v>
      </c>
      <c r="G5" s="12" t="s">
        <v>17</v>
      </c>
      <c r="H5" s="12" t="s">
        <v>13</v>
      </c>
    </row>
    <row r="6" spans="1:13" ht="36" customHeight="1" x14ac:dyDescent="0.25">
      <c r="A6" s="24"/>
      <c r="B6" s="12"/>
      <c r="C6" s="12"/>
      <c r="D6" s="12"/>
      <c r="E6" s="12"/>
      <c r="F6" s="12"/>
      <c r="G6" s="12"/>
      <c r="H6" s="12"/>
      <c r="M6" t="s">
        <v>14</v>
      </c>
    </row>
    <row r="7" spans="1:13" ht="16.5" x14ac:dyDescent="0.25">
      <c r="A7" s="24"/>
      <c r="B7" s="12"/>
      <c r="C7" s="4" t="s">
        <v>18</v>
      </c>
      <c r="D7" s="4" t="s">
        <v>3</v>
      </c>
      <c r="E7" s="4" t="s">
        <v>4</v>
      </c>
      <c r="F7" s="4" t="s">
        <v>12</v>
      </c>
      <c r="G7" s="4" t="s">
        <v>4</v>
      </c>
      <c r="H7" s="4" t="s">
        <v>4</v>
      </c>
    </row>
    <row r="8" spans="1:13" ht="23.25" customHeight="1" x14ac:dyDescent="0.25">
      <c r="A8" s="18" t="s">
        <v>24</v>
      </c>
      <c r="B8" s="19"/>
      <c r="C8" s="19"/>
      <c r="D8" s="19"/>
      <c r="E8" s="19"/>
      <c r="F8" s="19"/>
      <c r="G8" s="19"/>
      <c r="H8" s="20"/>
    </row>
    <row r="9" spans="1:13" ht="19.5" customHeight="1" x14ac:dyDescent="0.25">
      <c r="A9" s="11" t="s">
        <v>26</v>
      </c>
      <c r="B9" s="5" t="s">
        <v>8</v>
      </c>
      <c r="C9" s="8">
        <v>0</v>
      </c>
      <c r="D9" s="7">
        <f>+E9/50</f>
        <v>9.6</v>
      </c>
      <c r="E9" s="7">
        <v>480</v>
      </c>
      <c r="F9" s="7">
        <v>20</v>
      </c>
      <c r="G9" s="8">
        <v>0</v>
      </c>
      <c r="H9" s="9">
        <f>+E9+G9</f>
        <v>480</v>
      </c>
    </row>
    <row r="10" spans="1:13" s="2" customFormat="1" ht="19.5" customHeight="1" x14ac:dyDescent="0.25">
      <c r="A10" s="11" t="s">
        <v>27</v>
      </c>
      <c r="B10" s="5" t="s">
        <v>5</v>
      </c>
      <c r="C10" s="8">
        <v>25</v>
      </c>
      <c r="D10" s="7">
        <f t="shared" ref="D10:D12" si="0">+E10/50</f>
        <v>2.4</v>
      </c>
      <c r="E10" s="7">
        <v>120</v>
      </c>
      <c r="F10" s="7">
        <v>14.5</v>
      </c>
      <c r="G10" s="8">
        <v>9</v>
      </c>
      <c r="H10" s="9">
        <f t="shared" ref="H10:H13" si="1">+E10+G10</f>
        <v>129</v>
      </c>
    </row>
    <row r="11" spans="1:13" ht="19.5" customHeight="1" x14ac:dyDescent="0.25">
      <c r="A11" s="11" t="s">
        <v>28</v>
      </c>
      <c r="B11" s="5" t="s">
        <v>6</v>
      </c>
      <c r="C11" s="8">
        <v>80</v>
      </c>
      <c r="D11" s="7">
        <f t="shared" si="0"/>
        <v>3.1</v>
      </c>
      <c r="E11" s="7">
        <v>155</v>
      </c>
      <c r="F11" s="7">
        <v>15</v>
      </c>
      <c r="G11" s="8">
        <v>15</v>
      </c>
      <c r="H11" s="9">
        <f t="shared" si="1"/>
        <v>170</v>
      </c>
    </row>
    <row r="12" spans="1:13" ht="19.5" customHeight="1" x14ac:dyDescent="0.25">
      <c r="A12" s="11" t="s">
        <v>29</v>
      </c>
      <c r="B12" s="5" t="s">
        <v>7</v>
      </c>
      <c r="C12" s="8">
        <v>3</v>
      </c>
      <c r="D12" s="7">
        <f t="shared" si="0"/>
        <v>0.11</v>
      </c>
      <c r="E12" s="7">
        <v>5.5</v>
      </c>
      <c r="F12" s="7">
        <v>1.5</v>
      </c>
      <c r="G12" s="8">
        <v>0</v>
      </c>
      <c r="H12" s="9">
        <f t="shared" si="1"/>
        <v>5.5</v>
      </c>
    </row>
    <row r="13" spans="1:13" ht="51" customHeight="1" x14ac:dyDescent="0.25">
      <c r="A13" s="21" t="s">
        <v>22</v>
      </c>
      <c r="B13" s="21"/>
      <c r="C13" s="8">
        <f>SUM(C9:C12)</f>
        <v>108</v>
      </c>
      <c r="D13" s="7">
        <f>SUM(D9:D12)</f>
        <v>15.209999999999999</v>
      </c>
      <c r="E13" s="7">
        <f>SUM(E9:E12)</f>
        <v>760.5</v>
      </c>
      <c r="F13" s="7">
        <f>SUM(F9:F12)</f>
        <v>51</v>
      </c>
      <c r="G13" s="7">
        <f>SUM(G9:G12)</f>
        <v>24</v>
      </c>
      <c r="H13" s="9">
        <f t="shared" si="1"/>
        <v>784.5</v>
      </c>
    </row>
    <row r="14" spans="1:13" ht="24.75" customHeight="1" x14ac:dyDescent="0.25">
      <c r="A14" s="15" t="s">
        <v>25</v>
      </c>
      <c r="B14" s="16"/>
      <c r="C14" s="16"/>
      <c r="D14" s="16"/>
      <c r="E14" s="16"/>
      <c r="F14" s="16"/>
      <c r="G14" s="16"/>
      <c r="H14" s="17"/>
    </row>
    <row r="15" spans="1:13" ht="21" customHeight="1" x14ac:dyDescent="0.25">
      <c r="A15" s="6" t="s">
        <v>26</v>
      </c>
      <c r="B15" s="5" t="s">
        <v>9</v>
      </c>
      <c r="C15" s="8">
        <f>80+25+10</f>
        <v>115</v>
      </c>
      <c r="D15" s="7">
        <f>+E15/50</f>
        <v>5.2679999999999998</v>
      </c>
      <c r="E15" s="7">
        <v>263.39999999999998</v>
      </c>
      <c r="F15" s="7">
        <v>18.8</v>
      </c>
      <c r="G15" s="7">
        <v>21</v>
      </c>
      <c r="H15" s="7">
        <f>+G15+E15</f>
        <v>284.39999999999998</v>
      </c>
    </row>
    <row r="16" spans="1:13" ht="21" customHeight="1" x14ac:dyDescent="0.25">
      <c r="A16" s="6" t="s">
        <v>27</v>
      </c>
      <c r="B16" s="5" t="s">
        <v>10</v>
      </c>
      <c r="C16" s="8">
        <v>15</v>
      </c>
      <c r="D16" s="7">
        <f>+E16/50</f>
        <v>1.1000000000000001</v>
      </c>
      <c r="E16" s="7">
        <v>55</v>
      </c>
      <c r="F16" s="7">
        <v>2</v>
      </c>
      <c r="G16" s="7">
        <v>3</v>
      </c>
      <c r="H16" s="7">
        <f t="shared" ref="H16:H18" si="2">+G16+E16</f>
        <v>58</v>
      </c>
    </row>
    <row r="17" spans="1:8" ht="51" customHeight="1" x14ac:dyDescent="0.25">
      <c r="A17" s="21" t="s">
        <v>23</v>
      </c>
      <c r="B17" s="21"/>
      <c r="C17" s="8">
        <f>+C16+C15</f>
        <v>130</v>
      </c>
      <c r="D17" s="7">
        <v>6.4135999999999997</v>
      </c>
      <c r="E17" s="7">
        <v>320.67999999999995</v>
      </c>
      <c r="F17" s="7">
        <v>20.8</v>
      </c>
      <c r="G17" s="7">
        <f>+G15+G16</f>
        <v>24</v>
      </c>
      <c r="H17" s="7">
        <f t="shared" si="2"/>
        <v>344.67999999999995</v>
      </c>
    </row>
    <row r="18" spans="1:8" ht="37.5" customHeight="1" x14ac:dyDescent="0.25">
      <c r="A18" s="21" t="s">
        <v>15</v>
      </c>
      <c r="B18" s="21"/>
      <c r="C18" s="6">
        <f t="shared" ref="C18" si="3">+C13+C17</f>
        <v>238</v>
      </c>
      <c r="D18" s="10">
        <f t="shared" ref="D18:F18" si="4">+D13+D17</f>
        <v>21.6236</v>
      </c>
      <c r="E18" s="10">
        <f t="shared" si="4"/>
        <v>1081.1799999999998</v>
      </c>
      <c r="F18" s="10">
        <f t="shared" si="4"/>
        <v>71.8</v>
      </c>
      <c r="G18" s="10">
        <f>+G17+G13</f>
        <v>48</v>
      </c>
      <c r="H18" s="7">
        <f t="shared" si="2"/>
        <v>1129.1799999999998</v>
      </c>
    </row>
  </sheetData>
  <mergeCells count="17">
    <mergeCell ref="A18:B18"/>
    <mergeCell ref="A2:H2"/>
    <mergeCell ref="A4:H4"/>
    <mergeCell ref="A13:B13"/>
    <mergeCell ref="A17:B17"/>
    <mergeCell ref="D5:D6"/>
    <mergeCell ref="A5:A7"/>
    <mergeCell ref="B5:B7"/>
    <mergeCell ref="H5:H6"/>
    <mergeCell ref="G5:G6"/>
    <mergeCell ref="C5:C6"/>
    <mergeCell ref="F5:F6"/>
    <mergeCell ref="E5:E6"/>
    <mergeCell ref="A3:H3"/>
    <mergeCell ref="A1:H1"/>
    <mergeCell ref="A14:H14"/>
    <mergeCell ref="A8:H8"/>
  </mergeCells>
  <phoneticPr fontId="3" type="noConversion"/>
  <printOptions horizontalCentered="1"/>
  <pageMargins left="0" right="0" top="0.74803149606299213" bottom="0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SUREN</dc:creator>
  <cp:keywords>https://mul2-scws.gov.am/tasks/238049/oneclick/2ardir-havelvats.xlsx?token=69d173fca8a8ad95c5897e297fad98ce</cp:keywords>
  <cp:lastModifiedBy>Sona</cp:lastModifiedBy>
  <cp:lastPrinted>2023-06-27T10:50:34Z</cp:lastPrinted>
  <dcterms:created xsi:type="dcterms:W3CDTF">2015-06-05T18:17:20Z</dcterms:created>
  <dcterms:modified xsi:type="dcterms:W3CDTF">2023-06-28T11:25:41Z</dcterms:modified>
</cp:coreProperties>
</file>