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 defaultThemeVersion="124226"/>
  <bookViews>
    <workbookView xWindow="0" yWindow="0" windowWidth="19440" windowHeight="11910" tabRatio="563"/>
  </bookViews>
  <sheets>
    <sheet name="1" sheetId="77" r:id="rId1"/>
    <sheet name="2" sheetId="76" r:id="rId2"/>
    <sheet name="3" sheetId="80" r:id="rId3"/>
    <sheet name="4" sheetId="86" r:id="rId4"/>
    <sheet name="5" sheetId="87" r:id="rId5"/>
  </sheets>
  <definedNames>
    <definedName name="_xlnm._FilterDatabase" localSheetId="0" hidden="1">'1'!$A$10:$F$29</definedName>
    <definedName name="_xlnm._FilterDatabase" localSheetId="1" hidden="1">'2'!$D$1:$E$13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Area" localSheetId="0">'1'!$A$1:$F$36</definedName>
    <definedName name="_xlnm.Print_Area" localSheetId="1">'2'!$A$1:$I$38</definedName>
    <definedName name="_xlnm.Print_Area" localSheetId="2">'3'!$A$1:$E$37</definedName>
    <definedName name="_xlnm.Print_Area" localSheetId="3">'4'!$A$1:$E$37</definedName>
    <definedName name="_xlnm.Print_Area" localSheetId="4">'5'!$A$1:$I$16</definedName>
    <definedName name="_xlnm.Print_Titles" localSheetId="0">'1'!$7:$8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H12" i="76" l="1"/>
  <c r="I12" i="76"/>
  <c r="G12" i="76"/>
  <c r="I15" i="87" l="1"/>
  <c r="I14" i="87" s="1"/>
  <c r="I13" i="87" s="1"/>
  <c r="E20" i="76" l="1"/>
  <c r="F20" i="76"/>
  <c r="F18" i="76"/>
  <c r="B25" i="80" l="1"/>
  <c r="A25" i="80"/>
  <c r="G38" i="76" l="1"/>
  <c r="H38" i="76"/>
  <c r="I38" i="76"/>
  <c r="G37" i="76" l="1"/>
  <c r="I37" i="76"/>
  <c r="H37" i="76"/>
  <c r="G27" i="76"/>
  <c r="H27" i="76"/>
  <c r="I27" i="76"/>
  <c r="C37" i="86" l="1"/>
  <c r="D37" i="86"/>
  <c r="E37" i="86"/>
  <c r="B14" i="80"/>
  <c r="B15" i="80"/>
  <c r="B16" i="80"/>
  <c r="B17" i="80"/>
  <c r="B17" i="86" s="1"/>
  <c r="D24" i="77" l="1"/>
  <c r="E24" i="77"/>
  <c r="F24" i="77"/>
  <c r="B18" i="86" l="1"/>
  <c r="B19" i="86"/>
  <c r="B16" i="86"/>
  <c r="B15" i="86"/>
  <c r="B14" i="86"/>
  <c r="C21" i="86" l="1"/>
  <c r="D21" i="86"/>
  <c r="C36" i="80"/>
  <c r="D36" i="80"/>
  <c r="C21" i="80"/>
  <c r="D21" i="80"/>
  <c r="G8" i="76"/>
  <c r="H8" i="76"/>
  <c r="H26" i="76"/>
  <c r="H25" i="76" s="1"/>
  <c r="H24" i="76" s="1"/>
  <c r="H22" i="76" s="1"/>
  <c r="H20" i="76" s="1"/>
  <c r="H18" i="76" s="1"/>
  <c r="H16" i="76" s="1"/>
  <c r="H14" i="76" s="1"/>
  <c r="D11" i="77"/>
  <c r="D10" i="77" s="1"/>
  <c r="D9" i="77" s="1"/>
  <c r="E11" i="77"/>
  <c r="E10" i="77" s="1"/>
  <c r="E9" i="77" s="1"/>
  <c r="I36" i="76" l="1"/>
  <c r="H36" i="76"/>
  <c r="H35" i="76" s="1"/>
  <c r="H34" i="76" s="1"/>
  <c r="H33" i="76" s="1"/>
  <c r="H32" i="76" s="1"/>
  <c r="H30" i="76" s="1"/>
  <c r="H28" i="76" s="1"/>
  <c r="G36" i="76"/>
  <c r="G35" i="76" s="1"/>
  <c r="G34" i="76" s="1"/>
  <c r="G33" i="76" s="1"/>
  <c r="G32" i="76" s="1"/>
  <c r="G30" i="76" s="1"/>
  <c r="G28" i="76" s="1"/>
  <c r="G26" i="76"/>
  <c r="G25" i="76" s="1"/>
  <c r="G24" i="76" s="1"/>
  <c r="G22" i="76" s="1"/>
  <c r="G20" i="76" s="1"/>
  <c r="G18" i="76" s="1"/>
  <c r="G16" i="76" s="1"/>
  <c r="G14" i="76" s="1"/>
  <c r="H11" i="76" l="1"/>
  <c r="H9" i="76" s="1"/>
  <c r="E36" i="80"/>
  <c r="I35" i="76"/>
  <c r="I34" i="76" s="1"/>
  <c r="I33" i="76" s="1"/>
  <c r="I32" i="76" s="1"/>
  <c r="I30" i="76" s="1"/>
  <c r="I28" i="76" s="1"/>
  <c r="F11" i="77"/>
  <c r="F10" i="77" s="1"/>
  <c r="F9" i="77" s="1"/>
  <c r="G11" i="76" l="1"/>
  <c r="G9" i="76" s="1"/>
  <c r="E21" i="86"/>
  <c r="E21" i="80"/>
  <c r="I26" i="76"/>
  <c r="I25" i="76" s="1"/>
  <c r="I24" i="76" s="1"/>
  <c r="I22" i="76" s="1"/>
  <c r="I20" i="76" s="1"/>
  <c r="I18" i="76" s="1"/>
  <c r="I16" i="76" s="1"/>
  <c r="I14" i="76" s="1"/>
  <c r="G7" i="76" l="1"/>
  <c r="I11" i="76" l="1"/>
  <c r="I9" i="76" s="1"/>
  <c r="I8" i="76"/>
</calcChain>
</file>

<file path=xl/sharedStrings.xml><?xml version="1.0" encoding="utf-8"?>
<sst xmlns="http://schemas.openxmlformats.org/spreadsheetml/2006/main" count="208" uniqueCount="115">
  <si>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</si>
  <si>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</si>
  <si>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</si>
  <si>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</si>
  <si>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</si>
  <si>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</si>
  <si>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</si>
  <si>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</si>
  <si>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</si>
  <si>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</si>
  <si>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</si>
  <si>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</si>
  <si>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</si>
  <si>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</si>
  <si>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</si>
  <si>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</si>
  <si>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</si>
  <si>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</si>
  <si>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</si>
  <si>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</si>
  <si>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</si>
  <si>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</si>
  <si>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</si>
  <si>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</si>
  <si>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</si>
  <si>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</si>
  <si>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</si>
  <si>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</si>
  <si>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</si>
  <si>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</si>
  <si>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</si>
  <si>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</si>
  <si>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</si>
  <si>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</si>
  <si>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</si>
  <si>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</si>
  <si>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ՍՈՑԻԱԼԱԿԱՆ  ՆՊԱՍՏՆԵՐ ԵՎ ԿԵՆՍԱԹՈՇԱԿՆԵՐ</t>
  </si>
  <si>
    <t xml:space="preserve"> - Այլ նպաստներ բյուջեից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</si>
  <si>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</si>
  <si>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</si>
  <si>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</si>
  <si>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</si>
  <si>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</si>
  <si>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</si>
  <si>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</si>
  <si>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</si>
  <si>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</si>
  <si>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</si>
  <si>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 xml:space="preserve"> ՀՀ աշխատանքի և սոցիալական հարցերի նախարարություն</t>
  </si>
  <si>
    <t>ՄԱՍ 2. ՊԵՏԱԿԱՆ ՄԱՐՄՆԻ ԳԾՈՎ ԱՐԴՅՈՒՆՔԱՅԻՆ (ԿԱՏԱՐՈՂԱԿԱՆ) ՑՈՒՑԱՆԻՇՆԵՐԸ</t>
  </si>
  <si>
    <t>հազար դրամ</t>
  </si>
  <si>
    <t>այդ թվում՝</t>
  </si>
  <si>
    <t>Ծրագրի միջոցառումներ</t>
  </si>
  <si>
    <t>(հազար դրամ)</t>
  </si>
  <si>
    <t>Հավելված N 3</t>
  </si>
  <si>
    <t>Ցուցանիշների փոփոխությունները նվազեցումները նշված են  փակագծերում</t>
  </si>
  <si>
    <t>Ցուցանիշների փոփոխությունները ավելացումները նշված են դրական նշանով</t>
  </si>
  <si>
    <t>այդ թվում` ըստ կատարողների</t>
  </si>
  <si>
    <t xml:space="preserve"> Տարի </t>
  </si>
  <si>
    <t>Հավելված N 4</t>
  </si>
  <si>
    <t xml:space="preserve"> այդ թվում` ըստ կատարողների</t>
  </si>
  <si>
    <t xml:space="preserve"> ՀՀ կառավարության 2023 թվականի</t>
  </si>
  <si>
    <t xml:space="preserve"> Առաջին կիսամյակ </t>
  </si>
  <si>
    <t xml:space="preserve"> Ինն ամիս </t>
  </si>
  <si>
    <t xml:space="preserve"> ՀՀ աշխատանքի և սոցիալական հարցերի նախարարության միասնական սոցիալական ծառայություն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</si>
  <si>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</si>
  <si>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</si>
  <si>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</si>
  <si>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</si>
  <si>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</si>
  <si>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</si>
  <si>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>09</t>
  </si>
  <si>
    <t xml:space="preserve">Սոցիալական պաշտպանություն (այլ դասերին չպատկանող) </t>
  </si>
  <si>
    <t>Սոցիալական պաշտպանությանը տրամադրվող օժանդակ ծառայություններ (այլ դասերին չպատկանող)</t>
  </si>
  <si>
    <t>02</t>
  </si>
  <si>
    <t xml:space="preserve">Ռազմական դրությամբ պայմանավորված՝ դրամական
աջակցություն քաղաքացիական անձանց շրջանում զոհերի,
ինչպես նաև անհայտ կորածների ընտանիքներին և
հաշմանդամություն ձեռք բերած անձանց </t>
  </si>
  <si>
    <t xml:space="preserve">2020 թվականի սեպտեմբերի 27-ից Ադրբեջանի Հանրապետության կողմից Արցախի Հանրապետության ուղղությամբ
սկսված պատերազմական գործողությունների հետևանքով
քաղաքացիական անձանցշրջանում զոհերի, ինչպես նաև
անհայտ կորածների ընտանիքներին ևհաշմանդամություն
ձեռք բերած անձանց սոցիալական աջակցությանտրամադրում 
</t>
  </si>
  <si>
    <t xml:space="preserve"> ՀՀ աշխատանքի և սոցիալական հարցերի նախարարություն </t>
  </si>
  <si>
    <t xml:space="preserve">ՀՀ կառավարության 2020 թվականի դեկտեմբերի 3-ի N 1924-Լ և դեկտեմբերի 17-ի N 2082-Լ որոշումների
 պահանջներին համապատասխան 
</t>
  </si>
  <si>
    <t xml:space="preserve"> ՀԱՅԱՍՏԱՆԻ ՀԱՆՐԱՊԵՏՈՒԹՅԱՆ ԿԱՌԱՎԱՐՈՒԹՅԱՆ 2022 ԹՎԱԿԱՆԻ ԴԵԿՏԵՄԲԵՐԻ 29-Ի N 2111-Ն ՈՐՈՇՄԱՆ  N N 3  ԵՎ 4  ՀԱՎԵԼՎԱԾՆԵՐՈՒՄ ԿԱՏԱՐՎՈՂ ՓՈՓՈԽՈՒԹՅՈՒՆԸ ԵՎ ԼՐԱՑՈՒՄԸ </t>
  </si>
  <si>
    <t>ՀԱՅԱՍՏԱՆԻ ՀԱՆՐԱՊԵՏՈՒԹՅԱՆ 2023 ԹՎԱԿԱՆԻ ՊԵՏԱԿԱՆ ԲՅՈՒՋԵԻ ՄԱՍԻՆ» ՕՐԵՆՔԻ 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ՓՈՓՈԽՈՒԹՅՈՒՆԸ ԵՎ ԼՐԱՑՈՒՄԸ</t>
  </si>
  <si>
    <t xml:space="preserve">
 ՀԱՅԱՍՏԱՆԻ ՀԱՆՐԱՊԵՏՈՒԹՅԱՆ ԿԱՌԱՎԱՐՈՒԹՅԱՆ 2022 ԹՎԱԿԱՆԻ ԴԵԿՏԵՄԲԵՐԻ 29-Ի N 2111-Ն ՈՐՈՇՄԱՆ N 9 ՀԱՎԵԼՎԱԾԻ N 9.15   ԱՂՅՈՒՍԱԿՈՒՄ ԿԱՏԱՐՎՈՂ ՓՈՓՈԽՈՒԹՅՈՒՆԸ ԵՎ ԼՐԱՑՈՒՄԸ</t>
  </si>
  <si>
    <t>ՀԱՅԱՍՏԱՆԻ ՀԱՆՐԱՊԵՏՈՒԹՅԱՆ ԿԱՌԱՎԱՐՈՒԹՅԱՆ 2022 ԹՎԱԿԱՆԻ ԴԵԿՏԵՄԲԵՐԻ 29-Ի N 2111-Ն ՈՐՈՇՄԱՆ N 9.1 ՀԱՎԵԼՎԱԾԻ N 9.1.15 ԵՎ N 9.1.19   ԱՂՅՈՒՍԱԿՆԵՐՈՒՄ ԿԱՏԱՐՎՈՂ ՓՈՓՈԽՈՒԹՅՈՒՆԸ ԵՎ ԼՐԱՑՈՒՄԸ</t>
  </si>
  <si>
    <t xml:space="preserve"> Ընտանիքի կենսամակարդակի բարձրացմանն ուղղված նպաստների իրականացման ապահովում</t>
  </si>
  <si>
    <t xml:space="preserve"> Ընտանիքների անապահովության գնահատման համակարգում հաշվառված, ընդգրկված անապահով ճանաչված ընտանիքներին նպաստի, սոցիալական նպաստի և հրատապ օգնության վճարման ծառայությունների ձեռքբերում</t>
  </si>
  <si>
    <t xml:space="preserve"> Ծառայությունների մատուցում</t>
  </si>
  <si>
    <t xml:space="preserve"> ԾԱՌԱՅՈՒԹՅՈՒՆՆԵՐԻ  ԵՎ   ԱՊՐԱՆՔՆԵՐԻ  ՁԵՌՔԲԵՐՈՒՄ</t>
  </si>
  <si>
    <t xml:space="preserve"> Շարունակական ծախսեր</t>
  </si>
  <si>
    <t xml:space="preserve"> - Կապի ծառայություններ</t>
  </si>
  <si>
    <t xml:space="preserve"> 1011 </t>
  </si>
  <si>
    <t xml:space="preserve"> 11001 </t>
  </si>
  <si>
    <t xml:space="preserve"> Ընտանիքի կենսամակարդակի բարձրացմանն ուղղված նպաստների իրականացման ապահովում </t>
  </si>
  <si>
    <t xml:space="preserve"> Ընտանիքների անապահովության գնահատման համակարգում հաշվառված, ընդգրկված անապահով ճանաչված ընտանիքներին նպաստի, սոցիալական նպաստի և հրատապ օգնության վճարման ծառայությունների ձեռքբերում </t>
  </si>
  <si>
    <t xml:space="preserve"> Ծառայությունների մատուցում </t>
  </si>
  <si>
    <t xml:space="preserve"> Միջոցառումն իրականացնողի անվանումը </t>
  </si>
  <si>
    <t xml:space="preserve"> «Գնումների մասին» ՀՀ օրենքի համաձայն ընտրված կազմակերպություն </t>
  </si>
  <si>
    <t>Հավելված N 5</t>
  </si>
  <si>
    <t xml:space="preserve"> ՀՀ կառավարության 2022 թվականի</t>
  </si>
  <si>
    <t xml:space="preserve">ՀԱՅԱՍՏԱՆԻ ՀԱՆՐԱՊԵՏՈՒԹՅԱՆ ԿԱՌԱՎԱՐՈՒԹՅԱՆ 2022 ԹՎԱԿԱՆԻ ԴԵԿՏԵՄԲԵՐԻ 29-Ի N 2111-Ն N 10 ՀԱՎԵԼՎԱԾՈՒՄ ԿԱՏԱՐՎՈՂ ՓՈՓՈԽՈՒԹՅՈՒՆՆԵՐԸ </t>
  </si>
  <si>
    <t>Գնման առարկայի</t>
  </si>
  <si>
    <t>Միավորի գինը</t>
  </si>
  <si>
    <t>Կոդը</t>
  </si>
  <si>
    <t>Անվանումը</t>
  </si>
  <si>
    <t>Գնման ձևը</t>
  </si>
  <si>
    <t>Չափման միավորը</t>
  </si>
  <si>
    <t>Քանակը</t>
  </si>
  <si>
    <t>Ընդամենը
գումարը 
(հազար դրամ)</t>
  </si>
  <si>
    <t>ՀՀ աշխատանքի և սոցիալական հարցերի նախարարության միասնական սոցիալական ծառայություն</t>
  </si>
  <si>
    <t xml:space="preserve"> 1011  11001</t>
  </si>
  <si>
    <t xml:space="preserve"> ՄԱՍ III. ԾԱՌԱՅՈՒԹՅՈՒՆՆԵՐ</t>
  </si>
  <si>
    <t xml:space="preserve"> 79571100-1</t>
  </si>
  <si>
    <t xml:space="preserve">  փոստային առաքման ծառայություններ</t>
  </si>
  <si>
    <t xml:space="preserve"> ՄԱ</t>
  </si>
  <si>
    <t xml:space="preserve"> դրամ</t>
  </si>
  <si>
    <t xml:space="preserve"> Ընտանիքի կենսամակարդակի բարձրացմանն ուղղված նպաստներ ստացող ընտանիքների թիվ, հատ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</si>
</sst>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  <numFmt numFmtId="181" formatCode="##,##0;\(##,##0\);\-"/>
  </numFmts>
  <fonts count="17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2"/>
    </font>
    <font>
      <sz val="12"/>
      <name val="GHEA Grapalat"/>
      <family val="2"/>
    </font>
    <font>
      <b/>
      <i/>
      <sz val="12"/>
      <name val="GHEA Grapalat"/>
      <family val="3"/>
    </font>
    <font>
      <b/>
      <sz val="12"/>
      <color theme="1"/>
      <name val="GHEA Grapalat"/>
      <family val="3"/>
    </font>
    <font>
      <sz val="10"/>
      <name val="GHEA Grapalat"/>
      <family val="3"/>
    </font>
    <font>
      <sz val="11"/>
      <name val="GHEA Grapalat"/>
      <family val="3"/>
    </font>
    <font>
      <b/>
      <sz val="12"/>
      <color indexed="8"/>
      <name val="GHEA Grapalat"/>
      <family val="3"/>
    </font>
    <font>
      <b/>
      <sz val="10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750">
    <xf numFmtId="0" fontId="0" fillId="0" borderId="0"/>
    <xf numFmtId="43" fontId="16" fillId="0" borderId="0" applyFont="0" applyFill="0" applyBorder="0" applyAlignment="0" applyProtection="0"/>
    <xf numFmtId="0" fontId="23" fillId="0" borderId="0">
      <alignment horizontal="left" vertical="top" wrapText="1"/>
    </xf>
    <xf numFmtId="0" fontId="24" fillId="0" borderId="0">
      <alignment horizontal="left" vertical="top" wrapText="1"/>
    </xf>
    <xf numFmtId="0" fontId="17" fillId="0" borderId="0"/>
    <xf numFmtId="0" fontId="16" fillId="0" borderId="0"/>
    <xf numFmtId="0" fontId="17" fillId="0" borderId="0"/>
    <xf numFmtId="0" fontId="22" fillId="0" borderId="0"/>
    <xf numFmtId="0" fontId="19" fillId="0" borderId="0"/>
    <xf numFmtId="0" fontId="1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9" fontId="22" fillId="0" borderId="0" applyFont="0" applyFill="0" applyBorder="0" applyAlignment="0" applyProtection="0"/>
    <xf numFmtId="167" fontId="24" fillId="0" borderId="0" applyFill="0" applyBorder="0" applyProtection="0">
      <alignment horizontal="right" vertical="top"/>
    </xf>
    <xf numFmtId="0" fontId="18" fillId="0" borderId="0"/>
    <xf numFmtId="0" fontId="26" fillId="0" borderId="0" applyNumberFormat="0" applyFill="0" applyBorder="0" applyAlignment="0" applyProtection="0"/>
    <xf numFmtId="0" fontId="27" fillId="0" borderId="10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9" fillId="0" borderId="0" applyNumberFormat="0" applyFill="0" applyBorder="0" applyAlignment="0" applyProtection="0"/>
    <xf numFmtId="0" fontId="30" fillId="3" borderId="0" applyNumberFormat="0" applyBorder="0" applyAlignment="0" applyProtection="0"/>
    <xf numFmtId="0" fontId="31" fillId="4" borderId="0" applyNumberFormat="0" applyBorder="0" applyAlignment="0" applyProtection="0"/>
    <xf numFmtId="0" fontId="32" fillId="5" borderId="0" applyNumberFormat="0" applyBorder="0" applyAlignment="0" applyProtection="0"/>
    <xf numFmtId="0" fontId="33" fillId="6" borderId="13" applyNumberFormat="0" applyAlignment="0" applyProtection="0"/>
    <xf numFmtId="0" fontId="34" fillId="7" borderId="14" applyNumberFormat="0" applyAlignment="0" applyProtection="0"/>
    <xf numFmtId="0" fontId="35" fillId="7" borderId="13" applyNumberFormat="0" applyAlignment="0" applyProtection="0"/>
    <xf numFmtId="0" fontId="36" fillId="0" borderId="15" applyNumberFormat="0" applyFill="0" applyAlignment="0" applyProtection="0"/>
    <xf numFmtId="0" fontId="37" fillId="8" borderId="1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8" applyNumberFormat="0" applyFill="0" applyAlignment="0" applyProtection="0"/>
    <xf numFmtId="0" fontId="41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41" fillId="21" borderId="0" applyNumberFormat="0" applyBorder="0" applyAlignment="0" applyProtection="0"/>
    <xf numFmtId="0" fontId="41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41" fillId="25" borderId="0" applyNumberFormat="0" applyBorder="0" applyAlignment="0" applyProtection="0"/>
    <xf numFmtId="0" fontId="41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41" fillId="29" borderId="0" applyNumberFormat="0" applyBorder="0" applyAlignment="0" applyProtection="0"/>
    <xf numFmtId="0" fontId="41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41" fillId="33" borderId="0" applyNumberFormat="0" applyBorder="0" applyAlignment="0" applyProtection="0"/>
    <xf numFmtId="43" fontId="42" fillId="0" borderId="0" applyFont="0" applyFill="0" applyBorder="0" applyAlignment="0" applyProtection="0"/>
    <xf numFmtId="0" fontId="15" fillId="9" borderId="17" applyNumberFormat="0" applyFont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14" fillId="9" borderId="17" applyNumberFormat="0" applyFont="0" applyAlignment="0" applyProtection="0"/>
    <xf numFmtId="0" fontId="43" fillId="0" borderId="0"/>
    <xf numFmtId="0" fontId="13" fillId="11" borderId="0" applyNumberFormat="0" applyBorder="0" applyAlignment="0" applyProtection="0"/>
    <xf numFmtId="0" fontId="46" fillId="11" borderId="0" applyNumberFormat="0" applyBorder="0" applyAlignment="0" applyProtection="0"/>
    <xf numFmtId="0" fontId="13" fillId="15" borderId="0" applyNumberFormat="0" applyBorder="0" applyAlignment="0" applyProtection="0"/>
    <xf numFmtId="0" fontId="46" fillId="15" borderId="0" applyNumberFormat="0" applyBorder="0" applyAlignment="0" applyProtection="0"/>
    <xf numFmtId="0" fontId="13" fillId="19" borderId="0" applyNumberFormat="0" applyBorder="0" applyAlignment="0" applyProtection="0"/>
    <xf numFmtId="0" fontId="46" fillId="19" borderId="0" applyNumberFormat="0" applyBorder="0" applyAlignment="0" applyProtection="0"/>
    <xf numFmtId="0" fontId="13" fillId="23" borderId="0" applyNumberFormat="0" applyBorder="0" applyAlignment="0" applyProtection="0"/>
    <xf numFmtId="0" fontId="46" fillId="23" borderId="0" applyNumberFormat="0" applyBorder="0" applyAlignment="0" applyProtection="0"/>
    <xf numFmtId="0" fontId="13" fillId="27" borderId="0" applyNumberFormat="0" applyBorder="0" applyAlignment="0" applyProtection="0"/>
    <xf numFmtId="0" fontId="46" fillId="27" borderId="0" applyNumberFormat="0" applyBorder="0" applyAlignment="0" applyProtection="0"/>
    <xf numFmtId="0" fontId="13" fillId="31" borderId="0" applyNumberFormat="0" applyBorder="0" applyAlignment="0" applyProtection="0"/>
    <xf numFmtId="0" fontId="46" fillId="31" borderId="0" applyNumberFormat="0" applyBorder="0" applyAlignment="0" applyProtection="0"/>
    <xf numFmtId="0" fontId="13" fillId="12" borderId="0" applyNumberFormat="0" applyBorder="0" applyAlignment="0" applyProtection="0"/>
    <xf numFmtId="0" fontId="46" fillId="12" borderId="0" applyNumberFormat="0" applyBorder="0" applyAlignment="0" applyProtection="0"/>
    <xf numFmtId="0" fontId="13" fillId="16" borderId="0" applyNumberFormat="0" applyBorder="0" applyAlignment="0" applyProtection="0"/>
    <xf numFmtId="0" fontId="46" fillId="16" borderId="0" applyNumberFormat="0" applyBorder="0" applyAlignment="0" applyProtection="0"/>
    <xf numFmtId="0" fontId="13" fillId="20" borderId="0" applyNumberFormat="0" applyBorder="0" applyAlignment="0" applyProtection="0"/>
    <xf numFmtId="0" fontId="46" fillId="20" borderId="0" applyNumberFormat="0" applyBorder="0" applyAlignment="0" applyProtection="0"/>
    <xf numFmtId="0" fontId="13" fillId="24" borderId="0" applyNumberFormat="0" applyBorder="0" applyAlignment="0" applyProtection="0"/>
    <xf numFmtId="0" fontId="46" fillId="24" borderId="0" applyNumberFormat="0" applyBorder="0" applyAlignment="0" applyProtection="0"/>
    <xf numFmtId="0" fontId="13" fillId="28" borderId="0" applyNumberFormat="0" applyBorder="0" applyAlignment="0" applyProtection="0"/>
    <xf numFmtId="0" fontId="46" fillId="28" borderId="0" applyNumberFormat="0" applyBorder="0" applyAlignment="0" applyProtection="0"/>
    <xf numFmtId="0" fontId="13" fillId="32" borderId="0" applyNumberFormat="0" applyBorder="0" applyAlignment="0" applyProtection="0"/>
    <xf numFmtId="0" fontId="46" fillId="32" borderId="0" applyNumberFormat="0" applyBorder="0" applyAlignment="0" applyProtection="0"/>
    <xf numFmtId="0" fontId="47" fillId="13" borderId="0" applyNumberFormat="0" applyBorder="0" applyAlignment="0" applyProtection="0"/>
    <xf numFmtId="0" fontId="47" fillId="17" borderId="0" applyNumberFormat="0" applyBorder="0" applyAlignment="0" applyProtection="0"/>
    <xf numFmtId="0" fontId="47" fillId="21" borderId="0" applyNumberFormat="0" applyBorder="0" applyAlignment="0" applyProtection="0"/>
    <xf numFmtId="0" fontId="47" fillId="25" borderId="0" applyNumberFormat="0" applyBorder="0" applyAlignment="0" applyProtection="0"/>
    <xf numFmtId="0" fontId="47" fillId="29" borderId="0" applyNumberFormat="0" applyBorder="0" applyAlignment="0" applyProtection="0"/>
    <xf numFmtId="0" fontId="47" fillId="33" borderId="0" applyNumberFormat="0" applyBorder="0" applyAlignment="0" applyProtection="0"/>
    <xf numFmtId="0" fontId="47" fillId="10" borderId="0" applyNumberFormat="0" applyBorder="0" applyAlignment="0" applyProtection="0"/>
    <xf numFmtId="0" fontId="47" fillId="14" borderId="0" applyNumberFormat="0" applyBorder="0" applyAlignment="0" applyProtection="0"/>
    <xf numFmtId="0" fontId="47" fillId="18" borderId="0" applyNumberFormat="0" applyBorder="0" applyAlignment="0" applyProtection="0"/>
    <xf numFmtId="0" fontId="47" fillId="22" borderId="0" applyNumberFormat="0" applyBorder="0" applyAlignment="0" applyProtection="0"/>
    <xf numFmtId="0" fontId="47" fillId="26" borderId="0" applyNumberFormat="0" applyBorder="0" applyAlignment="0" applyProtection="0"/>
    <xf numFmtId="0" fontId="47" fillId="30" borderId="0" applyNumberFormat="0" applyBorder="0" applyAlignment="0" applyProtection="0"/>
    <xf numFmtId="0" fontId="48" fillId="4" borderId="0" applyNumberFormat="0" applyBorder="0" applyAlignment="0" applyProtection="0"/>
    <xf numFmtId="0" fontId="49" fillId="7" borderId="13" applyNumberFormat="0" applyAlignment="0" applyProtection="0"/>
    <xf numFmtId="0" fontId="50" fillId="8" borderId="16" applyNumberFormat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3" borderId="0" applyNumberFormat="0" applyBorder="0" applyAlignment="0" applyProtection="0"/>
    <xf numFmtId="0" fontId="53" fillId="0" borderId="10" applyNumberFormat="0" applyFill="0" applyAlignment="0" applyProtection="0"/>
    <xf numFmtId="0" fontId="54" fillId="0" borderId="11" applyNumberFormat="0" applyFill="0" applyAlignment="0" applyProtection="0"/>
    <xf numFmtId="0" fontId="55" fillId="0" borderId="12" applyNumberFormat="0" applyFill="0" applyAlignment="0" applyProtection="0"/>
    <xf numFmtId="0" fontId="55" fillId="0" borderId="0" applyNumberFormat="0" applyFill="0" applyBorder="0" applyAlignment="0" applyProtection="0"/>
    <xf numFmtId="0" fontId="56" fillId="6" borderId="13" applyNumberFormat="0" applyAlignment="0" applyProtection="0"/>
    <xf numFmtId="0" fontId="57" fillId="0" borderId="15" applyNumberFormat="0" applyFill="0" applyAlignment="0" applyProtection="0"/>
    <xf numFmtId="0" fontId="58" fillId="5" borderId="0" applyNumberFormat="0" applyBorder="0" applyAlignment="0" applyProtection="0"/>
    <xf numFmtId="0" fontId="44" fillId="0" borderId="0"/>
    <xf numFmtId="0" fontId="44" fillId="0" borderId="0"/>
    <xf numFmtId="0" fontId="24" fillId="0" borderId="0">
      <alignment horizontal="left" vertical="top" wrapText="1"/>
    </xf>
    <xf numFmtId="0" fontId="59" fillId="0" borderId="0"/>
    <xf numFmtId="0" fontId="60" fillId="0" borderId="0"/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46" fillId="9" borderId="17" applyNumberFormat="0" applyFont="0" applyAlignment="0" applyProtection="0"/>
    <xf numFmtId="0" fontId="13" fillId="9" borderId="17" applyNumberFormat="0" applyFont="0" applyAlignment="0" applyProtection="0"/>
    <xf numFmtId="0" fontId="61" fillId="7" borderId="14" applyNumberFormat="0" applyAlignment="0" applyProtection="0"/>
    <xf numFmtId="0" fontId="62" fillId="0" borderId="0" applyNumberFormat="0" applyFill="0" applyBorder="0" applyAlignment="0" applyProtection="0"/>
    <xf numFmtId="0" fontId="63" fillId="0" borderId="18" applyNumberFormat="0" applyFill="0" applyAlignment="0" applyProtection="0"/>
    <xf numFmtId="0" fontId="64" fillId="0" borderId="0" applyNumberFormat="0" applyFill="0" applyBorder="0" applyAlignment="0" applyProtection="0"/>
    <xf numFmtId="0" fontId="45" fillId="0" borderId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7" applyNumberFormat="0" applyFont="0" applyAlignment="0" applyProtection="0"/>
    <xf numFmtId="167" fontId="65" fillId="0" borderId="0" applyFill="0" applyBorder="0" applyProtection="0">
      <alignment horizontal="right" vertical="top"/>
    </xf>
    <xf numFmtId="0" fontId="11" fillId="0" borderId="0"/>
    <xf numFmtId="43" fontId="11" fillId="0" borderId="0" applyFont="0" applyFill="0" applyBorder="0" applyAlignment="0" applyProtection="0"/>
    <xf numFmtId="6" fontId="66" fillId="0" borderId="0" applyFont="0" applyFill="0" applyBorder="0" applyAlignment="0" applyProtection="0"/>
    <xf numFmtId="6" fontId="66" fillId="0" borderId="0" applyFont="0" applyFill="0" applyBorder="0" applyAlignment="0" applyProtection="0"/>
    <xf numFmtId="0" fontId="16" fillId="0" borderId="0"/>
    <xf numFmtId="0" fontId="16" fillId="0" borderId="0"/>
    <xf numFmtId="0" fontId="67" fillId="0" borderId="0"/>
    <xf numFmtId="0" fontId="16" fillId="0" borderId="0"/>
    <xf numFmtId="0" fontId="16" fillId="0" borderId="0"/>
    <xf numFmtId="0" fontId="18" fillId="0" borderId="0"/>
    <xf numFmtId="0" fontId="68" fillId="35" borderId="0" applyNumberFormat="0" applyBorder="0" applyAlignment="0" applyProtection="0"/>
    <xf numFmtId="0" fontId="11" fillId="35" borderId="0" applyNumberFormat="0" applyBorder="0" applyAlignment="0" applyProtection="0"/>
    <xf numFmtId="0" fontId="46" fillId="11" borderId="0" applyNumberFormat="0" applyBorder="0" applyAlignment="0" applyProtection="0"/>
    <xf numFmtId="0" fontId="69" fillId="36" borderId="0" applyNumberFormat="0" applyBorder="0" applyAlignment="0" applyProtection="0"/>
    <xf numFmtId="0" fontId="68" fillId="35" borderId="0" applyNumberFormat="0" applyBorder="0" applyAlignment="0" applyProtection="0"/>
    <xf numFmtId="0" fontId="25" fillId="11" borderId="0" applyNumberFormat="0" applyBorder="0" applyAlignment="0" applyProtection="0"/>
    <xf numFmtId="0" fontId="70" fillId="37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68" fillId="38" borderId="0" applyNumberFormat="0" applyBorder="0" applyAlignment="0" applyProtection="0"/>
    <xf numFmtId="0" fontId="11" fillId="38" borderId="0" applyNumberFormat="0" applyBorder="0" applyAlignment="0" applyProtection="0"/>
    <xf numFmtId="0" fontId="46" fillId="15" borderId="0" applyNumberFormat="0" applyBorder="0" applyAlignment="0" applyProtection="0"/>
    <xf numFmtId="0" fontId="69" fillId="39" borderId="0" applyNumberFormat="0" applyBorder="0" applyAlignment="0" applyProtection="0"/>
    <xf numFmtId="0" fontId="68" fillId="38" borderId="0" applyNumberFormat="0" applyBorder="0" applyAlignment="0" applyProtection="0"/>
    <xf numFmtId="0" fontId="25" fillId="15" borderId="0" applyNumberFormat="0" applyBorder="0" applyAlignment="0" applyProtection="0"/>
    <xf numFmtId="0" fontId="70" fillId="39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68" fillId="40" borderId="0" applyNumberFormat="0" applyBorder="0" applyAlignment="0" applyProtection="0"/>
    <xf numFmtId="0" fontId="11" fillId="40" borderId="0" applyNumberFormat="0" applyBorder="0" applyAlignment="0" applyProtection="0"/>
    <xf numFmtId="0" fontId="46" fillId="19" borderId="0" applyNumberFormat="0" applyBorder="0" applyAlignment="0" applyProtection="0"/>
    <xf numFmtId="0" fontId="69" fillId="41" borderId="0" applyNumberFormat="0" applyBorder="0" applyAlignment="0" applyProtection="0"/>
    <xf numFmtId="0" fontId="68" fillId="40" borderId="0" applyNumberFormat="0" applyBorder="0" applyAlignment="0" applyProtection="0"/>
    <xf numFmtId="0" fontId="25" fillId="19" borderId="0" applyNumberFormat="0" applyBorder="0" applyAlignment="0" applyProtection="0"/>
    <xf numFmtId="0" fontId="70" fillId="41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68" fillId="42" borderId="0" applyNumberFormat="0" applyBorder="0" applyAlignment="0" applyProtection="0"/>
    <xf numFmtId="0" fontId="11" fillId="42" borderId="0" applyNumberFormat="0" applyBorder="0" applyAlignment="0" applyProtection="0"/>
    <xf numFmtId="0" fontId="46" fillId="23" borderId="0" applyNumberFormat="0" applyBorder="0" applyAlignment="0" applyProtection="0"/>
    <xf numFmtId="0" fontId="69" fillId="37" borderId="0" applyNumberFormat="0" applyBorder="0" applyAlignment="0" applyProtection="0"/>
    <xf numFmtId="0" fontId="68" fillId="42" borderId="0" applyNumberFormat="0" applyBorder="0" applyAlignment="0" applyProtection="0"/>
    <xf numFmtId="0" fontId="25" fillId="23" borderId="0" applyNumberFormat="0" applyBorder="0" applyAlignment="0" applyProtection="0"/>
    <xf numFmtId="0" fontId="70" fillId="37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68" fillId="43" borderId="0" applyNumberFormat="0" applyBorder="0" applyAlignment="0" applyProtection="0"/>
    <xf numFmtId="0" fontId="11" fillId="27" borderId="0" applyNumberFormat="0" applyBorder="0" applyAlignment="0" applyProtection="0"/>
    <xf numFmtId="0" fontId="46" fillId="27" borderId="0" applyNumberFormat="0" applyBorder="0" applyAlignment="0" applyProtection="0"/>
    <xf numFmtId="0" fontId="69" fillId="43" borderId="0" applyNumberFormat="0" applyBorder="0" applyAlignment="0" applyProtection="0"/>
    <xf numFmtId="0" fontId="68" fillId="43" borderId="0" applyNumberFormat="0" applyBorder="0" applyAlignment="0" applyProtection="0"/>
    <xf numFmtId="0" fontId="25" fillId="27" borderId="0" applyNumberFormat="0" applyBorder="0" applyAlignment="0" applyProtection="0"/>
    <xf numFmtId="0" fontId="70" fillId="4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68" fillId="37" borderId="0" applyNumberFormat="0" applyBorder="0" applyAlignment="0" applyProtection="0"/>
    <xf numFmtId="0" fontId="11" fillId="31" borderId="0" applyNumberFormat="0" applyBorder="0" applyAlignment="0" applyProtection="0"/>
    <xf numFmtId="0" fontId="46" fillId="31" borderId="0" applyNumberFormat="0" applyBorder="0" applyAlignment="0" applyProtection="0"/>
    <xf numFmtId="0" fontId="69" fillId="41" borderId="0" applyNumberFormat="0" applyBorder="0" applyAlignment="0" applyProtection="0"/>
    <xf numFmtId="0" fontId="68" fillId="37" borderId="0" applyNumberFormat="0" applyBorder="0" applyAlignment="0" applyProtection="0"/>
    <xf numFmtId="0" fontId="25" fillId="31" borderId="0" applyNumberFormat="0" applyBorder="0" applyAlignment="0" applyProtection="0"/>
    <xf numFmtId="0" fontId="70" fillId="4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68" fillId="36" borderId="0" applyNumberFormat="0" applyBorder="0" applyAlignment="0" applyProtection="0"/>
    <xf numFmtId="0" fontId="11" fillId="12" borderId="0" applyNumberFormat="0" applyBorder="0" applyAlignment="0" applyProtection="0"/>
    <xf numFmtId="0" fontId="46" fillId="12" borderId="0" applyNumberFormat="0" applyBorder="0" applyAlignment="0" applyProtection="0"/>
    <xf numFmtId="0" fontId="69" fillId="43" borderId="0" applyNumberFormat="0" applyBorder="0" applyAlignment="0" applyProtection="0"/>
    <xf numFmtId="0" fontId="68" fillId="36" borderId="0" applyNumberFormat="0" applyBorder="0" applyAlignment="0" applyProtection="0"/>
    <xf numFmtId="0" fontId="25" fillId="12" borderId="0" applyNumberFormat="0" applyBorder="0" applyAlignment="0" applyProtection="0"/>
    <xf numFmtId="0" fontId="70" fillId="44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68" fillId="39" borderId="0" applyNumberFormat="0" applyBorder="0" applyAlignment="0" applyProtection="0"/>
    <xf numFmtId="0" fontId="11" fillId="16" borderId="0" applyNumberFormat="0" applyBorder="0" applyAlignment="0" applyProtection="0"/>
    <xf numFmtId="0" fontId="46" fillId="16" borderId="0" applyNumberFormat="0" applyBorder="0" applyAlignment="0" applyProtection="0"/>
    <xf numFmtId="0" fontId="69" fillId="39" borderId="0" applyNumberFormat="0" applyBorder="0" applyAlignment="0" applyProtection="0"/>
    <xf numFmtId="0" fontId="68" fillId="39" borderId="0" applyNumberFormat="0" applyBorder="0" applyAlignment="0" applyProtection="0"/>
    <xf numFmtId="0" fontId="25" fillId="16" borderId="0" applyNumberFormat="0" applyBorder="0" applyAlignment="0" applyProtection="0"/>
    <xf numFmtId="0" fontId="70" fillId="39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68" fillId="45" borderId="0" applyNumberFormat="0" applyBorder="0" applyAlignment="0" applyProtection="0"/>
    <xf numFmtId="0" fontId="11" fillId="45" borderId="0" applyNumberFormat="0" applyBorder="0" applyAlignment="0" applyProtection="0"/>
    <xf numFmtId="0" fontId="46" fillId="20" borderId="0" applyNumberFormat="0" applyBorder="0" applyAlignment="0" applyProtection="0"/>
    <xf numFmtId="0" fontId="69" fillId="46" borderId="0" applyNumberFormat="0" applyBorder="0" applyAlignment="0" applyProtection="0"/>
    <xf numFmtId="0" fontId="68" fillId="45" borderId="0" applyNumberFormat="0" applyBorder="0" applyAlignment="0" applyProtection="0"/>
    <xf numFmtId="0" fontId="25" fillId="20" borderId="0" applyNumberFormat="0" applyBorder="0" applyAlignment="0" applyProtection="0"/>
    <xf numFmtId="0" fontId="70" fillId="46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68" fillId="42" borderId="0" applyNumberFormat="0" applyBorder="0" applyAlignment="0" applyProtection="0"/>
    <xf numFmtId="0" fontId="11" fillId="24" borderId="0" applyNumberFormat="0" applyBorder="0" applyAlignment="0" applyProtection="0"/>
    <xf numFmtId="0" fontId="46" fillId="24" borderId="0" applyNumberFormat="0" applyBorder="0" applyAlignment="0" applyProtection="0"/>
    <xf numFmtId="0" fontId="69" fillId="38" borderId="0" applyNumberFormat="0" applyBorder="0" applyAlignment="0" applyProtection="0"/>
    <xf numFmtId="0" fontId="68" fillId="42" borderId="0" applyNumberFormat="0" applyBorder="0" applyAlignment="0" applyProtection="0"/>
    <xf numFmtId="0" fontId="25" fillId="24" borderId="0" applyNumberFormat="0" applyBorder="0" applyAlignment="0" applyProtection="0"/>
    <xf numFmtId="0" fontId="70" fillId="4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68" fillId="36" borderId="0" applyNumberFormat="0" applyBorder="0" applyAlignment="0" applyProtection="0"/>
    <xf numFmtId="0" fontId="11" fillId="28" borderId="0" applyNumberFormat="0" applyBorder="0" applyAlignment="0" applyProtection="0"/>
    <xf numFmtId="0" fontId="46" fillId="28" borderId="0" applyNumberFormat="0" applyBorder="0" applyAlignment="0" applyProtection="0"/>
    <xf numFmtId="0" fontId="69" fillId="43" borderId="0" applyNumberFormat="0" applyBorder="0" applyAlignment="0" applyProtection="0"/>
    <xf numFmtId="0" fontId="68" fillId="36" borderId="0" applyNumberFormat="0" applyBorder="0" applyAlignment="0" applyProtection="0"/>
    <xf numFmtId="0" fontId="25" fillId="28" borderId="0" applyNumberFormat="0" applyBorder="0" applyAlignment="0" applyProtection="0"/>
    <xf numFmtId="0" fontId="70" fillId="36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68" fillId="47" borderId="0" applyNumberFormat="0" applyBorder="0" applyAlignment="0" applyProtection="0"/>
    <xf numFmtId="0" fontId="11" fillId="32" borderId="0" applyNumberFormat="0" applyBorder="0" applyAlignment="0" applyProtection="0"/>
    <xf numFmtId="0" fontId="46" fillId="32" borderId="0" applyNumberFormat="0" applyBorder="0" applyAlignment="0" applyProtection="0"/>
    <xf numFmtId="0" fontId="69" fillId="41" borderId="0" applyNumberFormat="0" applyBorder="0" applyAlignment="0" applyProtection="0"/>
    <xf numFmtId="0" fontId="68" fillId="47" borderId="0" applyNumberFormat="0" applyBorder="0" applyAlignment="0" applyProtection="0"/>
    <xf numFmtId="0" fontId="25" fillId="32" borderId="0" applyNumberFormat="0" applyBorder="0" applyAlignment="0" applyProtection="0"/>
    <xf numFmtId="0" fontId="70" fillId="46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71" fillId="48" borderId="0" applyNumberFormat="0" applyBorder="0" applyAlignment="0" applyProtection="0"/>
    <xf numFmtId="0" fontId="41" fillId="13" borderId="0" applyNumberFormat="0" applyBorder="0" applyAlignment="0" applyProtection="0"/>
    <xf numFmtId="0" fontId="47" fillId="13" borderId="0" applyNumberFormat="0" applyBorder="0" applyAlignment="0" applyProtection="0"/>
    <xf numFmtId="0" fontId="72" fillId="43" borderId="0" applyNumberFormat="0" applyBorder="0" applyAlignment="0" applyProtection="0"/>
    <xf numFmtId="0" fontId="73" fillId="13" borderId="0" applyNumberFormat="0" applyBorder="0" applyAlignment="0" applyProtection="0"/>
    <xf numFmtId="0" fontId="74" fillId="49" borderId="0" applyNumberFormat="0" applyBorder="0" applyAlignment="0" applyProtection="0"/>
    <xf numFmtId="0" fontId="41" fillId="13" borderId="0" applyNumberFormat="0" applyBorder="0" applyAlignment="0" applyProtection="0"/>
    <xf numFmtId="0" fontId="71" fillId="39" borderId="0" applyNumberFormat="0" applyBorder="0" applyAlignment="0" applyProtection="0"/>
    <xf numFmtId="0" fontId="41" fillId="17" borderId="0" applyNumberFormat="0" applyBorder="0" applyAlignment="0" applyProtection="0"/>
    <xf numFmtId="0" fontId="47" fillId="17" borderId="0" applyNumberFormat="0" applyBorder="0" applyAlignment="0" applyProtection="0"/>
    <xf numFmtId="0" fontId="72" fillId="50" borderId="0" applyNumberFormat="0" applyBorder="0" applyAlignment="0" applyProtection="0"/>
    <xf numFmtId="0" fontId="73" fillId="17" borderId="0" applyNumberFormat="0" applyBorder="0" applyAlignment="0" applyProtection="0"/>
    <xf numFmtId="0" fontId="74" fillId="39" borderId="0" applyNumberFormat="0" applyBorder="0" applyAlignment="0" applyProtection="0"/>
    <xf numFmtId="0" fontId="41" fillId="17" borderId="0" applyNumberFormat="0" applyBorder="0" applyAlignment="0" applyProtection="0"/>
    <xf numFmtId="0" fontId="71" fillId="45" borderId="0" applyNumberFormat="0" applyBorder="0" applyAlignment="0" applyProtection="0"/>
    <xf numFmtId="0" fontId="41" fillId="45" borderId="0" applyNumberFormat="0" applyBorder="0" applyAlignment="0" applyProtection="0"/>
    <xf numFmtId="0" fontId="47" fillId="21" borderId="0" applyNumberFormat="0" applyBorder="0" applyAlignment="0" applyProtection="0"/>
    <xf numFmtId="0" fontId="72" fillId="47" borderId="0" applyNumberFormat="0" applyBorder="0" applyAlignment="0" applyProtection="0"/>
    <xf numFmtId="0" fontId="73" fillId="21" borderId="0" applyNumberFormat="0" applyBorder="0" applyAlignment="0" applyProtection="0"/>
    <xf numFmtId="0" fontId="74" fillId="46" borderId="0" applyNumberFormat="0" applyBorder="0" applyAlignment="0" applyProtection="0"/>
    <xf numFmtId="0" fontId="41" fillId="21" borderId="0" applyNumberFormat="0" applyBorder="0" applyAlignment="0" applyProtection="0"/>
    <xf numFmtId="0" fontId="71" fillId="51" borderId="0" applyNumberFormat="0" applyBorder="0" applyAlignment="0" applyProtection="0"/>
    <xf numFmtId="0" fontId="41" fillId="51" borderId="0" applyNumberFormat="0" applyBorder="0" applyAlignment="0" applyProtection="0"/>
    <xf numFmtId="0" fontId="47" fillId="25" borderId="0" applyNumberFormat="0" applyBorder="0" applyAlignment="0" applyProtection="0"/>
    <xf numFmtId="0" fontId="72" fillId="38" borderId="0" applyNumberFormat="0" applyBorder="0" applyAlignment="0" applyProtection="0"/>
    <xf numFmtId="0" fontId="73" fillId="25" borderId="0" applyNumberFormat="0" applyBorder="0" applyAlignment="0" applyProtection="0"/>
    <xf numFmtId="0" fontId="74" fillId="44" borderId="0" applyNumberFormat="0" applyBorder="0" applyAlignment="0" applyProtection="0"/>
    <xf numFmtId="0" fontId="41" fillId="25" borderId="0" applyNumberFormat="0" applyBorder="0" applyAlignment="0" applyProtection="0"/>
    <xf numFmtId="0" fontId="71" fillId="49" borderId="0" applyNumberFormat="0" applyBorder="0" applyAlignment="0" applyProtection="0"/>
    <xf numFmtId="0" fontId="41" fillId="29" borderId="0" applyNumberFormat="0" applyBorder="0" applyAlignment="0" applyProtection="0"/>
    <xf numFmtId="0" fontId="47" fillId="29" borderId="0" applyNumberFormat="0" applyBorder="0" applyAlignment="0" applyProtection="0"/>
    <xf numFmtId="0" fontId="72" fillId="43" borderId="0" applyNumberFormat="0" applyBorder="0" applyAlignment="0" applyProtection="0"/>
    <xf numFmtId="0" fontId="73" fillId="29" borderId="0" applyNumberFormat="0" applyBorder="0" applyAlignment="0" applyProtection="0"/>
    <xf numFmtId="0" fontId="74" fillId="49" borderId="0" applyNumberFormat="0" applyBorder="0" applyAlignment="0" applyProtection="0"/>
    <xf numFmtId="0" fontId="41" fillId="29" borderId="0" applyNumberFormat="0" applyBorder="0" applyAlignment="0" applyProtection="0"/>
    <xf numFmtId="0" fontId="71" fillId="52" borderId="0" applyNumberFormat="0" applyBorder="0" applyAlignment="0" applyProtection="0"/>
    <xf numFmtId="0" fontId="41" fillId="52" borderId="0" applyNumberFormat="0" applyBorder="0" applyAlignment="0" applyProtection="0"/>
    <xf numFmtId="0" fontId="47" fillId="33" borderId="0" applyNumberFormat="0" applyBorder="0" applyAlignment="0" applyProtection="0"/>
    <xf numFmtId="0" fontId="72" fillId="39" borderId="0" applyNumberFormat="0" applyBorder="0" applyAlignment="0" applyProtection="0"/>
    <xf numFmtId="0" fontId="73" fillId="33" borderId="0" applyNumberFormat="0" applyBorder="0" applyAlignment="0" applyProtection="0"/>
    <xf numFmtId="0" fontId="74" fillId="39" borderId="0" applyNumberFormat="0" applyBorder="0" applyAlignment="0" applyProtection="0"/>
    <xf numFmtId="0" fontId="41" fillId="33" borderId="0" applyNumberFormat="0" applyBorder="0" applyAlignment="0" applyProtection="0"/>
    <xf numFmtId="0" fontId="75" fillId="53" borderId="0" applyNumberFormat="0" applyBorder="0" applyAlignment="0" applyProtection="0"/>
    <xf numFmtId="0" fontId="75" fillId="54" borderId="0" applyNumberFormat="0" applyBorder="0" applyAlignment="0" applyProtection="0"/>
    <xf numFmtId="0" fontId="76" fillId="55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1" fillId="57" borderId="0" applyNumberFormat="0" applyBorder="0" applyAlignment="0" applyProtection="0"/>
    <xf numFmtId="0" fontId="41" fillId="10" borderId="0" applyNumberFormat="0" applyBorder="0" applyAlignment="0" applyProtection="0"/>
    <xf numFmtId="0" fontId="47" fillId="10" borderId="0" applyNumberFormat="0" applyBorder="0" applyAlignment="0" applyProtection="0"/>
    <xf numFmtId="0" fontId="76" fillId="56" borderId="0" applyNumberFormat="0" applyBorder="0" applyAlignment="0" applyProtection="0"/>
    <xf numFmtId="0" fontId="73" fillId="10" borderId="0" applyNumberFormat="0" applyBorder="0" applyAlignment="0" applyProtection="0"/>
    <xf numFmtId="0" fontId="74" fillId="49" borderId="0" applyNumberFormat="0" applyBorder="0" applyAlignment="0" applyProtection="0"/>
    <xf numFmtId="0" fontId="41" fillId="10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5" fillId="53" borderId="0" applyNumberFormat="0" applyBorder="0" applyAlignment="0" applyProtection="0"/>
    <xf numFmtId="0" fontId="75" fillId="58" borderId="0" applyNumberFormat="0" applyBorder="0" applyAlignment="0" applyProtection="0"/>
    <xf numFmtId="0" fontId="76" fillId="59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1" fillId="61" borderId="0" applyNumberFormat="0" applyBorder="0" applyAlignment="0" applyProtection="0"/>
    <xf numFmtId="0" fontId="41" fillId="14" borderId="0" applyNumberFormat="0" applyBorder="0" applyAlignment="0" applyProtection="0"/>
    <xf numFmtId="0" fontId="47" fillId="14" borderId="0" applyNumberFormat="0" applyBorder="0" applyAlignment="0" applyProtection="0"/>
    <xf numFmtId="0" fontId="76" fillId="60" borderId="0" applyNumberFormat="0" applyBorder="0" applyAlignment="0" applyProtection="0"/>
    <xf numFmtId="0" fontId="73" fillId="14" borderId="0" applyNumberFormat="0" applyBorder="0" applyAlignment="0" applyProtection="0"/>
    <xf numFmtId="0" fontId="74" fillId="61" borderId="0" applyNumberFormat="0" applyBorder="0" applyAlignment="0" applyProtection="0"/>
    <xf numFmtId="0" fontId="41" fillId="14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6" fillId="58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1" fillId="63" borderId="0" applyNumberFormat="0" applyBorder="0" applyAlignment="0" applyProtection="0"/>
    <xf numFmtId="0" fontId="41" fillId="18" borderId="0" applyNumberFormat="0" applyBorder="0" applyAlignment="0" applyProtection="0"/>
    <xf numFmtId="0" fontId="47" fillId="18" borderId="0" applyNumberFormat="0" applyBorder="0" applyAlignment="0" applyProtection="0"/>
    <xf numFmtId="0" fontId="76" fillId="62" borderId="0" applyNumberFormat="0" applyBorder="0" applyAlignment="0" applyProtection="0"/>
    <xf numFmtId="0" fontId="73" fillId="18" borderId="0" applyNumberFormat="0" applyBorder="0" applyAlignment="0" applyProtection="0"/>
    <xf numFmtId="0" fontId="74" fillId="63" borderId="0" applyNumberFormat="0" applyBorder="0" applyAlignment="0" applyProtection="0"/>
    <xf numFmtId="0" fontId="41" fillId="18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5" fillId="53" borderId="0" applyNumberFormat="0" applyBorder="0" applyAlignment="0" applyProtection="0"/>
    <xf numFmtId="0" fontId="75" fillId="58" borderId="0" applyNumberFormat="0" applyBorder="0" applyAlignment="0" applyProtection="0"/>
    <xf numFmtId="0" fontId="76" fillId="64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1" fillId="51" borderId="0" applyNumberFormat="0" applyBorder="0" applyAlignment="0" applyProtection="0"/>
    <xf numFmtId="0" fontId="41" fillId="22" borderId="0" applyNumberFormat="0" applyBorder="0" applyAlignment="0" applyProtection="0"/>
    <xf numFmtId="0" fontId="47" fillId="22" borderId="0" applyNumberFormat="0" applyBorder="0" applyAlignment="0" applyProtection="0"/>
    <xf numFmtId="0" fontId="76" fillId="65" borderId="0" applyNumberFormat="0" applyBorder="0" applyAlignment="0" applyProtection="0"/>
    <xf numFmtId="0" fontId="73" fillId="22" borderId="0" applyNumberFormat="0" applyBorder="0" applyAlignment="0" applyProtection="0"/>
    <xf numFmtId="0" fontId="74" fillId="66" borderId="0" applyNumberFormat="0" applyBorder="0" applyAlignment="0" applyProtection="0"/>
    <xf numFmtId="0" fontId="41" fillId="22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5" fillId="53" borderId="0" applyNumberFormat="0" applyBorder="0" applyAlignment="0" applyProtection="0"/>
    <xf numFmtId="0" fontId="75" fillId="55" borderId="0" applyNumberFormat="0" applyBorder="0" applyAlignment="0" applyProtection="0"/>
    <xf numFmtId="0" fontId="76" fillId="55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1" fillId="49" borderId="0" applyNumberFormat="0" applyBorder="0" applyAlignment="0" applyProtection="0"/>
    <xf numFmtId="0" fontId="41" fillId="26" borderId="0" applyNumberFormat="0" applyBorder="0" applyAlignment="0" applyProtection="0"/>
    <xf numFmtId="0" fontId="47" fillId="26" borderId="0" applyNumberFormat="0" applyBorder="0" applyAlignment="0" applyProtection="0"/>
    <xf numFmtId="0" fontId="76" fillId="67" borderId="0" applyNumberFormat="0" applyBorder="0" applyAlignment="0" applyProtection="0"/>
    <xf numFmtId="0" fontId="73" fillId="26" borderId="0" applyNumberFormat="0" applyBorder="0" applyAlignment="0" applyProtection="0"/>
    <xf numFmtId="0" fontId="74" fillId="49" borderId="0" applyNumberFormat="0" applyBorder="0" applyAlignment="0" applyProtection="0"/>
    <xf numFmtId="0" fontId="41" fillId="26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5" fillId="53" borderId="0" applyNumberFormat="0" applyBorder="0" applyAlignment="0" applyProtection="0"/>
    <xf numFmtId="0" fontId="75" fillId="68" borderId="0" applyNumberFormat="0" applyBorder="0" applyAlignment="0" applyProtection="0"/>
    <xf numFmtId="0" fontId="76" fillId="69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1" fillId="50" borderId="0" applyNumberFormat="0" applyBorder="0" applyAlignment="0" applyProtection="0"/>
    <xf numFmtId="0" fontId="41" fillId="30" borderId="0" applyNumberFormat="0" applyBorder="0" applyAlignment="0" applyProtection="0"/>
    <xf numFmtId="0" fontId="47" fillId="30" borderId="0" applyNumberFormat="0" applyBorder="0" applyAlignment="0" applyProtection="0"/>
    <xf numFmtId="0" fontId="76" fillId="70" borderId="0" applyNumberFormat="0" applyBorder="0" applyAlignment="0" applyProtection="0"/>
    <xf numFmtId="0" fontId="73" fillId="30" borderId="0" applyNumberFormat="0" applyBorder="0" applyAlignment="0" applyProtection="0"/>
    <xf numFmtId="0" fontId="74" fillId="50" borderId="0" applyNumberFormat="0" applyBorder="0" applyAlignment="0" applyProtection="0"/>
    <xf numFmtId="0" fontId="41" fillId="3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6" fontId="66" fillId="0" borderId="0" applyFont="0" applyFill="0" applyBorder="0" applyAlignment="0" applyProtection="0"/>
    <xf numFmtId="0" fontId="77" fillId="38" borderId="0" applyNumberFormat="0" applyBorder="0" applyAlignment="0" applyProtection="0"/>
    <xf numFmtId="0" fontId="31" fillId="4" borderId="0" applyNumberFormat="0" applyBorder="0" applyAlignment="0" applyProtection="0"/>
    <xf numFmtId="0" fontId="48" fillId="4" borderId="0" applyNumberFormat="0" applyBorder="0" applyAlignment="0" applyProtection="0"/>
    <xf numFmtId="0" fontId="78" fillId="68" borderId="0" applyNumberFormat="0" applyBorder="0" applyAlignment="0" applyProtection="0"/>
    <xf numFmtId="0" fontId="79" fillId="4" borderId="0" applyNumberFormat="0" applyBorder="0" applyAlignment="0" applyProtection="0"/>
    <xf numFmtId="0" fontId="80" fillId="38" borderId="0" applyNumberFormat="0" applyBorder="0" applyAlignment="0" applyProtection="0"/>
    <xf numFmtId="0" fontId="31" fillId="4" borderId="0" applyNumberFormat="0" applyBorder="0" applyAlignment="0" applyProtection="0"/>
    <xf numFmtId="0" fontId="81" fillId="0" borderId="0" applyNumberFormat="0" applyFill="0" applyBorder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49" fillId="7" borderId="13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4" fillId="7" borderId="13" applyNumberFormat="0" applyAlignment="0" applyProtection="0"/>
    <xf numFmtId="0" fontId="82" fillId="44" borderId="20" applyNumberFormat="0" applyAlignment="0" applyProtection="0"/>
    <xf numFmtId="0" fontId="85" fillId="72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35" fillId="7" borderId="13" applyNumberFormat="0" applyAlignment="0" applyProtection="0"/>
    <xf numFmtId="0" fontId="86" fillId="73" borderId="21" applyNumberFormat="0" applyAlignment="0" applyProtection="0"/>
    <xf numFmtId="0" fontId="37" fillId="8" borderId="16" applyNumberFormat="0" applyAlignment="0" applyProtection="0"/>
    <xf numFmtId="0" fontId="50" fillId="8" borderId="16" applyNumberFormat="0" applyAlignment="0" applyProtection="0"/>
    <xf numFmtId="0" fontId="87" fillId="59" borderId="21" applyNumberFormat="0" applyAlignment="0" applyProtection="0"/>
    <xf numFmtId="0" fontId="88" fillId="8" borderId="16" applyNumberFormat="0" applyAlignment="0" applyProtection="0"/>
    <xf numFmtId="0" fontId="89" fillId="73" borderId="21" applyNumberFormat="0" applyAlignment="0" applyProtection="0"/>
    <xf numFmtId="0" fontId="37" fillId="8" borderId="16" applyNumberFormat="0" applyAlignment="0" applyProtection="0"/>
    <xf numFmtId="168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168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90" fillId="0" borderId="0" applyFont="0" applyFill="0" applyBorder="0" applyAlignment="0" applyProtection="0"/>
    <xf numFmtId="169" fontId="90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69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70" fontId="16" fillId="0" borderId="0" applyFont="0" applyFill="0" applyBorder="0" applyAlignment="0" applyProtection="0"/>
    <xf numFmtId="169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3" fillId="0" borderId="0" applyFont="0" applyFill="0" applyBorder="0" applyAlignment="0" applyProtection="0"/>
    <xf numFmtId="171" fontId="4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171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72" fontId="92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169" fontId="43" fillId="0" borderId="0" applyFont="0" applyFill="0" applyBorder="0" applyAlignment="0" applyProtection="0"/>
    <xf numFmtId="173" fontId="42" fillId="0" borderId="0" applyFont="0" applyFill="0" applyBorder="0" applyAlignment="0" applyProtection="0"/>
    <xf numFmtId="170" fontId="16" fillId="0" borderId="0" applyFont="0" applyFill="0" applyBorder="0" applyAlignment="0" applyProtection="0"/>
    <xf numFmtId="169" fontId="42" fillId="0" borderId="0" applyFont="0" applyFill="0" applyBorder="0" applyAlignment="0" applyProtection="0"/>
    <xf numFmtId="174" fontId="16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73" fontId="16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8" fontId="16" fillId="0" borderId="0" applyFont="0" applyFill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3" fillId="0" borderId="0" applyFont="0" applyFill="0" applyBorder="0" applyAlignment="0" applyProtection="0"/>
    <xf numFmtId="175" fontId="67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169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70" fontId="16" fillId="0" borderId="0" applyFont="0" applyFill="0" applyBorder="0" applyAlignment="0" applyProtection="0"/>
    <xf numFmtId="176" fontId="42" fillId="0" borderId="0" applyFont="0" applyFill="0" applyBorder="0" applyAlignment="0" applyProtection="0"/>
    <xf numFmtId="169" fontId="43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90" fillId="0" borderId="0" applyFont="0" applyFill="0" applyBorder="0" applyAlignment="0" applyProtection="0"/>
    <xf numFmtId="169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169" fontId="90" fillId="0" borderId="0" applyFont="0" applyFill="0" applyBorder="0" applyAlignment="0" applyProtection="0"/>
    <xf numFmtId="43" fontId="11" fillId="0" borderId="0" applyFont="0" applyFill="0" applyBorder="0" applyAlignment="0" applyProtection="0"/>
    <xf numFmtId="17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24" fillId="0" borderId="0" applyFont="0" applyFill="0" applyBorder="0" applyAlignment="0" applyProtection="0">
      <alignment horizontal="left" vertical="top" wrapText="1"/>
    </xf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24" fillId="0" borderId="0" applyFont="0" applyFill="0" applyBorder="0" applyAlignment="0" applyProtection="0">
      <alignment horizontal="left" vertical="top" wrapText="1"/>
    </xf>
    <xf numFmtId="169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178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69" fontId="24" fillId="0" borderId="0" applyFont="0" applyFill="0" applyBorder="0" applyAlignment="0" applyProtection="0">
      <alignment horizontal="left" vertical="top" wrapText="1"/>
    </xf>
    <xf numFmtId="43" fontId="24" fillId="0" borderId="0" applyFont="0" applyFill="0" applyBorder="0" applyAlignment="0" applyProtection="0">
      <alignment horizontal="left" vertical="top" wrapText="1"/>
    </xf>
    <xf numFmtId="177" fontId="11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4" fillId="74" borderId="0" applyNumberFormat="0" applyBorder="0" applyAlignment="0" applyProtection="0"/>
    <xf numFmtId="0" fontId="94" fillId="75" borderId="0" applyNumberFormat="0" applyBorder="0" applyAlignment="0" applyProtection="0"/>
    <xf numFmtId="0" fontId="94" fillId="76" borderId="0" applyNumberFormat="0" applyBorder="0" applyAlignment="0" applyProtection="0"/>
    <xf numFmtId="179" fontId="42" fillId="0" borderId="0" applyFont="0" applyFill="0" applyBorder="0" applyAlignment="0" applyProtection="0"/>
    <xf numFmtId="0" fontId="9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99" fillId="40" borderId="0" applyNumberFormat="0" applyBorder="0" applyAlignment="0" applyProtection="0"/>
    <xf numFmtId="0" fontId="30" fillId="3" borderId="0" applyNumberFormat="0" applyBorder="0" applyAlignment="0" applyProtection="0"/>
    <xf numFmtId="0" fontId="52" fillId="3" borderId="0" applyNumberFormat="0" applyBorder="0" applyAlignment="0" applyProtection="0"/>
    <xf numFmtId="0" fontId="100" fillId="77" borderId="0" applyNumberFormat="0" applyBorder="0" applyAlignment="0" applyProtection="0"/>
    <xf numFmtId="0" fontId="101" fillId="3" borderId="0" applyNumberFormat="0" applyBorder="0" applyAlignment="0" applyProtection="0"/>
    <xf numFmtId="0" fontId="102" fillId="40" borderId="0" applyNumberFormat="0" applyBorder="0" applyAlignment="0" applyProtection="0"/>
    <xf numFmtId="0" fontId="30" fillId="3" borderId="0" applyNumberFormat="0" applyBorder="0" applyAlignment="0" applyProtection="0"/>
    <xf numFmtId="0" fontId="103" fillId="0" borderId="22" applyNumberFormat="0" applyFill="0" applyAlignment="0" applyProtection="0"/>
    <xf numFmtId="0" fontId="27" fillId="0" borderId="10" applyNumberFormat="0" applyFill="0" applyAlignment="0" applyProtection="0"/>
    <xf numFmtId="0" fontId="53" fillId="0" borderId="10" applyNumberFormat="0" applyFill="0" applyAlignment="0" applyProtection="0"/>
    <xf numFmtId="0" fontId="104" fillId="0" borderId="23" applyNumberFormat="0" applyFill="0" applyAlignment="0" applyProtection="0"/>
    <xf numFmtId="0" fontId="105" fillId="0" borderId="10" applyNumberFormat="0" applyFill="0" applyAlignment="0" applyProtection="0"/>
    <xf numFmtId="0" fontId="106" fillId="0" borderId="24" applyNumberFormat="0" applyFill="0" applyAlignment="0" applyProtection="0"/>
    <xf numFmtId="0" fontId="27" fillId="0" borderId="10" applyNumberFormat="0" applyFill="0" applyAlignment="0" applyProtection="0"/>
    <xf numFmtId="0" fontId="107" fillId="0" borderId="25" applyNumberFormat="0" applyFill="0" applyAlignment="0" applyProtection="0"/>
    <xf numFmtId="0" fontId="28" fillId="0" borderId="11" applyNumberFormat="0" applyFill="0" applyAlignment="0" applyProtection="0"/>
    <xf numFmtId="0" fontId="54" fillId="0" borderId="11" applyNumberFormat="0" applyFill="0" applyAlignment="0" applyProtection="0"/>
    <xf numFmtId="0" fontId="108" fillId="0" borderId="26" applyNumberFormat="0" applyFill="0" applyAlignment="0" applyProtection="0"/>
    <xf numFmtId="0" fontId="109" fillId="0" borderId="11" applyNumberFormat="0" applyFill="0" applyAlignment="0" applyProtection="0"/>
    <xf numFmtId="0" fontId="110" fillId="0" borderId="25" applyNumberFormat="0" applyFill="0" applyAlignment="0" applyProtection="0"/>
    <xf numFmtId="0" fontId="28" fillId="0" borderId="11" applyNumberFormat="0" applyFill="0" applyAlignment="0" applyProtection="0"/>
    <xf numFmtId="0" fontId="111" fillId="0" borderId="27" applyNumberFormat="0" applyFill="0" applyAlignment="0" applyProtection="0"/>
    <xf numFmtId="0" fontId="29" fillId="0" borderId="12" applyNumberFormat="0" applyFill="0" applyAlignment="0" applyProtection="0"/>
    <xf numFmtId="0" fontId="55" fillId="0" borderId="12" applyNumberFormat="0" applyFill="0" applyAlignment="0" applyProtection="0"/>
    <xf numFmtId="0" fontId="112" fillId="0" borderId="28" applyNumberFormat="0" applyFill="0" applyAlignment="0" applyProtection="0"/>
    <xf numFmtId="0" fontId="113" fillId="0" borderId="12" applyNumberFormat="0" applyFill="0" applyAlignment="0" applyProtection="0"/>
    <xf numFmtId="0" fontId="114" fillId="0" borderId="29" applyNumberFormat="0" applyFill="0" applyAlignment="0" applyProtection="0"/>
    <xf numFmtId="0" fontId="29" fillId="0" borderId="12" applyNumberFormat="0" applyFill="0" applyAlignment="0" applyProtection="0"/>
    <xf numFmtId="0" fontId="111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>
      <alignment vertical="top"/>
      <protection locked="0"/>
    </xf>
    <xf numFmtId="0" fontId="117" fillId="0" borderId="0" applyNumberFormat="0" applyFill="0" applyBorder="0" applyAlignment="0" applyProtection="0">
      <alignment vertical="top"/>
      <protection locked="0"/>
    </xf>
    <xf numFmtId="0" fontId="43" fillId="0" borderId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56" fillId="6" borderId="13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20" fillId="6" borderId="13" applyNumberFormat="0" applyAlignment="0" applyProtection="0"/>
    <xf numFmtId="0" fontId="118" fillId="37" borderId="20" applyNumberFormat="0" applyAlignment="0" applyProtection="0"/>
    <xf numFmtId="0" fontId="121" fillId="46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33" fillId="6" borderId="13" applyNumberFormat="0" applyAlignment="0" applyProtection="0"/>
    <xf numFmtId="38" fontId="122" fillId="0" borderId="0"/>
    <xf numFmtId="38" fontId="123" fillId="0" borderId="0"/>
    <xf numFmtId="38" fontId="124" fillId="0" borderId="0"/>
    <xf numFmtId="38" fontId="125" fillId="0" borderId="0"/>
    <xf numFmtId="0" fontId="126" fillId="0" borderId="0"/>
    <xf numFmtId="0" fontId="126" fillId="0" borderId="0"/>
    <xf numFmtId="0" fontId="127" fillId="0" borderId="0"/>
    <xf numFmtId="0" fontId="128" fillId="0" borderId="30" applyNumberFormat="0" applyFill="0" applyAlignment="0" applyProtection="0"/>
    <xf numFmtId="0" fontId="36" fillId="0" borderId="15" applyNumberFormat="0" applyFill="0" applyAlignment="0" applyProtection="0"/>
    <xf numFmtId="0" fontId="57" fillId="0" borderId="15" applyNumberFormat="0" applyFill="0" applyAlignment="0" applyProtection="0"/>
    <xf numFmtId="0" fontId="129" fillId="0" borderId="31" applyNumberFormat="0" applyFill="0" applyAlignment="0" applyProtection="0"/>
    <xf numFmtId="0" fontId="130" fillId="0" borderId="15" applyNumberFormat="0" applyFill="0" applyAlignment="0" applyProtection="0"/>
    <xf numFmtId="0" fontId="131" fillId="0" borderId="30" applyNumberFormat="0" applyFill="0" applyAlignment="0" applyProtection="0"/>
    <xf numFmtId="0" fontId="36" fillId="0" borderId="15" applyNumberForma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32" fillId="5" borderId="0" applyNumberFormat="0" applyBorder="0" applyAlignment="0" applyProtection="0"/>
    <xf numFmtId="0" fontId="32" fillId="5" borderId="0" applyNumberFormat="0" applyBorder="0" applyAlignment="0" applyProtection="0"/>
    <xf numFmtId="0" fontId="58" fillId="5" borderId="0" applyNumberFormat="0" applyBorder="0" applyAlignment="0" applyProtection="0"/>
    <xf numFmtId="0" fontId="129" fillId="69" borderId="0" applyNumberFormat="0" applyBorder="0" applyAlignment="0" applyProtection="0"/>
    <xf numFmtId="0" fontId="133" fillId="5" borderId="0" applyNumberFormat="0" applyBorder="0" applyAlignment="0" applyProtection="0"/>
    <xf numFmtId="0" fontId="134" fillId="46" borderId="0" applyNumberFormat="0" applyBorder="0" applyAlignment="0" applyProtection="0"/>
    <xf numFmtId="0" fontId="135" fillId="46" borderId="0" applyNumberFormat="0" applyBorder="0" applyAlignment="0" applyProtection="0"/>
    <xf numFmtId="0" fontId="32" fillId="5" borderId="0" applyNumberFormat="0" applyBorder="0" applyAlignment="0" applyProtection="0"/>
    <xf numFmtId="37" fontId="136" fillId="0" borderId="0"/>
    <xf numFmtId="0" fontId="93" fillId="0" borderId="0"/>
    <xf numFmtId="0" fontId="137" fillId="0" borderId="0"/>
    <xf numFmtId="0" fontId="42" fillId="0" borderId="0"/>
    <xf numFmtId="0" fontId="43" fillId="0" borderId="0"/>
    <xf numFmtId="0" fontId="23" fillId="0" borderId="0">
      <alignment horizontal="left" vertical="top" wrapText="1"/>
    </xf>
    <xf numFmtId="0" fontId="43" fillId="0" borderId="0"/>
    <xf numFmtId="0" fontId="11" fillId="0" borderId="0"/>
    <xf numFmtId="0" fontId="68" fillId="0" borderId="0"/>
    <xf numFmtId="0" fontId="70" fillId="0" borderId="0"/>
    <xf numFmtId="0" fontId="42" fillId="0" borderId="0"/>
    <xf numFmtId="0" fontId="11" fillId="0" borderId="0"/>
    <xf numFmtId="0" fontId="11" fillId="0" borderId="0"/>
    <xf numFmtId="0" fontId="43" fillId="0" borderId="0"/>
    <xf numFmtId="0" fontId="11" fillId="0" borderId="0"/>
    <xf numFmtId="0" fontId="11" fillId="0" borderId="0"/>
    <xf numFmtId="0" fontId="11" fillId="0" borderId="0"/>
    <xf numFmtId="0" fontId="24" fillId="0" borderId="0">
      <alignment horizontal="left" vertical="top" wrapText="1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8" fillId="0" borderId="0"/>
    <xf numFmtId="0" fontId="42" fillId="0" borderId="0"/>
    <xf numFmtId="0" fontId="43" fillId="0" borderId="0"/>
    <xf numFmtId="0" fontId="24" fillId="0" borderId="0">
      <alignment horizontal="left" vertical="top" wrapText="1"/>
    </xf>
    <xf numFmtId="0" fontId="67" fillId="0" borderId="0"/>
    <xf numFmtId="0" fontId="43" fillId="0" borderId="0"/>
    <xf numFmtId="0" fontId="16" fillId="0" borderId="0"/>
    <xf numFmtId="0" fontId="16" fillId="0" borderId="0"/>
    <xf numFmtId="0" fontId="43" fillId="0" borderId="0"/>
    <xf numFmtId="0" fontId="43" fillId="0" borderId="0"/>
    <xf numFmtId="0" fontId="43" fillId="0" borderId="0"/>
    <xf numFmtId="0" fontId="16" fillId="0" borderId="0"/>
    <xf numFmtId="0" fontId="43" fillId="0" borderId="0"/>
    <xf numFmtId="0" fontId="11" fillId="0" borderId="0"/>
    <xf numFmtId="0" fontId="16" fillId="0" borderId="0"/>
    <xf numFmtId="0" fontId="25" fillId="0" borderId="0"/>
    <xf numFmtId="0" fontId="43" fillId="0" borderId="0"/>
    <xf numFmtId="0" fontId="43" fillId="0" borderId="0"/>
    <xf numFmtId="0" fontId="16" fillId="0" borderId="0"/>
    <xf numFmtId="0" fontId="16" fillId="0" borderId="0"/>
    <xf numFmtId="0" fontId="43" fillId="0" borderId="0"/>
    <xf numFmtId="0" fontId="43" fillId="0" borderId="0"/>
    <xf numFmtId="0" fontId="43" fillId="0" borderId="0"/>
    <xf numFmtId="0" fontId="11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16" fillId="0" borderId="0"/>
    <xf numFmtId="1" fontId="138" fillId="0" borderId="0"/>
    <xf numFmtId="0" fontId="139" fillId="0" borderId="0"/>
    <xf numFmtId="0" fontId="42" fillId="0" borderId="0"/>
    <xf numFmtId="0" fontId="11" fillId="0" borderId="0"/>
    <xf numFmtId="1" fontId="138" fillId="0" borderId="0"/>
    <xf numFmtId="1" fontId="138" fillId="0" borderId="0"/>
    <xf numFmtId="0" fontId="42" fillId="0" borderId="0"/>
    <xf numFmtId="0" fontId="42" fillId="0" borderId="0"/>
    <xf numFmtId="0" fontId="42" fillId="0" borderId="0"/>
    <xf numFmtId="0" fontId="16" fillId="0" borderId="0"/>
    <xf numFmtId="1" fontId="138" fillId="0" borderId="0"/>
    <xf numFmtId="0" fontId="43" fillId="0" borderId="0"/>
    <xf numFmtId="0" fontId="16" fillId="0" borderId="0"/>
    <xf numFmtId="0" fontId="25" fillId="0" borderId="0"/>
    <xf numFmtId="0" fontId="140" fillId="0" borderId="0"/>
    <xf numFmtId="0" fontId="42" fillId="0" borderId="0"/>
    <xf numFmtId="0" fontId="43" fillId="0" borderId="0"/>
    <xf numFmtId="0" fontId="22" fillId="0" borderId="0"/>
    <xf numFmtId="0" fontId="60" fillId="0" borderId="0"/>
    <xf numFmtId="0" fontId="16" fillId="0" borderId="0"/>
    <xf numFmtId="0" fontId="43" fillId="0" borderId="0"/>
    <xf numFmtId="0" fontId="43" fillId="0" borderId="0"/>
    <xf numFmtId="0" fontId="24" fillId="0" borderId="0">
      <alignment horizontal="left" vertical="top" wrapText="1"/>
    </xf>
    <xf numFmtId="0" fontId="11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0" fillId="0" borderId="0"/>
    <xf numFmtId="0" fontId="90" fillId="0" borderId="0"/>
    <xf numFmtId="0" fontId="90" fillId="0" borderId="0"/>
    <xf numFmtId="1" fontId="138" fillId="0" borderId="0"/>
    <xf numFmtId="0" fontId="67" fillId="0" borderId="0"/>
    <xf numFmtId="0" fontId="91" fillId="0" borderId="0"/>
    <xf numFmtId="0" fontId="16" fillId="0" borderId="0"/>
    <xf numFmtId="0" fontId="141" fillId="0" borderId="0"/>
    <xf numFmtId="0" fontId="43" fillId="0" borderId="0"/>
    <xf numFmtId="0" fontId="16" fillId="0" borderId="0"/>
    <xf numFmtId="0" fontId="42" fillId="0" borderId="0"/>
    <xf numFmtId="0" fontId="16" fillId="0" borderId="0"/>
    <xf numFmtId="0" fontId="142" fillId="0" borderId="0"/>
    <xf numFmtId="0" fontId="16" fillId="0" borderId="0"/>
    <xf numFmtId="0" fontId="43" fillId="0" borderId="0"/>
    <xf numFmtId="0" fontId="67" fillId="0" borderId="0"/>
    <xf numFmtId="0" fontId="91" fillId="0" borderId="0"/>
    <xf numFmtId="0" fontId="16" fillId="0" borderId="0"/>
    <xf numFmtId="0" fontId="24" fillId="0" borderId="0">
      <alignment horizontal="left" vertical="top" wrapText="1"/>
    </xf>
    <xf numFmtId="0" fontId="43" fillId="0" borderId="0"/>
    <xf numFmtId="0" fontId="11" fillId="0" borderId="0"/>
    <xf numFmtId="0" fontId="43" fillId="0" borderId="0"/>
    <xf numFmtId="0" fontId="90" fillId="0" borderId="0"/>
    <xf numFmtId="0" fontId="16" fillId="0" borderId="0"/>
    <xf numFmtId="0" fontId="90" fillId="0" borderId="0"/>
    <xf numFmtId="0" fontId="90" fillId="0" borderId="0"/>
    <xf numFmtId="0" fontId="11" fillId="0" borderId="0"/>
    <xf numFmtId="0" fontId="16" fillId="0" borderId="0"/>
    <xf numFmtId="0" fontId="16" fillId="0" borderId="0"/>
    <xf numFmtId="0" fontId="16" fillId="0" borderId="0"/>
    <xf numFmtId="0" fontId="68" fillId="0" borderId="0"/>
    <xf numFmtId="0" fontId="68" fillId="0" borderId="0"/>
    <xf numFmtId="0" fontId="16" fillId="0" borderId="0"/>
    <xf numFmtId="0" fontId="16" fillId="0" borderId="0"/>
    <xf numFmtId="0" fontId="42" fillId="0" borderId="0"/>
    <xf numFmtId="0" fontId="14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4" fillId="0" borderId="0">
      <alignment horizontal="left" vertical="top" wrapText="1"/>
    </xf>
    <xf numFmtId="0" fontId="141" fillId="0" borderId="0"/>
    <xf numFmtId="0" fontId="16" fillId="0" borderId="0"/>
    <xf numFmtId="0" fontId="11" fillId="0" borderId="0"/>
    <xf numFmtId="0" fontId="11" fillId="0" borderId="0"/>
    <xf numFmtId="0" fontId="6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5" fillId="0" borderId="0"/>
    <xf numFmtId="0" fontId="11" fillId="0" borderId="0"/>
    <xf numFmtId="0" fontId="16" fillId="0" borderId="0"/>
    <xf numFmtId="0" fontId="25" fillId="0" borderId="0"/>
    <xf numFmtId="0" fontId="1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1" fillId="0" borderId="0"/>
    <xf numFmtId="0" fontId="16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2" fillId="0" borderId="0"/>
    <xf numFmtId="0" fontId="11" fillId="0" borderId="0"/>
    <xf numFmtId="0" fontId="42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42" fillId="0" borderId="0"/>
    <xf numFmtId="0" fontId="69" fillId="0" borderId="0"/>
    <xf numFmtId="0" fontId="137" fillId="0" borderId="0"/>
    <xf numFmtId="0" fontId="9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1" fillId="0" borderId="0"/>
    <xf numFmtId="0" fontId="141" fillId="0" borderId="0"/>
    <xf numFmtId="0" fontId="91" fillId="0" borderId="0"/>
    <xf numFmtId="0" fontId="25" fillId="0" borderId="0"/>
    <xf numFmtId="0" fontId="25" fillId="0" borderId="0"/>
    <xf numFmtId="0" fontId="25" fillId="0" borderId="0"/>
    <xf numFmtId="0" fontId="16" fillId="0" borderId="0"/>
    <xf numFmtId="0" fontId="67" fillId="0" borderId="0"/>
    <xf numFmtId="0" fontId="42" fillId="0" borderId="0"/>
    <xf numFmtId="0" fontId="42" fillId="0" borderId="0"/>
    <xf numFmtId="0" fontId="42" fillId="0" borderId="0"/>
    <xf numFmtId="0" fontId="69" fillId="0" borderId="0"/>
    <xf numFmtId="0" fontId="137" fillId="0" borderId="0"/>
    <xf numFmtId="0" fontId="67" fillId="0" borderId="0"/>
    <xf numFmtId="0" fontId="16" fillId="0" borderId="0"/>
    <xf numFmtId="0" fontId="2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9" fillId="0" borderId="0"/>
    <xf numFmtId="0" fontId="11" fillId="0" borderId="0"/>
    <xf numFmtId="0" fontId="16" fillId="0" borderId="0"/>
    <xf numFmtId="0" fontId="140" fillId="0" borderId="0"/>
    <xf numFmtId="0" fontId="24" fillId="0" borderId="0">
      <alignment horizontal="left" vertical="top" wrapText="1"/>
    </xf>
    <xf numFmtId="0" fontId="11" fillId="0" borderId="0"/>
    <xf numFmtId="0" fontId="23" fillId="0" borderId="0"/>
    <xf numFmtId="0" fontId="25" fillId="0" borderId="0"/>
    <xf numFmtId="0" fontId="68" fillId="0" borderId="0"/>
    <xf numFmtId="0" fontId="68" fillId="0" borderId="0"/>
    <xf numFmtId="0" fontId="143" fillId="0" borderId="0"/>
    <xf numFmtId="0" fontId="11" fillId="0" borderId="0"/>
    <xf numFmtId="0" fontId="67" fillId="0" borderId="0"/>
    <xf numFmtId="0" fontId="42" fillId="0" borderId="0"/>
    <xf numFmtId="0" fontId="16" fillId="0" borderId="0"/>
    <xf numFmtId="0" fontId="24" fillId="0" borderId="0">
      <alignment horizontal="left" vertical="top" wrapText="1"/>
    </xf>
    <xf numFmtId="0" fontId="2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/>
    <xf numFmtId="0" fontId="11" fillId="0" borderId="0"/>
    <xf numFmtId="0" fontId="42" fillId="0" borderId="0"/>
    <xf numFmtId="0" fontId="16" fillId="0" borderId="0"/>
    <xf numFmtId="0" fontId="11" fillId="0" borderId="0"/>
    <xf numFmtId="0" fontId="11" fillId="0" borderId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6" fillId="9" borderId="17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25" fillId="9" borderId="17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11" fillId="9" borderId="17" applyNumberFormat="0" applyFont="0" applyAlignment="0" applyProtection="0"/>
    <xf numFmtId="0" fontId="42" fillId="41" borderId="32" applyNumberFormat="0" applyFont="0" applyAlignment="0" applyProtection="0"/>
    <xf numFmtId="0" fontId="16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11" fillId="9" borderId="17" applyNumberFormat="0" applyFont="0" applyAlignment="0" applyProtection="0"/>
    <xf numFmtId="0" fontId="68" fillId="9" borderId="17" applyNumberFormat="0" applyFont="0" applyAlignment="0" applyProtection="0"/>
    <xf numFmtId="0" fontId="11" fillId="9" borderId="17" applyNumberFormat="0" applyFont="0" applyAlignment="0" applyProtection="0"/>
    <xf numFmtId="0" fontId="11" fillId="9" borderId="17" applyNumberFormat="0" applyFont="0" applyAlignment="0" applyProtection="0"/>
    <xf numFmtId="0" fontId="42" fillId="68" borderId="32" applyNumberFormat="0" applyFont="0" applyAlignment="0" applyProtection="0"/>
    <xf numFmtId="0" fontId="11" fillId="9" borderId="17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11" fillId="9" borderId="17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11" fillId="9" borderId="17" applyNumberFormat="0" applyFont="0" applyAlignment="0" applyProtection="0"/>
    <xf numFmtId="0" fontId="11" fillId="9" borderId="17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11" fillId="9" borderId="17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11" fillId="9" borderId="17" applyNumberFormat="0" applyFont="0" applyAlignment="0" applyProtection="0"/>
    <xf numFmtId="0" fontId="11" fillId="9" borderId="17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11" fillId="9" borderId="17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11" fillId="9" borderId="17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11" fillId="9" borderId="17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11" fillId="9" borderId="17" applyNumberFormat="0" applyFont="0" applyAlignment="0" applyProtection="0"/>
    <xf numFmtId="0" fontId="25" fillId="9" borderId="17" applyNumberFormat="0" applyFon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61" fillId="7" borderId="14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6" fillId="7" borderId="14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7" fillId="72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34" fillId="7" borderId="14" applyNumberFormat="0" applyAlignment="0" applyProtection="0"/>
    <xf numFmtId="9" fontId="42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48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68" fillId="0" borderId="0" applyFont="0" applyFill="0" applyBorder="0" applyAlignment="0" applyProtection="0"/>
    <xf numFmtId="0" fontId="149" fillId="0" borderId="0"/>
    <xf numFmtId="0" fontId="150" fillId="0" borderId="0" applyNumberFormat="0" applyFill="0" applyBorder="0" applyAlignment="0" applyProtection="0"/>
    <xf numFmtId="0" fontId="16" fillId="0" borderId="0"/>
    <xf numFmtId="0" fontId="18" fillId="0" borderId="0"/>
    <xf numFmtId="0" fontId="18" fillId="0" borderId="0"/>
    <xf numFmtId="0" fontId="18" fillId="0" borderId="0"/>
    <xf numFmtId="0" fontId="45" fillId="0" borderId="0"/>
    <xf numFmtId="0" fontId="45" fillId="0" borderId="0"/>
    <xf numFmtId="0" fontId="18" fillId="0" borderId="0"/>
    <xf numFmtId="0" fontId="67" fillId="0" borderId="0"/>
    <xf numFmtId="0" fontId="18" fillId="0" borderId="0"/>
    <xf numFmtId="6" fontId="66" fillId="0" borderId="0" applyFont="0" applyFill="0" applyBorder="0" applyAlignment="0" applyProtection="0"/>
    <xf numFmtId="0" fontId="151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63" fillId="0" borderId="18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6" fillId="0" borderId="18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7" fillId="0" borderId="36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40" fillId="0" borderId="18" applyNumberFormat="0" applyFill="0" applyAlignment="0" applyProtection="0"/>
    <xf numFmtId="0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15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75" fontId="162" fillId="0" borderId="37">
      <protection locked="0"/>
    </xf>
    <xf numFmtId="175" fontId="163" fillId="78" borderId="37"/>
    <xf numFmtId="0" fontId="67" fillId="0" borderId="0"/>
    <xf numFmtId="1" fontId="138" fillId="0" borderId="0"/>
    <xf numFmtId="0" fontId="67" fillId="0" borderId="0"/>
    <xf numFmtId="0" fontId="11" fillId="0" borderId="0"/>
    <xf numFmtId="0" fontId="42" fillId="0" borderId="0"/>
    <xf numFmtId="0" fontId="67" fillId="0" borderId="0"/>
    <xf numFmtId="0" fontId="24" fillId="0" borderId="0">
      <alignment horizontal="left" vertical="top" wrapText="1"/>
    </xf>
    <xf numFmtId="0" fontId="11" fillId="0" borderId="0"/>
    <xf numFmtId="0" fontId="67" fillId="0" borderId="0"/>
    <xf numFmtId="0" fontId="11" fillId="9" borderId="17" applyNumberFormat="0" applyFont="0" applyAlignment="0" applyProtection="0"/>
    <xf numFmtId="9" fontId="11" fillId="0" borderId="0" applyFont="0" applyFill="0" applyBorder="0" applyAlignment="0" applyProtection="0"/>
    <xf numFmtId="0" fontId="16" fillId="0" borderId="0"/>
    <xf numFmtId="0" fontId="18" fillId="0" borderId="0"/>
    <xf numFmtId="0" fontId="45" fillId="0" borderId="0"/>
    <xf numFmtId="173" fontId="42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173" fontId="67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4" fillId="0" borderId="0">
      <alignment horizontal="left" vertical="top" wrapText="1"/>
    </xf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24" fillId="0" borderId="0">
      <alignment horizontal="left" vertical="top" wrapText="1"/>
    </xf>
    <xf numFmtId="0" fontId="10" fillId="9" borderId="17" applyNumberFormat="0" applyFont="0" applyAlignment="0" applyProtection="0"/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7" applyNumberFormat="0" applyFont="0" applyAlignment="0" applyProtection="0"/>
    <xf numFmtId="0" fontId="24" fillId="0" borderId="0">
      <alignment horizontal="left" vertical="top" wrapText="1"/>
    </xf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9" borderId="17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7" applyNumberFormat="0" applyFont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7" applyNumberFormat="0" applyFont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43" fillId="0" borderId="0"/>
    <xf numFmtId="0" fontId="43" fillId="0" borderId="0"/>
    <xf numFmtId="0" fontId="7" fillId="9" borderId="17" applyNumberFormat="0" applyFont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7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35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38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40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42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45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0" borderId="0"/>
    <xf numFmtId="0" fontId="7" fillId="0" borderId="0"/>
    <xf numFmtId="0" fontId="7" fillId="9" borderId="17" applyNumberFormat="0" applyFont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7" applyNumberFormat="0" applyFont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7" applyNumberFormat="0" applyFont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7" applyNumberFormat="0" applyFont="0" applyAlignment="0" applyProtection="0"/>
    <xf numFmtId="0" fontId="164" fillId="0" borderId="0"/>
    <xf numFmtId="176" fontId="164" fillId="0" borderId="0" applyFont="0" applyFill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35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38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40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42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45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0" borderId="0"/>
    <xf numFmtId="0" fontId="6" fillId="0" borderId="0"/>
    <xf numFmtId="0" fontId="6" fillId="9" borderId="17" applyNumberFormat="0" applyFont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35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38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40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42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45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0" borderId="0"/>
    <xf numFmtId="0" fontId="6" fillId="0" borderId="0"/>
    <xf numFmtId="0" fontId="6" fillId="9" borderId="17" applyNumberFormat="0" applyFont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42" fillId="0" borderId="0"/>
    <xf numFmtId="176" fontId="42" fillId="0" borderId="0" applyFont="0" applyFill="0" applyBorder="0" applyAlignment="0" applyProtection="0"/>
    <xf numFmtId="0" fontId="24" fillId="0" borderId="0">
      <alignment horizontal="left" vertical="top" wrapText="1"/>
    </xf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4" fillId="0" borderId="0"/>
    <xf numFmtId="0" fontId="42" fillId="0" borderId="0"/>
    <xf numFmtId="43" fontId="43" fillId="0" borderId="0" applyFont="0" applyFill="0" applyBorder="0" applyAlignment="0" applyProtection="0"/>
    <xf numFmtId="176" fontId="42" fillId="0" borderId="0" applyFont="0" applyFill="0" applyBorder="0" applyAlignment="0" applyProtection="0"/>
    <xf numFmtId="0" fontId="3" fillId="0" borderId="0"/>
    <xf numFmtId="0" fontId="6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166">
    <xf numFmtId="0" fontId="0" fillId="0" borderId="0" xfId="0"/>
    <xf numFmtId="0" fontId="20" fillId="2" borderId="0" xfId="0" applyFont="1" applyFill="1"/>
    <xf numFmtId="0" fontId="20" fillId="2" borderId="0" xfId="0" applyFont="1" applyFill="1" applyAlignment="1">
      <alignment horizontal="left" indent="15"/>
    </xf>
    <xf numFmtId="0" fontId="20" fillId="2" borderId="0" xfId="0" applyFont="1" applyFill="1" applyAlignment="1">
      <alignment wrapText="1"/>
    </xf>
    <xf numFmtId="165" fontId="20" fillId="2" borderId="0" xfId="0" applyNumberFormat="1" applyFont="1" applyFill="1"/>
    <xf numFmtId="164" fontId="20" fillId="2" borderId="0" xfId="0" applyNumberFormat="1" applyFont="1" applyFill="1" applyAlignment="1">
      <alignment wrapText="1"/>
    </xf>
    <xf numFmtId="166" fontId="20" fillId="2" borderId="0" xfId="0" applyNumberFormat="1" applyFont="1" applyFill="1" applyAlignment="1">
      <alignment wrapText="1"/>
    </xf>
    <xf numFmtId="0" fontId="20" fillId="2" borderId="41" xfId="0" applyFont="1" applyFill="1" applyBorder="1" applyAlignment="1">
      <alignment horizontal="left" vertical="top" wrapText="1"/>
    </xf>
    <xf numFmtId="43" fontId="21" fillId="2" borderId="0" xfId="0" applyNumberFormat="1" applyFont="1" applyFill="1" applyAlignment="1"/>
    <xf numFmtId="0" fontId="21" fillId="2" borderId="0" xfId="0" applyFont="1" applyFill="1"/>
    <xf numFmtId="0" fontId="21" fillId="2" borderId="0" xfId="0" applyFont="1" applyFill="1" applyAlignment="1">
      <alignment wrapText="1"/>
    </xf>
    <xf numFmtId="0" fontId="21" fillId="2" borderId="0" xfId="0" applyFont="1" applyFill="1" applyAlignment="1"/>
    <xf numFmtId="0" fontId="20" fillId="2" borderId="7" xfId="0" applyFont="1" applyFill="1" applyBorder="1" applyAlignment="1">
      <alignment horizontal="right" wrapText="1"/>
    </xf>
    <xf numFmtId="0" fontId="20" fillId="2" borderId="0" xfId="0" applyFont="1" applyFill="1" applyAlignment="1">
      <alignment horizontal="left"/>
    </xf>
    <xf numFmtId="0" fontId="20" fillId="2" borderId="0" xfId="14" applyFont="1" applyFill="1" applyAlignment="1">
      <alignment horizontal="center"/>
    </xf>
    <xf numFmtId="166" fontId="20" fillId="2" borderId="0" xfId="0" applyNumberFormat="1" applyFont="1" applyFill="1"/>
    <xf numFmtId="166" fontId="20" fillId="2" borderId="1" xfId="0" applyNumberFormat="1" applyFont="1" applyFill="1" applyBorder="1" applyAlignment="1">
      <alignment horizontal="right" wrapText="1"/>
    </xf>
    <xf numFmtId="0" fontId="20" fillId="2" borderId="0" xfId="0" applyFont="1" applyFill="1" applyAlignment="1">
      <alignment horizontal="right"/>
    </xf>
    <xf numFmtId="0" fontId="20" fillId="2" borderId="0" xfId="0" applyFont="1" applyFill="1" applyBorder="1" applyAlignment="1">
      <alignment horizontal="left" wrapText="1"/>
    </xf>
    <xf numFmtId="0" fontId="20" fillId="2" borderId="1" xfId="0" applyFont="1" applyFill="1" applyBorder="1" applyAlignment="1">
      <alignment horizontal="right" vertical="top" wrapText="1"/>
    </xf>
    <xf numFmtId="0" fontId="20" fillId="2" borderId="1" xfId="0" applyFont="1" applyFill="1" applyBorder="1" applyAlignment="1">
      <alignment horizontal="left" vertical="top" wrapText="1"/>
    </xf>
    <xf numFmtId="166" fontId="20" fillId="2" borderId="1" xfId="0" applyNumberFormat="1" applyFont="1" applyFill="1" applyBorder="1" applyAlignment="1">
      <alignment horizontal="center"/>
    </xf>
    <xf numFmtId="166" fontId="20" fillId="2" borderId="1" xfId="0" applyNumberFormat="1" applyFont="1" applyFill="1" applyBorder="1" applyAlignment="1">
      <alignment horizontal="center" wrapText="1"/>
    </xf>
    <xf numFmtId="0" fontId="20" fillId="2" borderId="1" xfId="0" applyFont="1" applyFill="1" applyBorder="1"/>
    <xf numFmtId="166" fontId="20" fillId="34" borderId="1" xfId="0" applyNumberFormat="1" applyFont="1" applyFill="1" applyBorder="1" applyAlignment="1">
      <alignment horizontal="center" wrapText="1"/>
    </xf>
    <xf numFmtId="0" fontId="20" fillId="2" borderId="6" xfId="0" applyFont="1" applyFill="1" applyBorder="1" applyAlignment="1">
      <alignment horizontal="center" vertical="center" wrapText="1"/>
    </xf>
    <xf numFmtId="166" fontId="20" fillId="2" borderId="1" xfId="0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left" vertical="top" wrapText="1"/>
    </xf>
    <xf numFmtId="0" fontId="20" fillId="0" borderId="1" xfId="0" applyFont="1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right" wrapText="1"/>
    </xf>
    <xf numFmtId="0" fontId="20" fillId="2" borderId="0" xfId="0" applyFont="1" applyFill="1" applyBorder="1" applyAlignment="1">
      <alignment horizontal="center" wrapText="1"/>
    </xf>
    <xf numFmtId="0" fontId="165" fillId="2" borderId="5" xfId="15" applyFont="1" applyFill="1" applyBorder="1" applyAlignment="1">
      <alignment horizontal="right" vertical="center" wrapText="1"/>
    </xf>
    <xf numFmtId="0" fontId="165" fillId="2" borderId="42" xfId="15" applyFont="1" applyFill="1" applyBorder="1" applyAlignment="1">
      <alignment horizontal="right" vertical="center" wrapText="1"/>
    </xf>
    <xf numFmtId="0" fontId="20" fillId="2" borderId="4" xfId="0" applyFont="1" applyFill="1" applyBorder="1" applyAlignment="1">
      <alignment horizontal="center" textRotation="90" wrapText="1"/>
    </xf>
    <xf numFmtId="0" fontId="20" fillId="2" borderId="1" xfId="0" applyFont="1" applyFill="1" applyBorder="1" applyAlignment="1">
      <alignment horizontal="center" textRotation="90" wrapText="1"/>
    </xf>
    <xf numFmtId="0" fontId="20" fillId="2" borderId="9" xfId="0" applyFont="1" applyFill="1" applyBorder="1" applyAlignment="1">
      <alignment horizontal="center" textRotation="90" wrapText="1"/>
    </xf>
    <xf numFmtId="166" fontId="20" fillId="2" borderId="1" xfId="152" applyNumberFormat="1" applyFont="1" applyFill="1" applyBorder="1" applyAlignment="1">
      <alignment horizontal="center"/>
    </xf>
    <xf numFmtId="166" fontId="20" fillId="2" borderId="41" xfId="152" applyNumberFormat="1" applyFont="1" applyFill="1" applyBorder="1" applyAlignment="1">
      <alignment horizontal="center"/>
    </xf>
    <xf numFmtId="0" fontId="20" fillId="2" borderId="1" xfId="0" applyFont="1" applyFill="1" applyBorder="1" applyAlignment="1">
      <alignment horizontal="left" vertical="center" wrapText="1"/>
    </xf>
    <xf numFmtId="166" fontId="20" fillId="2" borderId="1" xfId="1" applyNumberFormat="1" applyFont="1" applyFill="1" applyBorder="1" applyAlignment="1">
      <alignment horizontal="center" wrapText="1"/>
    </xf>
    <xf numFmtId="166" fontId="20" fillId="2" borderId="1" xfId="17" applyNumberFormat="1" applyFont="1" applyFill="1" applyBorder="1" applyAlignment="1">
      <alignment horizontal="center" wrapText="1"/>
    </xf>
    <xf numFmtId="49" fontId="20" fillId="0" borderId="1" xfId="0" applyNumberFormat="1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center" vertical="top"/>
    </xf>
    <xf numFmtId="166" fontId="20" fillId="2" borderId="0" xfId="0" applyNumberFormat="1" applyFont="1" applyFill="1" applyAlignment="1">
      <alignment horizontal="center"/>
    </xf>
    <xf numFmtId="0" fontId="20" fillId="2" borderId="42" xfId="0" applyFont="1" applyFill="1" applyBorder="1" applyAlignment="1">
      <alignment vertical="top" wrapText="1"/>
    </xf>
    <xf numFmtId="0" fontId="20" fillId="2" borderId="43" xfId="0" applyFont="1" applyFill="1" applyBorder="1" applyAlignment="1">
      <alignment vertical="top" wrapText="1"/>
    </xf>
    <xf numFmtId="0" fontId="20" fillId="2" borderId="41" xfId="0" applyFont="1" applyFill="1" applyBorder="1" applyAlignment="1">
      <alignment vertical="top" wrapText="1"/>
    </xf>
    <xf numFmtId="166" fontId="20" fillId="2" borderId="0" xfId="0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20" fillId="0" borderId="1" xfId="0" applyFont="1" applyFill="1" applyBorder="1"/>
    <xf numFmtId="0" fontId="20" fillId="0" borderId="1" xfId="0" applyFont="1" applyFill="1" applyBorder="1" applyAlignment="1">
      <alignment horizontal="center" vertical="top"/>
    </xf>
    <xf numFmtId="0" fontId="20" fillId="2" borderId="42" xfId="0" applyFont="1" applyFill="1" applyBorder="1" applyAlignment="1">
      <alignment horizontal="right" vertical="top" wrapText="1"/>
    </xf>
    <xf numFmtId="0" fontId="20" fillId="2" borderId="43" xfId="0" applyFont="1" applyFill="1" applyBorder="1" applyAlignment="1">
      <alignment horizontal="right" vertical="top" wrapText="1"/>
    </xf>
    <xf numFmtId="0" fontId="20" fillId="2" borderId="0" xfId="0" applyFont="1" applyFill="1" applyAlignment="1">
      <alignment horizontal="right" wrapText="1"/>
    </xf>
    <xf numFmtId="0" fontId="20" fillId="2" borderId="42" xfId="0" applyFont="1" applyFill="1" applyBorder="1" applyAlignment="1">
      <alignment horizontal="center" vertical="center" wrapText="1"/>
    </xf>
    <xf numFmtId="166" fontId="20" fillId="2" borderId="41" xfId="0" applyNumberFormat="1" applyFont="1" applyFill="1" applyBorder="1" applyAlignment="1">
      <alignment horizontal="center" wrapText="1"/>
    </xf>
    <xf numFmtId="166" fontId="20" fillId="2" borderId="0" xfId="0" applyNumberFormat="1" applyFont="1" applyFill="1" applyBorder="1" applyAlignment="1">
      <alignment horizontal="center" wrapText="1"/>
    </xf>
    <xf numFmtId="0" fontId="20" fillId="2" borderId="41" xfId="0" applyFont="1" applyFill="1" applyBorder="1" applyAlignment="1">
      <alignment horizontal="center" vertical="top" wrapText="1"/>
    </xf>
    <xf numFmtId="0" fontId="20" fillId="2" borderId="41" xfId="0" applyFont="1" applyFill="1" applyBorder="1" applyAlignment="1">
      <alignment horizontal="right" vertical="top" wrapText="1"/>
    </xf>
    <xf numFmtId="166" fontId="167" fillId="2" borderId="1" xfId="17" applyNumberFormat="1" applyFont="1" applyFill="1" applyBorder="1" applyAlignment="1">
      <alignment horizontal="center" wrapText="1"/>
    </xf>
    <xf numFmtId="0" fontId="20" fillId="2" borderId="0" xfId="5" applyFont="1" applyFill="1"/>
    <xf numFmtId="0" fontId="166" fillId="0" borderId="0" xfId="0" applyFont="1" applyAlignment="1">
      <alignment horizontal="left" vertical="center" wrapText="1"/>
    </xf>
    <xf numFmtId="0" fontId="166" fillId="0" borderId="46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left" vertical="top" wrapText="1"/>
    </xf>
    <xf numFmtId="0" fontId="21" fillId="0" borderId="1" xfId="0" applyFont="1" applyFill="1" applyBorder="1" applyAlignment="1">
      <alignment horizontal="left" vertical="center" wrapText="1"/>
    </xf>
    <xf numFmtId="0" fontId="20" fillId="0" borderId="1" xfId="1005" applyFont="1" applyFill="1" applyBorder="1" applyAlignment="1">
      <alignment horizontal="left" vertical="top" wrapText="1"/>
    </xf>
    <xf numFmtId="180" fontId="20" fillId="0" borderId="1" xfId="0" applyNumberFormat="1" applyFont="1" applyFill="1" applyBorder="1" applyAlignment="1">
      <alignment horizontal="left" vertical="top" wrapText="1"/>
    </xf>
    <xf numFmtId="0" fontId="21" fillId="0" borderId="1" xfId="0" applyFont="1" applyFill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0" fontId="20" fillId="2" borderId="47" xfId="0" applyFont="1" applyFill="1" applyBorder="1" applyAlignment="1">
      <alignment horizontal="right" vertical="top" wrapText="1"/>
    </xf>
    <xf numFmtId="166" fontId="20" fillId="2" borderId="42" xfId="1" applyNumberFormat="1" applyFont="1" applyFill="1" applyBorder="1" applyAlignment="1">
      <alignment horizontal="center" vertical="top" wrapText="1"/>
    </xf>
    <xf numFmtId="0" fontId="20" fillId="2" borderId="48" xfId="0" applyFont="1" applyFill="1" applyBorder="1" applyAlignment="1">
      <alignment horizontal="right" vertical="top" wrapText="1"/>
    </xf>
    <xf numFmtId="166" fontId="20" fillId="2" borderId="43" xfId="1" applyNumberFormat="1" applyFont="1" applyFill="1" applyBorder="1" applyAlignment="1">
      <alignment horizontal="center" vertical="top" wrapText="1"/>
    </xf>
    <xf numFmtId="0" fontId="20" fillId="2" borderId="39" xfId="0" applyFont="1" applyFill="1" applyBorder="1" applyAlignment="1">
      <alignment horizontal="right" vertical="top" wrapText="1"/>
    </xf>
    <xf numFmtId="166" fontId="20" fillId="2" borderId="41" xfId="1" applyNumberFormat="1" applyFont="1" applyFill="1" applyBorder="1" applyAlignment="1">
      <alignment horizontal="center" vertical="top" wrapText="1"/>
    </xf>
    <xf numFmtId="0" fontId="167" fillId="2" borderId="9" xfId="0" applyFont="1" applyFill="1" applyBorder="1" applyAlignment="1">
      <alignment horizontal="left" vertical="top" wrapText="1"/>
    </xf>
    <xf numFmtId="166" fontId="20" fillId="34" borderId="41" xfId="0" applyNumberFormat="1" applyFont="1" applyFill="1" applyBorder="1" applyAlignment="1">
      <alignment horizontal="center" wrapText="1"/>
    </xf>
    <xf numFmtId="166" fontId="20" fillId="2" borderId="0" xfId="14" applyNumberFormat="1" applyFont="1" applyFill="1" applyAlignment="1">
      <alignment horizontal="center" vertical="center"/>
    </xf>
    <xf numFmtId="166" fontId="20" fillId="2" borderId="1" xfId="0" applyNumberFormat="1" applyFont="1" applyFill="1" applyBorder="1"/>
    <xf numFmtId="0" fontId="20" fillId="2" borderId="42" xfId="0" applyFont="1" applyFill="1" applyBorder="1" applyAlignment="1">
      <alignment horizontal="center" vertical="center" wrapText="1"/>
    </xf>
    <xf numFmtId="166" fontId="20" fillId="2" borderId="41" xfId="0" applyNumberFormat="1" applyFont="1" applyFill="1" applyBorder="1" applyAlignment="1">
      <alignment horizontal="center" wrapText="1"/>
    </xf>
    <xf numFmtId="0" fontId="20" fillId="2" borderId="1" xfId="0" applyFont="1" applyFill="1" applyBorder="1" applyAlignment="1">
      <alignment wrapText="1"/>
    </xf>
    <xf numFmtId="0" fontId="168" fillId="0" borderId="1" xfId="0" applyFont="1" applyBorder="1" applyAlignment="1">
      <alignment horizontal="left" vertical="top" wrapText="1"/>
    </xf>
    <xf numFmtId="0" fontId="169" fillId="0" borderId="1" xfId="0" applyFont="1" applyBorder="1" applyAlignment="1">
      <alignment horizontal="left" vertical="top" wrapText="1"/>
    </xf>
    <xf numFmtId="0" fontId="170" fillId="0" borderId="1" xfId="0" applyFont="1" applyFill="1" applyBorder="1" applyAlignment="1">
      <alignment horizontal="left" vertical="top" wrapText="1"/>
    </xf>
    <xf numFmtId="0" fontId="167" fillId="0" borderId="1" xfId="0" applyFont="1" applyFill="1" applyBorder="1" applyAlignment="1">
      <alignment horizontal="left" vertical="top" wrapText="1"/>
    </xf>
    <xf numFmtId="0" fontId="20" fillId="2" borderId="47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left" vertical="center" wrapText="1"/>
    </xf>
    <xf numFmtId="0" fontId="20" fillId="2" borderId="42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166" fontId="20" fillId="2" borderId="0" xfId="0" applyNumberFormat="1" applyFont="1" applyFill="1" applyAlignment="1">
      <alignment horizontal="right"/>
    </xf>
    <xf numFmtId="0" fontId="20" fillId="2" borderId="1" xfId="0" applyFont="1" applyFill="1" applyBorder="1" applyAlignment="1">
      <alignment horizontal="left" wrapText="1"/>
    </xf>
    <xf numFmtId="0" fontId="166" fillId="0" borderId="1" xfId="0" applyFont="1" applyFill="1" applyBorder="1" applyAlignment="1">
      <alignment horizontal="left" vertical="top" wrapText="1"/>
    </xf>
    <xf numFmtId="0" fontId="166" fillId="0" borderId="3" xfId="0" applyFont="1" applyFill="1" applyBorder="1" applyAlignment="1">
      <alignment horizontal="left" vertical="top" wrapText="1"/>
    </xf>
    <xf numFmtId="0" fontId="166" fillId="0" borderId="0" xfId="0" applyFont="1" applyFill="1" applyAlignment="1">
      <alignment horizontal="left" vertical="top" wrapText="1"/>
    </xf>
    <xf numFmtId="0" fontId="20" fillId="2" borderId="0" xfId="0" applyFont="1" applyFill="1" applyBorder="1" applyAlignment="1">
      <alignment horizontal="left" vertical="center" wrapText="1"/>
    </xf>
    <xf numFmtId="0" fontId="20" fillId="0" borderId="3" xfId="0" applyFont="1" applyFill="1" applyBorder="1" applyAlignment="1">
      <alignment horizontal="left" vertical="top" wrapText="1"/>
    </xf>
    <xf numFmtId="0" fontId="20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left" wrapText="1"/>
    </xf>
    <xf numFmtId="3" fontId="21" fillId="2" borderId="0" xfId="0" applyNumberFormat="1" applyFont="1" applyFill="1"/>
    <xf numFmtId="0" fontId="167" fillId="2" borderId="41" xfId="0" applyFont="1" applyFill="1" applyBorder="1" applyAlignment="1">
      <alignment horizontal="left" vertical="top" wrapText="1"/>
    </xf>
    <xf numFmtId="0" fontId="165" fillId="2" borderId="0" xfId="0" applyFont="1" applyFill="1" applyBorder="1" applyAlignment="1">
      <alignment horizontal="center" vertical="center" wrapText="1"/>
    </xf>
    <xf numFmtId="0" fontId="167" fillId="2" borderId="1" xfId="0" applyFont="1" applyFill="1" applyBorder="1" applyAlignment="1">
      <alignment horizontal="left" wrapText="1"/>
    </xf>
    <xf numFmtId="0" fontId="167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72" fillId="2" borderId="0" xfId="2748" applyFont="1" applyFill="1"/>
    <xf numFmtId="0" fontId="172" fillId="2" borderId="0" xfId="2748" applyFont="1" applyFill="1" applyAlignment="1">
      <alignment horizontal="right"/>
    </xf>
    <xf numFmtId="0" fontId="171" fillId="2" borderId="0" xfId="2749" applyFont="1" applyFill="1" applyBorder="1" applyAlignment="1">
      <alignment horizontal="center" vertical="center" wrapText="1"/>
    </xf>
    <xf numFmtId="0" fontId="171" fillId="2" borderId="0" xfId="2749" applyFont="1" applyFill="1" applyBorder="1" applyAlignment="1">
      <alignment vertical="center" wrapText="1"/>
    </xf>
    <xf numFmtId="0" fontId="173" fillId="2" borderId="0" xfId="0" applyFont="1" applyFill="1"/>
    <xf numFmtId="166" fontId="167" fillId="2" borderId="1" xfId="0" applyNumberFormat="1" applyFont="1" applyFill="1" applyBorder="1" applyAlignment="1">
      <alignment wrapText="1"/>
    </xf>
    <xf numFmtId="0" fontId="175" fillId="2" borderId="1" xfId="2736" applyFont="1" applyFill="1" applyBorder="1" applyAlignment="1">
      <alignment horizontal="left" vertical="top" wrapText="1"/>
    </xf>
    <xf numFmtId="167" fontId="175" fillId="2" borderId="1" xfId="17" applyNumberFormat="1" applyFont="1" applyFill="1" applyBorder="1" applyAlignment="1">
      <alignment horizontal="right" vertical="top"/>
    </xf>
    <xf numFmtId="0" fontId="24" fillId="2" borderId="1" xfId="2736" applyFont="1" applyFill="1" applyBorder="1" applyAlignment="1">
      <alignment horizontal="left" vertical="top" wrapText="1"/>
    </xf>
    <xf numFmtId="0" fontId="24" fillId="2" borderId="1" xfId="2736" applyFont="1" applyFill="1" applyBorder="1" applyAlignment="1">
      <alignment horizontal="center" vertical="top" wrapText="1"/>
    </xf>
    <xf numFmtId="167" fontId="24" fillId="2" borderId="1" xfId="17" applyNumberFormat="1" applyFont="1" applyFill="1" applyBorder="1" applyAlignment="1">
      <alignment horizontal="right" vertical="top"/>
    </xf>
    <xf numFmtId="181" fontId="24" fillId="2" borderId="1" xfId="17" applyNumberFormat="1" applyFont="1" applyFill="1" applyBorder="1" applyAlignment="1">
      <alignment horizontal="right" vertical="top"/>
    </xf>
    <xf numFmtId="0" fontId="20" fillId="2" borderId="39" xfId="0" applyFont="1" applyFill="1" applyBorder="1" applyAlignment="1">
      <alignment horizontal="center" vertical="top" wrapText="1"/>
    </xf>
    <xf numFmtId="0" fontId="20" fillId="2" borderId="40" xfId="0" applyFont="1" applyFill="1" applyBorder="1" applyAlignment="1">
      <alignment horizontal="center" vertical="top" wrapText="1"/>
    </xf>
    <xf numFmtId="0" fontId="20" fillId="2" borderId="45" xfId="0" applyFont="1" applyFill="1" applyBorder="1" applyAlignment="1">
      <alignment horizontal="center" vertical="top" wrapText="1"/>
    </xf>
    <xf numFmtId="0" fontId="20" fillId="2" borderId="0" xfId="0" applyFont="1" applyFill="1" applyAlignment="1">
      <alignment horizontal="right" wrapText="1"/>
    </xf>
    <xf numFmtId="0" fontId="20" fillId="2" borderId="0" xfId="0" applyFont="1" applyFill="1" applyAlignment="1">
      <alignment horizontal="center" vertical="center" wrapText="1"/>
    </xf>
    <xf numFmtId="0" fontId="165" fillId="2" borderId="2" xfId="15" applyFont="1" applyFill="1" applyBorder="1" applyAlignment="1">
      <alignment horizontal="right" vertical="top" wrapText="1"/>
    </xf>
    <xf numFmtId="0" fontId="165" fillId="2" borderId="8" xfId="15" applyFont="1" applyFill="1" applyBorder="1" applyAlignment="1">
      <alignment horizontal="right" vertical="top" wrapText="1"/>
    </xf>
    <xf numFmtId="0" fontId="20" fillId="2" borderId="8" xfId="0" applyFont="1" applyFill="1" applyBorder="1" applyAlignment="1">
      <alignment horizontal="center" vertical="center" wrapText="1"/>
    </xf>
    <xf numFmtId="0" fontId="20" fillId="2" borderId="42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vertical="top" wrapText="1"/>
    </xf>
    <xf numFmtId="0" fontId="20" fillId="2" borderId="42" xfId="0" applyFont="1" applyFill="1" applyBorder="1" applyAlignment="1">
      <alignment horizontal="center" vertical="top" wrapText="1"/>
    </xf>
    <xf numFmtId="0" fontId="20" fillId="2" borderId="43" xfId="0" applyFont="1" applyFill="1" applyBorder="1" applyAlignment="1">
      <alignment horizontal="center" vertical="top" wrapText="1"/>
    </xf>
    <xf numFmtId="0" fontId="20" fillId="2" borderId="41" xfId="0" applyFont="1" applyFill="1" applyBorder="1" applyAlignment="1">
      <alignment horizontal="center" vertical="top" wrapText="1"/>
    </xf>
    <xf numFmtId="0" fontId="165" fillId="2" borderId="49" xfId="0" applyFont="1" applyFill="1" applyBorder="1" applyAlignment="1">
      <alignment horizontal="center" vertical="top" wrapText="1"/>
    </xf>
    <xf numFmtId="0" fontId="165" fillId="2" borderId="44" xfId="0" applyFont="1" applyFill="1" applyBorder="1" applyAlignment="1">
      <alignment horizontal="center" vertical="top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19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2" borderId="49" xfId="0" applyFont="1" applyFill="1" applyBorder="1" applyAlignment="1">
      <alignment horizontal="center" vertical="center" wrapText="1"/>
    </xf>
    <xf numFmtId="0" fontId="20" fillId="2" borderId="44" xfId="0" applyFont="1" applyFill="1" applyBorder="1" applyAlignment="1">
      <alignment horizontal="center" vertical="center" wrapText="1"/>
    </xf>
    <xf numFmtId="166" fontId="20" fillId="2" borderId="0" xfId="0" applyNumberFormat="1" applyFont="1" applyFill="1" applyAlignment="1">
      <alignment horizontal="right"/>
    </xf>
    <xf numFmtId="0" fontId="166" fillId="0" borderId="3" xfId="0" applyFont="1" applyFill="1" applyBorder="1" applyAlignment="1">
      <alignment horizontal="left" vertical="top" wrapText="1"/>
    </xf>
    <xf numFmtId="0" fontId="166" fillId="0" borderId="9" xfId="0" applyFont="1" applyFill="1" applyBorder="1" applyAlignment="1">
      <alignment horizontal="left" vertical="top" wrapText="1"/>
    </xf>
    <xf numFmtId="0" fontId="166" fillId="0" borderId="3" xfId="0" applyFont="1" applyFill="1" applyBorder="1" applyAlignment="1">
      <alignment horizontal="center" vertical="top" wrapText="1"/>
    </xf>
    <xf numFmtId="0" fontId="166" fillId="0" borderId="9" xfId="0" applyFont="1" applyFill="1" applyBorder="1" applyAlignment="1">
      <alignment horizontal="center" vertical="top" wrapText="1"/>
    </xf>
    <xf numFmtId="166" fontId="20" fillId="2" borderId="42" xfId="0" applyNumberFormat="1" applyFont="1" applyFill="1" applyBorder="1" applyAlignment="1">
      <alignment horizontal="center" wrapText="1"/>
    </xf>
    <xf numFmtId="166" fontId="20" fillId="2" borderId="43" xfId="0" applyNumberFormat="1" applyFont="1" applyFill="1" applyBorder="1" applyAlignment="1">
      <alignment horizontal="center" wrapText="1"/>
    </xf>
    <xf numFmtId="166" fontId="20" fillId="2" borderId="41" xfId="0" applyNumberFormat="1" applyFont="1" applyFill="1" applyBorder="1" applyAlignment="1">
      <alignment horizontal="center" wrapText="1"/>
    </xf>
    <xf numFmtId="0" fontId="20" fillId="2" borderId="1" xfId="0" applyFont="1" applyFill="1" applyBorder="1" applyAlignment="1">
      <alignment horizontal="left" wrapText="1"/>
    </xf>
    <xf numFmtId="0" fontId="165" fillId="2" borderId="0" xfId="0" applyFont="1" applyFill="1" applyBorder="1" applyAlignment="1">
      <alignment horizontal="right" vertical="center" wrapText="1"/>
    </xf>
    <xf numFmtId="0" fontId="165" fillId="2" borderId="0" xfId="0" applyFont="1" applyFill="1" applyBorder="1" applyAlignment="1">
      <alignment horizontal="center" vertical="center" wrapText="1"/>
    </xf>
    <xf numFmtId="0" fontId="20" fillId="2" borderId="0" xfId="14" applyFont="1" applyFill="1" applyAlignment="1">
      <alignment horizontal="left"/>
    </xf>
    <xf numFmtId="0" fontId="20" fillId="2" borderId="0" xfId="0" applyFont="1" applyFill="1" applyAlignment="1">
      <alignment horizontal="center" vertical="top" wrapText="1"/>
    </xf>
    <xf numFmtId="166" fontId="20" fillId="2" borderId="3" xfId="0" applyNumberFormat="1" applyFont="1" applyFill="1" applyBorder="1" applyAlignment="1">
      <alignment horizontal="center" vertical="center" wrapText="1"/>
    </xf>
    <xf numFmtId="166" fontId="20" fillId="2" borderId="38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top" wrapText="1"/>
    </xf>
    <xf numFmtId="0" fontId="20" fillId="0" borderId="1" xfId="0" applyFont="1" applyBorder="1" applyAlignment="1">
      <alignment horizontal="center" vertical="top" wrapText="1"/>
    </xf>
    <xf numFmtId="0" fontId="165" fillId="2" borderId="3" xfId="0" applyFont="1" applyFill="1" applyBorder="1" applyAlignment="1">
      <alignment horizontal="center" vertical="top" wrapText="1"/>
    </xf>
    <xf numFmtId="0" fontId="165" fillId="2" borderId="38" xfId="0" applyFont="1" applyFill="1" applyBorder="1" applyAlignment="1">
      <alignment horizontal="center" vertical="top" wrapText="1"/>
    </xf>
    <xf numFmtId="0" fontId="165" fillId="2" borderId="9" xfId="0" applyFont="1" applyFill="1" applyBorder="1" applyAlignment="1">
      <alignment horizontal="center" vertical="top" wrapText="1"/>
    </xf>
    <xf numFmtId="0" fontId="166" fillId="0" borderId="0" xfId="0" applyFont="1" applyAlignment="1">
      <alignment horizontal="center" vertical="center" wrapText="1"/>
    </xf>
    <xf numFmtId="0" fontId="20" fillId="0" borderId="3" xfId="0" applyFont="1" applyBorder="1" applyAlignment="1">
      <alignment horizontal="center" vertical="top" wrapText="1"/>
    </xf>
    <xf numFmtId="0" fontId="20" fillId="0" borderId="9" xfId="0" applyFont="1" applyBorder="1" applyAlignment="1">
      <alignment horizontal="center" vertical="top" wrapText="1"/>
    </xf>
    <xf numFmtId="0" fontId="171" fillId="0" borderId="0" xfId="0" applyFont="1" applyAlignment="1">
      <alignment horizontal="center" vertical="center" wrapText="1"/>
    </xf>
    <xf numFmtId="0" fontId="175" fillId="2" borderId="1" xfId="2736" applyFont="1" applyFill="1" applyBorder="1" applyAlignment="1">
      <alignment horizontal="left" vertical="top" wrapText="1"/>
    </xf>
    <xf numFmtId="0" fontId="24" fillId="2" borderId="1" xfId="2736" applyFont="1" applyFill="1" applyBorder="1" applyAlignment="1">
      <alignment horizontal="left" vertical="top" wrapText="1"/>
    </xf>
    <xf numFmtId="0" fontId="171" fillId="2" borderId="0" xfId="2749" applyFont="1" applyFill="1" applyBorder="1" applyAlignment="1">
      <alignment horizontal="center" vertical="center" wrapText="1"/>
    </xf>
    <xf numFmtId="0" fontId="174" fillId="2" borderId="1" xfId="0" applyFont="1" applyFill="1" applyBorder="1" applyAlignment="1">
      <alignment horizontal="left" vertical="center" wrapText="1"/>
    </xf>
  </cellXfs>
  <cellStyles count="2750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46"/>
    <cellStyle name="Normal 14 4" xfId="1679"/>
    <cellStyle name="Normal 14 4 2" xfId="2407"/>
    <cellStyle name="Normal 14 5" xfId="2044"/>
    <cellStyle name="Normal 14 6" xfId="2748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7 3" xfId="2749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2" xfId="2744"/>
    <cellStyle name="Normal 73" xfId="2745"/>
    <cellStyle name="Normal 75" xfId="2747"/>
    <cellStyle name="Normal 78" xfId="1164"/>
    <cellStyle name="Normal 78 2" xfId="1165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view="pageBreakPreview" zoomScale="115" zoomScaleNormal="115" zoomScaleSheetLayoutView="115" workbookViewId="0">
      <selection activeCell="A5" sqref="A5:F5"/>
    </sheetView>
  </sheetViews>
  <sheetFormatPr defaultRowHeight="17.25"/>
  <cols>
    <col min="1" max="1" width="11.28515625" style="54" customWidth="1"/>
    <col min="2" max="2" width="15.28515625" style="54" customWidth="1"/>
    <col min="3" max="3" width="84.5703125" style="3" customWidth="1"/>
    <col min="4" max="4" width="14" style="3" customWidth="1"/>
    <col min="5" max="5" width="16.42578125" style="3" customWidth="1"/>
    <col min="6" max="6" width="18.28515625" style="3" customWidth="1"/>
    <col min="7" max="7" width="17" style="3" bestFit="1" customWidth="1"/>
    <col min="8" max="8" width="16" style="3" bestFit="1" customWidth="1"/>
    <col min="9" max="16384" width="9.140625" style="3"/>
  </cols>
  <sheetData>
    <row r="1" spans="1:8">
      <c r="F1" s="54" t="s">
        <v>18</v>
      </c>
    </row>
    <row r="2" spans="1:8">
      <c r="A2" s="54" t="s">
        <v>0</v>
      </c>
      <c r="F2" s="17" t="s">
        <v>61</v>
      </c>
    </row>
    <row r="3" spans="1:8">
      <c r="C3" s="121" t="s">
        <v>1</v>
      </c>
      <c r="D3" s="121"/>
      <c r="E3" s="121"/>
      <c r="F3" s="121"/>
    </row>
    <row r="4" spans="1:8">
      <c r="F4" s="54"/>
    </row>
    <row r="5" spans="1:8" ht="72" customHeight="1">
      <c r="A5" s="122" t="s">
        <v>80</v>
      </c>
      <c r="B5" s="122"/>
      <c r="C5" s="122"/>
      <c r="D5" s="122"/>
      <c r="E5" s="122"/>
      <c r="F5" s="122"/>
    </row>
    <row r="6" spans="1:8" ht="18" thickBot="1">
      <c r="A6" s="30"/>
      <c r="B6" s="30"/>
      <c r="C6" s="31"/>
      <c r="D6" s="31"/>
      <c r="E6" s="31"/>
      <c r="F6" s="12" t="s">
        <v>53</v>
      </c>
    </row>
    <row r="7" spans="1:8" ht="62.25" customHeight="1">
      <c r="A7" s="123" t="s">
        <v>3</v>
      </c>
      <c r="B7" s="124"/>
      <c r="C7" s="125" t="s">
        <v>16</v>
      </c>
      <c r="D7" s="131" t="s">
        <v>47</v>
      </c>
      <c r="E7" s="132"/>
      <c r="F7" s="132"/>
    </row>
    <row r="8" spans="1:8" ht="34.5">
      <c r="A8" s="32" t="s">
        <v>4</v>
      </c>
      <c r="B8" s="33" t="s">
        <v>5</v>
      </c>
      <c r="C8" s="126"/>
      <c r="D8" s="87" t="s">
        <v>62</v>
      </c>
      <c r="E8" s="87" t="s">
        <v>63</v>
      </c>
      <c r="F8" s="25" t="s">
        <v>14</v>
      </c>
    </row>
    <row r="9" spans="1:8">
      <c r="A9" s="19"/>
      <c r="B9" s="19"/>
      <c r="C9" s="76" t="s">
        <v>38</v>
      </c>
      <c r="D9" s="60">
        <f t="shared" ref="D9:F9" si="0">D10</f>
        <v>0</v>
      </c>
      <c r="E9" s="60">
        <f t="shared" si="0"/>
        <v>0</v>
      </c>
      <c r="F9" s="60">
        <f t="shared" si="0"/>
        <v>0</v>
      </c>
    </row>
    <row r="10" spans="1:8">
      <c r="A10" s="58"/>
      <c r="B10" s="59"/>
      <c r="C10" s="85" t="s">
        <v>48</v>
      </c>
      <c r="D10" s="60">
        <f t="shared" ref="D10:F10" si="1">D11+D24</f>
        <v>0</v>
      </c>
      <c r="E10" s="60">
        <f t="shared" si="1"/>
        <v>0</v>
      </c>
      <c r="F10" s="60">
        <f t="shared" si="1"/>
        <v>0</v>
      </c>
      <c r="G10" s="6"/>
      <c r="H10" s="6"/>
    </row>
    <row r="11" spans="1:8">
      <c r="A11" s="70">
        <v>1011</v>
      </c>
      <c r="B11" s="52"/>
      <c r="C11" s="83" t="s">
        <v>39</v>
      </c>
      <c r="D11" s="71">
        <f t="shared" ref="D11:E11" si="2">D18</f>
        <v>-6000</v>
      </c>
      <c r="E11" s="71">
        <f t="shared" si="2"/>
        <v>-6000</v>
      </c>
      <c r="F11" s="71">
        <f>F18</f>
        <v>-6000</v>
      </c>
    </row>
    <row r="12" spans="1:8">
      <c r="A12" s="72"/>
      <c r="B12" s="53"/>
      <c r="C12" s="84" t="s">
        <v>65</v>
      </c>
      <c r="D12" s="73"/>
      <c r="E12" s="73"/>
      <c r="F12" s="73"/>
    </row>
    <row r="13" spans="1:8">
      <c r="A13" s="72"/>
      <c r="B13" s="53"/>
      <c r="C13" s="83" t="s">
        <v>40</v>
      </c>
      <c r="D13" s="73"/>
      <c r="E13" s="73"/>
      <c r="F13" s="73"/>
    </row>
    <row r="14" spans="1:8" ht="20.25" customHeight="1">
      <c r="A14" s="72"/>
      <c r="B14" s="53"/>
      <c r="C14" s="84" t="s">
        <v>66</v>
      </c>
      <c r="D14" s="73"/>
      <c r="E14" s="73"/>
      <c r="F14" s="73"/>
    </row>
    <row r="15" spans="1:8">
      <c r="A15" s="72"/>
      <c r="B15" s="53"/>
      <c r="C15" s="83" t="s">
        <v>41</v>
      </c>
      <c r="D15" s="73"/>
      <c r="E15" s="73"/>
      <c r="F15" s="73"/>
    </row>
    <row r="16" spans="1:8">
      <c r="A16" s="74"/>
      <c r="B16" s="59"/>
      <c r="C16" s="84" t="s">
        <v>67</v>
      </c>
      <c r="D16" s="75"/>
      <c r="E16" s="75"/>
      <c r="F16" s="75"/>
    </row>
    <row r="17" spans="1:7" ht="17.25" customHeight="1">
      <c r="A17" s="118" t="s">
        <v>42</v>
      </c>
      <c r="B17" s="119"/>
      <c r="C17" s="127"/>
      <c r="D17" s="22"/>
      <c r="E17" s="22"/>
      <c r="F17" s="22"/>
    </row>
    <row r="18" spans="1:7">
      <c r="A18" s="128"/>
      <c r="B18" s="45">
        <v>11001</v>
      </c>
      <c r="C18" s="83" t="s">
        <v>6</v>
      </c>
      <c r="D18" s="41">
        <v>-6000</v>
      </c>
      <c r="E18" s="41">
        <v>-6000</v>
      </c>
      <c r="F18" s="41">
        <v>-6000</v>
      </c>
      <c r="G18" s="5"/>
    </row>
    <row r="19" spans="1:7" ht="34.5">
      <c r="A19" s="129"/>
      <c r="B19" s="46"/>
      <c r="C19" s="84" t="s">
        <v>83</v>
      </c>
      <c r="D19" s="41"/>
      <c r="E19" s="41"/>
      <c r="F19" s="41"/>
    </row>
    <row r="20" spans="1:7">
      <c r="A20" s="129"/>
      <c r="B20" s="46"/>
      <c r="C20" s="83" t="s">
        <v>7</v>
      </c>
      <c r="D20" s="41"/>
      <c r="E20" s="41"/>
      <c r="F20" s="41"/>
    </row>
    <row r="21" spans="1:7" ht="60.75" customHeight="1">
      <c r="A21" s="129"/>
      <c r="B21" s="46"/>
      <c r="C21" s="84" t="s">
        <v>84</v>
      </c>
      <c r="D21" s="41"/>
      <c r="E21" s="41"/>
      <c r="F21" s="41"/>
    </row>
    <row r="22" spans="1:7">
      <c r="A22" s="129"/>
      <c r="B22" s="46"/>
      <c r="C22" s="83" t="s">
        <v>24</v>
      </c>
      <c r="D22" s="41"/>
      <c r="E22" s="41"/>
      <c r="F22" s="41"/>
    </row>
    <row r="23" spans="1:7">
      <c r="A23" s="130"/>
      <c r="B23" s="47"/>
      <c r="C23" s="84" t="s">
        <v>85</v>
      </c>
      <c r="D23" s="41"/>
      <c r="E23" s="41"/>
      <c r="F23" s="41"/>
    </row>
    <row r="24" spans="1:7">
      <c r="A24" s="52">
        <v>1205</v>
      </c>
      <c r="B24" s="45"/>
      <c r="C24" s="83" t="s">
        <v>39</v>
      </c>
      <c r="D24" s="41">
        <f t="shared" ref="D24:F24" si="3">D31</f>
        <v>6000</v>
      </c>
      <c r="E24" s="41">
        <f t="shared" si="3"/>
        <v>6000</v>
      </c>
      <c r="F24" s="41">
        <f t="shared" si="3"/>
        <v>6000</v>
      </c>
      <c r="G24" s="5"/>
    </row>
    <row r="25" spans="1:7">
      <c r="A25" s="53"/>
      <c r="B25" s="46"/>
      <c r="C25" s="84" t="s">
        <v>68</v>
      </c>
      <c r="D25" s="40"/>
      <c r="E25" s="40"/>
      <c r="F25" s="40"/>
    </row>
    <row r="26" spans="1:7">
      <c r="A26" s="53"/>
      <c r="B26" s="46"/>
      <c r="C26" s="83" t="s">
        <v>40</v>
      </c>
      <c r="D26" s="22"/>
      <c r="E26" s="22"/>
      <c r="F26" s="22"/>
    </row>
    <row r="27" spans="1:7">
      <c r="A27" s="53"/>
      <c r="B27" s="46"/>
      <c r="C27" s="84" t="s">
        <v>69</v>
      </c>
      <c r="D27" s="22"/>
      <c r="E27" s="22"/>
      <c r="F27" s="22"/>
    </row>
    <row r="28" spans="1:7">
      <c r="A28" s="53"/>
      <c r="B28" s="46"/>
      <c r="C28" s="83" t="s">
        <v>41</v>
      </c>
      <c r="D28" s="22"/>
      <c r="E28" s="22"/>
      <c r="F28" s="22"/>
    </row>
    <row r="29" spans="1:7">
      <c r="A29" s="59"/>
      <c r="B29" s="47"/>
      <c r="C29" s="84" t="s">
        <v>70</v>
      </c>
      <c r="D29" s="22"/>
      <c r="E29" s="22"/>
      <c r="F29" s="22"/>
    </row>
    <row r="30" spans="1:7" ht="17.25" customHeight="1">
      <c r="A30" s="118" t="s">
        <v>42</v>
      </c>
      <c r="B30" s="119"/>
      <c r="C30" s="120"/>
      <c r="D30" s="81"/>
      <c r="E30" s="81"/>
      <c r="F30" s="56"/>
    </row>
    <row r="31" spans="1:7">
      <c r="A31" s="27"/>
      <c r="B31" s="28">
        <v>12020</v>
      </c>
      <c r="C31" s="65" t="s">
        <v>6</v>
      </c>
      <c r="D31" s="22">
        <v>6000</v>
      </c>
      <c r="E31" s="22">
        <v>6000</v>
      </c>
      <c r="F31" s="22">
        <v>6000</v>
      </c>
    </row>
    <row r="32" spans="1:7" ht="69">
      <c r="A32" s="27"/>
      <c r="B32" s="28"/>
      <c r="C32" s="29" t="s">
        <v>75</v>
      </c>
      <c r="D32" s="22"/>
      <c r="E32" s="22"/>
      <c r="F32" s="22"/>
    </row>
    <row r="33" spans="1:6">
      <c r="A33" s="27"/>
      <c r="B33" s="28"/>
      <c r="C33" s="65" t="s">
        <v>7</v>
      </c>
      <c r="D33" s="22"/>
      <c r="E33" s="22"/>
      <c r="F33" s="22"/>
    </row>
    <row r="34" spans="1:6" ht="132.75" customHeight="1">
      <c r="A34" s="27"/>
      <c r="B34" s="28"/>
      <c r="C34" s="29" t="s">
        <v>76</v>
      </c>
      <c r="D34" s="22"/>
      <c r="E34" s="22"/>
      <c r="F34" s="22"/>
    </row>
    <row r="35" spans="1:6">
      <c r="A35" s="27"/>
      <c r="B35" s="28"/>
      <c r="C35" s="65" t="s">
        <v>24</v>
      </c>
      <c r="D35" s="22"/>
      <c r="E35" s="22"/>
      <c r="F35" s="22"/>
    </row>
    <row r="36" spans="1:6">
      <c r="A36" s="27"/>
      <c r="B36" s="28"/>
      <c r="C36" s="28" t="s">
        <v>20</v>
      </c>
      <c r="D36" s="22"/>
      <c r="E36" s="22"/>
      <c r="F36" s="22"/>
    </row>
  </sheetData>
  <mergeCells count="8">
    <mergeCell ref="A30:C30"/>
    <mergeCell ref="C3:F3"/>
    <mergeCell ref="A5:F5"/>
    <mergeCell ref="A7:B7"/>
    <mergeCell ref="C7:C8"/>
    <mergeCell ref="A17:C17"/>
    <mergeCell ref="A18:A23"/>
    <mergeCell ref="D7:F7"/>
  </mergeCells>
  <pageMargins left="0.25" right="0" top="0" bottom="0" header="0.05" footer="0"/>
  <pageSetup paperSize="9" scale="58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view="pageBreakPreview" topLeftCell="E23" zoomScaleNormal="100" zoomScaleSheetLayoutView="100" workbookViewId="0">
      <selection activeCell="G12" sqref="G12:I12"/>
    </sheetView>
  </sheetViews>
  <sheetFormatPr defaultRowHeight="17.25"/>
  <cols>
    <col min="1" max="1" width="7.5703125" style="1" customWidth="1"/>
    <col min="2" max="2" width="8.28515625" style="1" customWidth="1"/>
    <col min="3" max="3" width="7.85546875" style="1" customWidth="1"/>
    <col min="4" max="4" width="11.140625" style="1" customWidth="1"/>
    <col min="5" max="5" width="11" style="1" customWidth="1"/>
    <col min="6" max="6" width="69.42578125" style="1" customWidth="1"/>
    <col min="7" max="7" width="17.85546875" style="1" customWidth="1"/>
    <col min="8" max="8" width="21" style="1" customWidth="1"/>
    <col min="9" max="9" width="19.85546875" style="1" customWidth="1"/>
    <col min="10" max="10" width="18.42578125" style="9" customWidth="1"/>
    <col min="11" max="11" width="18.85546875" style="1" bestFit="1" customWidth="1"/>
    <col min="12" max="12" width="16.140625" style="1" bestFit="1" customWidth="1"/>
    <col min="13" max="13" width="12.85546875" style="1" bestFit="1" customWidth="1"/>
    <col min="14" max="14" width="14.28515625" style="1" bestFit="1" customWidth="1"/>
    <col min="15" max="15" width="10.85546875" style="1" bestFit="1" customWidth="1"/>
    <col min="16" max="16384" width="9.140625" style="1"/>
  </cols>
  <sheetData>
    <row r="1" spans="1:12">
      <c r="I1" s="17" t="s">
        <v>2</v>
      </c>
    </row>
    <row r="2" spans="1:12">
      <c r="A2" s="2" t="s">
        <v>0</v>
      </c>
      <c r="D2" s="2" t="s">
        <v>0</v>
      </c>
      <c r="I2" s="17" t="s">
        <v>61</v>
      </c>
    </row>
    <row r="3" spans="1:12">
      <c r="I3" s="17" t="s">
        <v>1</v>
      </c>
    </row>
    <row r="4" spans="1:12">
      <c r="F4" s="17"/>
      <c r="G4" s="17"/>
      <c r="H4" s="17"/>
      <c r="I4" s="17"/>
    </row>
    <row r="5" spans="1:12" ht="39" customHeight="1">
      <c r="A5" s="122" t="s">
        <v>79</v>
      </c>
      <c r="B5" s="122"/>
      <c r="C5" s="122"/>
      <c r="D5" s="122"/>
      <c r="E5" s="122"/>
      <c r="F5" s="122"/>
      <c r="G5" s="122"/>
      <c r="H5" s="122"/>
      <c r="I5" s="122"/>
    </row>
    <row r="6" spans="1:12" ht="18" thickBot="1">
      <c r="I6" s="12" t="s">
        <v>50</v>
      </c>
    </row>
    <row r="7" spans="1:12" ht="51.75" customHeight="1">
      <c r="A7" s="133" t="s">
        <v>17</v>
      </c>
      <c r="B7" s="125"/>
      <c r="C7" s="125"/>
      <c r="D7" s="134" t="s">
        <v>3</v>
      </c>
      <c r="E7" s="125"/>
      <c r="F7" s="125" t="s">
        <v>13</v>
      </c>
      <c r="G7" s="136" t="str">
        <f>'1'!D7</f>
        <v>Ցուցանիշների փոփոխությունները ավելացումները նշված են դրական նշանով, իսկ նվազեցումները՝ փակագծերում</v>
      </c>
      <c r="H7" s="137"/>
      <c r="I7" s="137"/>
      <c r="J7" s="10"/>
      <c r="K7" s="3"/>
    </row>
    <row r="8" spans="1:12" ht="48.75">
      <c r="A8" s="34" t="s">
        <v>8</v>
      </c>
      <c r="B8" s="35" t="s">
        <v>9</v>
      </c>
      <c r="C8" s="35" t="s">
        <v>10</v>
      </c>
      <c r="D8" s="36" t="s">
        <v>11</v>
      </c>
      <c r="E8" s="35" t="s">
        <v>12</v>
      </c>
      <c r="F8" s="135"/>
      <c r="G8" s="80" t="str">
        <f>'1'!D8</f>
        <v xml:space="preserve"> Առաջին կիսամյակ </v>
      </c>
      <c r="H8" s="80" t="str">
        <f>'1'!E8</f>
        <v xml:space="preserve"> Ինն ամիս </v>
      </c>
      <c r="I8" s="55" t="str">
        <f>'1'!F8</f>
        <v>Տարի</v>
      </c>
    </row>
    <row r="9" spans="1:12">
      <c r="A9" s="20"/>
      <c r="B9" s="20"/>
      <c r="C9" s="20"/>
      <c r="D9" s="20"/>
      <c r="E9" s="20"/>
      <c r="F9" s="20" t="s">
        <v>32</v>
      </c>
      <c r="G9" s="37">
        <f t="shared" ref="G9:I9" si="0">G11</f>
        <v>0</v>
      </c>
      <c r="H9" s="37">
        <f t="shared" si="0"/>
        <v>0</v>
      </c>
      <c r="I9" s="37">
        <f t="shared" si="0"/>
        <v>0</v>
      </c>
      <c r="J9" s="11"/>
    </row>
    <row r="10" spans="1:12">
      <c r="A10" s="20"/>
      <c r="B10" s="20"/>
      <c r="C10" s="20"/>
      <c r="D10" s="20"/>
      <c r="E10" s="20"/>
      <c r="F10" s="20" t="s">
        <v>31</v>
      </c>
      <c r="G10" s="24"/>
      <c r="H10" s="24"/>
      <c r="I10" s="24"/>
      <c r="J10" s="11"/>
    </row>
    <row r="11" spans="1:12" ht="27.75" customHeight="1">
      <c r="A11" s="7"/>
      <c r="B11" s="7"/>
      <c r="C11" s="7"/>
      <c r="D11" s="7"/>
      <c r="E11" s="7"/>
      <c r="F11" s="86" t="s">
        <v>48</v>
      </c>
      <c r="G11" s="77">
        <f t="shared" ref="G11:I11" si="1">G12</f>
        <v>0</v>
      </c>
      <c r="H11" s="77">
        <f t="shared" si="1"/>
        <v>0</v>
      </c>
      <c r="I11" s="77">
        <f t="shared" si="1"/>
        <v>0</v>
      </c>
      <c r="J11" s="11"/>
    </row>
    <row r="12" spans="1:12" ht="23.25" customHeight="1">
      <c r="A12" s="7" t="s">
        <v>33</v>
      </c>
      <c r="B12" s="7"/>
      <c r="C12" s="7"/>
      <c r="D12" s="7"/>
      <c r="E12" s="7"/>
      <c r="F12" s="101" t="s">
        <v>34</v>
      </c>
      <c r="G12" s="38">
        <f>G14+G28</f>
        <v>0</v>
      </c>
      <c r="H12" s="38">
        <f t="shared" ref="H12:I12" si="2">H14+H28</f>
        <v>0</v>
      </c>
      <c r="I12" s="38">
        <f t="shared" si="2"/>
        <v>0</v>
      </c>
      <c r="J12" s="8"/>
    </row>
    <row r="13" spans="1:12">
      <c r="A13" s="20"/>
      <c r="B13" s="20"/>
      <c r="C13" s="20"/>
      <c r="D13" s="20"/>
      <c r="E13" s="20"/>
      <c r="F13" s="20" t="s">
        <v>31</v>
      </c>
      <c r="G13" s="22"/>
      <c r="H13" s="22"/>
      <c r="I13" s="22"/>
      <c r="J13" s="8"/>
      <c r="K13" s="4"/>
      <c r="L13" s="4"/>
    </row>
    <row r="14" spans="1:12">
      <c r="A14" s="23"/>
      <c r="B14" s="42" t="s">
        <v>71</v>
      </c>
      <c r="C14" s="28"/>
      <c r="D14" s="28"/>
      <c r="E14" s="28"/>
      <c r="F14" s="49" t="s">
        <v>72</v>
      </c>
      <c r="G14" s="21">
        <f t="shared" ref="G14:I14" si="3">G16</f>
        <v>6000</v>
      </c>
      <c r="H14" s="21">
        <f t="shared" si="3"/>
        <v>6000</v>
      </c>
      <c r="I14" s="21">
        <f t="shared" si="3"/>
        <v>6000</v>
      </c>
    </row>
    <row r="15" spans="1:12">
      <c r="A15" s="23"/>
      <c r="B15" s="28"/>
      <c r="C15" s="28"/>
      <c r="D15" s="28"/>
      <c r="E15" s="28"/>
      <c r="F15" s="49" t="s">
        <v>51</v>
      </c>
      <c r="G15" s="21"/>
      <c r="H15" s="21"/>
      <c r="I15" s="21"/>
    </row>
    <row r="16" spans="1:12" ht="34.5">
      <c r="A16" s="23"/>
      <c r="B16" s="28"/>
      <c r="C16" s="42" t="s">
        <v>74</v>
      </c>
      <c r="D16" s="28"/>
      <c r="E16" s="28"/>
      <c r="F16" s="49" t="s">
        <v>73</v>
      </c>
      <c r="G16" s="21">
        <f t="shared" ref="G16:I16" si="4">G18</f>
        <v>6000</v>
      </c>
      <c r="H16" s="21">
        <f t="shared" si="4"/>
        <v>6000</v>
      </c>
      <c r="I16" s="21">
        <f t="shared" si="4"/>
        <v>6000</v>
      </c>
    </row>
    <row r="17" spans="1:10">
      <c r="A17" s="23"/>
      <c r="B17" s="28"/>
      <c r="C17" s="42"/>
      <c r="D17" s="28"/>
      <c r="E17" s="28"/>
      <c r="F17" s="29" t="s">
        <v>31</v>
      </c>
      <c r="G17" s="21"/>
      <c r="H17" s="21"/>
      <c r="I17" s="21"/>
    </row>
    <row r="18" spans="1:10">
      <c r="A18" s="23"/>
      <c r="B18" s="28"/>
      <c r="C18" s="28"/>
      <c r="D18" s="28">
        <v>1205</v>
      </c>
      <c r="E18" s="28"/>
      <c r="F18" s="66" t="str">
        <f>'1'!C25</f>
        <v xml:space="preserve"> Սոցիալական ապահովություն</v>
      </c>
      <c r="G18" s="21">
        <f t="shared" ref="G18:H18" si="5">G20</f>
        <v>6000</v>
      </c>
      <c r="H18" s="21">
        <f t="shared" si="5"/>
        <v>6000</v>
      </c>
      <c r="I18" s="21">
        <f>I20</f>
        <v>6000</v>
      </c>
    </row>
    <row r="19" spans="1:10">
      <c r="A19" s="23"/>
      <c r="B19" s="28"/>
      <c r="C19" s="28"/>
      <c r="D19" s="28"/>
      <c r="E19" s="28"/>
      <c r="F19" s="29" t="s">
        <v>31</v>
      </c>
      <c r="G19" s="21"/>
      <c r="H19" s="21"/>
      <c r="I19" s="21"/>
    </row>
    <row r="20" spans="1:10" ht="69">
      <c r="A20" s="23"/>
      <c r="B20" s="50"/>
      <c r="C20" s="50"/>
      <c r="D20" s="51"/>
      <c r="E20" s="51">
        <f>'1'!B31</f>
        <v>12020</v>
      </c>
      <c r="F20" s="28" t="str">
        <f>'1'!C32</f>
        <v xml:space="preserve">Ռազմական դրությամբ պայմանավորված՝ դրամական
աջակցություն քաղաքացիական անձանց շրջանում զոհերի,
ինչպես նաև անհայտ կորածների ընտանիքներին և
հաշմանդամություն ձեռք բերած անձանց </v>
      </c>
      <c r="G20" s="21">
        <f t="shared" ref="G20:H20" si="6">G22</f>
        <v>6000</v>
      </c>
      <c r="H20" s="21">
        <f t="shared" si="6"/>
        <v>6000</v>
      </c>
      <c r="I20" s="21">
        <f>I22</f>
        <v>6000</v>
      </c>
    </row>
    <row r="21" spans="1:10">
      <c r="A21" s="23"/>
      <c r="B21" s="50"/>
      <c r="C21" s="50"/>
      <c r="D21" s="51"/>
      <c r="E21" s="51"/>
      <c r="F21" s="67" t="s">
        <v>57</v>
      </c>
      <c r="G21" s="21"/>
      <c r="H21" s="21"/>
      <c r="I21" s="21"/>
    </row>
    <row r="22" spans="1:10">
      <c r="A22" s="23"/>
      <c r="B22" s="50"/>
      <c r="C22" s="50"/>
      <c r="D22" s="43"/>
      <c r="E22" s="43"/>
      <c r="F22" s="68" t="s">
        <v>77</v>
      </c>
      <c r="G22" s="21">
        <f t="shared" ref="G22:H22" si="7">G24</f>
        <v>6000</v>
      </c>
      <c r="H22" s="21">
        <f t="shared" si="7"/>
        <v>6000</v>
      </c>
      <c r="I22" s="21">
        <f>I24</f>
        <v>6000</v>
      </c>
    </row>
    <row r="23" spans="1:10" ht="34.5">
      <c r="A23" s="23"/>
      <c r="B23" s="50"/>
      <c r="C23" s="50"/>
      <c r="D23" s="51"/>
      <c r="E23" s="51"/>
      <c r="F23" s="28" t="s">
        <v>23</v>
      </c>
      <c r="G23" s="21"/>
      <c r="H23" s="21"/>
      <c r="I23" s="21"/>
    </row>
    <row r="24" spans="1:10">
      <c r="A24" s="23"/>
      <c r="B24" s="50"/>
      <c r="C24" s="50"/>
      <c r="D24" s="51"/>
      <c r="E24" s="51"/>
      <c r="F24" s="28" t="s">
        <v>32</v>
      </c>
      <c r="G24" s="21">
        <f t="shared" ref="G24:H26" si="8">G25</f>
        <v>6000</v>
      </c>
      <c r="H24" s="21">
        <f t="shared" si="8"/>
        <v>6000</v>
      </c>
      <c r="I24" s="21">
        <f t="shared" ref="I24:I26" si="9">I25</f>
        <v>6000</v>
      </c>
    </row>
    <row r="25" spans="1:10">
      <c r="A25" s="23"/>
      <c r="B25" s="50"/>
      <c r="C25" s="50"/>
      <c r="D25" s="51"/>
      <c r="E25" s="51"/>
      <c r="F25" s="28" t="s">
        <v>35</v>
      </c>
      <c r="G25" s="21">
        <f t="shared" si="8"/>
        <v>6000</v>
      </c>
      <c r="H25" s="21">
        <f t="shared" si="8"/>
        <v>6000</v>
      </c>
      <c r="I25" s="21">
        <f t="shared" si="9"/>
        <v>6000</v>
      </c>
    </row>
    <row r="26" spans="1:10">
      <c r="A26" s="23"/>
      <c r="B26" s="50"/>
      <c r="C26" s="50"/>
      <c r="D26" s="51"/>
      <c r="E26" s="51"/>
      <c r="F26" s="28" t="s">
        <v>36</v>
      </c>
      <c r="G26" s="21">
        <f t="shared" si="8"/>
        <v>6000</v>
      </c>
      <c r="H26" s="21">
        <f t="shared" si="8"/>
        <v>6000</v>
      </c>
      <c r="I26" s="21">
        <f t="shared" si="9"/>
        <v>6000</v>
      </c>
      <c r="J26" s="100"/>
    </row>
    <row r="27" spans="1:10">
      <c r="A27" s="23"/>
      <c r="B27" s="50"/>
      <c r="C27" s="50"/>
      <c r="D27" s="51"/>
      <c r="E27" s="51"/>
      <c r="F27" s="28" t="s">
        <v>37</v>
      </c>
      <c r="G27" s="21">
        <f>'1'!D31</f>
        <v>6000</v>
      </c>
      <c r="H27" s="21">
        <f>'1'!E31</f>
        <v>6000</v>
      </c>
      <c r="I27" s="21">
        <f>'1'!F31</f>
        <v>6000</v>
      </c>
    </row>
    <row r="28" spans="1:10">
      <c r="A28" s="84"/>
      <c r="B28" s="84"/>
      <c r="C28" s="84"/>
      <c r="D28" s="84">
        <v>1011</v>
      </c>
      <c r="F28" s="84" t="s">
        <v>65</v>
      </c>
      <c r="G28" s="21">
        <f t="shared" ref="G28:H28" si="10">G30</f>
        <v>-6000</v>
      </c>
      <c r="H28" s="21">
        <f t="shared" si="10"/>
        <v>-6000</v>
      </c>
      <c r="I28" s="21">
        <f>I30</f>
        <v>-6000</v>
      </c>
    </row>
    <row r="29" spans="1:10">
      <c r="A29" s="23"/>
      <c r="B29" s="28"/>
      <c r="C29" s="28"/>
      <c r="D29" s="28"/>
      <c r="E29" s="28"/>
      <c r="F29" s="84" t="s">
        <v>31</v>
      </c>
      <c r="G29" s="21"/>
      <c r="H29" s="21"/>
      <c r="I29" s="21"/>
    </row>
    <row r="30" spans="1:10" ht="34.5">
      <c r="A30" s="23"/>
      <c r="B30" s="28"/>
      <c r="C30" s="28"/>
      <c r="D30" s="28"/>
      <c r="E30" s="84">
        <v>11001</v>
      </c>
      <c r="F30" s="49" t="s">
        <v>83</v>
      </c>
      <c r="G30" s="21">
        <f t="shared" ref="G30:H30" si="11">G32</f>
        <v>-6000</v>
      </c>
      <c r="H30" s="21">
        <f t="shared" si="11"/>
        <v>-6000</v>
      </c>
      <c r="I30" s="21">
        <f>I32</f>
        <v>-6000</v>
      </c>
    </row>
    <row r="31" spans="1:10">
      <c r="A31" s="23"/>
      <c r="B31" s="28"/>
      <c r="C31" s="28"/>
      <c r="D31" s="28"/>
      <c r="E31" s="28"/>
      <c r="F31" s="49" t="s">
        <v>60</v>
      </c>
      <c r="G31" s="21"/>
      <c r="H31" s="21"/>
      <c r="I31" s="21"/>
    </row>
    <row r="32" spans="1:10" ht="34.5">
      <c r="A32" s="23"/>
      <c r="B32" s="28"/>
      <c r="C32" s="28"/>
      <c r="D32" s="28"/>
      <c r="E32" s="28"/>
      <c r="F32" s="49" t="s">
        <v>64</v>
      </c>
      <c r="G32" s="21">
        <f t="shared" ref="G32:I37" si="12">G33</f>
        <v>-6000</v>
      </c>
      <c r="H32" s="21">
        <f t="shared" si="12"/>
        <v>-6000</v>
      </c>
      <c r="I32" s="21">
        <f t="shared" ref="I32:I35" si="13">I33</f>
        <v>-6000</v>
      </c>
    </row>
    <row r="33" spans="1:9" ht="34.5">
      <c r="A33" s="23"/>
      <c r="B33" s="28"/>
      <c r="C33" s="28"/>
      <c r="D33" s="28"/>
      <c r="E33" s="28"/>
      <c r="F33" s="49" t="s">
        <v>23</v>
      </c>
      <c r="G33" s="21">
        <f t="shared" si="12"/>
        <v>-6000</v>
      </c>
      <c r="H33" s="21">
        <f t="shared" si="12"/>
        <v>-6000</v>
      </c>
      <c r="I33" s="21">
        <f t="shared" si="13"/>
        <v>-6000</v>
      </c>
    </row>
    <row r="34" spans="1:9">
      <c r="A34" s="23"/>
      <c r="B34" s="28"/>
      <c r="C34" s="28"/>
      <c r="D34" s="28"/>
      <c r="E34" s="28"/>
      <c r="F34" s="49" t="s">
        <v>32</v>
      </c>
      <c r="G34" s="21">
        <f t="shared" si="12"/>
        <v>-6000</v>
      </c>
      <c r="H34" s="21">
        <f t="shared" si="12"/>
        <v>-6000</v>
      </c>
      <c r="I34" s="21">
        <f t="shared" si="13"/>
        <v>-6000</v>
      </c>
    </row>
    <row r="35" spans="1:9">
      <c r="A35" s="23"/>
      <c r="B35" s="28"/>
      <c r="C35" s="28"/>
      <c r="D35" s="28"/>
      <c r="E35" s="28"/>
      <c r="F35" s="49" t="s">
        <v>35</v>
      </c>
      <c r="G35" s="21">
        <f t="shared" si="12"/>
        <v>-6000</v>
      </c>
      <c r="H35" s="21">
        <f t="shared" si="12"/>
        <v>-6000</v>
      </c>
      <c r="I35" s="21">
        <f t="shared" si="13"/>
        <v>-6000</v>
      </c>
    </row>
    <row r="36" spans="1:9" ht="34.5">
      <c r="A36" s="23"/>
      <c r="B36" s="28"/>
      <c r="C36" s="28"/>
      <c r="D36" s="28"/>
      <c r="E36" s="28"/>
      <c r="F36" s="49" t="s">
        <v>86</v>
      </c>
      <c r="G36" s="21">
        <f t="shared" si="12"/>
        <v>-6000</v>
      </c>
      <c r="H36" s="21">
        <f t="shared" si="12"/>
        <v>-6000</v>
      </c>
      <c r="I36" s="21">
        <f>I37</f>
        <v>-6000</v>
      </c>
    </row>
    <row r="37" spans="1:9">
      <c r="A37" s="23"/>
      <c r="B37" s="23"/>
      <c r="C37" s="23"/>
      <c r="D37" s="23"/>
      <c r="E37" s="23"/>
      <c r="F37" s="49" t="s">
        <v>87</v>
      </c>
      <c r="G37" s="21">
        <f t="shared" si="12"/>
        <v>-6000</v>
      </c>
      <c r="H37" s="21">
        <f t="shared" si="12"/>
        <v>-6000</v>
      </c>
      <c r="I37" s="21">
        <f t="shared" si="12"/>
        <v>-6000</v>
      </c>
    </row>
    <row r="38" spans="1:9">
      <c r="A38" s="23"/>
      <c r="B38" s="23"/>
      <c r="C38" s="23"/>
      <c r="D38" s="23"/>
      <c r="E38" s="23"/>
      <c r="F38" s="49" t="s">
        <v>88</v>
      </c>
      <c r="G38" s="21">
        <f>'1'!D18</f>
        <v>-6000</v>
      </c>
      <c r="H38" s="21">
        <f>'1'!E18</f>
        <v>-6000</v>
      </c>
      <c r="I38" s="21">
        <f>'1'!F18</f>
        <v>-6000</v>
      </c>
    </row>
  </sheetData>
  <mergeCells count="5">
    <mergeCell ref="A5:I5"/>
    <mergeCell ref="A7:C7"/>
    <mergeCell ref="D7:E7"/>
    <mergeCell ref="F7:F8"/>
    <mergeCell ref="G7:I7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view="pageBreakPreview" topLeftCell="A16" zoomScaleNormal="100" zoomScaleSheetLayoutView="100" workbookViewId="0">
      <selection activeCell="B28" sqref="B28"/>
    </sheetView>
  </sheetViews>
  <sheetFormatPr defaultRowHeight="17.25"/>
  <cols>
    <col min="1" max="1" width="50.42578125" style="1" customWidth="1"/>
    <col min="2" max="2" width="78.42578125" style="1" customWidth="1"/>
    <col min="3" max="4" width="14.85546875" style="1" customWidth="1"/>
    <col min="5" max="5" width="14.85546875" style="44" customWidth="1"/>
    <col min="6" max="6" width="9.5703125" style="1" customWidth="1"/>
    <col min="7" max="7" width="16.5703125" style="1" customWidth="1"/>
    <col min="8" max="8" width="10" style="1" customWidth="1"/>
    <col min="9" max="16384" width="9.140625" style="1"/>
  </cols>
  <sheetData>
    <row r="1" spans="1:5">
      <c r="A1" s="17"/>
      <c r="B1" s="17"/>
      <c r="C1" s="17"/>
      <c r="D1" s="17"/>
      <c r="E1" s="44" t="s">
        <v>54</v>
      </c>
    </row>
    <row r="2" spans="1:5">
      <c r="A2" s="17"/>
      <c r="B2" s="138" t="s">
        <v>61</v>
      </c>
      <c r="C2" s="138"/>
      <c r="D2" s="138"/>
      <c r="E2" s="138"/>
    </row>
    <row r="3" spans="1:5">
      <c r="A3" s="17"/>
      <c r="B3" s="138" t="s">
        <v>1</v>
      </c>
      <c r="C3" s="138"/>
      <c r="D3" s="138"/>
      <c r="E3" s="138"/>
    </row>
    <row r="4" spans="1:5" ht="14.25" customHeight="1">
      <c r="A4" s="147" t="s">
        <v>45</v>
      </c>
      <c r="B4" s="147"/>
      <c r="C4" s="147"/>
      <c r="D4" s="147"/>
      <c r="E4" s="147"/>
    </row>
    <row r="5" spans="1:5" ht="61.5" customHeight="1">
      <c r="A5" s="148" t="s">
        <v>81</v>
      </c>
      <c r="B5" s="148"/>
      <c r="C5" s="148"/>
      <c r="D5" s="148"/>
      <c r="E5" s="148"/>
    </row>
    <row r="6" spans="1:5" ht="30.75" customHeight="1">
      <c r="A6" s="150" t="s">
        <v>46</v>
      </c>
      <c r="B6" s="150"/>
      <c r="C6" s="150"/>
      <c r="D6" s="150"/>
      <c r="E6" s="150"/>
    </row>
    <row r="7" spans="1:5">
      <c r="A7" s="149" t="s">
        <v>49</v>
      </c>
      <c r="B7" s="149"/>
      <c r="C7" s="149"/>
      <c r="D7" s="149"/>
      <c r="E7" s="149"/>
    </row>
    <row r="8" spans="1:5">
      <c r="A8" s="14"/>
      <c r="B8" s="14"/>
      <c r="C8" s="14"/>
      <c r="D8" s="14"/>
      <c r="E8" s="57"/>
    </row>
    <row r="9" spans="1:5">
      <c r="A9" s="18"/>
      <c r="B9" s="18"/>
      <c r="C9" s="18"/>
      <c r="D9" s="18"/>
      <c r="E9" s="48"/>
    </row>
    <row r="10" spans="1:5">
      <c r="A10" s="92" t="s">
        <v>43</v>
      </c>
      <c r="B10" s="92" t="s">
        <v>44</v>
      </c>
      <c r="C10" s="18"/>
      <c r="D10" s="18"/>
      <c r="E10" s="48"/>
    </row>
    <row r="11" spans="1:5">
      <c r="A11" s="39">
        <v>1205</v>
      </c>
      <c r="B11" s="66" t="s">
        <v>68</v>
      </c>
      <c r="C11" s="88"/>
      <c r="D11" s="88"/>
      <c r="E11" s="48"/>
    </row>
    <row r="12" spans="1:5" ht="23.25" customHeight="1">
      <c r="A12" s="146" t="s">
        <v>52</v>
      </c>
      <c r="B12" s="146"/>
      <c r="C12" s="18"/>
      <c r="D12" s="18"/>
      <c r="E12" s="15"/>
    </row>
    <row r="13" spans="1:5">
      <c r="A13" s="92"/>
      <c r="B13" s="92"/>
      <c r="C13" s="18"/>
      <c r="D13" s="18"/>
      <c r="E13" s="15"/>
    </row>
    <row r="14" spans="1:5" ht="63" customHeight="1">
      <c r="A14" s="93" t="s">
        <v>29</v>
      </c>
      <c r="B14" s="68">
        <f>'1'!A24</f>
        <v>1205</v>
      </c>
      <c r="C14" s="151" t="s">
        <v>56</v>
      </c>
      <c r="D14" s="152"/>
      <c r="E14" s="152"/>
    </row>
    <row r="15" spans="1:5" ht="38.25" customHeight="1">
      <c r="A15" s="93" t="s">
        <v>25</v>
      </c>
      <c r="B15" s="68">
        <f>'1'!B31</f>
        <v>12020</v>
      </c>
      <c r="C15" s="89" t="s">
        <v>62</v>
      </c>
      <c r="D15" s="89" t="s">
        <v>63</v>
      </c>
      <c r="E15" s="63" t="s">
        <v>58</v>
      </c>
    </row>
    <row r="16" spans="1:5" ht="85.5" customHeight="1">
      <c r="A16" s="93" t="s">
        <v>26</v>
      </c>
      <c r="B16" s="28" t="str">
        <f>'1'!C32</f>
        <v xml:space="preserve">Ռազմական դրությամբ պայմանավորված՝ դրամական
աջակցություն քաղաքացիական անձանց շրջանում զոհերի,
ինչպես նաև անհայտ կորածների ընտանիքներին և
հաշմանդամություն ձեռք բերած անձանց </v>
      </c>
      <c r="C16" s="143"/>
      <c r="D16" s="143"/>
      <c r="E16" s="143"/>
    </row>
    <row r="17" spans="1:5" ht="111" customHeight="1">
      <c r="A17" s="93" t="s">
        <v>27</v>
      </c>
      <c r="B17" s="28" t="str">
        <f>'1'!C34</f>
        <v xml:space="preserve">2020 թվականի սեպտեմբերի 27-ից Ադրբեջանի Հանրապետության կողմից Արցախի Հանրապետության ուղղությամբ
սկսված պատերազմական գործողությունների հետևանքով
քաղաքացիական անձանցշրջանում զոհերի, ինչպես նաև
անհայտ կորածների ընտանիքներին ևհաշմանդամություն
ձեռք բերած անձանց սոցիալական աջակցությանտրամադրում 
</v>
      </c>
      <c r="C17" s="144"/>
      <c r="D17" s="144"/>
      <c r="E17" s="144"/>
    </row>
    <row r="18" spans="1:5" ht="25.5" customHeight="1">
      <c r="A18" s="94" t="s">
        <v>22</v>
      </c>
      <c r="B18" s="68" t="s">
        <v>21</v>
      </c>
      <c r="C18" s="144"/>
      <c r="D18" s="144"/>
      <c r="E18" s="144"/>
    </row>
    <row r="19" spans="1:5" ht="65.25" customHeight="1">
      <c r="A19" s="95" t="s">
        <v>15</v>
      </c>
      <c r="B19" s="28" t="s">
        <v>78</v>
      </c>
      <c r="C19" s="145"/>
      <c r="D19" s="145"/>
      <c r="E19" s="145"/>
    </row>
    <row r="20" spans="1:5" ht="17.25" customHeight="1">
      <c r="A20" s="141" t="s">
        <v>30</v>
      </c>
      <c r="B20" s="142"/>
      <c r="C20" s="16"/>
      <c r="D20" s="16"/>
      <c r="E20" s="16"/>
    </row>
    <row r="21" spans="1:5" ht="17.25" customHeight="1">
      <c r="A21" s="139" t="s">
        <v>28</v>
      </c>
      <c r="B21" s="140"/>
      <c r="C21" s="26">
        <f>'1'!D31</f>
        <v>6000</v>
      </c>
      <c r="D21" s="26">
        <f>'1'!E31</f>
        <v>6000</v>
      </c>
      <c r="E21" s="26">
        <f>'1'!F31</f>
        <v>6000</v>
      </c>
    </row>
    <row r="22" spans="1:5">
      <c r="A22" s="13"/>
      <c r="B22" s="13"/>
      <c r="C22" s="13"/>
      <c r="D22" s="13"/>
    </row>
    <row r="23" spans="1:5">
      <c r="A23" s="62"/>
      <c r="B23" s="62"/>
      <c r="C23" s="62"/>
      <c r="D23" s="62"/>
      <c r="E23" s="61"/>
    </row>
    <row r="24" spans="1:5">
      <c r="A24" s="92" t="s">
        <v>43</v>
      </c>
      <c r="B24" s="92" t="s">
        <v>44</v>
      </c>
      <c r="C24" s="18"/>
      <c r="D24" s="18"/>
      <c r="E24" s="15"/>
    </row>
    <row r="25" spans="1:5">
      <c r="A25" s="39">
        <f>'1'!A11</f>
        <v>1011</v>
      </c>
      <c r="B25" s="84" t="str">
        <f>'1'!C12</f>
        <v xml:space="preserve"> Անապահով սոցիալական խմբերին աջակցություն</v>
      </c>
      <c r="C25" s="88"/>
      <c r="D25" s="88"/>
      <c r="E25" s="78"/>
    </row>
    <row r="26" spans="1:5">
      <c r="A26" s="146" t="s">
        <v>52</v>
      </c>
      <c r="B26" s="146"/>
      <c r="C26" s="18"/>
      <c r="D26" s="18"/>
      <c r="E26" s="15"/>
    </row>
    <row r="27" spans="1:5">
      <c r="A27" s="18"/>
      <c r="B27" s="18"/>
      <c r="C27" s="18"/>
      <c r="D27" s="18"/>
      <c r="E27" s="15"/>
    </row>
    <row r="28" spans="1:5" ht="56.25" customHeight="1">
      <c r="A28" s="69" t="s">
        <v>29</v>
      </c>
      <c r="B28" s="64" t="s">
        <v>89</v>
      </c>
      <c r="C28" s="155" t="s">
        <v>55</v>
      </c>
      <c r="D28" s="156"/>
      <c r="E28" s="157"/>
    </row>
    <row r="29" spans="1:5" ht="45" customHeight="1">
      <c r="A29" s="69" t="s">
        <v>25</v>
      </c>
      <c r="B29" s="64" t="s">
        <v>90</v>
      </c>
      <c r="C29" s="64" t="s">
        <v>62</v>
      </c>
      <c r="D29" s="64" t="s">
        <v>63</v>
      </c>
      <c r="E29" s="90" t="s">
        <v>14</v>
      </c>
    </row>
    <row r="30" spans="1:5" ht="34.5">
      <c r="A30" s="69" t="s">
        <v>26</v>
      </c>
      <c r="B30" s="64" t="s">
        <v>91</v>
      </c>
      <c r="C30" s="79"/>
      <c r="D30" s="79"/>
      <c r="E30" s="79"/>
    </row>
    <row r="31" spans="1:5" ht="69">
      <c r="A31" s="69" t="s">
        <v>27</v>
      </c>
      <c r="B31" s="64" t="s">
        <v>92</v>
      </c>
      <c r="C31" s="79"/>
      <c r="D31" s="79"/>
      <c r="E31" s="79"/>
    </row>
    <row r="32" spans="1:5">
      <c r="A32" s="69" t="s">
        <v>22</v>
      </c>
      <c r="B32" s="64" t="s">
        <v>93</v>
      </c>
      <c r="C32" s="79"/>
      <c r="D32" s="79"/>
      <c r="E32" s="79"/>
    </row>
    <row r="33" spans="1:5" ht="34.5">
      <c r="A33" s="69" t="s">
        <v>94</v>
      </c>
      <c r="B33" s="64" t="s">
        <v>95</v>
      </c>
      <c r="C33" s="79"/>
      <c r="D33" s="79"/>
      <c r="E33" s="79"/>
    </row>
    <row r="34" spans="1:5" ht="17.25" customHeight="1">
      <c r="A34" s="154" t="s">
        <v>30</v>
      </c>
      <c r="B34" s="154"/>
      <c r="C34" s="79"/>
      <c r="D34" s="79"/>
      <c r="E34" s="79"/>
    </row>
    <row r="35" spans="1:5" ht="17.25" customHeight="1">
      <c r="A35" s="153" t="s">
        <v>114</v>
      </c>
      <c r="B35" s="153"/>
      <c r="C35" s="79">
        <v>0</v>
      </c>
      <c r="D35" s="79">
        <v>0</v>
      </c>
      <c r="E35" s="79">
        <v>-15000</v>
      </c>
    </row>
    <row r="36" spans="1:5" ht="34.5">
      <c r="A36" s="92" t="s">
        <v>28</v>
      </c>
      <c r="B36" s="92"/>
      <c r="C36" s="26">
        <f>'1'!D18</f>
        <v>-6000</v>
      </c>
      <c r="D36" s="26">
        <f>'1'!E18</f>
        <v>-6000</v>
      </c>
      <c r="E36" s="26">
        <f>'1'!F18</f>
        <v>-6000</v>
      </c>
    </row>
    <row r="37" spans="1:5">
      <c r="A37" s="13"/>
      <c r="B37" s="13"/>
      <c r="C37" s="13"/>
      <c r="D37" s="13"/>
    </row>
  </sheetData>
  <sortState ref="A17:N22">
    <sortCondition ref="E12"/>
  </sortState>
  <mergeCells count="17">
    <mergeCell ref="A35:B35"/>
    <mergeCell ref="A34:B34"/>
    <mergeCell ref="A26:B26"/>
    <mergeCell ref="C28:E28"/>
    <mergeCell ref="B2:E2"/>
    <mergeCell ref="B3:E3"/>
    <mergeCell ref="A21:B21"/>
    <mergeCell ref="A20:B20"/>
    <mergeCell ref="E16:E19"/>
    <mergeCell ref="A12:B12"/>
    <mergeCell ref="A4:E4"/>
    <mergeCell ref="A5:E5"/>
    <mergeCell ref="A7:E7"/>
    <mergeCell ref="A6:E6"/>
    <mergeCell ref="C14:E14"/>
    <mergeCell ref="C16:C19"/>
    <mergeCell ref="D16:D19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view="pageBreakPreview" topLeftCell="B17" zoomScaleNormal="100" zoomScaleSheetLayoutView="100" workbookViewId="0">
      <selection activeCell="C24" sqref="C24"/>
    </sheetView>
  </sheetViews>
  <sheetFormatPr defaultRowHeight="17.25"/>
  <cols>
    <col min="1" max="1" width="50.42578125" style="1" customWidth="1"/>
    <col min="2" max="2" width="77.42578125" style="1" customWidth="1"/>
    <col min="3" max="4" width="14.7109375" style="1" customWidth="1"/>
    <col min="5" max="5" width="14.7109375" style="91" customWidth="1"/>
    <col min="6" max="6" width="9.5703125" style="1" customWidth="1"/>
    <col min="7" max="7" width="16.5703125" style="1" customWidth="1"/>
    <col min="8" max="8" width="10" style="1" customWidth="1"/>
    <col min="9" max="16384" width="9.140625" style="1"/>
  </cols>
  <sheetData>
    <row r="1" spans="1:5">
      <c r="A1" s="17"/>
      <c r="B1" s="17"/>
      <c r="C1" s="17"/>
      <c r="D1" s="17"/>
      <c r="E1" s="91" t="s">
        <v>59</v>
      </c>
    </row>
    <row r="2" spans="1:5">
      <c r="A2" s="17"/>
      <c r="B2" s="17"/>
      <c r="C2" s="17"/>
      <c r="D2" s="17"/>
      <c r="E2" s="91" t="s">
        <v>61</v>
      </c>
    </row>
    <row r="3" spans="1:5">
      <c r="A3" s="17"/>
      <c r="B3" s="17"/>
      <c r="C3" s="17"/>
      <c r="D3" s="17"/>
      <c r="E3" s="91" t="s">
        <v>1</v>
      </c>
    </row>
    <row r="4" spans="1:5" ht="14.25" customHeight="1">
      <c r="A4" s="147" t="s">
        <v>45</v>
      </c>
      <c r="B4" s="147"/>
      <c r="C4" s="147"/>
      <c r="D4" s="147"/>
      <c r="E4" s="147"/>
    </row>
    <row r="5" spans="1:5" ht="61.5" customHeight="1">
      <c r="A5" s="148" t="s">
        <v>82</v>
      </c>
      <c r="B5" s="148"/>
      <c r="C5" s="148"/>
      <c r="D5" s="148"/>
      <c r="E5" s="148"/>
    </row>
    <row r="6" spans="1:5" ht="28.5" customHeight="1">
      <c r="A6" s="102"/>
      <c r="B6" s="102"/>
      <c r="C6" s="102"/>
      <c r="D6" s="102"/>
      <c r="E6" s="102"/>
    </row>
    <row r="7" spans="1:5">
      <c r="A7" s="149" t="s">
        <v>19</v>
      </c>
      <c r="B7" s="149"/>
      <c r="C7" s="149"/>
      <c r="D7" s="149"/>
      <c r="E7" s="149"/>
    </row>
    <row r="8" spans="1:5" ht="34.5" customHeight="1">
      <c r="A8" s="158" t="s">
        <v>48</v>
      </c>
      <c r="B8" s="158"/>
      <c r="C8" s="158"/>
      <c r="D8" s="158"/>
      <c r="E8" s="158"/>
    </row>
    <row r="9" spans="1:5">
      <c r="A9" s="150"/>
      <c r="B9" s="150"/>
      <c r="C9" s="150"/>
      <c r="D9" s="150"/>
      <c r="E9" s="150"/>
    </row>
    <row r="10" spans="1:5">
      <c r="A10" s="103" t="s">
        <v>43</v>
      </c>
      <c r="B10" s="103" t="s">
        <v>44</v>
      </c>
      <c r="C10" s="18"/>
      <c r="D10" s="18"/>
      <c r="E10" s="48"/>
    </row>
    <row r="11" spans="1:5">
      <c r="A11" s="104">
        <v>1205</v>
      </c>
      <c r="B11" s="66" t="s">
        <v>68</v>
      </c>
      <c r="C11" s="96"/>
      <c r="D11" s="96"/>
      <c r="E11" s="48"/>
    </row>
    <row r="12" spans="1:5" ht="23.25" customHeight="1">
      <c r="A12" s="146" t="s">
        <v>52</v>
      </c>
      <c r="B12" s="146"/>
      <c r="C12" s="18"/>
      <c r="D12" s="18"/>
      <c r="E12" s="15"/>
    </row>
    <row r="13" spans="1:5">
      <c r="A13" s="92"/>
      <c r="B13" s="92"/>
      <c r="C13" s="18"/>
      <c r="D13" s="18"/>
      <c r="E13" s="15"/>
    </row>
    <row r="14" spans="1:5" ht="56.25" customHeight="1">
      <c r="A14" s="93" t="s">
        <v>29</v>
      </c>
      <c r="B14" s="28">
        <f>'3'!B14</f>
        <v>1205</v>
      </c>
      <c r="C14" s="151" t="s">
        <v>56</v>
      </c>
      <c r="D14" s="152"/>
      <c r="E14" s="152"/>
    </row>
    <row r="15" spans="1:5" ht="40.5" customHeight="1">
      <c r="A15" s="93" t="s">
        <v>25</v>
      </c>
      <c r="B15" s="28">
        <f>'3'!B15</f>
        <v>12020</v>
      </c>
      <c r="C15" s="97" t="s">
        <v>62</v>
      </c>
      <c r="D15" s="97" t="s">
        <v>63</v>
      </c>
      <c r="E15" s="63" t="s">
        <v>58</v>
      </c>
    </row>
    <row r="16" spans="1:5" ht="56.25" customHeight="1">
      <c r="A16" s="93" t="s">
        <v>26</v>
      </c>
      <c r="B16" s="28" t="str">
        <f>'3'!B16</f>
        <v xml:space="preserve">Ռազմական դրությամբ պայմանավորված՝ դրամական
աջակցություն քաղաքացիական անձանց շրջանում զոհերի,
ինչպես նաև անհայտ կորածների ընտանիքներին և
հաշմանդամություն ձեռք բերած անձանց </v>
      </c>
      <c r="C16" s="143"/>
      <c r="D16" s="143"/>
      <c r="E16" s="143"/>
    </row>
    <row r="17" spans="1:5" ht="138">
      <c r="A17" s="93" t="s">
        <v>27</v>
      </c>
      <c r="B17" s="28" t="str">
        <f>'3'!B17</f>
        <v xml:space="preserve">2020 թվականի սեպտեմբերի 27-ից Ադրբեջանի Հանրապետության կողմից Արցախի Հանրապետության ուղղությամբ
սկսված պատերազմական գործողությունների հետևանքով
քաղաքացիական անձանցշրջանում զոհերի, ինչպես նաև
անհայտ կորածների ընտանիքներին ևհաշմանդամություն
ձեռք բերած անձանց սոցիալական աջակցությանտրամադրում 
</v>
      </c>
      <c r="C17" s="144"/>
      <c r="D17" s="144"/>
      <c r="E17" s="144"/>
    </row>
    <row r="18" spans="1:5" ht="25.5" customHeight="1">
      <c r="A18" s="94" t="s">
        <v>22</v>
      </c>
      <c r="B18" s="28" t="str">
        <f>'3'!B18</f>
        <v xml:space="preserve"> Տրանսֆերտների տրամադրում </v>
      </c>
      <c r="C18" s="144"/>
      <c r="D18" s="144"/>
      <c r="E18" s="144"/>
    </row>
    <row r="19" spans="1:5" ht="33" customHeight="1">
      <c r="A19" s="95" t="s">
        <v>15</v>
      </c>
      <c r="B19" s="28" t="str">
        <f>'3'!B19</f>
        <v xml:space="preserve">ՀՀ կառավարության 2020 թվականի դեկտեմբերի 3-ի N 1924-Լ և դեկտեմբերի 17-ի N 2082-Լ որոշումների
 պահանջներին համապատասխան 
</v>
      </c>
      <c r="C19" s="145"/>
      <c r="D19" s="145"/>
      <c r="E19" s="145"/>
    </row>
    <row r="20" spans="1:5" ht="17.25" customHeight="1">
      <c r="A20" s="141" t="s">
        <v>30</v>
      </c>
      <c r="B20" s="142"/>
      <c r="C20" s="16"/>
      <c r="D20" s="16"/>
      <c r="E20" s="16"/>
    </row>
    <row r="21" spans="1:5" ht="17.25" customHeight="1">
      <c r="A21" s="139" t="s">
        <v>28</v>
      </c>
      <c r="B21" s="140"/>
      <c r="C21" s="26">
        <f>'1'!D31</f>
        <v>6000</v>
      </c>
      <c r="D21" s="26">
        <f>'1'!E31</f>
        <v>6000</v>
      </c>
      <c r="E21" s="26">
        <f>'1'!F31</f>
        <v>6000</v>
      </c>
    </row>
    <row r="22" spans="1:5">
      <c r="A22" s="13"/>
      <c r="B22" s="13"/>
      <c r="C22" s="13"/>
      <c r="D22" s="13"/>
    </row>
    <row r="23" spans="1:5">
      <c r="A23" s="161" t="s">
        <v>64</v>
      </c>
      <c r="B23" s="161"/>
      <c r="C23" s="161"/>
      <c r="D23" s="161"/>
      <c r="E23" s="161"/>
    </row>
    <row r="24" spans="1:5">
      <c r="A24" s="62"/>
      <c r="B24" s="62"/>
      <c r="C24" s="62"/>
      <c r="D24" s="62"/>
      <c r="E24" s="61"/>
    </row>
    <row r="25" spans="1:5">
      <c r="A25" s="103" t="s">
        <v>43</v>
      </c>
      <c r="B25" s="103" t="s">
        <v>44</v>
      </c>
      <c r="C25" s="18"/>
      <c r="D25" s="18"/>
      <c r="E25" s="15"/>
    </row>
    <row r="26" spans="1:5">
      <c r="A26" s="104">
        <v>1011</v>
      </c>
      <c r="B26" s="84" t="s">
        <v>65</v>
      </c>
      <c r="C26" s="88"/>
      <c r="D26" s="88"/>
      <c r="E26" s="78"/>
    </row>
    <row r="27" spans="1:5">
      <c r="A27" s="146" t="s">
        <v>52</v>
      </c>
      <c r="B27" s="146"/>
      <c r="C27" s="18"/>
      <c r="D27" s="18"/>
      <c r="E27" s="15"/>
    </row>
    <row r="28" spans="1:5">
      <c r="A28" s="18"/>
      <c r="B28" s="18"/>
      <c r="C28" s="18"/>
      <c r="D28" s="18"/>
      <c r="E28" s="15"/>
    </row>
    <row r="29" spans="1:5" ht="58.5" customHeight="1">
      <c r="A29" s="69" t="s">
        <v>29</v>
      </c>
      <c r="B29" s="64" t="s">
        <v>89</v>
      </c>
      <c r="C29" s="155" t="s">
        <v>55</v>
      </c>
      <c r="D29" s="156"/>
      <c r="E29" s="157"/>
    </row>
    <row r="30" spans="1:5" ht="39" customHeight="1">
      <c r="A30" s="69" t="s">
        <v>25</v>
      </c>
      <c r="B30" s="64" t="s">
        <v>90</v>
      </c>
      <c r="C30" s="64" t="s">
        <v>62</v>
      </c>
      <c r="D30" s="64" t="s">
        <v>63</v>
      </c>
      <c r="E30" s="98" t="s">
        <v>14</v>
      </c>
    </row>
    <row r="31" spans="1:5" ht="34.5">
      <c r="A31" s="69" t="s">
        <v>26</v>
      </c>
      <c r="B31" s="64" t="s">
        <v>91</v>
      </c>
      <c r="C31" s="79"/>
      <c r="D31" s="79"/>
      <c r="E31" s="79"/>
    </row>
    <row r="32" spans="1:5" ht="69">
      <c r="A32" s="69" t="s">
        <v>27</v>
      </c>
      <c r="B32" s="64" t="s">
        <v>92</v>
      </c>
      <c r="C32" s="79"/>
      <c r="D32" s="79"/>
      <c r="E32" s="79"/>
    </row>
    <row r="33" spans="1:5">
      <c r="A33" s="69" t="s">
        <v>22</v>
      </c>
      <c r="B33" s="64" t="s">
        <v>93</v>
      </c>
      <c r="C33" s="79"/>
      <c r="D33" s="79"/>
      <c r="E33" s="79"/>
    </row>
    <row r="34" spans="1:5" ht="34.5">
      <c r="A34" s="69" t="s">
        <v>94</v>
      </c>
      <c r="B34" s="64" t="s">
        <v>95</v>
      </c>
      <c r="C34" s="79"/>
      <c r="D34" s="79"/>
      <c r="E34" s="79"/>
    </row>
    <row r="35" spans="1:5" ht="17.25" customHeight="1">
      <c r="A35" s="159" t="s">
        <v>30</v>
      </c>
      <c r="B35" s="160"/>
      <c r="C35" s="79"/>
      <c r="D35" s="79"/>
      <c r="E35" s="79"/>
    </row>
    <row r="36" spans="1:5" ht="17.25" customHeight="1">
      <c r="A36" s="153" t="s">
        <v>114</v>
      </c>
      <c r="B36" s="153"/>
      <c r="C36" s="79">
        <v>0</v>
      </c>
      <c r="D36" s="79">
        <v>0</v>
      </c>
      <c r="E36" s="79">
        <v>-15000</v>
      </c>
    </row>
    <row r="37" spans="1:5" ht="34.5">
      <c r="A37" s="82" t="s">
        <v>28</v>
      </c>
      <c r="B37" s="99"/>
      <c r="C37" s="26">
        <f>'1'!D18</f>
        <v>-6000</v>
      </c>
      <c r="D37" s="26">
        <f>'1'!E18</f>
        <v>-6000</v>
      </c>
      <c r="E37" s="26">
        <f>'1'!F18</f>
        <v>-6000</v>
      </c>
    </row>
    <row r="38" spans="1:5">
      <c r="A38" s="13"/>
      <c r="B38" s="13"/>
      <c r="C38" s="13"/>
      <c r="D38" s="13"/>
      <c r="E38" s="15"/>
    </row>
    <row r="39" spans="1:5">
      <c r="A39" s="13"/>
      <c r="B39" s="13"/>
      <c r="C39" s="13"/>
      <c r="D39" s="13"/>
      <c r="E39" s="15"/>
    </row>
    <row r="40" spans="1:5">
      <c r="E40" s="15"/>
    </row>
    <row r="41" spans="1:5">
      <c r="E41" s="15"/>
    </row>
    <row r="42" spans="1:5">
      <c r="E42" s="15"/>
    </row>
  </sheetData>
  <mergeCells count="17">
    <mergeCell ref="A36:B36"/>
    <mergeCell ref="A12:B12"/>
    <mergeCell ref="A35:B35"/>
    <mergeCell ref="E16:E19"/>
    <mergeCell ref="A20:B20"/>
    <mergeCell ref="A21:B21"/>
    <mergeCell ref="A27:B27"/>
    <mergeCell ref="C16:C19"/>
    <mergeCell ref="D16:D19"/>
    <mergeCell ref="A23:E23"/>
    <mergeCell ref="C29:E29"/>
    <mergeCell ref="C14:E14"/>
    <mergeCell ref="A8:E8"/>
    <mergeCell ref="A4:E4"/>
    <mergeCell ref="A5:E5"/>
    <mergeCell ref="A9:E9"/>
    <mergeCell ref="A7:E7"/>
  </mergeCells>
  <pageMargins left="0.2" right="0" top="0.25" bottom="0.25" header="0.3" footer="0.3"/>
  <pageSetup paperSize="9" scale="51" fitToHeight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view="pageBreakPreview" topLeftCell="B1" zoomScaleNormal="100" zoomScaleSheetLayoutView="100" workbookViewId="0">
      <selection activeCell="E24" sqref="E24"/>
    </sheetView>
  </sheetViews>
  <sheetFormatPr defaultRowHeight="13.5"/>
  <cols>
    <col min="1" max="1" width="19" style="106" customWidth="1"/>
    <col min="2" max="2" width="11.85546875" style="106" customWidth="1"/>
    <col min="3" max="3" width="11.5703125" style="106" customWidth="1"/>
    <col min="4" max="4" width="34" style="106" customWidth="1"/>
    <col min="5" max="5" width="14.7109375" style="106" customWidth="1"/>
    <col min="6" max="6" width="12.85546875" style="106" customWidth="1"/>
    <col min="7" max="7" width="12.28515625" style="106" customWidth="1"/>
    <col min="8" max="8" width="11.140625" style="106" customWidth="1"/>
    <col min="9" max="9" width="16.140625" style="106" customWidth="1"/>
    <col min="10" max="10" width="11.5703125" style="106" bestFit="1" customWidth="1"/>
    <col min="11" max="256" width="9.140625" style="106"/>
    <col min="257" max="257" width="12.28515625" style="106" customWidth="1"/>
    <col min="258" max="258" width="12.85546875" style="106" customWidth="1"/>
    <col min="259" max="259" width="11.5703125" style="106" customWidth="1"/>
    <col min="260" max="260" width="44.140625" style="106" customWidth="1"/>
    <col min="261" max="261" width="8.7109375" style="106" customWidth="1"/>
    <col min="262" max="262" width="10.5703125" style="106" customWidth="1"/>
    <col min="263" max="263" width="13.85546875" style="106" customWidth="1"/>
    <col min="264" max="264" width="10.42578125" style="106" customWidth="1"/>
    <col min="265" max="265" width="17.28515625" style="106" customWidth="1"/>
    <col min="266" max="266" width="11.5703125" style="106" bestFit="1" customWidth="1"/>
    <col min="267" max="512" width="9.140625" style="106"/>
    <col min="513" max="513" width="12.28515625" style="106" customWidth="1"/>
    <col min="514" max="514" width="12.85546875" style="106" customWidth="1"/>
    <col min="515" max="515" width="11.5703125" style="106" customWidth="1"/>
    <col min="516" max="516" width="44.140625" style="106" customWidth="1"/>
    <col min="517" max="517" width="8.7109375" style="106" customWidth="1"/>
    <col min="518" max="518" width="10.5703125" style="106" customWidth="1"/>
    <col min="519" max="519" width="13.85546875" style="106" customWidth="1"/>
    <col min="520" max="520" width="10.42578125" style="106" customWidth="1"/>
    <col min="521" max="521" width="17.28515625" style="106" customWidth="1"/>
    <col min="522" max="522" width="11.5703125" style="106" bestFit="1" customWidth="1"/>
    <col min="523" max="768" width="9.140625" style="106"/>
    <col min="769" max="769" width="12.28515625" style="106" customWidth="1"/>
    <col min="770" max="770" width="12.85546875" style="106" customWidth="1"/>
    <col min="771" max="771" width="11.5703125" style="106" customWidth="1"/>
    <col min="772" max="772" width="44.140625" style="106" customWidth="1"/>
    <col min="773" max="773" width="8.7109375" style="106" customWidth="1"/>
    <col min="774" max="774" width="10.5703125" style="106" customWidth="1"/>
    <col min="775" max="775" width="13.85546875" style="106" customWidth="1"/>
    <col min="776" max="776" width="10.42578125" style="106" customWidth="1"/>
    <col min="777" max="777" width="17.28515625" style="106" customWidth="1"/>
    <col min="778" max="778" width="11.5703125" style="106" bestFit="1" customWidth="1"/>
    <col min="779" max="1024" width="9.140625" style="106"/>
    <col min="1025" max="1025" width="12.28515625" style="106" customWidth="1"/>
    <col min="1026" max="1026" width="12.85546875" style="106" customWidth="1"/>
    <col min="1027" max="1027" width="11.5703125" style="106" customWidth="1"/>
    <col min="1028" max="1028" width="44.140625" style="106" customWidth="1"/>
    <col min="1029" max="1029" width="8.7109375" style="106" customWidth="1"/>
    <col min="1030" max="1030" width="10.5703125" style="106" customWidth="1"/>
    <col min="1031" max="1031" width="13.85546875" style="106" customWidth="1"/>
    <col min="1032" max="1032" width="10.42578125" style="106" customWidth="1"/>
    <col min="1033" max="1033" width="17.28515625" style="106" customWidth="1"/>
    <col min="1034" max="1034" width="11.5703125" style="106" bestFit="1" customWidth="1"/>
    <col min="1035" max="1280" width="9.140625" style="106"/>
    <col min="1281" max="1281" width="12.28515625" style="106" customWidth="1"/>
    <col min="1282" max="1282" width="12.85546875" style="106" customWidth="1"/>
    <col min="1283" max="1283" width="11.5703125" style="106" customWidth="1"/>
    <col min="1284" max="1284" width="44.140625" style="106" customWidth="1"/>
    <col min="1285" max="1285" width="8.7109375" style="106" customWidth="1"/>
    <col min="1286" max="1286" width="10.5703125" style="106" customWidth="1"/>
    <col min="1287" max="1287" width="13.85546875" style="106" customWidth="1"/>
    <col min="1288" max="1288" width="10.42578125" style="106" customWidth="1"/>
    <col min="1289" max="1289" width="17.28515625" style="106" customWidth="1"/>
    <col min="1290" max="1290" width="11.5703125" style="106" bestFit="1" customWidth="1"/>
    <col min="1291" max="1536" width="9.140625" style="106"/>
    <col min="1537" max="1537" width="12.28515625" style="106" customWidth="1"/>
    <col min="1538" max="1538" width="12.85546875" style="106" customWidth="1"/>
    <col min="1539" max="1539" width="11.5703125" style="106" customWidth="1"/>
    <col min="1540" max="1540" width="44.140625" style="106" customWidth="1"/>
    <col min="1541" max="1541" width="8.7109375" style="106" customWidth="1"/>
    <col min="1542" max="1542" width="10.5703125" style="106" customWidth="1"/>
    <col min="1543" max="1543" width="13.85546875" style="106" customWidth="1"/>
    <col min="1544" max="1544" width="10.42578125" style="106" customWidth="1"/>
    <col min="1545" max="1545" width="17.28515625" style="106" customWidth="1"/>
    <col min="1546" max="1546" width="11.5703125" style="106" bestFit="1" customWidth="1"/>
    <col min="1547" max="1792" width="9.140625" style="106"/>
    <col min="1793" max="1793" width="12.28515625" style="106" customWidth="1"/>
    <col min="1794" max="1794" width="12.85546875" style="106" customWidth="1"/>
    <col min="1795" max="1795" width="11.5703125" style="106" customWidth="1"/>
    <col min="1796" max="1796" width="44.140625" style="106" customWidth="1"/>
    <col min="1797" max="1797" width="8.7109375" style="106" customWidth="1"/>
    <col min="1798" max="1798" width="10.5703125" style="106" customWidth="1"/>
    <col min="1799" max="1799" width="13.85546875" style="106" customWidth="1"/>
    <col min="1800" max="1800" width="10.42578125" style="106" customWidth="1"/>
    <col min="1801" max="1801" width="17.28515625" style="106" customWidth="1"/>
    <col min="1802" max="1802" width="11.5703125" style="106" bestFit="1" customWidth="1"/>
    <col min="1803" max="2048" width="9.140625" style="106"/>
    <col min="2049" max="2049" width="12.28515625" style="106" customWidth="1"/>
    <col min="2050" max="2050" width="12.85546875" style="106" customWidth="1"/>
    <col min="2051" max="2051" width="11.5703125" style="106" customWidth="1"/>
    <col min="2052" max="2052" width="44.140625" style="106" customWidth="1"/>
    <col min="2053" max="2053" width="8.7109375" style="106" customWidth="1"/>
    <col min="2054" max="2054" width="10.5703125" style="106" customWidth="1"/>
    <col min="2055" max="2055" width="13.85546875" style="106" customWidth="1"/>
    <col min="2056" max="2056" width="10.42578125" style="106" customWidth="1"/>
    <col min="2057" max="2057" width="17.28515625" style="106" customWidth="1"/>
    <col min="2058" max="2058" width="11.5703125" style="106" bestFit="1" customWidth="1"/>
    <col min="2059" max="2304" width="9.140625" style="106"/>
    <col min="2305" max="2305" width="12.28515625" style="106" customWidth="1"/>
    <col min="2306" max="2306" width="12.85546875" style="106" customWidth="1"/>
    <col min="2307" max="2307" width="11.5703125" style="106" customWidth="1"/>
    <col min="2308" max="2308" width="44.140625" style="106" customWidth="1"/>
    <col min="2309" max="2309" width="8.7109375" style="106" customWidth="1"/>
    <col min="2310" max="2310" width="10.5703125" style="106" customWidth="1"/>
    <col min="2311" max="2311" width="13.85546875" style="106" customWidth="1"/>
    <col min="2312" max="2312" width="10.42578125" style="106" customWidth="1"/>
    <col min="2313" max="2313" width="17.28515625" style="106" customWidth="1"/>
    <col min="2314" max="2314" width="11.5703125" style="106" bestFit="1" customWidth="1"/>
    <col min="2315" max="2560" width="9.140625" style="106"/>
    <col min="2561" max="2561" width="12.28515625" style="106" customWidth="1"/>
    <col min="2562" max="2562" width="12.85546875" style="106" customWidth="1"/>
    <col min="2563" max="2563" width="11.5703125" style="106" customWidth="1"/>
    <col min="2564" max="2564" width="44.140625" style="106" customWidth="1"/>
    <col min="2565" max="2565" width="8.7109375" style="106" customWidth="1"/>
    <col min="2566" max="2566" width="10.5703125" style="106" customWidth="1"/>
    <col min="2567" max="2567" width="13.85546875" style="106" customWidth="1"/>
    <col min="2568" max="2568" width="10.42578125" style="106" customWidth="1"/>
    <col min="2569" max="2569" width="17.28515625" style="106" customWidth="1"/>
    <col min="2570" max="2570" width="11.5703125" style="106" bestFit="1" customWidth="1"/>
    <col min="2571" max="2816" width="9.140625" style="106"/>
    <col min="2817" max="2817" width="12.28515625" style="106" customWidth="1"/>
    <col min="2818" max="2818" width="12.85546875" style="106" customWidth="1"/>
    <col min="2819" max="2819" width="11.5703125" style="106" customWidth="1"/>
    <col min="2820" max="2820" width="44.140625" style="106" customWidth="1"/>
    <col min="2821" max="2821" width="8.7109375" style="106" customWidth="1"/>
    <col min="2822" max="2822" width="10.5703125" style="106" customWidth="1"/>
    <col min="2823" max="2823" width="13.85546875" style="106" customWidth="1"/>
    <col min="2824" max="2824" width="10.42578125" style="106" customWidth="1"/>
    <col min="2825" max="2825" width="17.28515625" style="106" customWidth="1"/>
    <col min="2826" max="2826" width="11.5703125" style="106" bestFit="1" customWidth="1"/>
    <col min="2827" max="3072" width="9.140625" style="106"/>
    <col min="3073" max="3073" width="12.28515625" style="106" customWidth="1"/>
    <col min="3074" max="3074" width="12.85546875" style="106" customWidth="1"/>
    <col min="3075" max="3075" width="11.5703125" style="106" customWidth="1"/>
    <col min="3076" max="3076" width="44.140625" style="106" customWidth="1"/>
    <col min="3077" max="3077" width="8.7109375" style="106" customWidth="1"/>
    <col min="3078" max="3078" width="10.5703125" style="106" customWidth="1"/>
    <col min="3079" max="3079" width="13.85546875" style="106" customWidth="1"/>
    <col min="3080" max="3080" width="10.42578125" style="106" customWidth="1"/>
    <col min="3081" max="3081" width="17.28515625" style="106" customWidth="1"/>
    <col min="3082" max="3082" width="11.5703125" style="106" bestFit="1" customWidth="1"/>
    <col min="3083" max="3328" width="9.140625" style="106"/>
    <col min="3329" max="3329" width="12.28515625" style="106" customWidth="1"/>
    <col min="3330" max="3330" width="12.85546875" style="106" customWidth="1"/>
    <col min="3331" max="3331" width="11.5703125" style="106" customWidth="1"/>
    <col min="3332" max="3332" width="44.140625" style="106" customWidth="1"/>
    <col min="3333" max="3333" width="8.7109375" style="106" customWidth="1"/>
    <col min="3334" max="3334" width="10.5703125" style="106" customWidth="1"/>
    <col min="3335" max="3335" width="13.85546875" style="106" customWidth="1"/>
    <col min="3336" max="3336" width="10.42578125" style="106" customWidth="1"/>
    <col min="3337" max="3337" width="17.28515625" style="106" customWidth="1"/>
    <col min="3338" max="3338" width="11.5703125" style="106" bestFit="1" customWidth="1"/>
    <col min="3339" max="3584" width="9.140625" style="106"/>
    <col min="3585" max="3585" width="12.28515625" style="106" customWidth="1"/>
    <col min="3586" max="3586" width="12.85546875" style="106" customWidth="1"/>
    <col min="3587" max="3587" width="11.5703125" style="106" customWidth="1"/>
    <col min="3588" max="3588" width="44.140625" style="106" customWidth="1"/>
    <col min="3589" max="3589" width="8.7109375" style="106" customWidth="1"/>
    <col min="3590" max="3590" width="10.5703125" style="106" customWidth="1"/>
    <col min="3591" max="3591" width="13.85546875" style="106" customWidth="1"/>
    <col min="3592" max="3592" width="10.42578125" style="106" customWidth="1"/>
    <col min="3593" max="3593" width="17.28515625" style="106" customWidth="1"/>
    <col min="3594" max="3594" width="11.5703125" style="106" bestFit="1" customWidth="1"/>
    <col min="3595" max="3840" width="9.140625" style="106"/>
    <col min="3841" max="3841" width="12.28515625" style="106" customWidth="1"/>
    <col min="3842" max="3842" width="12.85546875" style="106" customWidth="1"/>
    <col min="3843" max="3843" width="11.5703125" style="106" customWidth="1"/>
    <col min="3844" max="3844" width="44.140625" style="106" customWidth="1"/>
    <col min="3845" max="3845" width="8.7109375" style="106" customWidth="1"/>
    <col min="3846" max="3846" width="10.5703125" style="106" customWidth="1"/>
    <col min="3847" max="3847" width="13.85546875" style="106" customWidth="1"/>
    <col min="3848" max="3848" width="10.42578125" style="106" customWidth="1"/>
    <col min="3849" max="3849" width="17.28515625" style="106" customWidth="1"/>
    <col min="3850" max="3850" width="11.5703125" style="106" bestFit="1" customWidth="1"/>
    <col min="3851" max="4096" width="9.140625" style="106"/>
    <col min="4097" max="4097" width="12.28515625" style="106" customWidth="1"/>
    <col min="4098" max="4098" width="12.85546875" style="106" customWidth="1"/>
    <col min="4099" max="4099" width="11.5703125" style="106" customWidth="1"/>
    <col min="4100" max="4100" width="44.140625" style="106" customWidth="1"/>
    <col min="4101" max="4101" width="8.7109375" style="106" customWidth="1"/>
    <col min="4102" max="4102" width="10.5703125" style="106" customWidth="1"/>
    <col min="4103" max="4103" width="13.85546875" style="106" customWidth="1"/>
    <col min="4104" max="4104" width="10.42578125" style="106" customWidth="1"/>
    <col min="4105" max="4105" width="17.28515625" style="106" customWidth="1"/>
    <col min="4106" max="4106" width="11.5703125" style="106" bestFit="1" customWidth="1"/>
    <col min="4107" max="4352" width="9.140625" style="106"/>
    <col min="4353" max="4353" width="12.28515625" style="106" customWidth="1"/>
    <col min="4354" max="4354" width="12.85546875" style="106" customWidth="1"/>
    <col min="4355" max="4355" width="11.5703125" style="106" customWidth="1"/>
    <col min="4356" max="4356" width="44.140625" style="106" customWidth="1"/>
    <col min="4357" max="4357" width="8.7109375" style="106" customWidth="1"/>
    <col min="4358" max="4358" width="10.5703125" style="106" customWidth="1"/>
    <col min="4359" max="4359" width="13.85546875" style="106" customWidth="1"/>
    <col min="4360" max="4360" width="10.42578125" style="106" customWidth="1"/>
    <col min="4361" max="4361" width="17.28515625" style="106" customWidth="1"/>
    <col min="4362" max="4362" width="11.5703125" style="106" bestFit="1" customWidth="1"/>
    <col min="4363" max="4608" width="9.140625" style="106"/>
    <col min="4609" max="4609" width="12.28515625" style="106" customWidth="1"/>
    <col min="4610" max="4610" width="12.85546875" style="106" customWidth="1"/>
    <col min="4611" max="4611" width="11.5703125" style="106" customWidth="1"/>
    <col min="4612" max="4612" width="44.140625" style="106" customWidth="1"/>
    <col min="4613" max="4613" width="8.7109375" style="106" customWidth="1"/>
    <col min="4614" max="4614" width="10.5703125" style="106" customWidth="1"/>
    <col min="4615" max="4615" width="13.85546875" style="106" customWidth="1"/>
    <col min="4616" max="4616" width="10.42578125" style="106" customWidth="1"/>
    <col min="4617" max="4617" width="17.28515625" style="106" customWidth="1"/>
    <col min="4618" max="4618" width="11.5703125" style="106" bestFit="1" customWidth="1"/>
    <col min="4619" max="4864" width="9.140625" style="106"/>
    <col min="4865" max="4865" width="12.28515625" style="106" customWidth="1"/>
    <col min="4866" max="4866" width="12.85546875" style="106" customWidth="1"/>
    <col min="4867" max="4867" width="11.5703125" style="106" customWidth="1"/>
    <col min="4868" max="4868" width="44.140625" style="106" customWidth="1"/>
    <col min="4869" max="4869" width="8.7109375" style="106" customWidth="1"/>
    <col min="4870" max="4870" width="10.5703125" style="106" customWidth="1"/>
    <col min="4871" max="4871" width="13.85546875" style="106" customWidth="1"/>
    <col min="4872" max="4872" width="10.42578125" style="106" customWidth="1"/>
    <col min="4873" max="4873" width="17.28515625" style="106" customWidth="1"/>
    <col min="4874" max="4874" width="11.5703125" style="106" bestFit="1" customWidth="1"/>
    <col min="4875" max="5120" width="9.140625" style="106"/>
    <col min="5121" max="5121" width="12.28515625" style="106" customWidth="1"/>
    <col min="5122" max="5122" width="12.85546875" style="106" customWidth="1"/>
    <col min="5123" max="5123" width="11.5703125" style="106" customWidth="1"/>
    <col min="5124" max="5124" width="44.140625" style="106" customWidth="1"/>
    <col min="5125" max="5125" width="8.7109375" style="106" customWidth="1"/>
    <col min="5126" max="5126" width="10.5703125" style="106" customWidth="1"/>
    <col min="5127" max="5127" width="13.85546875" style="106" customWidth="1"/>
    <col min="5128" max="5128" width="10.42578125" style="106" customWidth="1"/>
    <col min="5129" max="5129" width="17.28515625" style="106" customWidth="1"/>
    <col min="5130" max="5130" width="11.5703125" style="106" bestFit="1" customWidth="1"/>
    <col min="5131" max="5376" width="9.140625" style="106"/>
    <col min="5377" max="5377" width="12.28515625" style="106" customWidth="1"/>
    <col min="5378" max="5378" width="12.85546875" style="106" customWidth="1"/>
    <col min="5379" max="5379" width="11.5703125" style="106" customWidth="1"/>
    <col min="5380" max="5380" width="44.140625" style="106" customWidth="1"/>
    <col min="5381" max="5381" width="8.7109375" style="106" customWidth="1"/>
    <col min="5382" max="5382" width="10.5703125" style="106" customWidth="1"/>
    <col min="5383" max="5383" width="13.85546875" style="106" customWidth="1"/>
    <col min="5384" max="5384" width="10.42578125" style="106" customWidth="1"/>
    <col min="5385" max="5385" width="17.28515625" style="106" customWidth="1"/>
    <col min="5386" max="5386" width="11.5703125" style="106" bestFit="1" customWidth="1"/>
    <col min="5387" max="5632" width="9.140625" style="106"/>
    <col min="5633" max="5633" width="12.28515625" style="106" customWidth="1"/>
    <col min="5634" max="5634" width="12.85546875" style="106" customWidth="1"/>
    <col min="5635" max="5635" width="11.5703125" style="106" customWidth="1"/>
    <col min="5636" max="5636" width="44.140625" style="106" customWidth="1"/>
    <col min="5637" max="5637" width="8.7109375" style="106" customWidth="1"/>
    <col min="5638" max="5638" width="10.5703125" style="106" customWidth="1"/>
    <col min="5639" max="5639" width="13.85546875" style="106" customWidth="1"/>
    <col min="5640" max="5640" width="10.42578125" style="106" customWidth="1"/>
    <col min="5641" max="5641" width="17.28515625" style="106" customWidth="1"/>
    <col min="5642" max="5642" width="11.5703125" style="106" bestFit="1" customWidth="1"/>
    <col min="5643" max="5888" width="9.140625" style="106"/>
    <col min="5889" max="5889" width="12.28515625" style="106" customWidth="1"/>
    <col min="5890" max="5890" width="12.85546875" style="106" customWidth="1"/>
    <col min="5891" max="5891" width="11.5703125" style="106" customWidth="1"/>
    <col min="5892" max="5892" width="44.140625" style="106" customWidth="1"/>
    <col min="5893" max="5893" width="8.7109375" style="106" customWidth="1"/>
    <col min="5894" max="5894" width="10.5703125" style="106" customWidth="1"/>
    <col min="5895" max="5895" width="13.85546875" style="106" customWidth="1"/>
    <col min="5896" max="5896" width="10.42578125" style="106" customWidth="1"/>
    <col min="5897" max="5897" width="17.28515625" style="106" customWidth="1"/>
    <col min="5898" max="5898" width="11.5703125" style="106" bestFit="1" customWidth="1"/>
    <col min="5899" max="6144" width="9.140625" style="106"/>
    <col min="6145" max="6145" width="12.28515625" style="106" customWidth="1"/>
    <col min="6146" max="6146" width="12.85546875" style="106" customWidth="1"/>
    <col min="6147" max="6147" width="11.5703125" style="106" customWidth="1"/>
    <col min="6148" max="6148" width="44.140625" style="106" customWidth="1"/>
    <col min="6149" max="6149" width="8.7109375" style="106" customWidth="1"/>
    <col min="6150" max="6150" width="10.5703125" style="106" customWidth="1"/>
    <col min="6151" max="6151" width="13.85546875" style="106" customWidth="1"/>
    <col min="6152" max="6152" width="10.42578125" style="106" customWidth="1"/>
    <col min="6153" max="6153" width="17.28515625" style="106" customWidth="1"/>
    <col min="6154" max="6154" width="11.5703125" style="106" bestFit="1" customWidth="1"/>
    <col min="6155" max="6400" width="9.140625" style="106"/>
    <col min="6401" max="6401" width="12.28515625" style="106" customWidth="1"/>
    <col min="6402" max="6402" width="12.85546875" style="106" customWidth="1"/>
    <col min="6403" max="6403" width="11.5703125" style="106" customWidth="1"/>
    <col min="6404" max="6404" width="44.140625" style="106" customWidth="1"/>
    <col min="6405" max="6405" width="8.7109375" style="106" customWidth="1"/>
    <col min="6406" max="6406" width="10.5703125" style="106" customWidth="1"/>
    <col min="6407" max="6407" width="13.85546875" style="106" customWidth="1"/>
    <col min="6408" max="6408" width="10.42578125" style="106" customWidth="1"/>
    <col min="6409" max="6409" width="17.28515625" style="106" customWidth="1"/>
    <col min="6410" max="6410" width="11.5703125" style="106" bestFit="1" customWidth="1"/>
    <col min="6411" max="6656" width="9.140625" style="106"/>
    <col min="6657" max="6657" width="12.28515625" style="106" customWidth="1"/>
    <col min="6658" max="6658" width="12.85546875" style="106" customWidth="1"/>
    <col min="6659" max="6659" width="11.5703125" style="106" customWidth="1"/>
    <col min="6660" max="6660" width="44.140625" style="106" customWidth="1"/>
    <col min="6661" max="6661" width="8.7109375" style="106" customWidth="1"/>
    <col min="6662" max="6662" width="10.5703125" style="106" customWidth="1"/>
    <col min="6663" max="6663" width="13.85546875" style="106" customWidth="1"/>
    <col min="6664" max="6664" width="10.42578125" style="106" customWidth="1"/>
    <col min="6665" max="6665" width="17.28515625" style="106" customWidth="1"/>
    <col min="6666" max="6666" width="11.5703125" style="106" bestFit="1" customWidth="1"/>
    <col min="6667" max="6912" width="9.140625" style="106"/>
    <col min="6913" max="6913" width="12.28515625" style="106" customWidth="1"/>
    <col min="6914" max="6914" width="12.85546875" style="106" customWidth="1"/>
    <col min="6915" max="6915" width="11.5703125" style="106" customWidth="1"/>
    <col min="6916" max="6916" width="44.140625" style="106" customWidth="1"/>
    <col min="6917" max="6917" width="8.7109375" style="106" customWidth="1"/>
    <col min="6918" max="6918" width="10.5703125" style="106" customWidth="1"/>
    <col min="6919" max="6919" width="13.85546875" style="106" customWidth="1"/>
    <col min="6920" max="6920" width="10.42578125" style="106" customWidth="1"/>
    <col min="6921" max="6921" width="17.28515625" style="106" customWidth="1"/>
    <col min="6922" max="6922" width="11.5703125" style="106" bestFit="1" customWidth="1"/>
    <col min="6923" max="7168" width="9.140625" style="106"/>
    <col min="7169" max="7169" width="12.28515625" style="106" customWidth="1"/>
    <col min="7170" max="7170" width="12.85546875" style="106" customWidth="1"/>
    <col min="7171" max="7171" width="11.5703125" style="106" customWidth="1"/>
    <col min="7172" max="7172" width="44.140625" style="106" customWidth="1"/>
    <col min="7173" max="7173" width="8.7109375" style="106" customWidth="1"/>
    <col min="7174" max="7174" width="10.5703125" style="106" customWidth="1"/>
    <col min="7175" max="7175" width="13.85546875" style="106" customWidth="1"/>
    <col min="7176" max="7176" width="10.42578125" style="106" customWidth="1"/>
    <col min="7177" max="7177" width="17.28515625" style="106" customWidth="1"/>
    <col min="7178" max="7178" width="11.5703125" style="106" bestFit="1" customWidth="1"/>
    <col min="7179" max="7424" width="9.140625" style="106"/>
    <col min="7425" max="7425" width="12.28515625" style="106" customWidth="1"/>
    <col min="7426" max="7426" width="12.85546875" style="106" customWidth="1"/>
    <col min="7427" max="7427" width="11.5703125" style="106" customWidth="1"/>
    <col min="7428" max="7428" width="44.140625" style="106" customWidth="1"/>
    <col min="7429" max="7429" width="8.7109375" style="106" customWidth="1"/>
    <col min="7430" max="7430" width="10.5703125" style="106" customWidth="1"/>
    <col min="7431" max="7431" width="13.85546875" style="106" customWidth="1"/>
    <col min="7432" max="7432" width="10.42578125" style="106" customWidth="1"/>
    <col min="7433" max="7433" width="17.28515625" style="106" customWidth="1"/>
    <col min="7434" max="7434" width="11.5703125" style="106" bestFit="1" customWidth="1"/>
    <col min="7435" max="7680" width="9.140625" style="106"/>
    <col min="7681" max="7681" width="12.28515625" style="106" customWidth="1"/>
    <col min="7682" max="7682" width="12.85546875" style="106" customWidth="1"/>
    <col min="7683" max="7683" width="11.5703125" style="106" customWidth="1"/>
    <col min="7684" max="7684" width="44.140625" style="106" customWidth="1"/>
    <col min="7685" max="7685" width="8.7109375" style="106" customWidth="1"/>
    <col min="7686" max="7686" width="10.5703125" style="106" customWidth="1"/>
    <col min="7687" max="7687" width="13.85546875" style="106" customWidth="1"/>
    <col min="7688" max="7688" width="10.42578125" style="106" customWidth="1"/>
    <col min="7689" max="7689" width="17.28515625" style="106" customWidth="1"/>
    <col min="7690" max="7690" width="11.5703125" style="106" bestFit="1" customWidth="1"/>
    <col min="7691" max="7936" width="9.140625" style="106"/>
    <col min="7937" max="7937" width="12.28515625" style="106" customWidth="1"/>
    <col min="7938" max="7938" width="12.85546875" style="106" customWidth="1"/>
    <col min="7939" max="7939" width="11.5703125" style="106" customWidth="1"/>
    <col min="7940" max="7940" width="44.140625" style="106" customWidth="1"/>
    <col min="7941" max="7941" width="8.7109375" style="106" customWidth="1"/>
    <col min="7942" max="7942" width="10.5703125" style="106" customWidth="1"/>
    <col min="7943" max="7943" width="13.85546875" style="106" customWidth="1"/>
    <col min="7944" max="7944" width="10.42578125" style="106" customWidth="1"/>
    <col min="7945" max="7945" width="17.28515625" style="106" customWidth="1"/>
    <col min="7946" max="7946" width="11.5703125" style="106" bestFit="1" customWidth="1"/>
    <col min="7947" max="8192" width="9.140625" style="106"/>
    <col min="8193" max="8193" width="12.28515625" style="106" customWidth="1"/>
    <col min="8194" max="8194" width="12.85546875" style="106" customWidth="1"/>
    <col min="8195" max="8195" width="11.5703125" style="106" customWidth="1"/>
    <col min="8196" max="8196" width="44.140625" style="106" customWidth="1"/>
    <col min="8197" max="8197" width="8.7109375" style="106" customWidth="1"/>
    <col min="8198" max="8198" width="10.5703125" style="106" customWidth="1"/>
    <col min="8199" max="8199" width="13.85546875" style="106" customWidth="1"/>
    <col min="8200" max="8200" width="10.42578125" style="106" customWidth="1"/>
    <col min="8201" max="8201" width="17.28515625" style="106" customWidth="1"/>
    <col min="8202" max="8202" width="11.5703125" style="106" bestFit="1" customWidth="1"/>
    <col min="8203" max="8448" width="9.140625" style="106"/>
    <col min="8449" max="8449" width="12.28515625" style="106" customWidth="1"/>
    <col min="8450" max="8450" width="12.85546875" style="106" customWidth="1"/>
    <col min="8451" max="8451" width="11.5703125" style="106" customWidth="1"/>
    <col min="8452" max="8452" width="44.140625" style="106" customWidth="1"/>
    <col min="8453" max="8453" width="8.7109375" style="106" customWidth="1"/>
    <col min="8454" max="8454" width="10.5703125" style="106" customWidth="1"/>
    <col min="8455" max="8455" width="13.85546875" style="106" customWidth="1"/>
    <col min="8456" max="8456" width="10.42578125" style="106" customWidth="1"/>
    <col min="8457" max="8457" width="17.28515625" style="106" customWidth="1"/>
    <col min="8458" max="8458" width="11.5703125" style="106" bestFit="1" customWidth="1"/>
    <col min="8459" max="8704" width="9.140625" style="106"/>
    <col min="8705" max="8705" width="12.28515625" style="106" customWidth="1"/>
    <col min="8706" max="8706" width="12.85546875" style="106" customWidth="1"/>
    <col min="8707" max="8707" width="11.5703125" style="106" customWidth="1"/>
    <col min="8708" max="8708" width="44.140625" style="106" customWidth="1"/>
    <col min="8709" max="8709" width="8.7109375" style="106" customWidth="1"/>
    <col min="8710" max="8710" width="10.5703125" style="106" customWidth="1"/>
    <col min="8711" max="8711" width="13.85546875" style="106" customWidth="1"/>
    <col min="8712" max="8712" width="10.42578125" style="106" customWidth="1"/>
    <col min="8713" max="8713" width="17.28515625" style="106" customWidth="1"/>
    <col min="8714" max="8714" width="11.5703125" style="106" bestFit="1" customWidth="1"/>
    <col min="8715" max="8960" width="9.140625" style="106"/>
    <col min="8961" max="8961" width="12.28515625" style="106" customWidth="1"/>
    <col min="8962" max="8962" width="12.85546875" style="106" customWidth="1"/>
    <col min="8963" max="8963" width="11.5703125" style="106" customWidth="1"/>
    <col min="8964" max="8964" width="44.140625" style="106" customWidth="1"/>
    <col min="8965" max="8965" width="8.7109375" style="106" customWidth="1"/>
    <col min="8966" max="8966" width="10.5703125" style="106" customWidth="1"/>
    <col min="8967" max="8967" width="13.85546875" style="106" customWidth="1"/>
    <col min="8968" max="8968" width="10.42578125" style="106" customWidth="1"/>
    <col min="8969" max="8969" width="17.28515625" style="106" customWidth="1"/>
    <col min="8970" max="8970" width="11.5703125" style="106" bestFit="1" customWidth="1"/>
    <col min="8971" max="9216" width="9.140625" style="106"/>
    <col min="9217" max="9217" width="12.28515625" style="106" customWidth="1"/>
    <col min="9218" max="9218" width="12.85546875" style="106" customWidth="1"/>
    <col min="9219" max="9219" width="11.5703125" style="106" customWidth="1"/>
    <col min="9220" max="9220" width="44.140625" style="106" customWidth="1"/>
    <col min="9221" max="9221" width="8.7109375" style="106" customWidth="1"/>
    <col min="9222" max="9222" width="10.5703125" style="106" customWidth="1"/>
    <col min="9223" max="9223" width="13.85546875" style="106" customWidth="1"/>
    <col min="9224" max="9224" width="10.42578125" style="106" customWidth="1"/>
    <col min="9225" max="9225" width="17.28515625" style="106" customWidth="1"/>
    <col min="9226" max="9226" width="11.5703125" style="106" bestFit="1" customWidth="1"/>
    <col min="9227" max="9472" width="9.140625" style="106"/>
    <col min="9473" max="9473" width="12.28515625" style="106" customWidth="1"/>
    <col min="9474" max="9474" width="12.85546875" style="106" customWidth="1"/>
    <col min="9475" max="9475" width="11.5703125" style="106" customWidth="1"/>
    <col min="9476" max="9476" width="44.140625" style="106" customWidth="1"/>
    <col min="9477" max="9477" width="8.7109375" style="106" customWidth="1"/>
    <col min="9478" max="9478" width="10.5703125" style="106" customWidth="1"/>
    <col min="9479" max="9479" width="13.85546875" style="106" customWidth="1"/>
    <col min="9480" max="9480" width="10.42578125" style="106" customWidth="1"/>
    <col min="9481" max="9481" width="17.28515625" style="106" customWidth="1"/>
    <col min="9482" max="9482" width="11.5703125" style="106" bestFit="1" customWidth="1"/>
    <col min="9483" max="9728" width="9.140625" style="106"/>
    <col min="9729" max="9729" width="12.28515625" style="106" customWidth="1"/>
    <col min="9730" max="9730" width="12.85546875" style="106" customWidth="1"/>
    <col min="9731" max="9731" width="11.5703125" style="106" customWidth="1"/>
    <col min="9732" max="9732" width="44.140625" style="106" customWidth="1"/>
    <col min="9733" max="9733" width="8.7109375" style="106" customWidth="1"/>
    <col min="9734" max="9734" width="10.5703125" style="106" customWidth="1"/>
    <col min="9735" max="9735" width="13.85546875" style="106" customWidth="1"/>
    <col min="9736" max="9736" width="10.42578125" style="106" customWidth="1"/>
    <col min="9737" max="9737" width="17.28515625" style="106" customWidth="1"/>
    <col min="9738" max="9738" width="11.5703125" style="106" bestFit="1" customWidth="1"/>
    <col min="9739" max="9984" width="9.140625" style="106"/>
    <col min="9985" max="9985" width="12.28515625" style="106" customWidth="1"/>
    <col min="9986" max="9986" width="12.85546875" style="106" customWidth="1"/>
    <col min="9987" max="9987" width="11.5703125" style="106" customWidth="1"/>
    <col min="9988" max="9988" width="44.140625" style="106" customWidth="1"/>
    <col min="9989" max="9989" width="8.7109375" style="106" customWidth="1"/>
    <col min="9990" max="9990" width="10.5703125" style="106" customWidth="1"/>
    <col min="9991" max="9991" width="13.85546875" style="106" customWidth="1"/>
    <col min="9992" max="9992" width="10.42578125" style="106" customWidth="1"/>
    <col min="9993" max="9993" width="17.28515625" style="106" customWidth="1"/>
    <col min="9994" max="9994" width="11.5703125" style="106" bestFit="1" customWidth="1"/>
    <col min="9995" max="10240" width="9.140625" style="106"/>
    <col min="10241" max="10241" width="12.28515625" style="106" customWidth="1"/>
    <col min="10242" max="10242" width="12.85546875" style="106" customWidth="1"/>
    <col min="10243" max="10243" width="11.5703125" style="106" customWidth="1"/>
    <col min="10244" max="10244" width="44.140625" style="106" customWidth="1"/>
    <col min="10245" max="10245" width="8.7109375" style="106" customWidth="1"/>
    <col min="10246" max="10246" width="10.5703125" style="106" customWidth="1"/>
    <col min="10247" max="10247" width="13.85546875" style="106" customWidth="1"/>
    <col min="10248" max="10248" width="10.42578125" style="106" customWidth="1"/>
    <col min="10249" max="10249" width="17.28515625" style="106" customWidth="1"/>
    <col min="10250" max="10250" width="11.5703125" style="106" bestFit="1" customWidth="1"/>
    <col min="10251" max="10496" width="9.140625" style="106"/>
    <col min="10497" max="10497" width="12.28515625" style="106" customWidth="1"/>
    <col min="10498" max="10498" width="12.85546875" style="106" customWidth="1"/>
    <col min="10499" max="10499" width="11.5703125" style="106" customWidth="1"/>
    <col min="10500" max="10500" width="44.140625" style="106" customWidth="1"/>
    <col min="10501" max="10501" width="8.7109375" style="106" customWidth="1"/>
    <col min="10502" max="10502" width="10.5703125" style="106" customWidth="1"/>
    <col min="10503" max="10503" width="13.85546875" style="106" customWidth="1"/>
    <col min="10504" max="10504" width="10.42578125" style="106" customWidth="1"/>
    <col min="10505" max="10505" width="17.28515625" style="106" customWidth="1"/>
    <col min="10506" max="10506" width="11.5703125" style="106" bestFit="1" customWidth="1"/>
    <col min="10507" max="10752" width="9.140625" style="106"/>
    <col min="10753" max="10753" width="12.28515625" style="106" customWidth="1"/>
    <col min="10754" max="10754" width="12.85546875" style="106" customWidth="1"/>
    <col min="10755" max="10755" width="11.5703125" style="106" customWidth="1"/>
    <col min="10756" max="10756" width="44.140625" style="106" customWidth="1"/>
    <col min="10757" max="10757" width="8.7109375" style="106" customWidth="1"/>
    <col min="10758" max="10758" width="10.5703125" style="106" customWidth="1"/>
    <col min="10759" max="10759" width="13.85546875" style="106" customWidth="1"/>
    <col min="10760" max="10760" width="10.42578125" style="106" customWidth="1"/>
    <col min="10761" max="10761" width="17.28515625" style="106" customWidth="1"/>
    <col min="10762" max="10762" width="11.5703125" style="106" bestFit="1" customWidth="1"/>
    <col min="10763" max="11008" width="9.140625" style="106"/>
    <col min="11009" max="11009" width="12.28515625" style="106" customWidth="1"/>
    <col min="11010" max="11010" width="12.85546875" style="106" customWidth="1"/>
    <col min="11011" max="11011" width="11.5703125" style="106" customWidth="1"/>
    <col min="11012" max="11012" width="44.140625" style="106" customWidth="1"/>
    <col min="11013" max="11013" width="8.7109375" style="106" customWidth="1"/>
    <col min="11014" max="11014" width="10.5703125" style="106" customWidth="1"/>
    <col min="11015" max="11015" width="13.85546875" style="106" customWidth="1"/>
    <col min="11016" max="11016" width="10.42578125" style="106" customWidth="1"/>
    <col min="11017" max="11017" width="17.28515625" style="106" customWidth="1"/>
    <col min="11018" max="11018" width="11.5703125" style="106" bestFit="1" customWidth="1"/>
    <col min="11019" max="11264" width="9.140625" style="106"/>
    <col min="11265" max="11265" width="12.28515625" style="106" customWidth="1"/>
    <col min="11266" max="11266" width="12.85546875" style="106" customWidth="1"/>
    <col min="11267" max="11267" width="11.5703125" style="106" customWidth="1"/>
    <col min="11268" max="11268" width="44.140625" style="106" customWidth="1"/>
    <col min="11269" max="11269" width="8.7109375" style="106" customWidth="1"/>
    <col min="11270" max="11270" width="10.5703125" style="106" customWidth="1"/>
    <col min="11271" max="11271" width="13.85546875" style="106" customWidth="1"/>
    <col min="11272" max="11272" width="10.42578125" style="106" customWidth="1"/>
    <col min="11273" max="11273" width="17.28515625" style="106" customWidth="1"/>
    <col min="11274" max="11274" width="11.5703125" style="106" bestFit="1" customWidth="1"/>
    <col min="11275" max="11520" width="9.140625" style="106"/>
    <col min="11521" max="11521" width="12.28515625" style="106" customWidth="1"/>
    <col min="11522" max="11522" width="12.85546875" style="106" customWidth="1"/>
    <col min="11523" max="11523" width="11.5703125" style="106" customWidth="1"/>
    <col min="11524" max="11524" width="44.140625" style="106" customWidth="1"/>
    <col min="11525" max="11525" width="8.7109375" style="106" customWidth="1"/>
    <col min="11526" max="11526" width="10.5703125" style="106" customWidth="1"/>
    <col min="11527" max="11527" width="13.85546875" style="106" customWidth="1"/>
    <col min="11528" max="11528" width="10.42578125" style="106" customWidth="1"/>
    <col min="11529" max="11529" width="17.28515625" style="106" customWidth="1"/>
    <col min="11530" max="11530" width="11.5703125" style="106" bestFit="1" customWidth="1"/>
    <col min="11531" max="11776" width="9.140625" style="106"/>
    <col min="11777" max="11777" width="12.28515625" style="106" customWidth="1"/>
    <col min="11778" max="11778" width="12.85546875" style="106" customWidth="1"/>
    <col min="11779" max="11779" width="11.5703125" style="106" customWidth="1"/>
    <col min="11780" max="11780" width="44.140625" style="106" customWidth="1"/>
    <col min="11781" max="11781" width="8.7109375" style="106" customWidth="1"/>
    <col min="11782" max="11782" width="10.5703125" style="106" customWidth="1"/>
    <col min="11783" max="11783" width="13.85546875" style="106" customWidth="1"/>
    <col min="11784" max="11784" width="10.42578125" style="106" customWidth="1"/>
    <col min="11785" max="11785" width="17.28515625" style="106" customWidth="1"/>
    <col min="11786" max="11786" width="11.5703125" style="106" bestFit="1" customWidth="1"/>
    <col min="11787" max="12032" width="9.140625" style="106"/>
    <col min="12033" max="12033" width="12.28515625" style="106" customWidth="1"/>
    <col min="12034" max="12034" width="12.85546875" style="106" customWidth="1"/>
    <col min="12035" max="12035" width="11.5703125" style="106" customWidth="1"/>
    <col min="12036" max="12036" width="44.140625" style="106" customWidth="1"/>
    <col min="12037" max="12037" width="8.7109375" style="106" customWidth="1"/>
    <col min="12038" max="12038" width="10.5703125" style="106" customWidth="1"/>
    <col min="12039" max="12039" width="13.85546875" style="106" customWidth="1"/>
    <col min="12040" max="12040" width="10.42578125" style="106" customWidth="1"/>
    <col min="12041" max="12041" width="17.28515625" style="106" customWidth="1"/>
    <col min="12042" max="12042" width="11.5703125" style="106" bestFit="1" customWidth="1"/>
    <col min="12043" max="12288" width="9.140625" style="106"/>
    <col min="12289" max="12289" width="12.28515625" style="106" customWidth="1"/>
    <col min="12290" max="12290" width="12.85546875" style="106" customWidth="1"/>
    <col min="12291" max="12291" width="11.5703125" style="106" customWidth="1"/>
    <col min="12292" max="12292" width="44.140625" style="106" customWidth="1"/>
    <col min="12293" max="12293" width="8.7109375" style="106" customWidth="1"/>
    <col min="12294" max="12294" width="10.5703125" style="106" customWidth="1"/>
    <col min="12295" max="12295" width="13.85546875" style="106" customWidth="1"/>
    <col min="12296" max="12296" width="10.42578125" style="106" customWidth="1"/>
    <col min="12297" max="12297" width="17.28515625" style="106" customWidth="1"/>
    <col min="12298" max="12298" width="11.5703125" style="106" bestFit="1" customWidth="1"/>
    <col min="12299" max="12544" width="9.140625" style="106"/>
    <col min="12545" max="12545" width="12.28515625" style="106" customWidth="1"/>
    <col min="12546" max="12546" width="12.85546875" style="106" customWidth="1"/>
    <col min="12547" max="12547" width="11.5703125" style="106" customWidth="1"/>
    <col min="12548" max="12548" width="44.140625" style="106" customWidth="1"/>
    <col min="12549" max="12549" width="8.7109375" style="106" customWidth="1"/>
    <col min="12550" max="12550" width="10.5703125" style="106" customWidth="1"/>
    <col min="12551" max="12551" width="13.85546875" style="106" customWidth="1"/>
    <col min="12552" max="12552" width="10.42578125" style="106" customWidth="1"/>
    <col min="12553" max="12553" width="17.28515625" style="106" customWidth="1"/>
    <col min="12554" max="12554" width="11.5703125" style="106" bestFit="1" customWidth="1"/>
    <col min="12555" max="12800" width="9.140625" style="106"/>
    <col min="12801" max="12801" width="12.28515625" style="106" customWidth="1"/>
    <col min="12802" max="12802" width="12.85546875" style="106" customWidth="1"/>
    <col min="12803" max="12803" width="11.5703125" style="106" customWidth="1"/>
    <col min="12804" max="12804" width="44.140625" style="106" customWidth="1"/>
    <col min="12805" max="12805" width="8.7109375" style="106" customWidth="1"/>
    <col min="12806" max="12806" width="10.5703125" style="106" customWidth="1"/>
    <col min="12807" max="12807" width="13.85546875" style="106" customWidth="1"/>
    <col min="12808" max="12808" width="10.42578125" style="106" customWidth="1"/>
    <col min="12809" max="12809" width="17.28515625" style="106" customWidth="1"/>
    <col min="12810" max="12810" width="11.5703125" style="106" bestFit="1" customWidth="1"/>
    <col min="12811" max="13056" width="9.140625" style="106"/>
    <col min="13057" max="13057" width="12.28515625" style="106" customWidth="1"/>
    <col min="13058" max="13058" width="12.85546875" style="106" customWidth="1"/>
    <col min="13059" max="13059" width="11.5703125" style="106" customWidth="1"/>
    <col min="13060" max="13060" width="44.140625" style="106" customWidth="1"/>
    <col min="13061" max="13061" width="8.7109375" style="106" customWidth="1"/>
    <col min="13062" max="13062" width="10.5703125" style="106" customWidth="1"/>
    <col min="13063" max="13063" width="13.85546875" style="106" customWidth="1"/>
    <col min="13064" max="13064" width="10.42578125" style="106" customWidth="1"/>
    <col min="13065" max="13065" width="17.28515625" style="106" customWidth="1"/>
    <col min="13066" max="13066" width="11.5703125" style="106" bestFit="1" customWidth="1"/>
    <col min="13067" max="13312" width="9.140625" style="106"/>
    <col min="13313" max="13313" width="12.28515625" style="106" customWidth="1"/>
    <col min="13314" max="13314" width="12.85546875" style="106" customWidth="1"/>
    <col min="13315" max="13315" width="11.5703125" style="106" customWidth="1"/>
    <col min="13316" max="13316" width="44.140625" style="106" customWidth="1"/>
    <col min="13317" max="13317" width="8.7109375" style="106" customWidth="1"/>
    <col min="13318" max="13318" width="10.5703125" style="106" customWidth="1"/>
    <col min="13319" max="13319" width="13.85546875" style="106" customWidth="1"/>
    <col min="13320" max="13320" width="10.42578125" style="106" customWidth="1"/>
    <col min="13321" max="13321" width="17.28515625" style="106" customWidth="1"/>
    <col min="13322" max="13322" width="11.5703125" style="106" bestFit="1" customWidth="1"/>
    <col min="13323" max="13568" width="9.140625" style="106"/>
    <col min="13569" max="13569" width="12.28515625" style="106" customWidth="1"/>
    <col min="13570" max="13570" width="12.85546875" style="106" customWidth="1"/>
    <col min="13571" max="13571" width="11.5703125" style="106" customWidth="1"/>
    <col min="13572" max="13572" width="44.140625" style="106" customWidth="1"/>
    <col min="13573" max="13573" width="8.7109375" style="106" customWidth="1"/>
    <col min="13574" max="13574" width="10.5703125" style="106" customWidth="1"/>
    <col min="13575" max="13575" width="13.85546875" style="106" customWidth="1"/>
    <col min="13576" max="13576" width="10.42578125" style="106" customWidth="1"/>
    <col min="13577" max="13577" width="17.28515625" style="106" customWidth="1"/>
    <col min="13578" max="13578" width="11.5703125" style="106" bestFit="1" customWidth="1"/>
    <col min="13579" max="13824" width="9.140625" style="106"/>
    <col min="13825" max="13825" width="12.28515625" style="106" customWidth="1"/>
    <col min="13826" max="13826" width="12.85546875" style="106" customWidth="1"/>
    <col min="13827" max="13827" width="11.5703125" style="106" customWidth="1"/>
    <col min="13828" max="13828" width="44.140625" style="106" customWidth="1"/>
    <col min="13829" max="13829" width="8.7109375" style="106" customWidth="1"/>
    <col min="13830" max="13830" width="10.5703125" style="106" customWidth="1"/>
    <col min="13831" max="13831" width="13.85546875" style="106" customWidth="1"/>
    <col min="13832" max="13832" width="10.42578125" style="106" customWidth="1"/>
    <col min="13833" max="13833" width="17.28515625" style="106" customWidth="1"/>
    <col min="13834" max="13834" width="11.5703125" style="106" bestFit="1" customWidth="1"/>
    <col min="13835" max="14080" width="9.140625" style="106"/>
    <col min="14081" max="14081" width="12.28515625" style="106" customWidth="1"/>
    <col min="14082" max="14082" width="12.85546875" style="106" customWidth="1"/>
    <col min="14083" max="14083" width="11.5703125" style="106" customWidth="1"/>
    <col min="14084" max="14084" width="44.140625" style="106" customWidth="1"/>
    <col min="14085" max="14085" width="8.7109375" style="106" customWidth="1"/>
    <col min="14086" max="14086" width="10.5703125" style="106" customWidth="1"/>
    <col min="14087" max="14087" width="13.85546875" style="106" customWidth="1"/>
    <col min="14088" max="14088" width="10.42578125" style="106" customWidth="1"/>
    <col min="14089" max="14089" width="17.28515625" style="106" customWidth="1"/>
    <col min="14090" max="14090" width="11.5703125" style="106" bestFit="1" customWidth="1"/>
    <col min="14091" max="14336" width="9.140625" style="106"/>
    <col min="14337" max="14337" width="12.28515625" style="106" customWidth="1"/>
    <col min="14338" max="14338" width="12.85546875" style="106" customWidth="1"/>
    <col min="14339" max="14339" width="11.5703125" style="106" customWidth="1"/>
    <col min="14340" max="14340" width="44.140625" style="106" customWidth="1"/>
    <col min="14341" max="14341" width="8.7109375" style="106" customWidth="1"/>
    <col min="14342" max="14342" width="10.5703125" style="106" customWidth="1"/>
    <col min="14343" max="14343" width="13.85546875" style="106" customWidth="1"/>
    <col min="14344" max="14344" width="10.42578125" style="106" customWidth="1"/>
    <col min="14345" max="14345" width="17.28515625" style="106" customWidth="1"/>
    <col min="14346" max="14346" width="11.5703125" style="106" bestFit="1" customWidth="1"/>
    <col min="14347" max="14592" width="9.140625" style="106"/>
    <col min="14593" max="14593" width="12.28515625" style="106" customWidth="1"/>
    <col min="14594" max="14594" width="12.85546875" style="106" customWidth="1"/>
    <col min="14595" max="14595" width="11.5703125" style="106" customWidth="1"/>
    <col min="14596" max="14596" width="44.140625" style="106" customWidth="1"/>
    <col min="14597" max="14597" width="8.7109375" style="106" customWidth="1"/>
    <col min="14598" max="14598" width="10.5703125" style="106" customWidth="1"/>
    <col min="14599" max="14599" width="13.85546875" style="106" customWidth="1"/>
    <col min="14600" max="14600" width="10.42578125" style="106" customWidth="1"/>
    <col min="14601" max="14601" width="17.28515625" style="106" customWidth="1"/>
    <col min="14602" max="14602" width="11.5703125" style="106" bestFit="1" customWidth="1"/>
    <col min="14603" max="14848" width="9.140625" style="106"/>
    <col min="14849" max="14849" width="12.28515625" style="106" customWidth="1"/>
    <col min="14850" max="14850" width="12.85546875" style="106" customWidth="1"/>
    <col min="14851" max="14851" width="11.5703125" style="106" customWidth="1"/>
    <col min="14852" max="14852" width="44.140625" style="106" customWidth="1"/>
    <col min="14853" max="14853" width="8.7109375" style="106" customWidth="1"/>
    <col min="14854" max="14854" width="10.5703125" style="106" customWidth="1"/>
    <col min="14855" max="14855" width="13.85546875" style="106" customWidth="1"/>
    <col min="14856" max="14856" width="10.42578125" style="106" customWidth="1"/>
    <col min="14857" max="14857" width="17.28515625" style="106" customWidth="1"/>
    <col min="14858" max="14858" width="11.5703125" style="106" bestFit="1" customWidth="1"/>
    <col min="14859" max="15104" width="9.140625" style="106"/>
    <col min="15105" max="15105" width="12.28515625" style="106" customWidth="1"/>
    <col min="15106" max="15106" width="12.85546875" style="106" customWidth="1"/>
    <col min="15107" max="15107" width="11.5703125" style="106" customWidth="1"/>
    <col min="15108" max="15108" width="44.140625" style="106" customWidth="1"/>
    <col min="15109" max="15109" width="8.7109375" style="106" customWidth="1"/>
    <col min="15110" max="15110" width="10.5703125" style="106" customWidth="1"/>
    <col min="15111" max="15111" width="13.85546875" style="106" customWidth="1"/>
    <col min="15112" max="15112" width="10.42578125" style="106" customWidth="1"/>
    <col min="15113" max="15113" width="17.28515625" style="106" customWidth="1"/>
    <col min="15114" max="15114" width="11.5703125" style="106" bestFit="1" customWidth="1"/>
    <col min="15115" max="15360" width="9.140625" style="106"/>
    <col min="15361" max="15361" width="12.28515625" style="106" customWidth="1"/>
    <col min="15362" max="15362" width="12.85546875" style="106" customWidth="1"/>
    <col min="15363" max="15363" width="11.5703125" style="106" customWidth="1"/>
    <col min="15364" max="15364" width="44.140625" style="106" customWidth="1"/>
    <col min="15365" max="15365" width="8.7109375" style="106" customWidth="1"/>
    <col min="15366" max="15366" width="10.5703125" style="106" customWidth="1"/>
    <col min="15367" max="15367" width="13.85546875" style="106" customWidth="1"/>
    <col min="15368" max="15368" width="10.42578125" style="106" customWidth="1"/>
    <col min="15369" max="15369" width="17.28515625" style="106" customWidth="1"/>
    <col min="15370" max="15370" width="11.5703125" style="106" bestFit="1" customWidth="1"/>
    <col min="15371" max="15616" width="9.140625" style="106"/>
    <col min="15617" max="15617" width="12.28515625" style="106" customWidth="1"/>
    <col min="15618" max="15618" width="12.85546875" style="106" customWidth="1"/>
    <col min="15619" max="15619" width="11.5703125" style="106" customWidth="1"/>
    <col min="15620" max="15620" width="44.140625" style="106" customWidth="1"/>
    <col min="15621" max="15621" width="8.7109375" style="106" customWidth="1"/>
    <col min="15622" max="15622" width="10.5703125" style="106" customWidth="1"/>
    <col min="15623" max="15623" width="13.85546875" style="106" customWidth="1"/>
    <col min="15624" max="15624" width="10.42578125" style="106" customWidth="1"/>
    <col min="15625" max="15625" width="17.28515625" style="106" customWidth="1"/>
    <col min="15626" max="15626" width="11.5703125" style="106" bestFit="1" customWidth="1"/>
    <col min="15627" max="15872" width="9.140625" style="106"/>
    <col min="15873" max="15873" width="12.28515625" style="106" customWidth="1"/>
    <col min="15874" max="15874" width="12.85546875" style="106" customWidth="1"/>
    <col min="15875" max="15875" width="11.5703125" style="106" customWidth="1"/>
    <col min="15876" max="15876" width="44.140625" style="106" customWidth="1"/>
    <col min="15877" max="15877" width="8.7109375" style="106" customWidth="1"/>
    <col min="15878" max="15878" width="10.5703125" style="106" customWidth="1"/>
    <col min="15879" max="15879" width="13.85546875" style="106" customWidth="1"/>
    <col min="15880" max="15880" width="10.42578125" style="106" customWidth="1"/>
    <col min="15881" max="15881" width="17.28515625" style="106" customWidth="1"/>
    <col min="15882" max="15882" width="11.5703125" style="106" bestFit="1" customWidth="1"/>
    <col min="15883" max="16128" width="9.140625" style="106"/>
    <col min="16129" max="16129" width="12.28515625" style="106" customWidth="1"/>
    <col min="16130" max="16130" width="12.85546875" style="106" customWidth="1"/>
    <col min="16131" max="16131" width="11.5703125" style="106" customWidth="1"/>
    <col min="16132" max="16132" width="44.140625" style="106" customWidth="1"/>
    <col min="16133" max="16133" width="8.7109375" style="106" customWidth="1"/>
    <col min="16134" max="16134" width="10.5703125" style="106" customWidth="1"/>
    <col min="16135" max="16135" width="13.85546875" style="106" customWidth="1"/>
    <col min="16136" max="16136" width="10.42578125" style="106" customWidth="1"/>
    <col min="16137" max="16137" width="17.28515625" style="106" customWidth="1"/>
    <col min="16138" max="16138" width="11.5703125" style="106" bestFit="1" customWidth="1"/>
    <col min="16139" max="16384" width="9.140625" style="106"/>
  </cols>
  <sheetData>
    <row r="1" spans="1:9">
      <c r="I1" s="107" t="s">
        <v>96</v>
      </c>
    </row>
    <row r="2" spans="1:9">
      <c r="I2" s="107" t="s">
        <v>97</v>
      </c>
    </row>
    <row r="3" spans="1:9">
      <c r="I3" s="107" t="s">
        <v>1</v>
      </c>
    </row>
    <row r="6" spans="1:9">
      <c r="A6" s="164" t="s">
        <v>98</v>
      </c>
      <c r="B6" s="164"/>
      <c r="C6" s="164"/>
      <c r="D6" s="164"/>
      <c r="E6" s="164"/>
      <c r="F6" s="164"/>
      <c r="G6" s="164"/>
      <c r="H6" s="164"/>
      <c r="I6" s="164"/>
    </row>
    <row r="7" spans="1:9">
      <c r="A7" s="164"/>
      <c r="B7" s="164"/>
      <c r="C7" s="164"/>
      <c r="D7" s="164"/>
      <c r="E7" s="164"/>
      <c r="F7" s="164"/>
      <c r="G7" s="164"/>
      <c r="H7" s="164"/>
      <c r="I7" s="164"/>
    </row>
    <row r="8" spans="1:9" ht="17.25">
      <c r="A8" s="108"/>
      <c r="B8" s="108"/>
      <c r="C8" s="108"/>
      <c r="D8" s="108"/>
      <c r="E8" s="108"/>
      <c r="F8" s="108"/>
      <c r="G8" s="108"/>
    </row>
    <row r="9" spans="1:9" ht="17.25">
      <c r="A9" s="109"/>
      <c r="B9" s="109"/>
      <c r="C9" s="109"/>
      <c r="D9" s="109"/>
      <c r="E9" s="109"/>
      <c r="F9" s="109"/>
      <c r="G9" s="109"/>
    </row>
    <row r="10" spans="1:9" ht="17.25">
      <c r="A10" s="108"/>
      <c r="B10" s="108"/>
      <c r="C10" s="108"/>
      <c r="D10" s="108"/>
      <c r="E10" s="108"/>
      <c r="F10" s="108"/>
      <c r="G10" s="108"/>
    </row>
    <row r="11" spans="1:9" s="110" customFormat="1" ht="113.25" customHeight="1">
      <c r="A11" s="135" t="s">
        <v>99</v>
      </c>
      <c r="B11" s="135"/>
      <c r="C11" s="135"/>
      <c r="D11" s="135"/>
      <c r="E11" s="135"/>
      <c r="F11" s="135"/>
      <c r="G11" s="135" t="s">
        <v>100</v>
      </c>
      <c r="H11" s="135" t="s">
        <v>47</v>
      </c>
      <c r="I11" s="135"/>
    </row>
    <row r="12" spans="1:9" s="110" customFormat="1" ht="69">
      <c r="A12" s="135" t="s">
        <v>101</v>
      </c>
      <c r="B12" s="135"/>
      <c r="C12" s="135"/>
      <c r="D12" s="105" t="s">
        <v>102</v>
      </c>
      <c r="E12" s="105" t="s">
        <v>103</v>
      </c>
      <c r="F12" s="105" t="s">
        <v>104</v>
      </c>
      <c r="G12" s="135"/>
      <c r="H12" s="105" t="s">
        <v>105</v>
      </c>
      <c r="I12" s="105" t="s">
        <v>106</v>
      </c>
    </row>
    <row r="13" spans="1:9" s="110" customFormat="1" ht="17.25">
      <c r="A13" s="165" t="s">
        <v>107</v>
      </c>
      <c r="B13" s="165"/>
      <c r="C13" s="165"/>
      <c r="D13" s="165"/>
      <c r="E13" s="165"/>
      <c r="F13" s="165"/>
      <c r="G13" s="165"/>
      <c r="H13" s="165"/>
      <c r="I13" s="111">
        <f>+I14</f>
        <v>-6000</v>
      </c>
    </row>
    <row r="14" spans="1:9" ht="14.25">
      <c r="A14" s="112" t="s">
        <v>108</v>
      </c>
      <c r="B14" s="162" t="s">
        <v>83</v>
      </c>
      <c r="C14" s="162"/>
      <c r="D14" s="162"/>
      <c r="E14" s="162"/>
      <c r="F14" s="162"/>
      <c r="G14" s="162"/>
      <c r="H14" s="162"/>
      <c r="I14" s="113">
        <f>SUM(I15)</f>
        <v>-6000</v>
      </c>
    </row>
    <row r="15" spans="1:9">
      <c r="A15" s="114" t="s">
        <v>0</v>
      </c>
      <c r="B15" s="163" t="s">
        <v>109</v>
      </c>
      <c r="C15" s="163"/>
      <c r="D15" s="163"/>
      <c r="E15" s="115" t="s">
        <v>0</v>
      </c>
      <c r="F15" s="115" t="s">
        <v>0</v>
      </c>
      <c r="G15" s="114" t="s">
        <v>0</v>
      </c>
      <c r="H15" s="114" t="s">
        <v>0</v>
      </c>
      <c r="I15" s="116">
        <f>SUM(I16)</f>
        <v>-6000</v>
      </c>
    </row>
    <row r="16" spans="1:9">
      <c r="A16" s="114" t="s">
        <v>110</v>
      </c>
      <c r="B16" s="163" t="s">
        <v>111</v>
      </c>
      <c r="C16" s="163"/>
      <c r="D16" s="163"/>
      <c r="E16" s="115" t="s">
        <v>112</v>
      </c>
      <c r="F16" s="115" t="s">
        <v>113</v>
      </c>
      <c r="G16" s="117"/>
      <c r="H16" s="116"/>
      <c r="I16" s="116">
        <v>-6000</v>
      </c>
    </row>
  </sheetData>
  <mergeCells count="9">
    <mergeCell ref="B14:H14"/>
    <mergeCell ref="B15:D15"/>
    <mergeCell ref="B16:D16"/>
    <mergeCell ref="A6:I7"/>
    <mergeCell ref="A11:F11"/>
    <mergeCell ref="G11:G12"/>
    <mergeCell ref="H11:I11"/>
    <mergeCell ref="A12:C12"/>
    <mergeCell ref="A13:H13"/>
  </mergeCells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'1'!Print_Titles</vt:lpstr>
    </vt:vector>
  </TitlesOfParts>
  <Company>MFE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https://mul2.gov.am/tasks/800209/oneclick/Havelvacner12.05.2023.xlsx?token=738723c19ecfae2a85429f3a4cfc48c4</cp:keywords>
  <cp:lastModifiedBy>note</cp:lastModifiedBy>
  <cp:lastPrinted>2022-06-08T11:53:13Z</cp:lastPrinted>
  <dcterms:created xsi:type="dcterms:W3CDTF">2003-05-20T07:22:10Z</dcterms:created>
  <dcterms:modified xsi:type="dcterms:W3CDTF">2023-06-04T09:29:46Z</dcterms:modified>
</cp:coreProperties>
</file>