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har.Hayrapetyan\Desktop\"/>
    </mc:Choice>
  </mc:AlternateContent>
  <bookViews>
    <workbookView xWindow="14385" yWindow="-15" windowWidth="14430" windowHeight="12330" tabRatio="563" activeTab="3"/>
  </bookViews>
  <sheets>
    <sheet name="1" sheetId="77" r:id="rId1"/>
    <sheet name="2" sheetId="76" r:id="rId2"/>
    <sheet name="3" sheetId="80" r:id="rId3"/>
    <sheet name="4" sheetId="84" r:id="rId4"/>
    <sheet name="5" sheetId="86" r:id="rId5"/>
  </sheets>
  <definedNames>
    <definedName name="_xlnm._FilterDatabase" localSheetId="0" hidden="1">'1'!$A$10:$F$23</definedName>
    <definedName name="_xlnm._FilterDatabase" localSheetId="1" hidden="1">'2'!$D$1:$E$27</definedName>
    <definedName name="_tab10" localSheetId="3">#REF!</definedName>
    <definedName name="_tab10" localSheetId="4">#REF!</definedName>
    <definedName name="_tab10">#REF!</definedName>
    <definedName name="_tab11" localSheetId="3">#REF!</definedName>
    <definedName name="_tab11" localSheetId="4">#REF!</definedName>
    <definedName name="_tab11">#REF!</definedName>
    <definedName name="_tab12" localSheetId="3">#REF!</definedName>
    <definedName name="_tab12" localSheetId="4">#REF!</definedName>
    <definedName name="_tab12">#REF!</definedName>
    <definedName name="_tab13" localSheetId="3">#REF!</definedName>
    <definedName name="_tab13" localSheetId="4">#REF!</definedName>
    <definedName name="_tab13">#REF!</definedName>
    <definedName name="_tab14" localSheetId="3">#REF!</definedName>
    <definedName name="_tab14" localSheetId="4">#REF!</definedName>
    <definedName name="_tab14">#REF!</definedName>
    <definedName name="_tab15" localSheetId="3">#REF!</definedName>
    <definedName name="_tab15" localSheetId="4">#REF!</definedName>
    <definedName name="_tab15">#REF!</definedName>
    <definedName name="_tab16" localSheetId="3">#REF!</definedName>
    <definedName name="_tab16" localSheetId="4">#REF!</definedName>
    <definedName name="_tab16">#REF!</definedName>
    <definedName name="_tab17" localSheetId="3">#REF!</definedName>
    <definedName name="_tab17" localSheetId="4">#REF!</definedName>
    <definedName name="_tab17">#REF!</definedName>
    <definedName name="_tab18" localSheetId="3">#REF!</definedName>
    <definedName name="_tab18" localSheetId="4">#REF!</definedName>
    <definedName name="_tab18">#REF!</definedName>
    <definedName name="_tab19" localSheetId="3">#REF!</definedName>
    <definedName name="_tab19" localSheetId="4">#REF!</definedName>
    <definedName name="_tab19">#REF!</definedName>
    <definedName name="_tab20" localSheetId="3">#REF!</definedName>
    <definedName name="_tab20" localSheetId="4">#REF!</definedName>
    <definedName name="_tab20">#REF!</definedName>
    <definedName name="_tab21" localSheetId="3">#REF!</definedName>
    <definedName name="_tab21" localSheetId="4">#REF!</definedName>
    <definedName name="_tab21">#REF!</definedName>
    <definedName name="_tab22" localSheetId="3">#REF!</definedName>
    <definedName name="_tab22" localSheetId="4">#REF!</definedName>
    <definedName name="_tab22">#REF!</definedName>
    <definedName name="_tab23" localSheetId="3">#REF!</definedName>
    <definedName name="_tab23" localSheetId="4">#REF!</definedName>
    <definedName name="_tab23">#REF!</definedName>
    <definedName name="_tab24" localSheetId="3">#REF!</definedName>
    <definedName name="_tab24" localSheetId="4">#REF!</definedName>
    <definedName name="_tab24">#REF!</definedName>
    <definedName name="_tab5" localSheetId="3">#REF!</definedName>
    <definedName name="_tab5" localSheetId="4">#REF!</definedName>
    <definedName name="_tab5">#REF!</definedName>
    <definedName name="_tab6" localSheetId="3">#REF!</definedName>
    <definedName name="_tab6" localSheetId="4">#REF!</definedName>
    <definedName name="_tab6">#REF!</definedName>
    <definedName name="_tab7" localSheetId="3">#REF!</definedName>
    <definedName name="_tab7" localSheetId="4">#REF!</definedName>
    <definedName name="_tab7">#REF!</definedName>
    <definedName name="_tab8" localSheetId="3">#REF!</definedName>
    <definedName name="_tab8" localSheetId="4">#REF!</definedName>
    <definedName name="_tab8">#REF!</definedName>
    <definedName name="_tab9" localSheetId="3">#REF!</definedName>
    <definedName name="_tab9" localSheetId="4">#REF!</definedName>
    <definedName name="_tab9">#REF!</definedName>
    <definedName name="par_count" localSheetId="3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 localSheetId="4">#REF!,#REF!,#REF!,#REF!,#REF!</definedName>
    <definedName name="par_qual">#REF!,#REF!,#REF!,#REF!,#REF!</definedName>
    <definedName name="par_time" localSheetId="3">#REF!,#REF!,#REF!,#REF!</definedName>
    <definedName name="par_time" localSheetId="4">#REF!,#REF!,#REF!,#REF!</definedName>
    <definedName name="par_time">#REF!,#REF!,#REF!,#REF!</definedName>
    <definedName name="par2.12s" localSheetId="3">#REF!</definedName>
    <definedName name="par2.12s" localSheetId="4">#REF!</definedName>
    <definedName name="par2.12s">#REF!</definedName>
    <definedName name="par2.4s" localSheetId="3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 localSheetId="4">#REF!,#REF!</definedName>
    <definedName name="par2.5s">#REF!,#REF!</definedName>
    <definedName name="par2.6s" localSheetId="3">#REF!,#REF!,#REF!,#REF!</definedName>
    <definedName name="par2.6s" localSheetId="4">#REF!,#REF!,#REF!,#REF!</definedName>
    <definedName name="par2.6s">#REF!,#REF!,#REF!,#REF!</definedName>
    <definedName name="par2.7s" localSheetId="3">#REF!,#REF!</definedName>
    <definedName name="par2.7s" localSheetId="4">#REF!,#REF!</definedName>
    <definedName name="par2.7s">#REF!,#REF!</definedName>
    <definedName name="par2.9s" localSheetId="3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 localSheetId="4">#REF!,#REF!</definedName>
    <definedName name="par4.10s">#REF!,#REF!</definedName>
    <definedName name="par4.11d" localSheetId="3">#REF!,#REF!,#REF!,#REF!,#REF!</definedName>
    <definedName name="par4.11d" localSheetId="4">#REF!,#REF!,#REF!,#REF!,#REF!</definedName>
    <definedName name="par4.11d">#REF!,#REF!,#REF!,#REF!,#REF!</definedName>
    <definedName name="par4.12d" localSheetId="3">#REF!</definedName>
    <definedName name="par4.12d" localSheetId="4">#REF!</definedName>
    <definedName name="par4.12d">#REF!</definedName>
    <definedName name="par4.13s" localSheetId="3">#REF!</definedName>
    <definedName name="par4.13s" localSheetId="4">#REF!</definedName>
    <definedName name="par4.13s">#REF!</definedName>
    <definedName name="par4.14" localSheetId="3">#REF!,#REF!,#REF!,#REF!,#REF!,#REF!</definedName>
    <definedName name="par4.14" localSheetId="4">#REF!,#REF!,#REF!,#REF!,#REF!,#REF!</definedName>
    <definedName name="par4.14">#REF!,#REF!,#REF!,#REF!,#REF!,#REF!</definedName>
    <definedName name="par4.15" localSheetId="3">#REF!,#REF!,#REF!</definedName>
    <definedName name="par4.15" localSheetId="4">#REF!,#REF!,#REF!</definedName>
    <definedName name="par4.15">#REF!,#REF!,#REF!</definedName>
    <definedName name="par4.16" localSheetId="3">#REF!,#REF!,#REF!</definedName>
    <definedName name="par4.16" localSheetId="4">#REF!,#REF!,#REF!</definedName>
    <definedName name="par4.16">#REF!,#REF!,#REF!</definedName>
    <definedName name="par4.17" localSheetId="3">#REF!,#REF!,#REF!,#REF!</definedName>
    <definedName name="par4.17" localSheetId="4">#REF!,#REF!,#REF!,#REF!</definedName>
    <definedName name="par4.17">#REF!,#REF!,#REF!,#REF!</definedName>
    <definedName name="par4.18d" localSheetId="3">#REF!,#REF!</definedName>
    <definedName name="par4.18d" localSheetId="4">#REF!,#REF!</definedName>
    <definedName name="par4.18d">#REF!,#REF!</definedName>
    <definedName name="par4.19s" localSheetId="3">#REF!</definedName>
    <definedName name="par4.19s" localSheetId="4">#REF!</definedName>
    <definedName name="par4.19s">#REF!</definedName>
    <definedName name="par4.20f" localSheetId="3">#REF!</definedName>
    <definedName name="par4.20f" localSheetId="4">#REF!</definedName>
    <definedName name="par4.20f">#REF!</definedName>
    <definedName name="par4.21f" localSheetId="3">#REF!</definedName>
    <definedName name="par4.21f" localSheetId="4">#REF!</definedName>
    <definedName name="par4.21f">#REF!</definedName>
    <definedName name="par4.22" localSheetId="3">#REF!</definedName>
    <definedName name="par4.22" localSheetId="4">#REF!</definedName>
    <definedName name="par4.22">#REF!</definedName>
    <definedName name="par4.4" localSheetId="3">#REF!</definedName>
    <definedName name="par4.4" localSheetId="4">#REF!</definedName>
    <definedName name="par4.4">#REF!</definedName>
    <definedName name="par4.5" localSheetId="3">#REF!</definedName>
    <definedName name="par4.5" localSheetId="4">#REF!</definedName>
    <definedName name="par4.5">#REF!</definedName>
    <definedName name="par4.6s" localSheetId="3">#REF!</definedName>
    <definedName name="par4.6s" localSheetId="4">#REF!</definedName>
    <definedName name="par4.6s">#REF!</definedName>
    <definedName name="par4.7s" localSheetId="3">#REF!</definedName>
    <definedName name="par4.7s" localSheetId="4">#REF!</definedName>
    <definedName name="par4.7s">#REF!</definedName>
    <definedName name="par4.8" localSheetId="3">#REF!,#REF!,#REF!,#REF!,#REF!</definedName>
    <definedName name="par4.8" localSheetId="4">#REF!,#REF!,#REF!,#REF!,#REF!</definedName>
    <definedName name="par4.8">#REF!,#REF!,#REF!,#REF!,#REF!</definedName>
    <definedName name="par4.9" localSheetId="3">#REF!,#REF!,#REF!,#REF!,#REF!,#REF!</definedName>
    <definedName name="par4.9" localSheetId="4">#REF!,#REF!,#REF!,#REF!,#REF!,#REF!</definedName>
    <definedName name="par4.9">#REF!,#REF!,#REF!,#REF!,#REF!,#REF!</definedName>
    <definedName name="par5.1" localSheetId="3">#REF!,#REF!</definedName>
    <definedName name="par5.1" localSheetId="4">#REF!,#REF!</definedName>
    <definedName name="par5.1">#REF!,#REF!</definedName>
    <definedName name="par5.3" localSheetId="3">#REF!,#REF!,#REF!,#REF!,#REF!,#REF!</definedName>
    <definedName name="par5.3" localSheetId="4">#REF!,#REF!,#REF!,#REF!,#REF!,#REF!</definedName>
    <definedName name="par5.3">#REF!,#REF!,#REF!,#REF!,#REF!,#REF!</definedName>
    <definedName name="par5.4" localSheetId="3">#REF!,#REF!,#REF!,#REF!,#REF!</definedName>
    <definedName name="par5.4" localSheetId="4">#REF!,#REF!,#REF!,#REF!,#REF!</definedName>
    <definedName name="par5.4">#REF!,#REF!,#REF!,#REF!,#REF!</definedName>
    <definedName name="par5.5" localSheetId="3">#REF!</definedName>
    <definedName name="par5.5" localSheetId="4">#REF!</definedName>
    <definedName name="par5.5">#REF!</definedName>
    <definedName name="par5.6" localSheetId="3">#REF!,#REF!</definedName>
    <definedName name="par5.6" localSheetId="4">#REF!,#REF!</definedName>
    <definedName name="par5.6">#REF!,#REF!</definedName>
    <definedName name="_xlnm.Print_Area" localSheetId="0">'1'!$A$1:$F$47</definedName>
    <definedName name="_xlnm.Print_Area" localSheetId="1">'2'!$A$1:$I$58</definedName>
    <definedName name="_xlnm.Print_Area" localSheetId="2">'3'!$A$1:$E$58</definedName>
    <definedName name="_xlnm.Print_Area" localSheetId="3">'4'!$A$1:$E$61</definedName>
    <definedName name="_xlnm.Print_Area" localSheetId="4">'5'!$A$1:$I$20</definedName>
    <definedName name="_xlnm.Print_Titles" localSheetId="0">'1'!$7:$8</definedName>
    <definedName name="program" localSheetId="3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  <customWorkbookViews>
    <customWorkbookView name="ordyan - Personal View" guid="{EE5C0AFB-B96A-4C3C-885D-9A248AEB532B}" mergeInterval="0" personalView="1" maximized="1" windowWidth="1020" windowHeight="605" activeSheetId="8"/>
    <customWorkbookView name="marine - Personal View" guid="{D9EA75C0-4948-47E2-929C-5FF812E82023}" mergeInterval="0" personalView="1" maximized="1" windowWidth="1148" windowHeight="727" activeSheetId="7"/>
  </customWorkbookViews>
</workbook>
</file>

<file path=xl/calcChain.xml><?xml version="1.0" encoding="utf-8"?>
<calcChain xmlns="http://schemas.openxmlformats.org/spreadsheetml/2006/main">
  <c r="A49" i="84" l="1"/>
  <c r="H11" i="76" l="1"/>
  <c r="I11" i="76"/>
  <c r="J11" i="76"/>
  <c r="G11" i="76"/>
  <c r="H28" i="76"/>
  <c r="I28" i="76"/>
  <c r="J28" i="76"/>
  <c r="G28" i="76"/>
  <c r="F30" i="77"/>
  <c r="E10" i="77"/>
  <c r="D10" i="77"/>
  <c r="I19" i="86" l="1"/>
  <c r="I18" i="86" s="1"/>
  <c r="I17" i="86" s="1"/>
  <c r="I15" i="86"/>
  <c r="I14" i="86" s="1"/>
  <c r="I13" i="86" s="1"/>
  <c r="D32" i="84" l="1"/>
  <c r="E32" i="84"/>
  <c r="C32" i="84"/>
  <c r="E61" i="84"/>
  <c r="D58" i="80"/>
  <c r="D61" i="84" s="1"/>
  <c r="E58" i="80"/>
  <c r="C58" i="80"/>
  <c r="C61" i="84" s="1"/>
  <c r="D48" i="80"/>
  <c r="D33" i="84" s="1"/>
  <c r="E48" i="80"/>
  <c r="E33" i="84" s="1"/>
  <c r="C48" i="80"/>
  <c r="C33" i="84" s="1"/>
  <c r="D37" i="80"/>
  <c r="D50" i="84" s="1"/>
  <c r="E37" i="80"/>
  <c r="E50" i="84" s="1"/>
  <c r="C37" i="80"/>
  <c r="C50" i="84" s="1"/>
  <c r="D22" i="80"/>
  <c r="D22" i="84" s="1"/>
  <c r="E22" i="80"/>
  <c r="E22" i="84" s="1"/>
  <c r="C22" i="80"/>
  <c r="C22" i="84" s="1"/>
  <c r="H27" i="76" l="1"/>
  <c r="I27" i="76"/>
  <c r="G27" i="76"/>
  <c r="H48" i="76"/>
  <c r="I48" i="76"/>
  <c r="G48" i="76"/>
  <c r="H58" i="76"/>
  <c r="H57" i="76" s="1"/>
  <c r="H56" i="76" s="1"/>
  <c r="H55" i="76" s="1"/>
  <c r="H54" i="76" s="1"/>
  <c r="H52" i="76" s="1"/>
  <c r="H50" i="76" s="1"/>
  <c r="I58" i="76"/>
  <c r="I57" i="76" s="1"/>
  <c r="I56" i="76" s="1"/>
  <c r="I55" i="76" s="1"/>
  <c r="I54" i="76" s="1"/>
  <c r="I52" i="76" s="1"/>
  <c r="I50" i="76" s="1"/>
  <c r="G58" i="76"/>
  <c r="G57" i="76" s="1"/>
  <c r="G56" i="76" s="1"/>
  <c r="G55" i="76" s="1"/>
  <c r="G54" i="76" s="1"/>
  <c r="G52" i="76" s="1"/>
  <c r="G50" i="76" s="1"/>
  <c r="H38" i="76"/>
  <c r="I38" i="76"/>
  <c r="I37" i="76" s="1"/>
  <c r="I36" i="76" s="1"/>
  <c r="I35" i="76" s="1"/>
  <c r="I34" i="76" s="1"/>
  <c r="I32" i="76" s="1"/>
  <c r="I31" i="76" s="1"/>
  <c r="I30" i="76" s="1"/>
  <c r="G38" i="76"/>
  <c r="G37" i="76" s="1"/>
  <c r="G36" i="76" s="1"/>
  <c r="G35" i="76" s="1"/>
  <c r="G34" i="76" s="1"/>
  <c r="G32" i="76" s="1"/>
  <c r="G31" i="76" s="1"/>
  <c r="G30" i="76" s="1"/>
  <c r="E30" i="76"/>
  <c r="D28" i="76"/>
  <c r="H37" i="76"/>
  <c r="H36" i="76" s="1"/>
  <c r="H35" i="76" s="1"/>
  <c r="H34" i="76" s="1"/>
  <c r="H32" i="76" s="1"/>
  <c r="H31" i="76" s="1"/>
  <c r="H30" i="76" s="1"/>
  <c r="E19" i="76"/>
  <c r="D11" i="77" l="1"/>
  <c r="E11" i="77"/>
  <c r="F11" i="77"/>
  <c r="F10" i="77" s="1"/>
  <c r="D36" i="77"/>
  <c r="E36" i="77"/>
  <c r="F36" i="77"/>
  <c r="F9" i="77" l="1"/>
  <c r="E9" i="77"/>
  <c r="D9" i="77"/>
  <c r="I47" i="76" l="1"/>
  <c r="I46" i="76" s="1"/>
  <c r="I45" i="76" s="1"/>
  <c r="I44" i="76" s="1"/>
  <c r="I42" i="76" s="1"/>
  <c r="I40" i="76" s="1"/>
  <c r="G47" i="76" l="1"/>
  <c r="H47" i="76" l="1"/>
  <c r="H46" i="76" s="1"/>
  <c r="H45" i="76" s="1"/>
  <c r="H44" i="76" s="1"/>
  <c r="H42" i="76" s="1"/>
  <c r="H40" i="76" s="1"/>
  <c r="G46" i="76" l="1"/>
  <c r="G45" i="76" s="1"/>
  <c r="G44" i="76" s="1"/>
  <c r="G42" i="76" s="1"/>
  <c r="G40" i="76" s="1"/>
  <c r="G26" i="76" l="1"/>
  <c r="G25" i="76" s="1"/>
  <c r="G24" i="76" s="1"/>
  <c r="G23" i="76" s="1"/>
  <c r="G21" i="76" s="1"/>
  <c r="G20" i="76" s="1"/>
  <c r="G19" i="76" s="1"/>
  <c r="G17" i="76" s="1"/>
  <c r="G15" i="76" s="1"/>
  <c r="G13" i="76" s="1"/>
  <c r="H26" i="76"/>
  <c r="H25" i="76" s="1"/>
  <c r="H24" i="76" s="1"/>
  <c r="H23" i="76" s="1"/>
  <c r="H21" i="76" s="1"/>
  <c r="H20" i="76" s="1"/>
  <c r="H19" i="76" s="1"/>
  <c r="H17" i="76" l="1"/>
  <c r="H15" i="76" s="1"/>
  <c r="H13" i="76" s="1"/>
  <c r="G9" i="76"/>
  <c r="H9" i="76" l="1"/>
  <c r="I26" i="76"/>
  <c r="I25" i="76" s="1"/>
  <c r="I24" i="76" s="1"/>
  <c r="I23" i="76" s="1"/>
  <c r="I21" i="76" s="1"/>
  <c r="I20" i="76" s="1"/>
  <c r="I19" i="76" s="1"/>
  <c r="I17" i="76" l="1"/>
  <c r="I15" i="76" s="1"/>
  <c r="I13" i="76" s="1"/>
  <c r="I9" i="76" l="1"/>
</calcChain>
</file>

<file path=xl/sharedStrings.xml><?xml version="1.0" encoding="utf-8"?>
<sst xmlns="http://schemas.openxmlformats.org/spreadsheetml/2006/main" count="352" uniqueCount="142">
  <si>
    <t xml:space="preserve"> </t>
  </si>
  <si>
    <t xml:space="preserve"> -----------------ի N -----------Ն որոշման</t>
  </si>
  <si>
    <t>Հավելված N 2</t>
  </si>
  <si>
    <t xml:space="preserve">
Ծրագրային դասիչը</t>
  </si>
  <si>
    <t xml:space="preserve">
Ծրագիր</t>
  </si>
  <si>
    <t xml:space="preserve">
Միջոցառում</t>
  </si>
  <si>
    <t xml:space="preserve"> Միջոցառման անվանումը`</t>
  </si>
  <si>
    <t xml:space="preserve"> Միջոցառման նկարագրությունը`</t>
  </si>
  <si>
    <t>Բաժինը</t>
  </si>
  <si>
    <t>Խումբը</t>
  </si>
  <si>
    <t>Դասը</t>
  </si>
  <si>
    <t>Ծրագիր</t>
  </si>
  <si>
    <t>Միջոցառում</t>
  </si>
  <si>
    <t>Բյուջետային ծախսերի գործառական դասակարգման բաժինների, խմբերի և դասերի, բյուջետային ծրագրերի միջոցառումների, բյուջետային հատկացումների գլխավոր կարգադրիչների անվանումները</t>
  </si>
  <si>
    <t>Տարի</t>
  </si>
  <si>
    <t xml:space="preserve"> Շահառուների ընտրության չափանիշները </t>
  </si>
  <si>
    <t>Բյուջետային հատկացումների գլխավոր կարգադրիչների, ծրագրերի և միջոցառումների անվանումները</t>
  </si>
  <si>
    <t>Գործառական դասիչը</t>
  </si>
  <si>
    <t>Հավելված N 1</t>
  </si>
  <si>
    <t>ՄԱՍ 1. ՊԵՏԱԿԱՆ ՄԱՐՄՆԻ ԳԾՈՎ ԱՐԴՅՈՒՆՔԱՅԻՆ (ԿԱՏԱՐՈՂԱԿԱՆ) ՑՈՒՑԱՆԻՇՆԵՐԸ</t>
  </si>
  <si>
    <t xml:space="preserve"> Տրանսֆերտների տրամադրում</t>
  </si>
  <si>
    <t xml:space="preserve"> Տրանսֆերտների տրամադրում </t>
  </si>
  <si>
    <t xml:space="preserve"> Միջոցառման տեսակը` 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</si>
  <si>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</si>
  <si>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</si>
  <si>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Միջոցառման տեսակը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</si>
  <si>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</si>
  <si>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</si>
  <si>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</si>
  <si>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վրա կատարվող ծախսը (հազար դրամ) </t>
  </si>
  <si>
    <t xml:space="preserve"> Ծրագրի դասիչը` </t>
  </si>
  <si>
    <t xml:space="preserve"> Արդյունքի չափորոշիչներ </t>
  </si>
  <si>
    <t xml:space="preserve"> Ընտանիքի անդամներ և զավակներ</t>
  </si>
  <si>
    <t xml:space="preserve"> այդ թվում`</t>
  </si>
  <si>
    <t xml:space="preserve"> ԸՆԴԱՄԵՆԸ ԾԱԽՍԵՐ</t>
  </si>
  <si>
    <t xml:space="preserve"> 10</t>
  </si>
  <si>
    <t xml:space="preserve"> ՍՈՑԻԱԼԱԿԱՆ ՊԱՇՏՊԱՆՈՒԹՅՈՒՆ</t>
  </si>
  <si>
    <t xml:space="preserve"> 01</t>
  </si>
  <si>
    <t xml:space="preserve"> ՀՀ  աշխատանքի և սոցիալական հարցերի նախարարություն</t>
  </si>
  <si>
    <t xml:space="preserve"> ԸՆԹԱՑԻԿ ԾԱԽՍԵՐ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</si>
  <si>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</si>
  <si>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</si>
  <si>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04</t>
  </si>
  <si>
    <t xml:space="preserve"> Ժողովրդագրական վիճակի բարելավում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</si>
  <si>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</si>
  <si>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</si>
  <si>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</si>
  <si>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</si>
  <si>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</si>
  <si>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Խթանել ժողովրդագրական վիճակի բարելավումը</t>
  </si>
  <si>
    <t xml:space="preserve"> Ժողովրդագրական վիճակի բարելավում և բազմազավակության աճ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</si>
  <si>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</si>
  <si>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</si>
  <si>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</si>
  <si>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1068 </t>
  </si>
  <si>
    <t xml:space="preserve"> Ժողովրդագրական վիճակի բարելավում </t>
  </si>
  <si>
    <t xml:space="preserve">
 ՀԱՅԱՍՏԱՆԻ ՀԱՆՐԱՊԵՏՈՒԹՅԱՆ ԿԱՌԱՎԱՐՈՒԹՅԱՆ 2020 ԹՎԱԿԱՆԻ ԴԵԿՏԵՄԲԵՐԻ 30-Ի N 2215-Ն ՈՐՈՇՄԱՆ N 9 ՀԱՎԵԼՎԱԾԻ N 9.1.20 ԱՂՅՈՒՍԱԿՈՒՄ ԿԱՏԱՐՎՈՂ ՓՈՓՈԽՈՒԹՅՈՒՆՆԵՐԸ</t>
  </si>
  <si>
    <t xml:space="preserve">Հայաստանի Հանրապետության աշխատանքի և սոցիալական հարցերի նախարարություն
</t>
  </si>
  <si>
    <t xml:space="preserve"> ՀՀ աշխատանքի և սոցիալական հարցերի նախարարության միասնական սոցիալական ծառայություն</t>
  </si>
  <si>
    <t>ՄԱՍ 2. ՊԵՏԱԿԱՆ ՄԱՐՄՆԻ ԳԾՈՎ ԱՐԴՅՈՒՆՔԱՅԻՆ (ԿԱՏԱՐՈՂԱԿԱՆ) ՑՈՒՑԱՆԻՇՆԵՐԸ</t>
  </si>
  <si>
    <t>(հազար դրամ)</t>
  </si>
  <si>
    <t>Հավելված N 3</t>
  </si>
  <si>
    <t>Հավելված N 4</t>
  </si>
  <si>
    <t xml:space="preserve"> - Երեխաների կամ ընտանեկան նպաստներ բյուջեից</t>
  </si>
  <si>
    <t>Ցուցանիշների փոփոխությունները ավելացումները նշված են դրական նշանով, իսկ նվազեցումը՝ փակագծերում</t>
  </si>
  <si>
    <t xml:space="preserve"> ՀՀ կառավարության 2023 թվականի</t>
  </si>
  <si>
    <t>առաջին կիսամյակ</t>
  </si>
  <si>
    <t>9 ամիս</t>
  </si>
  <si>
    <t xml:space="preserve"> Կենսաթոշակառուների թիվ, մարդ, այդ թվում </t>
  </si>
  <si>
    <t>.</t>
  </si>
  <si>
    <t>ՀԱՅԱՍՏԱՆԻ ՀԱՆՐԱՊԵՏՈՒԹՅԱՆ 2023 ԹՎԱԿԱՆԻ ՊԵՏԱԿԱՆ ԲՅՈՒՋԵԻ ՄԱՍԻՆ» ՕՐԵՆՔԻ  N 1 ՀԱՎԵԼՎԱԾԻ N 2 ԱՂՅՈՒՍԱԿՈՒՄ ԿԱՏԱՐՎՈՂ ՎԵՐԱԲԱՇԽՈՒՄԸ ԵՎ ՀԱՅԱՍՏԱՆԻ ՀԱՆՐԱՊԵՏՈՒԹՅԱՆ ԿԱՌԱՎԱՐՈՒԹՅԱՆ 2022 ԹՎԱԿԱՆԻ ԴԵԿՏԵՄԲԵՐԻ 29-Ի N 2111-Ն ՈՐՈՇՄԱՆ N 5 ՀԱՎԵԼՎԱԾԻ N 1 ԱՂՅՈՒՍԱԿՈՒՄ ԿԱՏԱՐՎՈՂ ՓՈՓՈԽՈՒԹՅՈՒՆՆԵՐԸ</t>
  </si>
  <si>
    <t xml:space="preserve"> ՀԱՅԱՍՏԱՆԻ ՀԱՆՐԱՊԵՏՈՒԹՅԱՆ ԿԱՌԱՎԱՐՈՒԹՅԱՆ 2022 ԹՎԱԿԱՆԻ ԴԵԿՏԵՄԲԵՐԻ 29-Ի N 2111-Ն ՈՐՈՇՄԱՆ  N 3 ԵՎ N 4  ՀԱՎԵԼՎԱԾՆԵՐՈՒՄ ԿԱՏԱՐՎՈՂ ՓՈՓՈԽՈՒԹՅՈՒՆՆԵՐԸ</t>
  </si>
  <si>
    <r>
      <t xml:space="preserve">
 ՀԱՅԱՍՏԱՆԻ ՀԱՆՐԱՊԵՏՈՒԹՅԱՆ ԿԱՌԱՎԱՐՈՒԹՅԱՆ 2022 ԹՎԱԿԱՆԻ ԴԵԿՏԵՄԲԵՐԻ 29-Ի N 2111-Ն ՈՐՈՇՄԱՆ N 9 ՀԱՎԵԼՎԱԾԻ N 9.15</t>
    </r>
    <r>
      <rPr>
        <b/>
        <sz val="12"/>
        <color rgb="FFFF0000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 xml:space="preserve"> ԱՂՅՈՒՍԱԿՈՒՄ ԿԱՏԱՐՎՈՂ ՓՈՓՈԽՈՒԹՅՈՒՆՆԵՐԸ </t>
    </r>
  </si>
  <si>
    <t xml:space="preserve">Ցուցանիշների փոփոխությունները
նվազեցումները նշված են փակագծերում 
</t>
  </si>
  <si>
    <t xml:space="preserve">Ցուցանիշների փոփոխությունները
(ավելացումները նշված են դրական նշանով) </t>
  </si>
  <si>
    <t xml:space="preserve"> Անապահով սոցիալական խմբերին աջակցություն</t>
  </si>
  <si>
    <t xml:space="preserve"> Օժանդակել անապահով ընտանիքների կենսամակարդակի բարձրացմանը</t>
  </si>
  <si>
    <t xml:space="preserve"> Աղքատության մեղմում և ծայրահեղ աղքատության կրճատում</t>
  </si>
  <si>
    <t xml:space="preserve"> Ընտանիքի կենսամակարդակի բարձրացմանն ուղղված նպաստների տրամադրման համար անհրաժեշտ ձևաթղթերի տպագրություն</t>
  </si>
  <si>
    <t xml:space="preserve"> Ընտանիքի կենսամակարդակի բարձրացմանն ուղղված նպաստների համապատասխան ձևաթղթերի տպագրության ծառայությունների ձեռքբերում</t>
  </si>
  <si>
    <t xml:space="preserve"> Ծառայությունների մատուցում</t>
  </si>
  <si>
    <t xml:space="preserve"> Ընտանիքի կենսամակարդակի բարձրացմանն ուղղված նպաստների իրականացման ապահովում</t>
  </si>
  <si>
    <t xml:space="preserve"> Ընտանիքների անապահովության գնահատման համակարգում հաշվառված, ընդգրկված անապահով ճանաչված ընտանիքներին նպաստի, սոցիալական նպաստի և հրատապ օգնության վճարման ծառայությունների ձեռքբերում</t>
  </si>
  <si>
    <t xml:space="preserve"> Երեխա ունեցող ընտանիքների բնակարանային ապահովման աջակցություն</t>
  </si>
  <si>
    <t xml:space="preserve"> Երեխա ունեցող ընտանիքների բնակարանային ապահովման աջակցության տրամադրում</t>
  </si>
  <si>
    <t xml:space="preserve"> - Այլ նպաստներ բյուջեից</t>
  </si>
  <si>
    <t xml:space="preserve"> ԾԱՌԱՅՈՒԹՅՈՒՆՆԵՐԻ  ԵՎ   ԱՊՐԱՆՔՆԵՐԻ  ՁԵՌՔԲԵՐՈՒՄ</t>
  </si>
  <si>
    <t xml:space="preserve"> Շարունակական ծախսեր</t>
  </si>
  <si>
    <t xml:space="preserve"> - Կապի ծառայություններ</t>
  </si>
  <si>
    <t xml:space="preserve"> Ընտանիքի կենսամակարդակի բարձրացմանն ուղղված նպաստներ</t>
  </si>
  <si>
    <t xml:space="preserve"> Պայմանագրային այլ ծառայությունների ձեռքբերում</t>
  </si>
  <si>
    <t xml:space="preserve"> - Տեղեկատվական ծառայություններ</t>
  </si>
  <si>
    <t xml:space="preserve"> Երեխա ունեցող ընտանիքների բնակարանային ապահովման աջակցություն </t>
  </si>
  <si>
    <t xml:space="preserve"> Երեխա ունեցող ընտանիքների բնակարանային ապահովման աջակցության տրամադրում </t>
  </si>
  <si>
    <t xml:space="preserve"> Անապահով 4 և ավելի երեխաներ ունեցող ընտանիքներ և Երեխա ունեցող ընտանիքներ, ովքեր ցանկանում են ձեռք բերել բնակարան, կանխավճարի ապահովագրության ձեռք բերում երիտասարդ ընտանիքների համար, երեխայի ծննդով պայմանավորված հիփոթեքային վարկ մարող ընտանիքներ </t>
  </si>
  <si>
    <t xml:space="preserve">  Շահառուների թվաքանակ (մարզային բնակավայրերում բնակարան ձեռք բերելու համար միանվագ դրամական աջակցության բաղադրիչ) </t>
  </si>
  <si>
    <t xml:space="preserve">  Շահառուների թվաքանակ (Երիտասարդ ընտանիքների համար կանխավճարի ապահովագրության բաղադրիչ) </t>
  </si>
  <si>
    <t xml:space="preserve">  Շահառուների թվաքանակ (երեխայի ծննդով պայմանավորված` հիփոթեքային վարկ մարող ընտանիքներին դրամական աջակցության բաղադրիչ) </t>
  </si>
  <si>
    <t xml:space="preserve"> Միջոցառումն իրականացնողի անվանումը </t>
  </si>
  <si>
    <t xml:space="preserve"> Ծառայությունների մատուցում </t>
  </si>
  <si>
    <t xml:space="preserve"> Անապահով սոցիալական խմբերին աջակցություն </t>
  </si>
  <si>
    <t xml:space="preserve"> 1011 </t>
  </si>
  <si>
    <t xml:space="preserve"> 11001 </t>
  </si>
  <si>
    <t xml:space="preserve"> Ընտանիքի կենսամակարդակի բարձրացմանն ուղղված նպաստների իրականացման ապահովում </t>
  </si>
  <si>
    <t xml:space="preserve"> Ընտանիքների անապահովության գնահատման համակարգում հաշվառված, ընդգրկված անապահով ճանաչված ընտանիքներին նպաստի, սոցիալական նպաստի և հրատապ օգնության վճարման ծառայությունների ձեռքբերում </t>
  </si>
  <si>
    <t xml:space="preserve"> «Գնումների մասին» ՀՀ օրենքի համաձայն ընտրված կազմակերպություն </t>
  </si>
  <si>
    <t xml:space="preserve"> 11004 </t>
  </si>
  <si>
    <t xml:space="preserve"> Ընտանիքի կենսամակարդակի բարձրացմանն ուղղված նպաստների տրամադրման համար անհրաժեշտ ձևաթղթերի տպագրություն </t>
  </si>
  <si>
    <t xml:space="preserve"> Ընտանիքի կենսամակարդակի բարձրացմանն ուղղված նպաստների համապատասխան ձևաթղթերի տպագրության ծառայությունների ձեռքբերում </t>
  </si>
  <si>
    <t xml:space="preserve"> Նպաստների նշանակման համար անհրաժեշտ ձևաթղթերի քանակ, հատ </t>
  </si>
  <si>
    <t xml:space="preserve"> 0 </t>
  </si>
  <si>
    <t xml:space="preserve"> 12001 </t>
  </si>
  <si>
    <t xml:space="preserve"> Ընտանիքի կենսամակարդակի բարձրացմանն ուղղված նպաստներ </t>
  </si>
  <si>
    <t xml:space="preserve"> Ընտանիքների անապահովության գնահատման համակարգում հաշվառված, անապահով ճանաչված ընտանիքներին նպաստի, սոցիալական նպաստի և հրատապ օգնության տրամադրում </t>
  </si>
  <si>
    <t xml:space="preserve"> Ընտանիքների անապահովության գնահատման համակարգում հաշվառված ընտանիք (ընտանիքի անապահովության միավորի հիման վրա) </t>
  </si>
  <si>
    <r>
      <t>ՀԱՅԱՍՏԱՆԻ ՀԱՆՐԱՊԵՏՈՒԹՅԱՆ ԿԱՌԱՎԱՐՈՒԹՅԱՆ 2022 ԹՎԱԿԱՆԻ ԴԵԿՏԵՄԲԵՐԻ 29-Ի N 2111-Ն N 9.1 ՀԱՎԵԼՎԱԾԻ N 9.1.15</t>
    </r>
    <r>
      <rPr>
        <b/>
        <sz val="12"/>
        <color rgb="FFFF0000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 xml:space="preserve">N 9.1.19 </t>
    </r>
    <r>
      <rPr>
        <b/>
        <sz val="12"/>
        <color rgb="FFFF0000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ԱՂՅՈՒՍԱԿՈՒՄ ԿԱՏԱՐՎՈՂ ՓՈՓՈԽՈՒԹՅՈՒՆՆԵՐԸ</t>
    </r>
  </si>
  <si>
    <t xml:space="preserve"> ՀՀ աշխատանքի և սոցիալական հարցերի նախարարություն</t>
  </si>
  <si>
    <t>Հավելված N 5</t>
  </si>
  <si>
    <t xml:space="preserve"> ՀՀ կառավարության 2022 թվականի</t>
  </si>
  <si>
    <t xml:space="preserve">ՀԱՅԱՍՏԱՆԻ ՀԱՆՐԱՊԵՏՈՒԹՅԱՆ ԿԱՌԱՎԱՐՈՒԹՅԱՆ 2022 ԹՎԱԿԱՆԻ ԴԵԿՏԵՄԲԵՐԻ 29-Ի N 2111-Ն N 10 ՀԱՎԵԼՎԱԾՈՒՄ ԿԱՏԱՐՎՈՂ ՓՈՓՈԽՈՒԹՅՈՒՆՆԵՐԸ </t>
  </si>
  <si>
    <t>Գնման առարկայի</t>
  </si>
  <si>
    <t>Միավորի գինը</t>
  </si>
  <si>
    <t>Ցուցանիշների փոփոխությունները ավելացումները նշված են դրական նշանով, իսկ նվազեցումները՝ փակագծերում</t>
  </si>
  <si>
    <t>Կոդը</t>
  </si>
  <si>
    <t>Անվանումը</t>
  </si>
  <si>
    <t>Գնման ձևը</t>
  </si>
  <si>
    <t>Չափման միավորը</t>
  </si>
  <si>
    <t>Քանակը</t>
  </si>
  <si>
    <t>Ընդամենը
գումարը 
(հազար դրամ)</t>
  </si>
  <si>
    <t>ՀՀ աշխատանքի և սոցիալական հարցերի նախարարության միասնական սոցիալական ծառայություն</t>
  </si>
  <si>
    <t xml:space="preserve"> 1011  11001</t>
  </si>
  <si>
    <t xml:space="preserve"> ՄԱՍ III. ԾԱՌԱՅՈՒԹՅՈՒՆՆԵՐ</t>
  </si>
  <si>
    <t xml:space="preserve"> 79571100-1</t>
  </si>
  <si>
    <t xml:space="preserve">  փոստային առաքման ծառայություններ</t>
  </si>
  <si>
    <t xml:space="preserve"> ՄԱ</t>
  </si>
  <si>
    <t xml:space="preserve"> դրամ</t>
  </si>
  <si>
    <t>ՀՀ աշխատանքի և սոցիալական հարցերի նախարարություն</t>
  </si>
  <si>
    <t xml:space="preserve"> 1011  11004</t>
  </si>
  <si>
    <t xml:space="preserve"> 79821170-1</t>
  </si>
  <si>
    <t xml:space="preserve">  տպագրական և առաքման ծառայություններ</t>
  </si>
  <si>
    <t xml:space="preserve"> ԷԱՃ</t>
  </si>
  <si>
    <t xml:space="preserve"> Ընտանիքի կենսամակարդակի բարձրացմանն ուղղված նպաստներ ստացող ընտանիքների թիվ, հատ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</si>
</sst>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.0_);\(#,##0.0\)"/>
    <numFmt numFmtId="166" formatCode="##,##0.0;\(##,##0.0\);\-"/>
    <numFmt numFmtId="167" formatCode="_-* #,##0\ _₽_-;\-* #,##0\ _₽_-;_-* &quot;-&quot;\ _₽_-;_-@_-"/>
    <numFmt numFmtId="168" formatCode="_-* #,##0.00\ _₽_-;\-* #,##0.00\ _₽_-;_-* &quot;-&quot;??\ _₽_-;_-@_-"/>
    <numFmt numFmtId="169" formatCode="_-* #,##0.00_-;\-* #,##0.00_-;_-* &quot;-&quot;??_-;_-@_-"/>
    <numFmt numFmtId="170" formatCode="_-* #,##0.00_?_._-;\-* #,##0.00_?_._-;_-* &quot;-&quot;??_?_._-;_-@_-"/>
    <numFmt numFmtId="171" formatCode="_-* #,##0.00\ _դ_ր_._-;\-* #,##0.00\ _դ_ր_._-;_-* &quot;-&quot;??\ _դ_ր_._-;_-@_-"/>
    <numFmt numFmtId="172" formatCode="_-* #,##0.00_р_._-;\-* #,##0.00_р_._-;_-* &quot;-&quot;??_р_._-;_-@_-"/>
    <numFmt numFmtId="173" formatCode="[$€-2]\ #,##0.00_);[Red]\([$€-2]\ #,##0.00\)"/>
    <numFmt numFmtId="174" formatCode="General_)"/>
    <numFmt numFmtId="175" formatCode="_-* #,##0.00\ _ _-;\-* #,##0.00\ _ _-;_-* &quot;-&quot;??\ _ _-;_-@_-"/>
    <numFmt numFmtId="176" formatCode="_-* #,##0.00\ _֏_-;\-* #,##0.00\ _֏_-;_-* &quot;-&quot;??\ _֏_-;_-@_-"/>
    <numFmt numFmtId="177" formatCode="_ * #,##0_)\ &quot;$&quot;_ ;_ * \(#,##0\)\ &quot;$&quot;_ ;_ * &quot;-&quot;_)\ &quot;$&quot;_ ;_ @_ "/>
    <numFmt numFmtId="178" formatCode="_([$€-2]* #,##0.00_);_([$€-2]* \(#,##0.00\);_([$€-2]* &quot;-&quot;??_)"/>
    <numFmt numFmtId="179" formatCode="##,##0;\(##,##0\);\-"/>
    <numFmt numFmtId="180" formatCode="_(* #,##0.0_);_(* \(#,##0.0\);_(* &quot;-&quot;??_);_(@_)"/>
  </numFmts>
  <fonts count="1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 Armenian"/>
      <family val="2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sz val="8"/>
      <name val="GHEA Grapalat"/>
      <family val="3"/>
    </font>
    <font>
      <sz val="8"/>
      <name val="Arial Armenian"/>
      <family val="2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sz val="10"/>
      <name val="Times Armenian"/>
      <family val="1"/>
    </font>
    <font>
      <sz val="10"/>
      <name val="Times Armenian"/>
      <family val="1"/>
    </font>
    <font>
      <sz val="10"/>
      <color indexed="8"/>
      <name val="MS Sans Serif"/>
      <family val="2"/>
      <charset val="204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0"/>
      <color rgb="FF000000"/>
      <name val="Times New Roman"/>
      <family val="1"/>
    </font>
    <font>
      <sz val="11"/>
      <color theme="1"/>
      <name val="Sylfaen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8"/>
      <name val="GHEA Grapalat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Times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Times Armenian"/>
      <family val="2"/>
    </font>
    <font>
      <sz val="11"/>
      <color theme="0"/>
      <name val="Calibri"/>
      <family val="2"/>
      <charset val="1"/>
      <scheme val="minor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sz val="11"/>
      <color rgb="FF9C0006"/>
      <name val="Calibri"/>
      <family val="2"/>
      <charset val="1"/>
      <scheme val="minor"/>
    </font>
    <font>
      <sz val="11"/>
      <color indexed="20"/>
      <name val="Calibri"/>
      <family val="2"/>
      <charset val="1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19"/>
      <name val="Calibri"/>
      <family val="2"/>
      <charset val="204"/>
    </font>
    <font>
      <b/>
      <sz val="11"/>
      <color rgb="FFFA7D00"/>
      <name val="Calibri"/>
      <family val="2"/>
      <charset val="1"/>
      <scheme val="minor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1"/>
      <scheme val="minor"/>
    </font>
    <font>
      <b/>
      <sz val="11"/>
      <color indexed="9"/>
      <name val="Calibri"/>
      <family val="2"/>
      <charset val="1"/>
    </font>
    <font>
      <sz val="12"/>
      <name val="Times New Roman"/>
      <family val="1"/>
    </font>
    <font>
      <sz val="11"/>
      <color indexed="8"/>
      <name val="GHEA Grapalat"/>
      <family val="2"/>
    </font>
    <font>
      <sz val="10"/>
      <color indexed="8"/>
      <name val="Arial Narrow"/>
      <family val="2"/>
      <charset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</font>
    <font>
      <i/>
      <sz val="11"/>
      <color indexed="23"/>
      <name val="Times Armenian"/>
      <family val="2"/>
    </font>
    <font>
      <i/>
      <sz val="11"/>
      <color rgb="FF7F7F7F"/>
      <name val="Calibri"/>
      <family val="2"/>
      <charset val="1"/>
      <scheme val="minor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1"/>
      <scheme val="minor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5"/>
      <color theme="3"/>
      <name val="Calibri"/>
      <family val="2"/>
      <charset val="1"/>
      <scheme val="minor"/>
    </font>
    <font>
      <b/>
      <sz val="15"/>
      <color indexed="62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3"/>
      <color theme="3"/>
      <name val="Calibri"/>
      <family val="2"/>
      <charset val="1"/>
      <scheme val="minor"/>
    </font>
    <font>
      <b/>
      <sz val="13"/>
      <color indexed="62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b/>
      <sz val="11"/>
      <color theme="3"/>
      <name val="Calibri"/>
      <family val="2"/>
      <charset val="1"/>
      <scheme val="minor"/>
    </font>
    <font>
      <b/>
      <sz val="11"/>
      <color indexed="62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  <charset val="204"/>
    </font>
    <font>
      <sz val="11"/>
      <color rgb="FF3F3F76"/>
      <name val="Calibri"/>
      <family val="2"/>
      <charset val="1"/>
      <scheme val="minor"/>
    </font>
    <font>
      <sz val="11"/>
      <color indexed="62"/>
      <name val="Calibri"/>
      <family val="2"/>
      <charset val="1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indexed="19"/>
      <name val="Calibri"/>
      <family val="2"/>
      <charset val="204"/>
    </font>
    <font>
      <sz val="11"/>
      <color rgb="FFFA7D00"/>
      <name val="Calibri"/>
      <family val="2"/>
      <charset val="1"/>
      <scheme val="minor"/>
    </font>
    <font>
      <sz val="11"/>
      <color indexed="52"/>
      <name val="Calibri"/>
      <family val="2"/>
      <charset val="1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  <charset val="204"/>
      <scheme val="minor"/>
    </font>
    <font>
      <sz val="12"/>
      <name val="Arial Armenian"/>
      <family val="2"/>
    </font>
    <font>
      <sz val="10"/>
      <name val="Arial LatArm"/>
      <family val="2"/>
    </font>
    <font>
      <sz val="10"/>
      <name val="Arial Cyr"/>
      <family val="2"/>
    </font>
    <font>
      <sz val="11"/>
      <color theme="1"/>
      <name val="GHEA Grapalat"/>
      <family val="2"/>
    </font>
    <font>
      <sz val="10"/>
      <color theme="1"/>
      <name val="Arial Armenian"/>
      <family val="2"/>
    </font>
    <font>
      <sz val="10"/>
      <name val="Arial Unicode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1"/>
      <scheme val="minor"/>
    </font>
    <font>
      <b/>
      <sz val="11"/>
      <color indexed="63"/>
      <name val="Calibri"/>
      <family val="2"/>
      <charset val="1"/>
    </font>
    <font>
      <sz val="12"/>
      <name val="Times Armenian"/>
      <family val="1"/>
    </font>
    <font>
      <sz val="9"/>
      <name val="Times New Roman"/>
      <family val="1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1"/>
    </font>
    <font>
      <sz val="18"/>
      <color theme="3"/>
      <name val="Cambria"/>
      <family val="2"/>
      <charset val="1"/>
      <scheme val="major"/>
    </font>
    <font>
      <b/>
      <sz val="18"/>
      <color theme="3"/>
      <name val="Cambria"/>
      <family val="2"/>
      <charset val="1"/>
      <scheme val="maj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1"/>
      <scheme val="minor"/>
    </font>
    <font>
      <sz val="11"/>
      <color indexed="10"/>
      <name val="Calibri"/>
      <family val="2"/>
      <charset val="1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Armenian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b/>
      <sz val="12"/>
      <color rgb="FFFF0000"/>
      <name val="GHEA Grapalat"/>
      <family val="3"/>
    </font>
    <font>
      <sz val="12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10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766">
    <xf numFmtId="0" fontId="0" fillId="0" borderId="0"/>
    <xf numFmtId="43" fontId="14" fillId="0" borderId="0" applyFont="0" applyFill="0" applyBorder="0" applyAlignment="0" applyProtection="0"/>
    <xf numFmtId="0" fontId="23" fillId="0" borderId="0">
      <alignment horizontal="left" vertical="top" wrapText="1"/>
    </xf>
    <xf numFmtId="0" fontId="24" fillId="0" borderId="0">
      <alignment horizontal="left" vertical="top" wrapText="1"/>
    </xf>
    <xf numFmtId="0" fontId="15" fillId="0" borderId="0"/>
    <xf numFmtId="0" fontId="14" fillId="0" borderId="0"/>
    <xf numFmtId="0" fontId="15" fillId="0" borderId="0"/>
    <xf numFmtId="0" fontId="22" fillId="0" borderId="0"/>
    <xf numFmtId="0" fontId="17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 vertical="top"/>
    </xf>
    <xf numFmtId="0" fontId="16" fillId="0" borderId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0" applyNumberFormat="0" applyAlignment="0" applyProtection="0"/>
    <xf numFmtId="0" fontId="34" fillId="7" borderId="11" applyNumberFormat="0" applyAlignment="0" applyProtection="0"/>
    <xf numFmtId="0" fontId="35" fillId="7" borderId="10" applyNumberFormat="0" applyAlignment="0" applyProtection="0"/>
    <xf numFmtId="0" fontId="36" fillId="0" borderId="12" applyNumberFormat="0" applyFill="0" applyAlignment="0" applyProtection="0"/>
    <xf numFmtId="0" fontId="37" fillId="8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43" fontId="42" fillId="0" borderId="0" applyFont="0" applyFill="0" applyBorder="0" applyAlignment="0" applyProtection="0"/>
    <xf numFmtId="0" fontId="13" fillId="9" borderId="14" applyNumberFormat="0" applyFont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14" applyNumberFormat="0" applyFont="0" applyAlignment="0" applyProtection="0"/>
    <xf numFmtId="0" fontId="43" fillId="0" borderId="0"/>
    <xf numFmtId="0" fontId="11" fillId="11" borderId="0" applyNumberFormat="0" applyBorder="0" applyAlignment="0" applyProtection="0"/>
    <xf numFmtId="0" fontId="46" fillId="11" borderId="0" applyNumberFormat="0" applyBorder="0" applyAlignment="0" applyProtection="0"/>
    <xf numFmtId="0" fontId="11" fillId="15" borderId="0" applyNumberFormat="0" applyBorder="0" applyAlignment="0" applyProtection="0"/>
    <xf numFmtId="0" fontId="46" fillId="15" borderId="0" applyNumberFormat="0" applyBorder="0" applyAlignment="0" applyProtection="0"/>
    <xf numFmtId="0" fontId="11" fillId="19" borderId="0" applyNumberFormat="0" applyBorder="0" applyAlignment="0" applyProtection="0"/>
    <xf numFmtId="0" fontId="46" fillId="19" borderId="0" applyNumberFormat="0" applyBorder="0" applyAlignment="0" applyProtection="0"/>
    <xf numFmtId="0" fontId="11" fillId="23" borderId="0" applyNumberFormat="0" applyBorder="0" applyAlignment="0" applyProtection="0"/>
    <xf numFmtId="0" fontId="46" fillId="23" borderId="0" applyNumberFormat="0" applyBorder="0" applyAlignment="0" applyProtection="0"/>
    <xf numFmtId="0" fontId="11" fillId="27" borderId="0" applyNumberFormat="0" applyBorder="0" applyAlignment="0" applyProtection="0"/>
    <xf numFmtId="0" fontId="46" fillId="27" borderId="0" applyNumberFormat="0" applyBorder="0" applyAlignment="0" applyProtection="0"/>
    <xf numFmtId="0" fontId="11" fillId="31" borderId="0" applyNumberFormat="0" applyBorder="0" applyAlignment="0" applyProtection="0"/>
    <xf numFmtId="0" fontId="46" fillId="31" borderId="0" applyNumberFormat="0" applyBorder="0" applyAlignment="0" applyProtection="0"/>
    <xf numFmtId="0" fontId="11" fillId="12" borderId="0" applyNumberFormat="0" applyBorder="0" applyAlignment="0" applyProtection="0"/>
    <xf numFmtId="0" fontId="46" fillId="12" borderId="0" applyNumberFormat="0" applyBorder="0" applyAlignment="0" applyProtection="0"/>
    <xf numFmtId="0" fontId="11" fillId="16" borderId="0" applyNumberFormat="0" applyBorder="0" applyAlignment="0" applyProtection="0"/>
    <xf numFmtId="0" fontId="46" fillId="16" borderId="0" applyNumberFormat="0" applyBorder="0" applyAlignment="0" applyProtection="0"/>
    <xf numFmtId="0" fontId="11" fillId="20" borderId="0" applyNumberFormat="0" applyBorder="0" applyAlignment="0" applyProtection="0"/>
    <xf numFmtId="0" fontId="46" fillId="20" borderId="0" applyNumberFormat="0" applyBorder="0" applyAlignment="0" applyProtection="0"/>
    <xf numFmtId="0" fontId="11" fillId="24" borderId="0" applyNumberFormat="0" applyBorder="0" applyAlignment="0" applyProtection="0"/>
    <xf numFmtId="0" fontId="46" fillId="24" borderId="0" applyNumberFormat="0" applyBorder="0" applyAlignment="0" applyProtection="0"/>
    <xf numFmtId="0" fontId="11" fillId="28" borderId="0" applyNumberFormat="0" applyBorder="0" applyAlignment="0" applyProtection="0"/>
    <xf numFmtId="0" fontId="46" fillId="28" borderId="0" applyNumberFormat="0" applyBorder="0" applyAlignment="0" applyProtection="0"/>
    <xf numFmtId="0" fontId="11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10" applyNumberFormat="0" applyAlignment="0" applyProtection="0"/>
    <xf numFmtId="0" fontId="50" fillId="8" borderId="13" applyNumberFormat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6" borderId="10" applyNumberFormat="0" applyAlignment="0" applyProtection="0"/>
    <xf numFmtId="0" fontId="57" fillId="0" borderId="12" applyNumberFormat="0" applyFill="0" applyAlignment="0" applyProtection="0"/>
    <xf numFmtId="0" fontId="58" fillId="5" borderId="0" applyNumberFormat="0" applyBorder="0" applyAlignment="0" applyProtection="0"/>
    <xf numFmtId="0" fontId="44" fillId="0" borderId="0"/>
    <xf numFmtId="0" fontId="44" fillId="0" borderId="0"/>
    <xf numFmtId="0" fontId="24" fillId="0" borderId="0">
      <alignment horizontal="left" vertical="top" wrapText="1"/>
    </xf>
    <xf numFmtId="0" fontId="59" fillId="0" borderId="0"/>
    <xf numFmtId="0" fontId="60" fillId="0" borderId="0"/>
    <xf numFmtId="0" fontId="24" fillId="0" borderId="0">
      <alignment horizontal="left" vertical="top" wrapText="1"/>
    </xf>
    <xf numFmtId="0" fontId="24" fillId="0" borderId="0">
      <alignment horizontal="left" vertical="top" wrapText="1"/>
    </xf>
    <xf numFmtId="0" fontId="46" fillId="9" borderId="14" applyNumberFormat="0" applyFont="0" applyAlignment="0" applyProtection="0"/>
    <xf numFmtId="0" fontId="11" fillId="9" borderId="14" applyNumberFormat="0" applyFont="0" applyAlignment="0" applyProtection="0"/>
    <xf numFmtId="0" fontId="61" fillId="7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4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4" applyNumberFormat="0" applyFont="0" applyAlignment="0" applyProtection="0"/>
    <xf numFmtId="166" fontId="65" fillId="0" borderId="0" applyFill="0" applyBorder="0" applyProtection="0">
      <alignment horizontal="right" vertical="top"/>
    </xf>
    <xf numFmtId="0" fontId="9" fillId="0" borderId="0"/>
    <xf numFmtId="43" fontId="9" fillId="0" borderId="0" applyFont="0" applyFill="0" applyBorder="0" applyAlignment="0" applyProtection="0"/>
    <xf numFmtId="6" fontId="66" fillId="0" borderId="0" applyFont="0" applyFill="0" applyBorder="0" applyAlignment="0" applyProtection="0"/>
    <xf numFmtId="6" fontId="66" fillId="0" borderId="0" applyFont="0" applyFill="0" applyBorder="0" applyAlignment="0" applyProtection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6" fillId="0" borderId="0"/>
    <xf numFmtId="0" fontId="68" fillId="35" borderId="0" applyNumberFormat="0" applyBorder="0" applyAlignment="0" applyProtection="0"/>
    <xf numFmtId="0" fontId="9" fillId="35" borderId="0" applyNumberFormat="0" applyBorder="0" applyAlignment="0" applyProtection="0"/>
    <xf numFmtId="0" fontId="46" fillId="11" borderId="0" applyNumberFormat="0" applyBorder="0" applyAlignment="0" applyProtection="0"/>
    <xf numFmtId="0" fontId="69" fillId="36" borderId="0" applyNumberFormat="0" applyBorder="0" applyAlignment="0" applyProtection="0"/>
    <xf numFmtId="0" fontId="68" fillId="35" borderId="0" applyNumberFormat="0" applyBorder="0" applyAlignment="0" applyProtection="0"/>
    <xf numFmtId="0" fontId="25" fillId="11" borderId="0" applyNumberFormat="0" applyBorder="0" applyAlignment="0" applyProtection="0"/>
    <xf numFmtId="0" fontId="70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8" fillId="38" borderId="0" applyNumberFormat="0" applyBorder="0" applyAlignment="0" applyProtection="0"/>
    <xf numFmtId="0" fontId="9" fillId="38" borderId="0" applyNumberFormat="0" applyBorder="0" applyAlignment="0" applyProtection="0"/>
    <xf numFmtId="0" fontId="46" fillId="15" borderId="0" applyNumberFormat="0" applyBorder="0" applyAlignment="0" applyProtection="0"/>
    <xf numFmtId="0" fontId="69" fillId="39" borderId="0" applyNumberFormat="0" applyBorder="0" applyAlignment="0" applyProtection="0"/>
    <xf numFmtId="0" fontId="68" fillId="38" borderId="0" applyNumberFormat="0" applyBorder="0" applyAlignment="0" applyProtection="0"/>
    <xf numFmtId="0" fontId="25" fillId="15" borderId="0" applyNumberFormat="0" applyBorder="0" applyAlignment="0" applyProtection="0"/>
    <xf numFmtId="0" fontId="70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8" fillId="40" borderId="0" applyNumberFormat="0" applyBorder="0" applyAlignment="0" applyProtection="0"/>
    <xf numFmtId="0" fontId="9" fillId="40" borderId="0" applyNumberFormat="0" applyBorder="0" applyAlignment="0" applyProtection="0"/>
    <xf numFmtId="0" fontId="46" fillId="19" borderId="0" applyNumberFormat="0" applyBorder="0" applyAlignment="0" applyProtection="0"/>
    <xf numFmtId="0" fontId="69" fillId="41" borderId="0" applyNumberFormat="0" applyBorder="0" applyAlignment="0" applyProtection="0"/>
    <xf numFmtId="0" fontId="68" fillId="40" borderId="0" applyNumberFormat="0" applyBorder="0" applyAlignment="0" applyProtection="0"/>
    <xf numFmtId="0" fontId="25" fillId="19" borderId="0" applyNumberFormat="0" applyBorder="0" applyAlignment="0" applyProtection="0"/>
    <xf numFmtId="0" fontId="70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8" fillId="42" borderId="0" applyNumberFormat="0" applyBorder="0" applyAlignment="0" applyProtection="0"/>
    <xf numFmtId="0" fontId="9" fillId="42" borderId="0" applyNumberFormat="0" applyBorder="0" applyAlignment="0" applyProtection="0"/>
    <xf numFmtId="0" fontId="46" fillId="23" borderId="0" applyNumberFormat="0" applyBorder="0" applyAlignment="0" applyProtection="0"/>
    <xf numFmtId="0" fontId="69" fillId="37" borderId="0" applyNumberFormat="0" applyBorder="0" applyAlignment="0" applyProtection="0"/>
    <xf numFmtId="0" fontId="68" fillId="42" borderId="0" applyNumberFormat="0" applyBorder="0" applyAlignment="0" applyProtection="0"/>
    <xf numFmtId="0" fontId="25" fillId="23" borderId="0" applyNumberFormat="0" applyBorder="0" applyAlignment="0" applyProtection="0"/>
    <xf numFmtId="0" fontId="70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8" fillId="43" borderId="0" applyNumberFormat="0" applyBorder="0" applyAlignment="0" applyProtection="0"/>
    <xf numFmtId="0" fontId="9" fillId="27" borderId="0" applyNumberFormat="0" applyBorder="0" applyAlignment="0" applyProtection="0"/>
    <xf numFmtId="0" fontId="46" fillId="27" borderId="0" applyNumberFormat="0" applyBorder="0" applyAlignment="0" applyProtection="0"/>
    <xf numFmtId="0" fontId="69" fillId="43" borderId="0" applyNumberFormat="0" applyBorder="0" applyAlignment="0" applyProtection="0"/>
    <xf numFmtId="0" fontId="68" fillId="43" borderId="0" applyNumberFormat="0" applyBorder="0" applyAlignment="0" applyProtection="0"/>
    <xf numFmtId="0" fontId="25" fillId="27" borderId="0" applyNumberFormat="0" applyBorder="0" applyAlignment="0" applyProtection="0"/>
    <xf numFmtId="0" fontId="70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8" fillId="37" borderId="0" applyNumberFormat="0" applyBorder="0" applyAlignment="0" applyProtection="0"/>
    <xf numFmtId="0" fontId="9" fillId="31" borderId="0" applyNumberFormat="0" applyBorder="0" applyAlignment="0" applyProtection="0"/>
    <xf numFmtId="0" fontId="46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37" borderId="0" applyNumberFormat="0" applyBorder="0" applyAlignment="0" applyProtection="0"/>
    <xf numFmtId="0" fontId="25" fillId="31" borderId="0" applyNumberFormat="0" applyBorder="0" applyAlignment="0" applyProtection="0"/>
    <xf numFmtId="0" fontId="70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68" fillId="36" borderId="0" applyNumberFormat="0" applyBorder="0" applyAlignment="0" applyProtection="0"/>
    <xf numFmtId="0" fontId="9" fillId="12" borderId="0" applyNumberFormat="0" applyBorder="0" applyAlignment="0" applyProtection="0"/>
    <xf numFmtId="0" fontId="46" fillId="12" borderId="0" applyNumberFormat="0" applyBorder="0" applyAlignment="0" applyProtection="0"/>
    <xf numFmtId="0" fontId="69" fillId="43" borderId="0" applyNumberFormat="0" applyBorder="0" applyAlignment="0" applyProtection="0"/>
    <xf numFmtId="0" fontId="68" fillId="36" borderId="0" applyNumberFormat="0" applyBorder="0" applyAlignment="0" applyProtection="0"/>
    <xf numFmtId="0" fontId="25" fillId="12" borderId="0" applyNumberFormat="0" applyBorder="0" applyAlignment="0" applyProtection="0"/>
    <xf numFmtId="0" fontId="70" fillId="4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8" fillId="39" borderId="0" applyNumberFormat="0" applyBorder="0" applyAlignment="0" applyProtection="0"/>
    <xf numFmtId="0" fontId="9" fillId="16" borderId="0" applyNumberFormat="0" applyBorder="0" applyAlignment="0" applyProtection="0"/>
    <xf numFmtId="0" fontId="46" fillId="16" borderId="0" applyNumberFormat="0" applyBorder="0" applyAlignment="0" applyProtection="0"/>
    <xf numFmtId="0" fontId="69" fillId="39" borderId="0" applyNumberFormat="0" applyBorder="0" applyAlignment="0" applyProtection="0"/>
    <xf numFmtId="0" fontId="68" fillId="39" borderId="0" applyNumberFormat="0" applyBorder="0" applyAlignment="0" applyProtection="0"/>
    <xf numFmtId="0" fontId="25" fillId="16" borderId="0" applyNumberFormat="0" applyBorder="0" applyAlignment="0" applyProtection="0"/>
    <xf numFmtId="0" fontId="70" fillId="3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8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20" borderId="0" applyNumberFormat="0" applyBorder="0" applyAlignment="0" applyProtection="0"/>
    <xf numFmtId="0" fontId="69" fillId="46" borderId="0" applyNumberFormat="0" applyBorder="0" applyAlignment="0" applyProtection="0"/>
    <xf numFmtId="0" fontId="68" fillId="45" borderId="0" applyNumberFormat="0" applyBorder="0" applyAlignment="0" applyProtection="0"/>
    <xf numFmtId="0" fontId="25" fillId="20" borderId="0" applyNumberFormat="0" applyBorder="0" applyAlignment="0" applyProtection="0"/>
    <xf numFmtId="0" fontId="70" fillId="4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8" fillId="42" borderId="0" applyNumberFormat="0" applyBorder="0" applyAlignment="0" applyProtection="0"/>
    <xf numFmtId="0" fontId="9" fillId="24" borderId="0" applyNumberFormat="0" applyBorder="0" applyAlignment="0" applyProtection="0"/>
    <xf numFmtId="0" fontId="46" fillId="24" borderId="0" applyNumberFormat="0" applyBorder="0" applyAlignment="0" applyProtection="0"/>
    <xf numFmtId="0" fontId="69" fillId="38" borderId="0" applyNumberFormat="0" applyBorder="0" applyAlignment="0" applyProtection="0"/>
    <xf numFmtId="0" fontId="68" fillId="42" borderId="0" applyNumberFormat="0" applyBorder="0" applyAlignment="0" applyProtection="0"/>
    <xf numFmtId="0" fontId="25" fillId="24" borderId="0" applyNumberFormat="0" applyBorder="0" applyAlignment="0" applyProtection="0"/>
    <xf numFmtId="0" fontId="70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68" fillId="36" borderId="0" applyNumberFormat="0" applyBorder="0" applyAlignment="0" applyProtection="0"/>
    <xf numFmtId="0" fontId="9" fillId="28" borderId="0" applyNumberFormat="0" applyBorder="0" applyAlignment="0" applyProtection="0"/>
    <xf numFmtId="0" fontId="46" fillId="28" borderId="0" applyNumberFormat="0" applyBorder="0" applyAlignment="0" applyProtection="0"/>
    <xf numFmtId="0" fontId="69" fillId="43" borderId="0" applyNumberFormat="0" applyBorder="0" applyAlignment="0" applyProtection="0"/>
    <xf numFmtId="0" fontId="68" fillId="36" borderId="0" applyNumberFormat="0" applyBorder="0" applyAlignment="0" applyProtection="0"/>
    <xf numFmtId="0" fontId="25" fillId="28" borderId="0" applyNumberFormat="0" applyBorder="0" applyAlignment="0" applyProtection="0"/>
    <xf numFmtId="0" fontId="70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8" fillId="47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69" fillId="41" borderId="0" applyNumberFormat="0" applyBorder="0" applyAlignment="0" applyProtection="0"/>
    <xf numFmtId="0" fontId="68" fillId="47" borderId="0" applyNumberFormat="0" applyBorder="0" applyAlignment="0" applyProtection="0"/>
    <xf numFmtId="0" fontId="25" fillId="32" borderId="0" applyNumberFormat="0" applyBorder="0" applyAlignment="0" applyProtection="0"/>
    <xf numFmtId="0" fontId="70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71" fillId="48" borderId="0" applyNumberFormat="0" applyBorder="0" applyAlignment="0" applyProtection="0"/>
    <xf numFmtId="0" fontId="41" fillId="13" borderId="0" applyNumberFormat="0" applyBorder="0" applyAlignment="0" applyProtection="0"/>
    <xf numFmtId="0" fontId="47" fillId="13" borderId="0" applyNumberFormat="0" applyBorder="0" applyAlignment="0" applyProtection="0"/>
    <xf numFmtId="0" fontId="72" fillId="43" borderId="0" applyNumberFormat="0" applyBorder="0" applyAlignment="0" applyProtection="0"/>
    <xf numFmtId="0" fontId="73" fillId="13" borderId="0" applyNumberFormat="0" applyBorder="0" applyAlignment="0" applyProtection="0"/>
    <xf numFmtId="0" fontId="74" fillId="49" borderId="0" applyNumberFormat="0" applyBorder="0" applyAlignment="0" applyProtection="0"/>
    <xf numFmtId="0" fontId="41" fillId="13" borderId="0" applyNumberFormat="0" applyBorder="0" applyAlignment="0" applyProtection="0"/>
    <xf numFmtId="0" fontId="71" fillId="39" borderId="0" applyNumberFormat="0" applyBorder="0" applyAlignment="0" applyProtection="0"/>
    <xf numFmtId="0" fontId="41" fillId="17" borderId="0" applyNumberFormat="0" applyBorder="0" applyAlignment="0" applyProtection="0"/>
    <xf numFmtId="0" fontId="47" fillId="17" borderId="0" applyNumberFormat="0" applyBorder="0" applyAlignment="0" applyProtection="0"/>
    <xf numFmtId="0" fontId="72" fillId="50" borderId="0" applyNumberFormat="0" applyBorder="0" applyAlignment="0" applyProtection="0"/>
    <xf numFmtId="0" fontId="73" fillId="17" borderId="0" applyNumberFormat="0" applyBorder="0" applyAlignment="0" applyProtection="0"/>
    <xf numFmtId="0" fontId="74" fillId="39" borderId="0" applyNumberFormat="0" applyBorder="0" applyAlignment="0" applyProtection="0"/>
    <xf numFmtId="0" fontId="41" fillId="17" borderId="0" applyNumberFormat="0" applyBorder="0" applyAlignment="0" applyProtection="0"/>
    <xf numFmtId="0" fontId="71" fillId="45" borderId="0" applyNumberFormat="0" applyBorder="0" applyAlignment="0" applyProtection="0"/>
    <xf numFmtId="0" fontId="41" fillId="45" borderId="0" applyNumberFormat="0" applyBorder="0" applyAlignment="0" applyProtection="0"/>
    <xf numFmtId="0" fontId="47" fillId="21" borderId="0" applyNumberFormat="0" applyBorder="0" applyAlignment="0" applyProtection="0"/>
    <xf numFmtId="0" fontId="72" fillId="47" borderId="0" applyNumberFormat="0" applyBorder="0" applyAlignment="0" applyProtection="0"/>
    <xf numFmtId="0" fontId="73" fillId="21" borderId="0" applyNumberFormat="0" applyBorder="0" applyAlignment="0" applyProtection="0"/>
    <xf numFmtId="0" fontId="74" fillId="46" borderId="0" applyNumberFormat="0" applyBorder="0" applyAlignment="0" applyProtection="0"/>
    <xf numFmtId="0" fontId="41" fillId="21" borderId="0" applyNumberFormat="0" applyBorder="0" applyAlignment="0" applyProtection="0"/>
    <xf numFmtId="0" fontId="71" fillId="51" borderId="0" applyNumberFormat="0" applyBorder="0" applyAlignment="0" applyProtection="0"/>
    <xf numFmtId="0" fontId="41" fillId="51" borderId="0" applyNumberFormat="0" applyBorder="0" applyAlignment="0" applyProtection="0"/>
    <xf numFmtId="0" fontId="47" fillId="25" borderId="0" applyNumberFormat="0" applyBorder="0" applyAlignment="0" applyProtection="0"/>
    <xf numFmtId="0" fontId="72" fillId="38" borderId="0" applyNumberFormat="0" applyBorder="0" applyAlignment="0" applyProtection="0"/>
    <xf numFmtId="0" fontId="73" fillId="25" borderId="0" applyNumberFormat="0" applyBorder="0" applyAlignment="0" applyProtection="0"/>
    <xf numFmtId="0" fontId="74" fillId="44" borderId="0" applyNumberFormat="0" applyBorder="0" applyAlignment="0" applyProtection="0"/>
    <xf numFmtId="0" fontId="41" fillId="25" borderId="0" applyNumberFormat="0" applyBorder="0" applyAlignment="0" applyProtection="0"/>
    <xf numFmtId="0" fontId="71" fillId="49" borderId="0" applyNumberFormat="0" applyBorder="0" applyAlignment="0" applyProtection="0"/>
    <xf numFmtId="0" fontId="41" fillId="29" borderId="0" applyNumberFormat="0" applyBorder="0" applyAlignment="0" applyProtection="0"/>
    <xf numFmtId="0" fontId="47" fillId="29" borderId="0" applyNumberFormat="0" applyBorder="0" applyAlignment="0" applyProtection="0"/>
    <xf numFmtId="0" fontId="72" fillId="43" borderId="0" applyNumberFormat="0" applyBorder="0" applyAlignment="0" applyProtection="0"/>
    <xf numFmtId="0" fontId="73" fillId="29" borderId="0" applyNumberFormat="0" applyBorder="0" applyAlignment="0" applyProtection="0"/>
    <xf numFmtId="0" fontId="74" fillId="49" borderId="0" applyNumberFormat="0" applyBorder="0" applyAlignment="0" applyProtection="0"/>
    <xf numFmtId="0" fontId="41" fillId="29" borderId="0" applyNumberFormat="0" applyBorder="0" applyAlignment="0" applyProtection="0"/>
    <xf numFmtId="0" fontId="71" fillId="52" borderId="0" applyNumberFormat="0" applyBorder="0" applyAlignment="0" applyProtection="0"/>
    <xf numFmtId="0" fontId="41" fillId="52" borderId="0" applyNumberFormat="0" applyBorder="0" applyAlignment="0" applyProtection="0"/>
    <xf numFmtId="0" fontId="47" fillId="33" borderId="0" applyNumberFormat="0" applyBorder="0" applyAlignment="0" applyProtection="0"/>
    <xf numFmtId="0" fontId="72" fillId="39" borderId="0" applyNumberFormat="0" applyBorder="0" applyAlignment="0" applyProtection="0"/>
    <xf numFmtId="0" fontId="73" fillId="33" borderId="0" applyNumberFormat="0" applyBorder="0" applyAlignment="0" applyProtection="0"/>
    <xf numFmtId="0" fontId="74" fillId="39" borderId="0" applyNumberFormat="0" applyBorder="0" applyAlignment="0" applyProtection="0"/>
    <xf numFmtId="0" fontId="41" fillId="33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1" fillId="57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76" fillId="56" borderId="0" applyNumberFormat="0" applyBorder="0" applyAlignment="0" applyProtection="0"/>
    <xf numFmtId="0" fontId="73" fillId="10" borderId="0" applyNumberFormat="0" applyBorder="0" applyAlignment="0" applyProtection="0"/>
    <xf numFmtId="0" fontId="74" fillId="49" borderId="0" applyNumberFormat="0" applyBorder="0" applyAlignment="0" applyProtection="0"/>
    <xf numFmtId="0" fontId="41" fillId="10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5" fillId="53" borderId="0" applyNumberFormat="0" applyBorder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1" fillId="61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73" fillId="14" borderId="0" applyNumberFormat="0" applyBorder="0" applyAlignment="0" applyProtection="0"/>
    <xf numFmtId="0" fontId="74" fillId="61" borderId="0" applyNumberFormat="0" applyBorder="0" applyAlignment="0" applyProtection="0"/>
    <xf numFmtId="0" fontId="41" fillId="14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6" fillId="58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1" fillId="63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76" fillId="62" borderId="0" applyNumberFormat="0" applyBorder="0" applyAlignment="0" applyProtection="0"/>
    <xf numFmtId="0" fontId="73" fillId="18" borderId="0" applyNumberFormat="0" applyBorder="0" applyAlignment="0" applyProtection="0"/>
    <xf numFmtId="0" fontId="74" fillId="63" borderId="0" applyNumberFormat="0" applyBorder="0" applyAlignment="0" applyProtection="0"/>
    <xf numFmtId="0" fontId="41" fillId="18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5" fillId="53" borderId="0" applyNumberFormat="0" applyBorder="0" applyAlignment="0" applyProtection="0"/>
    <xf numFmtId="0" fontId="75" fillId="58" borderId="0" applyNumberFormat="0" applyBorder="0" applyAlignment="0" applyProtection="0"/>
    <xf numFmtId="0" fontId="76" fillId="64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1" fillId="5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76" fillId="65" borderId="0" applyNumberFormat="0" applyBorder="0" applyAlignment="0" applyProtection="0"/>
    <xf numFmtId="0" fontId="73" fillId="22" borderId="0" applyNumberFormat="0" applyBorder="0" applyAlignment="0" applyProtection="0"/>
    <xf numFmtId="0" fontId="74" fillId="66" borderId="0" applyNumberFormat="0" applyBorder="0" applyAlignment="0" applyProtection="0"/>
    <xf numFmtId="0" fontId="41" fillId="22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5" fillId="53" borderId="0" applyNumberFormat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1" fillId="49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76" fillId="67" borderId="0" applyNumberFormat="0" applyBorder="0" applyAlignment="0" applyProtection="0"/>
    <xf numFmtId="0" fontId="73" fillId="26" borderId="0" applyNumberFormat="0" applyBorder="0" applyAlignment="0" applyProtection="0"/>
    <xf numFmtId="0" fontId="74" fillId="49" borderId="0" applyNumberFormat="0" applyBorder="0" applyAlignment="0" applyProtection="0"/>
    <xf numFmtId="0" fontId="41" fillId="26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5" fillId="53" borderId="0" applyNumberFormat="0" applyBorder="0" applyAlignment="0" applyProtection="0"/>
    <xf numFmtId="0" fontId="75" fillId="68" borderId="0" applyNumberFormat="0" applyBorder="0" applyAlignment="0" applyProtection="0"/>
    <xf numFmtId="0" fontId="76" fillId="69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1" fillId="5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76" fillId="70" borderId="0" applyNumberFormat="0" applyBorder="0" applyAlignment="0" applyProtection="0"/>
    <xf numFmtId="0" fontId="73" fillId="30" borderId="0" applyNumberFormat="0" applyBorder="0" applyAlignment="0" applyProtection="0"/>
    <xf numFmtId="0" fontId="74" fillId="50" borderId="0" applyNumberFormat="0" applyBorder="0" applyAlignment="0" applyProtection="0"/>
    <xf numFmtId="0" fontId="41" fillId="3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6" fontId="66" fillId="0" borderId="0" applyFont="0" applyFill="0" applyBorder="0" applyAlignment="0" applyProtection="0"/>
    <xf numFmtId="0" fontId="77" fillId="38" borderId="0" applyNumberFormat="0" applyBorder="0" applyAlignment="0" applyProtection="0"/>
    <xf numFmtId="0" fontId="31" fillId="4" borderId="0" applyNumberFormat="0" applyBorder="0" applyAlignment="0" applyProtection="0"/>
    <xf numFmtId="0" fontId="48" fillId="4" borderId="0" applyNumberFormat="0" applyBorder="0" applyAlignment="0" applyProtection="0"/>
    <xf numFmtId="0" fontId="78" fillId="68" borderId="0" applyNumberFormat="0" applyBorder="0" applyAlignment="0" applyProtection="0"/>
    <xf numFmtId="0" fontId="79" fillId="4" borderId="0" applyNumberFormat="0" applyBorder="0" applyAlignment="0" applyProtection="0"/>
    <xf numFmtId="0" fontId="80" fillId="38" borderId="0" applyNumberFormat="0" applyBorder="0" applyAlignment="0" applyProtection="0"/>
    <xf numFmtId="0" fontId="31" fillId="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49" fillId="7" borderId="10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3" fillId="71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4" fillId="7" borderId="10" applyNumberFormat="0" applyAlignment="0" applyProtection="0"/>
    <xf numFmtId="0" fontId="82" fillId="44" borderId="17" applyNumberFormat="0" applyAlignment="0" applyProtection="0"/>
    <xf numFmtId="0" fontId="85" fillId="72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82" fillId="44" borderId="17" applyNumberFormat="0" applyAlignment="0" applyProtection="0"/>
    <xf numFmtId="0" fontId="35" fillId="7" borderId="10" applyNumberFormat="0" applyAlignment="0" applyProtection="0"/>
    <xf numFmtId="0" fontId="86" fillId="73" borderId="18" applyNumberFormat="0" applyAlignment="0" applyProtection="0"/>
    <xf numFmtId="0" fontId="37" fillId="8" borderId="13" applyNumberFormat="0" applyAlignment="0" applyProtection="0"/>
    <xf numFmtId="0" fontId="50" fillId="8" borderId="13" applyNumberFormat="0" applyAlignment="0" applyProtection="0"/>
    <xf numFmtId="0" fontId="87" fillId="59" borderId="18" applyNumberFormat="0" applyAlignment="0" applyProtection="0"/>
    <xf numFmtId="0" fontId="88" fillId="8" borderId="13" applyNumberFormat="0" applyAlignment="0" applyProtection="0"/>
    <xf numFmtId="0" fontId="89" fillId="73" borderId="18" applyNumberFormat="0" applyAlignment="0" applyProtection="0"/>
    <xf numFmtId="0" fontId="37" fillId="8" borderId="13" applyNumberFormat="0" applyAlignment="0" applyProtection="0"/>
    <xf numFmtId="167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9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42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14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8" fontId="14" fillId="0" borderId="0" applyFont="0" applyFill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4" fillId="0" borderId="0" applyFont="0" applyFill="0" applyBorder="0" applyAlignment="0" applyProtection="0">
      <alignment horizontal="left" vertical="top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>
      <alignment horizontal="left" vertical="top" wrapText="1"/>
    </xf>
    <xf numFmtId="168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24" fillId="0" borderId="0" applyFont="0" applyFill="0" applyBorder="0" applyAlignment="0" applyProtection="0">
      <alignment horizontal="left" vertical="top" wrapText="1"/>
    </xf>
    <xf numFmtId="43" fontId="24" fillId="0" borderId="0" applyFont="0" applyFill="0" applyBorder="0" applyAlignment="0" applyProtection="0">
      <alignment horizontal="left" vertical="top" wrapText="1"/>
    </xf>
    <xf numFmtId="176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74" borderId="0" applyNumberFormat="0" applyBorder="0" applyAlignment="0" applyProtection="0"/>
    <xf numFmtId="0" fontId="94" fillId="75" borderId="0" applyNumberFormat="0" applyBorder="0" applyAlignment="0" applyProtection="0"/>
    <xf numFmtId="0" fontId="94" fillId="76" borderId="0" applyNumberFormat="0" applyBorder="0" applyAlignment="0" applyProtection="0"/>
    <xf numFmtId="178" fontId="4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9" fillId="40" borderId="0" applyNumberFormat="0" applyBorder="0" applyAlignment="0" applyProtection="0"/>
    <xf numFmtId="0" fontId="30" fillId="3" borderId="0" applyNumberFormat="0" applyBorder="0" applyAlignment="0" applyProtection="0"/>
    <xf numFmtId="0" fontId="52" fillId="3" borderId="0" applyNumberFormat="0" applyBorder="0" applyAlignment="0" applyProtection="0"/>
    <xf numFmtId="0" fontId="100" fillId="77" borderId="0" applyNumberFormat="0" applyBorder="0" applyAlignment="0" applyProtection="0"/>
    <xf numFmtId="0" fontId="101" fillId="3" borderId="0" applyNumberFormat="0" applyBorder="0" applyAlignment="0" applyProtection="0"/>
    <xf numFmtId="0" fontId="102" fillId="40" borderId="0" applyNumberFormat="0" applyBorder="0" applyAlignment="0" applyProtection="0"/>
    <xf numFmtId="0" fontId="30" fillId="3" borderId="0" applyNumberFormat="0" applyBorder="0" applyAlignment="0" applyProtection="0"/>
    <xf numFmtId="0" fontId="103" fillId="0" borderId="19" applyNumberFormat="0" applyFill="0" applyAlignment="0" applyProtection="0"/>
    <xf numFmtId="0" fontId="27" fillId="0" borderId="7" applyNumberFormat="0" applyFill="0" applyAlignment="0" applyProtection="0"/>
    <xf numFmtId="0" fontId="53" fillId="0" borderId="7" applyNumberFormat="0" applyFill="0" applyAlignment="0" applyProtection="0"/>
    <xf numFmtId="0" fontId="104" fillId="0" borderId="20" applyNumberFormat="0" applyFill="0" applyAlignment="0" applyProtection="0"/>
    <xf numFmtId="0" fontId="105" fillId="0" borderId="7" applyNumberFormat="0" applyFill="0" applyAlignment="0" applyProtection="0"/>
    <xf numFmtId="0" fontId="106" fillId="0" borderId="21" applyNumberFormat="0" applyFill="0" applyAlignment="0" applyProtection="0"/>
    <xf numFmtId="0" fontId="27" fillId="0" borderId="7" applyNumberFormat="0" applyFill="0" applyAlignment="0" applyProtection="0"/>
    <xf numFmtId="0" fontId="107" fillId="0" borderId="22" applyNumberFormat="0" applyFill="0" applyAlignment="0" applyProtection="0"/>
    <xf numFmtId="0" fontId="28" fillId="0" borderId="8" applyNumberFormat="0" applyFill="0" applyAlignment="0" applyProtection="0"/>
    <xf numFmtId="0" fontId="54" fillId="0" borderId="8" applyNumberFormat="0" applyFill="0" applyAlignment="0" applyProtection="0"/>
    <xf numFmtId="0" fontId="108" fillId="0" borderId="23" applyNumberFormat="0" applyFill="0" applyAlignment="0" applyProtection="0"/>
    <xf numFmtId="0" fontId="109" fillId="0" borderId="8" applyNumberFormat="0" applyFill="0" applyAlignment="0" applyProtection="0"/>
    <xf numFmtId="0" fontId="110" fillId="0" borderId="22" applyNumberFormat="0" applyFill="0" applyAlignment="0" applyProtection="0"/>
    <xf numFmtId="0" fontId="28" fillId="0" borderId="8" applyNumberFormat="0" applyFill="0" applyAlignment="0" applyProtection="0"/>
    <xf numFmtId="0" fontId="111" fillId="0" borderId="24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112" fillId="0" borderId="25" applyNumberFormat="0" applyFill="0" applyAlignment="0" applyProtection="0"/>
    <xf numFmtId="0" fontId="113" fillId="0" borderId="9" applyNumberFormat="0" applyFill="0" applyAlignment="0" applyProtection="0"/>
    <xf numFmtId="0" fontId="114" fillId="0" borderId="26" applyNumberFormat="0" applyFill="0" applyAlignment="0" applyProtection="0"/>
    <xf numFmtId="0" fontId="29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56" fillId="6" borderId="10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9" fillId="69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20" fillId="6" borderId="10" applyNumberFormat="0" applyAlignment="0" applyProtection="0"/>
    <xf numFmtId="0" fontId="118" fillId="37" borderId="17" applyNumberFormat="0" applyAlignment="0" applyProtection="0"/>
    <xf numFmtId="0" fontId="121" fillId="46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118" fillId="37" borderId="17" applyNumberFormat="0" applyAlignment="0" applyProtection="0"/>
    <xf numFmtId="0" fontId="33" fillId="6" borderId="10" applyNumberFormat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26" fillId="0" borderId="0"/>
    <xf numFmtId="0" fontId="126" fillId="0" borderId="0"/>
    <xf numFmtId="0" fontId="127" fillId="0" borderId="0"/>
    <xf numFmtId="0" fontId="128" fillId="0" borderId="27" applyNumberFormat="0" applyFill="0" applyAlignment="0" applyProtection="0"/>
    <xf numFmtId="0" fontId="36" fillId="0" borderId="12" applyNumberFormat="0" applyFill="0" applyAlignment="0" applyProtection="0"/>
    <xf numFmtId="0" fontId="57" fillId="0" borderId="12" applyNumberFormat="0" applyFill="0" applyAlignment="0" applyProtection="0"/>
    <xf numFmtId="0" fontId="129" fillId="0" borderId="28" applyNumberFormat="0" applyFill="0" applyAlignment="0" applyProtection="0"/>
    <xf numFmtId="0" fontId="130" fillId="0" borderId="12" applyNumberFormat="0" applyFill="0" applyAlignment="0" applyProtection="0"/>
    <xf numFmtId="0" fontId="131" fillId="0" borderId="27" applyNumberFormat="0" applyFill="0" applyAlignment="0" applyProtection="0"/>
    <xf numFmtId="0" fontId="36" fillId="0" borderId="12" applyNumberFormat="0" applyFill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2" fillId="5" borderId="0" applyNumberFormat="0" applyBorder="0" applyAlignment="0" applyProtection="0"/>
    <xf numFmtId="0" fontId="32" fillId="5" borderId="0" applyNumberFormat="0" applyBorder="0" applyAlignment="0" applyProtection="0"/>
    <xf numFmtId="0" fontId="58" fillId="5" borderId="0" applyNumberFormat="0" applyBorder="0" applyAlignment="0" applyProtection="0"/>
    <xf numFmtId="0" fontId="129" fillId="69" borderId="0" applyNumberFormat="0" applyBorder="0" applyAlignment="0" applyProtection="0"/>
    <xf numFmtId="0" fontId="133" fillId="5" borderId="0" applyNumberFormat="0" applyBorder="0" applyAlignment="0" applyProtection="0"/>
    <xf numFmtId="0" fontId="134" fillId="46" borderId="0" applyNumberFormat="0" applyBorder="0" applyAlignment="0" applyProtection="0"/>
    <xf numFmtId="0" fontId="135" fillId="46" borderId="0" applyNumberFormat="0" applyBorder="0" applyAlignment="0" applyProtection="0"/>
    <xf numFmtId="0" fontId="32" fillId="5" borderId="0" applyNumberFormat="0" applyBorder="0" applyAlignment="0" applyProtection="0"/>
    <xf numFmtId="37" fontId="136" fillId="0" borderId="0"/>
    <xf numFmtId="0" fontId="93" fillId="0" borderId="0"/>
    <xf numFmtId="0" fontId="137" fillId="0" borderId="0"/>
    <xf numFmtId="0" fontId="42" fillId="0" borderId="0"/>
    <xf numFmtId="0" fontId="43" fillId="0" borderId="0"/>
    <xf numFmtId="0" fontId="23" fillId="0" borderId="0">
      <alignment horizontal="left" vertical="top" wrapText="1"/>
    </xf>
    <xf numFmtId="0" fontId="43" fillId="0" borderId="0"/>
    <xf numFmtId="0" fontId="9" fillId="0" borderId="0"/>
    <xf numFmtId="0" fontId="68" fillId="0" borderId="0"/>
    <xf numFmtId="0" fontId="70" fillId="0" borderId="0"/>
    <xf numFmtId="0" fontId="42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24" fillId="0" borderId="0">
      <alignment horizontal="left"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42" fillId="0" borderId="0"/>
    <xf numFmtId="0" fontId="43" fillId="0" borderId="0"/>
    <xf numFmtId="0" fontId="24" fillId="0" borderId="0">
      <alignment horizontal="left" vertical="top" wrapText="1"/>
    </xf>
    <xf numFmtId="0" fontId="67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43" fillId="0" borderId="0"/>
    <xf numFmtId="0" fontId="9" fillId="0" borderId="0"/>
    <xf numFmtId="0" fontId="14" fillId="0" borderId="0"/>
    <xf numFmtId="0" fontId="25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14" fillId="0" borderId="0"/>
    <xf numFmtId="1" fontId="138" fillId="0" borderId="0"/>
    <xf numFmtId="0" fontId="139" fillId="0" borderId="0"/>
    <xf numFmtId="0" fontId="42" fillId="0" borderId="0"/>
    <xf numFmtId="0" fontId="9" fillId="0" borderId="0"/>
    <xf numFmtId="1" fontId="138" fillId="0" borderId="0"/>
    <xf numFmtId="1" fontId="138" fillId="0" borderId="0"/>
    <xf numFmtId="0" fontId="42" fillId="0" borderId="0"/>
    <xf numFmtId="0" fontId="42" fillId="0" borderId="0"/>
    <xf numFmtId="0" fontId="42" fillId="0" borderId="0"/>
    <xf numFmtId="0" fontId="14" fillId="0" borderId="0"/>
    <xf numFmtId="1" fontId="138" fillId="0" borderId="0"/>
    <xf numFmtId="0" fontId="43" fillId="0" borderId="0"/>
    <xf numFmtId="0" fontId="14" fillId="0" borderId="0"/>
    <xf numFmtId="0" fontId="25" fillId="0" borderId="0"/>
    <xf numFmtId="0" fontId="140" fillId="0" borderId="0"/>
    <xf numFmtId="0" fontId="42" fillId="0" borderId="0"/>
    <xf numFmtId="0" fontId="43" fillId="0" borderId="0"/>
    <xf numFmtId="0" fontId="22" fillId="0" borderId="0"/>
    <xf numFmtId="0" fontId="60" fillId="0" borderId="0"/>
    <xf numFmtId="0" fontId="14" fillId="0" borderId="0"/>
    <xf numFmtId="0" fontId="43" fillId="0" borderId="0"/>
    <xf numFmtId="0" fontId="43" fillId="0" borderId="0"/>
    <xf numFmtId="0" fontId="24" fillId="0" borderId="0">
      <alignment horizontal="left" vertical="top" wrapText="1"/>
    </xf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1" fontId="138" fillId="0" borderId="0"/>
    <xf numFmtId="0" fontId="67" fillId="0" borderId="0"/>
    <xf numFmtId="0" fontId="91" fillId="0" borderId="0"/>
    <xf numFmtId="0" fontId="14" fillId="0" borderId="0"/>
    <xf numFmtId="0" fontId="141" fillId="0" borderId="0"/>
    <xf numFmtId="0" fontId="43" fillId="0" borderId="0"/>
    <xf numFmtId="0" fontId="14" fillId="0" borderId="0"/>
    <xf numFmtId="0" fontId="42" fillId="0" borderId="0"/>
    <xf numFmtId="0" fontId="14" fillId="0" borderId="0"/>
    <xf numFmtId="0" fontId="142" fillId="0" borderId="0"/>
    <xf numFmtId="0" fontId="14" fillId="0" borderId="0"/>
    <xf numFmtId="0" fontId="43" fillId="0" borderId="0"/>
    <xf numFmtId="0" fontId="67" fillId="0" borderId="0"/>
    <xf numFmtId="0" fontId="91" fillId="0" borderId="0"/>
    <xf numFmtId="0" fontId="14" fillId="0" borderId="0"/>
    <xf numFmtId="0" fontId="24" fillId="0" borderId="0">
      <alignment horizontal="left" vertical="top" wrapText="1"/>
    </xf>
    <xf numFmtId="0" fontId="43" fillId="0" borderId="0"/>
    <xf numFmtId="0" fontId="9" fillId="0" borderId="0"/>
    <xf numFmtId="0" fontId="43" fillId="0" borderId="0"/>
    <xf numFmtId="0" fontId="90" fillId="0" borderId="0"/>
    <xf numFmtId="0" fontId="14" fillId="0" borderId="0"/>
    <xf numFmtId="0" fontId="90" fillId="0" borderId="0"/>
    <xf numFmtId="0" fontId="90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42" fillId="0" borderId="0"/>
    <xf numFmtId="0" fontId="1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horizontal="left" vertical="top" wrapText="1"/>
    </xf>
    <xf numFmtId="0" fontId="141" fillId="0" borderId="0"/>
    <xf numFmtId="0" fontId="14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14" fillId="0" borderId="0"/>
    <xf numFmtId="0" fontId="25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2" fillId="0" borderId="0"/>
    <xf numFmtId="0" fontId="69" fillId="0" borderId="0"/>
    <xf numFmtId="0" fontId="137" fillId="0" borderId="0"/>
    <xf numFmtId="0" fontId="9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1" fillId="0" borderId="0"/>
    <xf numFmtId="0" fontId="141" fillId="0" borderId="0"/>
    <xf numFmtId="0" fontId="91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67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37" fillId="0" borderId="0"/>
    <xf numFmtId="0" fontId="67" fillId="0" borderId="0"/>
    <xf numFmtId="0" fontId="14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14" fillId="0" borderId="0"/>
    <xf numFmtId="0" fontId="140" fillId="0" borderId="0"/>
    <xf numFmtId="0" fontId="24" fillId="0" borderId="0">
      <alignment horizontal="left" vertical="top" wrapText="1"/>
    </xf>
    <xf numFmtId="0" fontId="9" fillId="0" borderId="0"/>
    <xf numFmtId="0" fontId="23" fillId="0" borderId="0"/>
    <xf numFmtId="0" fontId="25" fillId="0" borderId="0"/>
    <xf numFmtId="0" fontId="68" fillId="0" borderId="0"/>
    <xf numFmtId="0" fontId="68" fillId="0" borderId="0"/>
    <xf numFmtId="0" fontId="143" fillId="0" borderId="0"/>
    <xf numFmtId="0" fontId="9" fillId="0" borderId="0"/>
    <xf numFmtId="0" fontId="67" fillId="0" borderId="0"/>
    <xf numFmtId="0" fontId="42" fillId="0" borderId="0"/>
    <xf numFmtId="0" fontId="14" fillId="0" borderId="0"/>
    <xf numFmtId="0" fontId="24" fillId="0" borderId="0">
      <alignment horizontal="left" vertical="top" wrapText="1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42" fillId="0" borderId="0"/>
    <xf numFmtId="0" fontId="14" fillId="0" borderId="0"/>
    <xf numFmtId="0" fontId="9" fillId="0" borderId="0"/>
    <xf numFmtId="0" fontId="9" fillId="0" borderId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6" fillId="9" borderId="14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68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25" fillId="9" borderId="14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9" fillId="9" borderId="14" applyNumberFormat="0" applyFont="0" applyAlignment="0" applyProtection="0"/>
    <xf numFmtId="0" fontId="42" fillId="41" borderId="29" applyNumberFormat="0" applyFont="0" applyAlignment="0" applyProtection="0"/>
    <xf numFmtId="0" fontId="14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41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68" fillId="9" borderId="14" applyNumberFormat="0" applyFont="0" applyAlignment="0" applyProtection="0"/>
    <xf numFmtId="0" fontId="9" fillId="9" borderId="14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42" fillId="68" borderId="29" applyNumberFormat="0" applyFont="0" applyAlignment="0" applyProtection="0"/>
    <xf numFmtId="0" fontId="42" fillId="68" borderId="29" applyNumberFormat="0" applyFont="0" applyAlignment="0" applyProtection="0"/>
    <xf numFmtId="0" fontId="9" fillId="9" borderId="14" applyNumberFormat="0" applyFont="0" applyAlignment="0" applyProtection="0"/>
    <xf numFmtId="0" fontId="25" fillId="9" borderId="14" applyNumberFormat="0" applyFon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61" fillId="7" borderId="11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5" fillId="71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6" fillId="7" borderId="11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7" fillId="72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144" fillId="44" borderId="30" applyNumberFormat="0" applyAlignment="0" applyProtection="0"/>
    <xf numFmtId="0" fontId="34" fillId="7" borderId="11" applyNumberFormat="0" applyAlignment="0" applyProtection="0"/>
    <xf numFmtId="9" fontId="4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49" fillId="0" borderId="0"/>
    <xf numFmtId="0" fontId="150" fillId="0" borderId="0" applyNumberForma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16" fillId="0" borderId="0"/>
    <xf numFmtId="0" fontId="67" fillId="0" borderId="0"/>
    <xf numFmtId="0" fontId="16" fillId="0" borderId="0"/>
    <xf numFmtId="6" fontId="66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63" fillId="0" borderId="15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6" fillId="0" borderId="15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7" fillId="0" borderId="33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155" fillId="0" borderId="31" applyNumberFormat="0" applyFill="0" applyAlignment="0" applyProtection="0"/>
    <xf numFmtId="0" fontId="40" fillId="0" borderId="15" applyNumberFormat="0" applyFill="0" applyAlignment="0" applyProtection="0"/>
    <xf numFmtId="0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162" fillId="0" borderId="34">
      <protection locked="0"/>
    </xf>
    <xf numFmtId="174" fontId="163" fillId="78" borderId="34"/>
    <xf numFmtId="0" fontId="67" fillId="0" borderId="0"/>
    <xf numFmtId="1" fontId="138" fillId="0" borderId="0"/>
    <xf numFmtId="0" fontId="67" fillId="0" borderId="0"/>
    <xf numFmtId="0" fontId="9" fillId="0" borderId="0"/>
    <xf numFmtId="0" fontId="42" fillId="0" borderId="0"/>
    <xf numFmtId="0" fontId="67" fillId="0" borderId="0"/>
    <xf numFmtId="0" fontId="24" fillId="0" borderId="0">
      <alignment horizontal="left" vertical="top" wrapText="1"/>
    </xf>
    <xf numFmtId="0" fontId="9" fillId="0" borderId="0"/>
    <xf numFmtId="0" fontId="67" fillId="0" borderId="0"/>
    <xf numFmtId="0" fontId="9" fillId="9" borderId="14" applyNumberFormat="0" applyFont="0" applyAlignment="0" applyProtection="0"/>
    <xf numFmtId="9" fontId="9" fillId="0" borderId="0" applyFont="0" applyFill="0" applyBorder="0" applyAlignment="0" applyProtection="0"/>
    <xf numFmtId="0" fontId="14" fillId="0" borderId="0"/>
    <xf numFmtId="0" fontId="16" fillId="0" borderId="0"/>
    <xf numFmtId="0" fontId="45" fillId="0" borderId="0"/>
    <xf numFmtId="172" fontId="42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2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>
      <alignment horizontal="left" vertical="top" wrapText="1"/>
    </xf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24" fillId="0" borderId="0">
      <alignment horizontal="left" vertical="top" wrapText="1"/>
    </xf>
    <xf numFmtId="0" fontId="8" fillId="9" borderId="14" applyNumberFormat="0" applyFont="0" applyAlignment="0" applyProtection="0"/>
    <xf numFmtId="0" fontId="24" fillId="0" borderId="0">
      <alignment horizontal="left" vertical="top" wrapText="1"/>
    </xf>
    <xf numFmtId="0" fontId="24" fillId="0" borderId="0">
      <alignment horizontal="left" vertical="top" wrapText="1"/>
    </xf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4" applyNumberFormat="0" applyFont="0" applyAlignment="0" applyProtection="0"/>
    <xf numFmtId="0" fontId="24" fillId="0" borderId="0">
      <alignment horizontal="left" vertical="top" wrapText="1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43" fillId="0" borderId="0"/>
    <xf numFmtId="0" fontId="43" fillId="0" borderId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0" fontId="5" fillId="0" borderId="0"/>
    <xf numFmtId="0" fontId="5" fillId="0" borderId="0"/>
    <xf numFmtId="0" fontId="5" fillId="9" borderId="14" applyNumberFormat="0" applyFon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164" fillId="0" borderId="0"/>
    <xf numFmtId="175" fontId="16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0" borderId="0"/>
    <xf numFmtId="0" fontId="4" fillId="0" borderId="0"/>
    <xf numFmtId="0" fontId="4" fillId="9" borderId="14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9" borderId="14" applyNumberFormat="0" applyFont="0" applyAlignment="0" applyProtection="0"/>
    <xf numFmtId="0" fontId="4" fillId="0" borderId="0"/>
    <xf numFmtId="0" fontId="4" fillId="0" borderId="0"/>
    <xf numFmtId="0" fontId="4" fillId="9" borderId="14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4" applyNumberFormat="0" applyFont="0" applyAlignment="0" applyProtection="0"/>
    <xf numFmtId="0" fontId="42" fillId="0" borderId="0"/>
    <xf numFmtId="175" fontId="42" fillId="0" borderId="0" applyFont="0" applyFill="0" applyBorder="0" applyAlignment="0" applyProtection="0"/>
    <xf numFmtId="0" fontId="24" fillId="0" borderId="0">
      <alignment horizontal="left" vertical="top" wrapText="1"/>
    </xf>
    <xf numFmtId="0" fontId="24" fillId="0" borderId="0">
      <alignment horizontal="left" vertical="top" wrapText="1"/>
    </xf>
    <xf numFmtId="0" fontId="24" fillId="0" borderId="0">
      <alignment horizontal="left" vertical="top" wrapText="1"/>
    </xf>
    <xf numFmtId="0" fontId="3" fillId="9" borderId="1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0" borderId="0">
      <alignment horizontal="left" vertical="top" wrapText="1"/>
    </xf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0" borderId="0"/>
    <xf numFmtId="0" fontId="24" fillId="0" borderId="0">
      <alignment horizontal="left" vertical="top" wrapText="1"/>
    </xf>
  </cellStyleXfs>
  <cellXfs count="143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left" indent="15"/>
    </xf>
    <xf numFmtId="0" fontId="19" fillId="2" borderId="0" xfId="0" applyFont="1" applyFill="1" applyAlignment="1">
      <alignment wrapText="1"/>
    </xf>
    <xf numFmtId="164" fontId="19" fillId="2" borderId="0" xfId="0" applyNumberFormat="1" applyFont="1" applyFill="1"/>
    <xf numFmtId="0" fontId="19" fillId="2" borderId="38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18" fillId="2" borderId="3" xfId="0" applyFont="1" applyFill="1" applyBorder="1" applyAlignment="1">
      <alignment horizontal="left" vertical="center" wrapText="1"/>
    </xf>
    <xf numFmtId="0" fontId="19" fillId="2" borderId="0" xfId="14" applyFont="1" applyFill="1" applyAlignment="1">
      <alignment horizontal="center"/>
    </xf>
    <xf numFmtId="165" fontId="19" fillId="2" borderId="1" xfId="1" applyNumberFormat="1" applyFont="1" applyFill="1" applyBorder="1" applyAlignment="1">
      <alignment horizontal="right" wrapText="1"/>
    </xf>
    <xf numFmtId="165" fontId="19" fillId="2" borderId="0" xfId="0" applyNumberFormat="1" applyFont="1" applyFill="1" applyAlignment="1">
      <alignment horizontal="right"/>
    </xf>
    <xf numFmtId="165" fontId="19" fillId="2" borderId="0" xfId="0" applyNumberFormat="1" applyFont="1" applyFill="1" applyBorder="1" applyAlignment="1">
      <alignment wrapText="1"/>
    </xf>
    <xf numFmtId="165" fontId="19" fillId="2" borderId="0" xfId="0" applyNumberFormat="1" applyFont="1" applyFill="1"/>
    <xf numFmtId="165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65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42" xfId="0" applyFont="1" applyFill="1" applyBorder="1" applyAlignment="1">
      <alignment horizontal="left" vertical="top" wrapText="1"/>
    </xf>
    <xf numFmtId="0" fontId="18" fillId="2" borderId="0" xfId="14" applyFont="1" applyFill="1" applyAlignment="1"/>
    <xf numFmtId="0" fontId="18" fillId="2" borderId="0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37" fontId="19" fillId="2" borderId="1" xfId="1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right"/>
    </xf>
    <xf numFmtId="43" fontId="19" fillId="2" borderId="0" xfId="1" applyFont="1" applyFill="1"/>
    <xf numFmtId="165" fontId="19" fillId="34" borderId="1" xfId="0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19" fillId="2" borderId="1" xfId="17" applyNumberFormat="1" applyFont="1" applyFill="1" applyBorder="1" applyAlignment="1">
      <alignment horizontal="center"/>
    </xf>
    <xf numFmtId="165" fontId="19" fillId="2" borderId="44" xfId="0" applyNumberFormat="1" applyFont="1" applyFill="1" applyBorder="1" applyAlignment="1">
      <alignment horizontal="center" wrapText="1"/>
    </xf>
    <xf numFmtId="165" fontId="19" fillId="2" borderId="44" xfId="17" applyNumberFormat="1" applyFont="1" applyFill="1" applyBorder="1" applyAlignment="1">
      <alignment horizontal="center"/>
    </xf>
    <xf numFmtId="49" fontId="19" fillId="0" borderId="43" xfId="0" applyNumberFormat="1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165" fontId="19" fillId="2" borderId="1" xfId="1" applyNumberFormat="1" applyFont="1" applyFill="1" applyBorder="1" applyAlignment="1">
      <alignment horizontal="center" wrapText="1"/>
    </xf>
    <xf numFmtId="165" fontId="19" fillId="2" borderId="1" xfId="17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166" fillId="2" borderId="1" xfId="15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horizontal="center" textRotation="90" wrapText="1"/>
    </xf>
    <xf numFmtId="0" fontId="19" fillId="2" borderId="1" xfId="0" applyFont="1" applyFill="1" applyBorder="1" applyAlignment="1">
      <alignment horizontal="center" textRotation="90" wrapText="1"/>
    </xf>
    <xf numFmtId="0" fontId="19" fillId="2" borderId="6" xfId="0" applyFont="1" applyFill="1" applyBorder="1" applyAlignment="1">
      <alignment horizontal="center" textRotation="90" wrapText="1"/>
    </xf>
    <xf numFmtId="49" fontId="19" fillId="2" borderId="43" xfId="0" applyNumberFormat="1" applyFont="1" applyFill="1" applyBorder="1" applyAlignment="1">
      <alignment horizontal="center" vertical="center" wrapText="1"/>
    </xf>
    <xf numFmtId="165" fontId="19" fillId="2" borderId="1" xfId="152" applyNumberFormat="1" applyFont="1" applyFill="1" applyBorder="1" applyAlignment="1">
      <alignment horizontal="center"/>
    </xf>
    <xf numFmtId="165" fontId="19" fillId="2" borderId="38" xfId="17" applyNumberFormat="1" applyFont="1" applyFill="1" applyBorder="1" applyAlignment="1">
      <alignment horizontal="center"/>
    </xf>
    <xf numFmtId="165" fontId="19" fillId="2" borderId="45" xfId="17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38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165" fontId="19" fillId="2" borderId="35" xfId="17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165" fontId="19" fillId="2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168" fillId="0" borderId="1" xfId="0" applyFont="1" applyBorder="1" applyAlignment="1">
      <alignment horizontal="center" vertical="center" wrapText="1"/>
    </xf>
    <xf numFmtId="0" fontId="19" fillId="79" borderId="0" xfId="0" applyFont="1" applyFill="1"/>
    <xf numFmtId="0" fontId="20" fillId="0" borderId="1" xfId="0" applyFont="1" applyBorder="1" applyAlignment="1">
      <alignment horizontal="right" vertical="top" wrapText="1"/>
    </xf>
    <xf numFmtId="166" fontId="19" fillId="0" borderId="1" xfId="17" applyNumberFormat="1" applyFont="1" applyBorder="1" applyAlignment="1">
      <alignment horizontal="right" vertical="top"/>
    </xf>
    <xf numFmtId="179" fontId="19" fillId="0" borderId="1" xfId="17" applyNumberFormat="1" applyFont="1" applyBorder="1" applyAlignment="1">
      <alignment horizontal="right" vertical="top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right" vertical="top" wrapText="1"/>
    </xf>
    <xf numFmtId="0" fontId="19" fillId="2" borderId="0" xfId="0" applyFont="1" applyFill="1" applyAlignment="1">
      <alignment horizontal="right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69" fillId="2" borderId="0" xfId="2763" applyFont="1" applyFill="1"/>
    <xf numFmtId="0" fontId="169" fillId="2" borderId="0" xfId="2763" applyFont="1" applyFill="1" applyAlignment="1">
      <alignment horizontal="right"/>
    </xf>
    <xf numFmtId="0" fontId="170" fillId="2" borderId="0" xfId="2764" applyFont="1" applyFill="1" applyBorder="1" applyAlignment="1">
      <alignment horizontal="center" vertical="center" wrapText="1"/>
    </xf>
    <xf numFmtId="0" fontId="170" fillId="2" borderId="0" xfId="2764" applyFont="1" applyFill="1" applyBorder="1" applyAlignment="1">
      <alignment vertical="center" wrapText="1"/>
    </xf>
    <xf numFmtId="0" fontId="171" fillId="2" borderId="0" xfId="0" applyFont="1" applyFill="1"/>
    <xf numFmtId="165" fontId="18" fillId="2" borderId="1" xfId="0" applyNumberFormat="1" applyFont="1" applyFill="1" applyBorder="1" applyAlignment="1">
      <alignment wrapText="1"/>
    </xf>
    <xf numFmtId="0" fontId="172" fillId="2" borderId="1" xfId="2765" applyFont="1" applyFill="1" applyBorder="1" applyAlignment="1">
      <alignment horizontal="left" vertical="top" wrapText="1"/>
    </xf>
    <xf numFmtId="166" fontId="172" fillId="2" borderId="1" xfId="17" applyNumberFormat="1" applyFont="1" applyFill="1" applyBorder="1" applyAlignment="1">
      <alignment horizontal="right" vertical="top"/>
    </xf>
    <xf numFmtId="0" fontId="24" fillId="2" borderId="1" xfId="2765" applyFont="1" applyFill="1" applyBorder="1" applyAlignment="1">
      <alignment horizontal="left" vertical="top" wrapText="1"/>
    </xf>
    <xf numFmtId="0" fontId="24" fillId="2" borderId="1" xfId="2765" applyFont="1" applyFill="1" applyBorder="1" applyAlignment="1">
      <alignment horizontal="center" vertical="top" wrapText="1"/>
    </xf>
    <xf numFmtId="166" fontId="24" fillId="2" borderId="1" xfId="17" applyNumberFormat="1" applyFont="1" applyFill="1" applyBorder="1" applyAlignment="1">
      <alignment horizontal="right" vertical="top"/>
    </xf>
    <xf numFmtId="179" fontId="24" fillId="2" borderId="1" xfId="17" applyNumberFormat="1" applyFont="1" applyFill="1" applyBorder="1" applyAlignment="1">
      <alignment horizontal="right" vertical="top"/>
    </xf>
    <xf numFmtId="0" fontId="173" fillId="0" borderId="1" xfId="0" applyFont="1" applyBorder="1" applyAlignment="1">
      <alignment horizontal="left" vertical="top" wrapText="1"/>
    </xf>
    <xf numFmtId="166" fontId="173" fillId="0" borderId="1" xfId="17" applyNumberFormat="1" applyFont="1" applyBorder="1" applyAlignment="1">
      <alignment horizontal="right" vertical="top"/>
    </xf>
    <xf numFmtId="0" fontId="173" fillId="0" borderId="0" xfId="0" applyFont="1" applyAlignment="1">
      <alignment horizontal="left" vertical="top" wrapText="1"/>
    </xf>
    <xf numFmtId="0" fontId="173" fillId="0" borderId="1" xfId="0" applyFont="1" applyBorder="1" applyAlignment="1">
      <alignment horizontal="center" vertical="top" wrapText="1"/>
    </xf>
    <xf numFmtId="180" fontId="19" fillId="2" borderId="0" xfId="1" applyNumberFormat="1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right" vertical="top" wrapText="1"/>
    </xf>
    <xf numFmtId="0" fontId="166" fillId="2" borderId="3" xfId="0" applyFont="1" applyFill="1" applyBorder="1" applyAlignment="1">
      <alignment horizontal="center" vertical="top" wrapText="1"/>
    </xf>
    <xf numFmtId="0" fontId="166" fillId="2" borderId="35" xfId="0" applyFont="1" applyFill="1" applyBorder="1" applyAlignment="1">
      <alignment horizontal="center" vertical="top" wrapText="1"/>
    </xf>
    <xf numFmtId="0" fontId="166" fillId="2" borderId="6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center" vertical="center" wrapText="1"/>
    </xf>
    <xf numFmtId="0" fontId="166" fillId="2" borderId="1" xfId="15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2" borderId="43" xfId="0" applyFont="1" applyFill="1" applyBorder="1" applyAlignment="1">
      <alignment horizontal="center" vertical="top" wrapText="1"/>
    </xf>
    <xf numFmtId="0" fontId="19" fillId="2" borderId="39" xfId="0" applyFont="1" applyFill="1" applyBorder="1" applyAlignment="1">
      <alignment horizontal="center" vertical="top" wrapText="1"/>
    </xf>
    <xf numFmtId="0" fontId="19" fillId="2" borderId="37" xfId="0" applyFont="1" applyFill="1" applyBorder="1" applyAlignment="1">
      <alignment horizontal="center" vertical="top" wrapText="1"/>
    </xf>
    <xf numFmtId="2" fontId="19" fillId="2" borderId="35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top" wrapText="1"/>
    </xf>
    <xf numFmtId="0" fontId="19" fillId="2" borderId="41" xfId="0" applyFont="1" applyFill="1" applyBorder="1" applyAlignment="1">
      <alignment horizontal="center" vertical="top" wrapText="1"/>
    </xf>
    <xf numFmtId="0" fontId="19" fillId="2" borderId="38" xfId="0" applyFont="1" applyFill="1" applyBorder="1" applyAlignment="1">
      <alignment horizontal="center" vertical="top" wrapText="1"/>
    </xf>
    <xf numFmtId="0" fontId="19" fillId="2" borderId="36" xfId="0" applyFont="1" applyFill="1" applyBorder="1" applyAlignment="1">
      <alignment horizontal="left" vertical="top" wrapText="1"/>
    </xf>
    <xf numFmtId="0" fontId="19" fillId="2" borderId="37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66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8" fillId="2" borderId="0" xfId="14" applyFont="1" applyFill="1" applyAlignment="1">
      <alignment horizontal="left"/>
    </xf>
    <xf numFmtId="0" fontId="18" fillId="2" borderId="0" xfId="0" applyFont="1" applyFill="1" applyAlignment="1">
      <alignment horizontal="center" vertical="top" wrapText="1"/>
    </xf>
    <xf numFmtId="2" fontId="19" fillId="2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8" fillId="2" borderId="0" xfId="0" applyFont="1" applyFill="1" applyAlignment="1">
      <alignment horizontal="center" vertical="top"/>
    </xf>
    <xf numFmtId="0" fontId="173" fillId="0" borderId="1" xfId="0" applyFont="1" applyBorder="1" applyAlignment="1">
      <alignment horizontal="left" vertical="top" wrapText="1"/>
    </xf>
    <xf numFmtId="0" fontId="172" fillId="2" borderId="1" xfId="2765" applyFont="1" applyFill="1" applyBorder="1" applyAlignment="1">
      <alignment horizontal="left" vertical="top" wrapText="1"/>
    </xf>
    <xf numFmtId="0" fontId="24" fillId="2" borderId="1" xfId="2765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170" fillId="2" borderId="0" xfId="2764" applyFont="1" applyFill="1" applyBorder="1" applyAlignment="1">
      <alignment horizontal="center" vertical="center" wrapText="1"/>
    </xf>
  </cellXfs>
  <cellStyles count="2766">
    <cellStyle name=" Verticals" xfId="155"/>
    <cellStyle name="_1_²ÜºÈÆø" xfId="156"/>
    <cellStyle name="_artabyuje" xfId="157"/>
    <cellStyle name="_artabyuje 2" xfId="158"/>
    <cellStyle name="_artabyuje 3" xfId="159"/>
    <cellStyle name="_Sheet2" xfId="160"/>
    <cellStyle name="_Sheet2_2016_Q2" xfId="161"/>
    <cellStyle name="_stamp14-16..." xfId="162"/>
    <cellStyle name="20% - Accent1" xfId="36" builtinId="30" customBuiltin="1"/>
    <cellStyle name="20% - Accent1 10" xfId="1992"/>
    <cellStyle name="20% - Accent1 11" xfId="2724"/>
    <cellStyle name="20% - Accent1 12" xfId="2751"/>
    <cellStyle name="20% - Accent1 2" xfId="61"/>
    <cellStyle name="20% - Accent1 2 2" xfId="76"/>
    <cellStyle name="20% - Accent1 2 2 2" xfId="163"/>
    <cellStyle name="20% - Accent1 2 2 3" xfId="164"/>
    <cellStyle name="20% - Accent1 2 2 3 2" xfId="1681"/>
    <cellStyle name="20% - Accent1 2 2 3 2 2" xfId="2409"/>
    <cellStyle name="20% - Accent1 2 2 3 3" xfId="2046"/>
    <cellStyle name="20% - Accent1 2 3" xfId="165"/>
    <cellStyle name="20% - Accent1 2 3 2" xfId="166"/>
    <cellStyle name="20% - Accent1 2 4" xfId="167"/>
    <cellStyle name="20% - Accent1 2 5" xfId="168"/>
    <cellStyle name="20% - Accent1 2 6" xfId="169"/>
    <cellStyle name="20% - Accent1 2 7" xfId="1638"/>
    <cellStyle name="20% - Accent1 2 7 2" xfId="2368"/>
    <cellStyle name="20% - Accent1 2 8" xfId="2005"/>
    <cellStyle name="20% - Accent1 2 9" xfId="2737"/>
    <cellStyle name="20% - Accent1 3" xfId="75"/>
    <cellStyle name="20% - Accent1 3 2" xfId="170"/>
    <cellStyle name="20% - Accent1 3 2 2" xfId="171"/>
    <cellStyle name="20% - Accent1 3 2 2 2" xfId="1683"/>
    <cellStyle name="20% - Accent1 3 2 2 2 2" xfId="2411"/>
    <cellStyle name="20% - Accent1 3 2 2 3" xfId="2048"/>
    <cellStyle name="20% - Accent1 3 2 3" xfId="172"/>
    <cellStyle name="20% - Accent1 3 2 3 2" xfId="1684"/>
    <cellStyle name="20% - Accent1 3 2 3 2 2" xfId="2412"/>
    <cellStyle name="20% - Accent1 3 2 3 3" xfId="2049"/>
    <cellStyle name="20% - Accent1 3 2 4" xfId="1682"/>
    <cellStyle name="20% - Accent1 3 2 4 2" xfId="2410"/>
    <cellStyle name="20% - Accent1 3 2 5" xfId="2047"/>
    <cellStyle name="20% - Accent1 3 3" xfId="173"/>
    <cellStyle name="20% - Accent1 3 3 2" xfId="174"/>
    <cellStyle name="20% - Accent1 3 3 2 2" xfId="1686"/>
    <cellStyle name="20% - Accent1 3 3 2 2 2" xfId="2414"/>
    <cellStyle name="20% - Accent1 3 3 2 3" xfId="2051"/>
    <cellStyle name="20% - Accent1 3 3 3" xfId="175"/>
    <cellStyle name="20% - Accent1 3 3 3 2" xfId="1687"/>
    <cellStyle name="20% - Accent1 3 3 3 2 2" xfId="2415"/>
    <cellStyle name="20% - Accent1 3 3 3 3" xfId="2052"/>
    <cellStyle name="20% - Accent1 3 3 4" xfId="1685"/>
    <cellStyle name="20% - Accent1 3 3 4 2" xfId="2413"/>
    <cellStyle name="20% - Accent1 3 3 5" xfId="2050"/>
    <cellStyle name="20% - Accent1 3 4" xfId="176"/>
    <cellStyle name="20% - Accent1 3 4 2" xfId="1688"/>
    <cellStyle name="20% - Accent1 3 4 2 2" xfId="2416"/>
    <cellStyle name="20% - Accent1 3 4 3" xfId="2053"/>
    <cellStyle name="20% - Accent1 3 5" xfId="177"/>
    <cellStyle name="20% - Accent1 3 5 2" xfId="1689"/>
    <cellStyle name="20% - Accent1 3 5 2 2" xfId="2417"/>
    <cellStyle name="20% - Accent1 3 5 3" xfId="2054"/>
    <cellStyle name="20% - Accent1 3 6" xfId="1651"/>
    <cellStyle name="20% - Accent1 3 6 2" xfId="2381"/>
    <cellStyle name="20% - Accent1 3 7" xfId="2018"/>
    <cellStyle name="20% - Accent1 4" xfId="139"/>
    <cellStyle name="20% - Accent1 4 2" xfId="1666"/>
    <cellStyle name="20% - Accent1 4 2 2" xfId="2394"/>
    <cellStyle name="20% - Accent1 4 3" xfId="2031"/>
    <cellStyle name="20% - Accent1 5" xfId="178"/>
    <cellStyle name="20% - Accent1 5 2" xfId="1690"/>
    <cellStyle name="20% - Accent1 5 2 2" xfId="2418"/>
    <cellStyle name="20% - Accent1 5 3" xfId="2055"/>
    <cellStyle name="20% - Accent1 6" xfId="1582"/>
    <cellStyle name="20% - Accent1 6 2" xfId="1951"/>
    <cellStyle name="20% - Accent1 6 2 2" xfId="2679"/>
    <cellStyle name="20% - Accent1 6 3" xfId="2316"/>
    <cellStyle name="20% - Accent1 7" xfId="1598"/>
    <cellStyle name="20% - Accent1 7 2" xfId="1964"/>
    <cellStyle name="20% - Accent1 7 2 2" xfId="2692"/>
    <cellStyle name="20% - Accent1 7 3" xfId="2329"/>
    <cellStyle name="20% - Accent1 8" xfId="1612"/>
    <cellStyle name="20% - Accent1 8 2" xfId="1977"/>
    <cellStyle name="20% - Accent1 8 2 2" xfId="2705"/>
    <cellStyle name="20% - Accent1 8 3" xfId="2342"/>
    <cellStyle name="20% - Accent1 9" xfId="1625"/>
    <cellStyle name="20% - Accent1 9 2" xfId="2355"/>
    <cellStyle name="20% - Accent2" xfId="40" builtinId="34" customBuiltin="1"/>
    <cellStyle name="20% - Accent2 10" xfId="1994"/>
    <cellStyle name="20% - Accent2 11" xfId="2726"/>
    <cellStyle name="20% - Accent2 12" xfId="2753"/>
    <cellStyle name="20% - Accent2 2" xfId="62"/>
    <cellStyle name="20% - Accent2 2 2" xfId="78"/>
    <cellStyle name="20% - Accent2 2 2 2" xfId="179"/>
    <cellStyle name="20% - Accent2 2 2 3" xfId="180"/>
    <cellStyle name="20% - Accent2 2 2 3 2" xfId="1691"/>
    <cellStyle name="20% - Accent2 2 2 3 2 2" xfId="2419"/>
    <cellStyle name="20% - Accent2 2 2 3 3" xfId="2056"/>
    <cellStyle name="20% - Accent2 2 3" xfId="181"/>
    <cellStyle name="20% - Accent2 2 3 2" xfId="182"/>
    <cellStyle name="20% - Accent2 2 4" xfId="183"/>
    <cellStyle name="20% - Accent2 2 5" xfId="184"/>
    <cellStyle name="20% - Accent2 2 6" xfId="185"/>
    <cellStyle name="20% - Accent2 2 7" xfId="1639"/>
    <cellStyle name="20% - Accent2 2 7 2" xfId="2369"/>
    <cellStyle name="20% - Accent2 2 8" xfId="2006"/>
    <cellStyle name="20% - Accent2 2 9" xfId="2739"/>
    <cellStyle name="20% - Accent2 3" xfId="77"/>
    <cellStyle name="20% - Accent2 3 2" xfId="186"/>
    <cellStyle name="20% - Accent2 3 2 2" xfId="187"/>
    <cellStyle name="20% - Accent2 3 2 2 2" xfId="1693"/>
    <cellStyle name="20% - Accent2 3 2 2 2 2" xfId="2421"/>
    <cellStyle name="20% - Accent2 3 2 2 3" xfId="2058"/>
    <cellStyle name="20% - Accent2 3 2 3" xfId="188"/>
    <cellStyle name="20% - Accent2 3 2 3 2" xfId="1694"/>
    <cellStyle name="20% - Accent2 3 2 3 2 2" xfId="2422"/>
    <cellStyle name="20% - Accent2 3 2 3 3" xfId="2059"/>
    <cellStyle name="20% - Accent2 3 2 4" xfId="1692"/>
    <cellStyle name="20% - Accent2 3 2 4 2" xfId="2420"/>
    <cellStyle name="20% - Accent2 3 2 5" xfId="2057"/>
    <cellStyle name="20% - Accent2 3 3" xfId="189"/>
    <cellStyle name="20% - Accent2 3 3 2" xfId="190"/>
    <cellStyle name="20% - Accent2 3 3 2 2" xfId="1696"/>
    <cellStyle name="20% - Accent2 3 3 2 2 2" xfId="2424"/>
    <cellStyle name="20% - Accent2 3 3 2 3" xfId="2061"/>
    <cellStyle name="20% - Accent2 3 3 3" xfId="191"/>
    <cellStyle name="20% - Accent2 3 3 3 2" xfId="1697"/>
    <cellStyle name="20% - Accent2 3 3 3 2 2" xfId="2425"/>
    <cellStyle name="20% - Accent2 3 3 3 3" xfId="2062"/>
    <cellStyle name="20% - Accent2 3 3 4" xfId="1695"/>
    <cellStyle name="20% - Accent2 3 3 4 2" xfId="2423"/>
    <cellStyle name="20% - Accent2 3 3 5" xfId="2060"/>
    <cellStyle name="20% - Accent2 3 4" xfId="192"/>
    <cellStyle name="20% - Accent2 3 4 2" xfId="1698"/>
    <cellStyle name="20% - Accent2 3 4 2 2" xfId="2426"/>
    <cellStyle name="20% - Accent2 3 4 3" xfId="2063"/>
    <cellStyle name="20% - Accent2 3 5" xfId="193"/>
    <cellStyle name="20% - Accent2 3 5 2" xfId="1699"/>
    <cellStyle name="20% - Accent2 3 5 2 2" xfId="2427"/>
    <cellStyle name="20% - Accent2 3 5 3" xfId="2064"/>
    <cellStyle name="20% - Accent2 3 6" xfId="1652"/>
    <cellStyle name="20% - Accent2 3 6 2" xfId="2382"/>
    <cellStyle name="20% - Accent2 3 7" xfId="2019"/>
    <cellStyle name="20% - Accent2 4" xfId="140"/>
    <cellStyle name="20% - Accent2 4 2" xfId="1667"/>
    <cellStyle name="20% - Accent2 4 2 2" xfId="2395"/>
    <cellStyle name="20% - Accent2 4 3" xfId="2032"/>
    <cellStyle name="20% - Accent2 5" xfId="194"/>
    <cellStyle name="20% - Accent2 5 2" xfId="1700"/>
    <cellStyle name="20% - Accent2 5 2 2" xfId="2428"/>
    <cellStyle name="20% - Accent2 5 3" xfId="2065"/>
    <cellStyle name="20% - Accent2 6" xfId="1583"/>
    <cellStyle name="20% - Accent2 6 2" xfId="1952"/>
    <cellStyle name="20% - Accent2 6 2 2" xfId="2680"/>
    <cellStyle name="20% - Accent2 6 3" xfId="2317"/>
    <cellStyle name="20% - Accent2 7" xfId="1599"/>
    <cellStyle name="20% - Accent2 7 2" xfId="1965"/>
    <cellStyle name="20% - Accent2 7 2 2" xfId="2693"/>
    <cellStyle name="20% - Accent2 7 3" xfId="2330"/>
    <cellStyle name="20% - Accent2 8" xfId="1613"/>
    <cellStyle name="20% - Accent2 8 2" xfId="1978"/>
    <cellStyle name="20% - Accent2 8 2 2" xfId="2706"/>
    <cellStyle name="20% - Accent2 8 3" xfId="2343"/>
    <cellStyle name="20% - Accent2 9" xfId="1627"/>
    <cellStyle name="20% - Accent2 9 2" xfId="2357"/>
    <cellStyle name="20% - Accent3" xfId="44" builtinId="38" customBuiltin="1"/>
    <cellStyle name="20% - Accent3 10" xfId="1996"/>
    <cellStyle name="20% - Accent3 11" xfId="2728"/>
    <cellStyle name="20% - Accent3 12" xfId="2755"/>
    <cellStyle name="20% - Accent3 2" xfId="63"/>
    <cellStyle name="20% - Accent3 2 2" xfId="80"/>
    <cellStyle name="20% - Accent3 2 2 2" xfId="195"/>
    <cellStyle name="20% - Accent3 2 2 3" xfId="196"/>
    <cellStyle name="20% - Accent3 2 2 3 2" xfId="1701"/>
    <cellStyle name="20% - Accent3 2 2 3 2 2" xfId="2429"/>
    <cellStyle name="20% - Accent3 2 2 3 3" xfId="2066"/>
    <cellStyle name="20% - Accent3 2 3" xfId="197"/>
    <cellStyle name="20% - Accent3 2 3 2" xfId="198"/>
    <cellStyle name="20% - Accent3 2 4" xfId="199"/>
    <cellStyle name="20% - Accent3 2 5" xfId="200"/>
    <cellStyle name="20% - Accent3 2 6" xfId="201"/>
    <cellStyle name="20% - Accent3 2 7" xfId="1640"/>
    <cellStyle name="20% - Accent3 2 7 2" xfId="2370"/>
    <cellStyle name="20% - Accent3 2 8" xfId="2007"/>
    <cellStyle name="20% - Accent3 2 9" xfId="2741"/>
    <cellStyle name="20% - Accent3 3" xfId="79"/>
    <cellStyle name="20% - Accent3 3 2" xfId="202"/>
    <cellStyle name="20% - Accent3 3 2 2" xfId="203"/>
    <cellStyle name="20% - Accent3 3 2 2 2" xfId="1703"/>
    <cellStyle name="20% - Accent3 3 2 2 2 2" xfId="2431"/>
    <cellStyle name="20% - Accent3 3 2 2 3" xfId="2068"/>
    <cellStyle name="20% - Accent3 3 2 3" xfId="204"/>
    <cellStyle name="20% - Accent3 3 2 3 2" xfId="1704"/>
    <cellStyle name="20% - Accent3 3 2 3 2 2" xfId="2432"/>
    <cellStyle name="20% - Accent3 3 2 3 3" xfId="2069"/>
    <cellStyle name="20% - Accent3 3 2 4" xfId="1702"/>
    <cellStyle name="20% - Accent3 3 2 4 2" xfId="2430"/>
    <cellStyle name="20% - Accent3 3 2 5" xfId="2067"/>
    <cellStyle name="20% - Accent3 3 3" xfId="205"/>
    <cellStyle name="20% - Accent3 3 3 2" xfId="206"/>
    <cellStyle name="20% - Accent3 3 3 2 2" xfId="1706"/>
    <cellStyle name="20% - Accent3 3 3 2 2 2" xfId="2434"/>
    <cellStyle name="20% - Accent3 3 3 2 3" xfId="2071"/>
    <cellStyle name="20% - Accent3 3 3 3" xfId="207"/>
    <cellStyle name="20% - Accent3 3 3 3 2" xfId="1707"/>
    <cellStyle name="20% - Accent3 3 3 3 2 2" xfId="2435"/>
    <cellStyle name="20% - Accent3 3 3 3 3" xfId="2072"/>
    <cellStyle name="20% - Accent3 3 3 4" xfId="1705"/>
    <cellStyle name="20% - Accent3 3 3 4 2" xfId="2433"/>
    <cellStyle name="20% - Accent3 3 3 5" xfId="2070"/>
    <cellStyle name="20% - Accent3 3 4" xfId="208"/>
    <cellStyle name="20% - Accent3 3 4 2" xfId="1708"/>
    <cellStyle name="20% - Accent3 3 4 2 2" xfId="2436"/>
    <cellStyle name="20% - Accent3 3 4 3" xfId="2073"/>
    <cellStyle name="20% - Accent3 3 5" xfId="209"/>
    <cellStyle name="20% - Accent3 3 5 2" xfId="1709"/>
    <cellStyle name="20% - Accent3 3 5 2 2" xfId="2437"/>
    <cellStyle name="20% - Accent3 3 5 3" xfId="2074"/>
    <cellStyle name="20% - Accent3 3 6" xfId="1653"/>
    <cellStyle name="20% - Accent3 3 6 2" xfId="2383"/>
    <cellStyle name="20% - Accent3 3 7" xfId="2020"/>
    <cellStyle name="20% - Accent3 4" xfId="141"/>
    <cellStyle name="20% - Accent3 4 2" xfId="1668"/>
    <cellStyle name="20% - Accent3 4 2 2" xfId="2396"/>
    <cellStyle name="20% - Accent3 4 3" xfId="2033"/>
    <cellStyle name="20% - Accent3 5" xfId="210"/>
    <cellStyle name="20% - Accent3 5 2" xfId="1710"/>
    <cellStyle name="20% - Accent3 5 2 2" xfId="2438"/>
    <cellStyle name="20% - Accent3 5 3" xfId="2075"/>
    <cellStyle name="20% - Accent3 6" xfId="1584"/>
    <cellStyle name="20% - Accent3 6 2" xfId="1953"/>
    <cellStyle name="20% - Accent3 6 2 2" xfId="2681"/>
    <cellStyle name="20% - Accent3 6 3" xfId="2318"/>
    <cellStyle name="20% - Accent3 7" xfId="1600"/>
    <cellStyle name="20% - Accent3 7 2" xfId="1966"/>
    <cellStyle name="20% - Accent3 7 2 2" xfId="2694"/>
    <cellStyle name="20% - Accent3 7 3" xfId="2331"/>
    <cellStyle name="20% - Accent3 8" xfId="1614"/>
    <cellStyle name="20% - Accent3 8 2" xfId="1979"/>
    <cellStyle name="20% - Accent3 8 2 2" xfId="2707"/>
    <cellStyle name="20% - Accent3 8 3" xfId="2344"/>
    <cellStyle name="20% - Accent3 9" xfId="1629"/>
    <cellStyle name="20% - Accent3 9 2" xfId="2359"/>
    <cellStyle name="20% - Accent4" xfId="48" builtinId="42" customBuiltin="1"/>
    <cellStyle name="20% - Accent4 10" xfId="1998"/>
    <cellStyle name="20% - Accent4 11" xfId="2730"/>
    <cellStyle name="20% - Accent4 12" xfId="2757"/>
    <cellStyle name="20% - Accent4 2" xfId="64"/>
    <cellStyle name="20% - Accent4 2 2" xfId="82"/>
    <cellStyle name="20% - Accent4 2 2 2" xfId="211"/>
    <cellStyle name="20% - Accent4 2 2 3" xfId="212"/>
    <cellStyle name="20% - Accent4 2 2 3 2" xfId="1711"/>
    <cellStyle name="20% - Accent4 2 2 3 2 2" xfId="2439"/>
    <cellStyle name="20% - Accent4 2 2 3 3" xfId="2076"/>
    <cellStyle name="20% - Accent4 2 3" xfId="213"/>
    <cellStyle name="20% - Accent4 2 3 2" xfId="214"/>
    <cellStyle name="20% - Accent4 2 4" xfId="215"/>
    <cellStyle name="20% - Accent4 2 5" xfId="216"/>
    <cellStyle name="20% - Accent4 2 6" xfId="217"/>
    <cellStyle name="20% - Accent4 2 7" xfId="1641"/>
    <cellStyle name="20% - Accent4 2 7 2" xfId="2371"/>
    <cellStyle name="20% - Accent4 2 8" xfId="2008"/>
    <cellStyle name="20% - Accent4 2 9" xfId="2743"/>
    <cellStyle name="20% - Accent4 3" xfId="81"/>
    <cellStyle name="20% - Accent4 3 2" xfId="218"/>
    <cellStyle name="20% - Accent4 3 2 2" xfId="219"/>
    <cellStyle name="20% - Accent4 3 2 2 2" xfId="1713"/>
    <cellStyle name="20% - Accent4 3 2 2 2 2" xfId="2441"/>
    <cellStyle name="20% - Accent4 3 2 2 3" xfId="2078"/>
    <cellStyle name="20% - Accent4 3 2 3" xfId="220"/>
    <cellStyle name="20% - Accent4 3 2 3 2" xfId="1714"/>
    <cellStyle name="20% - Accent4 3 2 3 2 2" xfId="2442"/>
    <cellStyle name="20% - Accent4 3 2 3 3" xfId="2079"/>
    <cellStyle name="20% - Accent4 3 2 4" xfId="1712"/>
    <cellStyle name="20% - Accent4 3 2 4 2" xfId="2440"/>
    <cellStyle name="20% - Accent4 3 2 5" xfId="2077"/>
    <cellStyle name="20% - Accent4 3 3" xfId="221"/>
    <cellStyle name="20% - Accent4 3 3 2" xfId="222"/>
    <cellStyle name="20% - Accent4 3 3 2 2" xfId="1716"/>
    <cellStyle name="20% - Accent4 3 3 2 2 2" xfId="2444"/>
    <cellStyle name="20% - Accent4 3 3 2 3" xfId="2081"/>
    <cellStyle name="20% - Accent4 3 3 3" xfId="223"/>
    <cellStyle name="20% - Accent4 3 3 3 2" xfId="1717"/>
    <cellStyle name="20% - Accent4 3 3 3 2 2" xfId="2445"/>
    <cellStyle name="20% - Accent4 3 3 3 3" xfId="2082"/>
    <cellStyle name="20% - Accent4 3 3 4" xfId="1715"/>
    <cellStyle name="20% - Accent4 3 3 4 2" xfId="2443"/>
    <cellStyle name="20% - Accent4 3 3 5" xfId="2080"/>
    <cellStyle name="20% - Accent4 3 4" xfId="224"/>
    <cellStyle name="20% - Accent4 3 4 2" xfId="1718"/>
    <cellStyle name="20% - Accent4 3 4 2 2" xfId="2446"/>
    <cellStyle name="20% - Accent4 3 4 3" xfId="2083"/>
    <cellStyle name="20% - Accent4 3 5" xfId="225"/>
    <cellStyle name="20% - Accent4 3 5 2" xfId="1719"/>
    <cellStyle name="20% - Accent4 3 5 2 2" xfId="2447"/>
    <cellStyle name="20% - Accent4 3 5 3" xfId="2084"/>
    <cellStyle name="20% - Accent4 3 6" xfId="1654"/>
    <cellStyle name="20% - Accent4 3 6 2" xfId="2384"/>
    <cellStyle name="20% - Accent4 3 7" xfId="2021"/>
    <cellStyle name="20% - Accent4 4" xfId="142"/>
    <cellStyle name="20% - Accent4 4 2" xfId="1669"/>
    <cellStyle name="20% - Accent4 4 2 2" xfId="2397"/>
    <cellStyle name="20% - Accent4 4 3" xfId="2034"/>
    <cellStyle name="20% - Accent4 5" xfId="226"/>
    <cellStyle name="20% - Accent4 5 2" xfId="1720"/>
    <cellStyle name="20% - Accent4 5 2 2" xfId="2448"/>
    <cellStyle name="20% - Accent4 5 3" xfId="2085"/>
    <cellStyle name="20% - Accent4 6" xfId="1585"/>
    <cellStyle name="20% - Accent4 6 2" xfId="1954"/>
    <cellStyle name="20% - Accent4 6 2 2" xfId="2682"/>
    <cellStyle name="20% - Accent4 6 3" xfId="2319"/>
    <cellStyle name="20% - Accent4 7" xfId="1601"/>
    <cellStyle name="20% - Accent4 7 2" xfId="1967"/>
    <cellStyle name="20% - Accent4 7 2 2" xfId="2695"/>
    <cellStyle name="20% - Accent4 7 3" xfId="2332"/>
    <cellStyle name="20% - Accent4 8" xfId="1615"/>
    <cellStyle name="20% - Accent4 8 2" xfId="1980"/>
    <cellStyle name="20% - Accent4 8 2 2" xfId="2708"/>
    <cellStyle name="20% - Accent4 8 3" xfId="2345"/>
    <cellStyle name="20% - Accent4 9" xfId="1631"/>
    <cellStyle name="20% - Accent4 9 2" xfId="2361"/>
    <cellStyle name="20% - Accent5" xfId="52" builtinId="46" customBuiltin="1"/>
    <cellStyle name="20% - Accent5 10" xfId="2000"/>
    <cellStyle name="20% - Accent5 11" xfId="2732"/>
    <cellStyle name="20% - Accent5 12" xfId="2759"/>
    <cellStyle name="20% - Accent5 2" xfId="65"/>
    <cellStyle name="20% - Accent5 2 2" xfId="84"/>
    <cellStyle name="20% - Accent5 2 2 2" xfId="227"/>
    <cellStyle name="20% - Accent5 2 2 3" xfId="228"/>
    <cellStyle name="20% - Accent5 2 2 3 2" xfId="1721"/>
    <cellStyle name="20% - Accent5 2 2 3 2 2" xfId="2449"/>
    <cellStyle name="20% - Accent5 2 2 3 3" xfId="2086"/>
    <cellStyle name="20% - Accent5 2 3" xfId="229"/>
    <cellStyle name="20% - Accent5 2 3 2" xfId="230"/>
    <cellStyle name="20% - Accent5 2 4" xfId="231"/>
    <cellStyle name="20% - Accent5 2 5" xfId="232"/>
    <cellStyle name="20% - Accent5 2 6" xfId="233"/>
    <cellStyle name="20% - Accent5 2 7" xfId="1642"/>
    <cellStyle name="20% - Accent5 2 7 2" xfId="2372"/>
    <cellStyle name="20% - Accent5 2 8" xfId="2009"/>
    <cellStyle name="20% - Accent5 2 9" xfId="2745"/>
    <cellStyle name="20% - Accent5 3" xfId="83"/>
    <cellStyle name="20% - Accent5 3 2" xfId="234"/>
    <cellStyle name="20% - Accent5 3 2 2" xfId="235"/>
    <cellStyle name="20% - Accent5 3 2 2 2" xfId="1723"/>
    <cellStyle name="20% - Accent5 3 2 2 2 2" xfId="2451"/>
    <cellStyle name="20% - Accent5 3 2 2 3" xfId="2088"/>
    <cellStyle name="20% - Accent5 3 2 3" xfId="236"/>
    <cellStyle name="20% - Accent5 3 2 3 2" xfId="1724"/>
    <cellStyle name="20% - Accent5 3 2 3 2 2" xfId="2452"/>
    <cellStyle name="20% - Accent5 3 2 3 3" xfId="2089"/>
    <cellStyle name="20% - Accent5 3 2 4" xfId="1722"/>
    <cellStyle name="20% - Accent5 3 2 4 2" xfId="2450"/>
    <cellStyle name="20% - Accent5 3 2 5" xfId="2087"/>
    <cellStyle name="20% - Accent5 3 3" xfId="237"/>
    <cellStyle name="20% - Accent5 3 3 2" xfId="238"/>
    <cellStyle name="20% - Accent5 3 3 2 2" xfId="1726"/>
    <cellStyle name="20% - Accent5 3 3 2 2 2" xfId="2454"/>
    <cellStyle name="20% - Accent5 3 3 2 3" xfId="2091"/>
    <cellStyle name="20% - Accent5 3 3 3" xfId="239"/>
    <cellStyle name="20% - Accent5 3 3 3 2" xfId="1727"/>
    <cellStyle name="20% - Accent5 3 3 3 2 2" xfId="2455"/>
    <cellStyle name="20% - Accent5 3 3 3 3" xfId="2092"/>
    <cellStyle name="20% - Accent5 3 3 4" xfId="1725"/>
    <cellStyle name="20% - Accent5 3 3 4 2" xfId="2453"/>
    <cellStyle name="20% - Accent5 3 3 5" xfId="2090"/>
    <cellStyle name="20% - Accent5 3 4" xfId="240"/>
    <cellStyle name="20% - Accent5 3 4 2" xfId="1728"/>
    <cellStyle name="20% - Accent5 3 4 2 2" xfId="2456"/>
    <cellStyle name="20% - Accent5 3 4 3" xfId="2093"/>
    <cellStyle name="20% - Accent5 3 5" xfId="241"/>
    <cellStyle name="20% - Accent5 3 5 2" xfId="1729"/>
    <cellStyle name="20% - Accent5 3 5 2 2" xfId="2457"/>
    <cellStyle name="20% - Accent5 3 5 3" xfId="2094"/>
    <cellStyle name="20% - Accent5 3 6" xfId="1655"/>
    <cellStyle name="20% - Accent5 3 6 2" xfId="2385"/>
    <cellStyle name="20% - Accent5 3 7" xfId="2022"/>
    <cellStyle name="20% - Accent5 4" xfId="143"/>
    <cellStyle name="20% - Accent5 4 2" xfId="1670"/>
    <cellStyle name="20% - Accent5 4 2 2" xfId="2398"/>
    <cellStyle name="20% - Accent5 4 3" xfId="2035"/>
    <cellStyle name="20% - Accent5 5" xfId="242"/>
    <cellStyle name="20% - Accent5 5 2" xfId="1730"/>
    <cellStyle name="20% - Accent5 5 2 2" xfId="2458"/>
    <cellStyle name="20% - Accent5 5 3" xfId="2095"/>
    <cellStyle name="20% - Accent5 6" xfId="1586"/>
    <cellStyle name="20% - Accent5 6 2" xfId="1955"/>
    <cellStyle name="20% - Accent5 6 2 2" xfId="2683"/>
    <cellStyle name="20% - Accent5 6 3" xfId="2320"/>
    <cellStyle name="20% - Accent5 7" xfId="1602"/>
    <cellStyle name="20% - Accent5 7 2" xfId="1968"/>
    <cellStyle name="20% - Accent5 7 2 2" xfId="2696"/>
    <cellStyle name="20% - Accent5 7 3" xfId="2333"/>
    <cellStyle name="20% - Accent5 8" xfId="1616"/>
    <cellStyle name="20% - Accent5 8 2" xfId="1981"/>
    <cellStyle name="20% - Accent5 8 2 2" xfId="2709"/>
    <cellStyle name="20% - Accent5 8 3" xfId="2346"/>
    <cellStyle name="20% - Accent5 9" xfId="1633"/>
    <cellStyle name="20% - Accent5 9 2" xfId="2363"/>
    <cellStyle name="20% - Accent6" xfId="56" builtinId="50" customBuiltin="1"/>
    <cellStyle name="20% - Accent6 10" xfId="2002"/>
    <cellStyle name="20% - Accent6 11" xfId="2734"/>
    <cellStyle name="20% - Accent6 12" xfId="2761"/>
    <cellStyle name="20% - Accent6 2" xfId="66"/>
    <cellStyle name="20% - Accent6 2 2" xfId="86"/>
    <cellStyle name="20% - Accent6 2 2 2" xfId="243"/>
    <cellStyle name="20% - Accent6 2 2 3" xfId="244"/>
    <cellStyle name="20% - Accent6 2 2 3 2" xfId="1731"/>
    <cellStyle name="20% - Accent6 2 2 3 2 2" xfId="2459"/>
    <cellStyle name="20% - Accent6 2 2 3 3" xfId="2096"/>
    <cellStyle name="20% - Accent6 2 3" xfId="245"/>
    <cellStyle name="20% - Accent6 2 3 2" xfId="246"/>
    <cellStyle name="20% - Accent6 2 4" xfId="247"/>
    <cellStyle name="20% - Accent6 2 5" xfId="248"/>
    <cellStyle name="20% - Accent6 2 6" xfId="249"/>
    <cellStyle name="20% - Accent6 2 7" xfId="1643"/>
    <cellStyle name="20% - Accent6 2 7 2" xfId="2373"/>
    <cellStyle name="20% - Accent6 2 8" xfId="2010"/>
    <cellStyle name="20% - Accent6 2 9" xfId="2747"/>
    <cellStyle name="20% - Accent6 3" xfId="85"/>
    <cellStyle name="20% - Accent6 3 2" xfId="250"/>
    <cellStyle name="20% - Accent6 3 2 2" xfId="251"/>
    <cellStyle name="20% - Accent6 3 2 2 2" xfId="1733"/>
    <cellStyle name="20% - Accent6 3 2 2 2 2" xfId="2461"/>
    <cellStyle name="20% - Accent6 3 2 2 3" xfId="2098"/>
    <cellStyle name="20% - Accent6 3 2 3" xfId="252"/>
    <cellStyle name="20% - Accent6 3 2 3 2" xfId="1734"/>
    <cellStyle name="20% - Accent6 3 2 3 2 2" xfId="2462"/>
    <cellStyle name="20% - Accent6 3 2 3 3" xfId="2099"/>
    <cellStyle name="20% - Accent6 3 2 4" xfId="1732"/>
    <cellStyle name="20% - Accent6 3 2 4 2" xfId="2460"/>
    <cellStyle name="20% - Accent6 3 2 5" xfId="2097"/>
    <cellStyle name="20% - Accent6 3 3" xfId="253"/>
    <cellStyle name="20% - Accent6 3 3 2" xfId="254"/>
    <cellStyle name="20% - Accent6 3 3 2 2" xfId="1736"/>
    <cellStyle name="20% - Accent6 3 3 2 2 2" xfId="2464"/>
    <cellStyle name="20% - Accent6 3 3 2 3" xfId="2101"/>
    <cellStyle name="20% - Accent6 3 3 3" xfId="255"/>
    <cellStyle name="20% - Accent6 3 3 3 2" xfId="1737"/>
    <cellStyle name="20% - Accent6 3 3 3 2 2" xfId="2465"/>
    <cellStyle name="20% - Accent6 3 3 3 3" xfId="2102"/>
    <cellStyle name="20% - Accent6 3 3 4" xfId="1735"/>
    <cellStyle name="20% - Accent6 3 3 4 2" xfId="2463"/>
    <cellStyle name="20% - Accent6 3 3 5" xfId="2100"/>
    <cellStyle name="20% - Accent6 3 4" xfId="256"/>
    <cellStyle name="20% - Accent6 3 4 2" xfId="1738"/>
    <cellStyle name="20% - Accent6 3 4 2 2" xfId="2466"/>
    <cellStyle name="20% - Accent6 3 4 3" xfId="2103"/>
    <cellStyle name="20% - Accent6 3 5" xfId="257"/>
    <cellStyle name="20% - Accent6 3 5 2" xfId="1739"/>
    <cellStyle name="20% - Accent6 3 5 2 2" xfId="2467"/>
    <cellStyle name="20% - Accent6 3 5 3" xfId="2104"/>
    <cellStyle name="20% - Accent6 3 6" xfId="1656"/>
    <cellStyle name="20% - Accent6 3 6 2" xfId="2386"/>
    <cellStyle name="20% - Accent6 3 7" xfId="2023"/>
    <cellStyle name="20% - Accent6 4" xfId="144"/>
    <cellStyle name="20% - Accent6 4 2" xfId="1671"/>
    <cellStyle name="20% - Accent6 4 2 2" xfId="2399"/>
    <cellStyle name="20% - Accent6 4 3" xfId="2036"/>
    <cellStyle name="20% - Accent6 5" xfId="258"/>
    <cellStyle name="20% - Accent6 5 2" xfId="1740"/>
    <cellStyle name="20% - Accent6 5 2 2" xfId="2468"/>
    <cellStyle name="20% - Accent6 5 3" xfId="2105"/>
    <cellStyle name="20% - Accent6 6" xfId="1587"/>
    <cellStyle name="20% - Accent6 6 2" xfId="1956"/>
    <cellStyle name="20% - Accent6 6 2 2" xfId="2684"/>
    <cellStyle name="20% - Accent6 6 3" xfId="2321"/>
    <cellStyle name="20% - Accent6 7" xfId="1603"/>
    <cellStyle name="20% - Accent6 7 2" xfId="1969"/>
    <cellStyle name="20% - Accent6 7 2 2" xfId="2697"/>
    <cellStyle name="20% - Accent6 7 3" xfId="2334"/>
    <cellStyle name="20% - Accent6 8" xfId="1617"/>
    <cellStyle name="20% - Accent6 8 2" xfId="1982"/>
    <cellStyle name="20% - Accent6 8 2 2" xfId="2710"/>
    <cellStyle name="20% - Accent6 8 3" xfId="2347"/>
    <cellStyle name="20% - Accent6 9" xfId="1635"/>
    <cellStyle name="20% - Accent6 9 2" xfId="2365"/>
    <cellStyle name="20% - Акцент1 2" xfId="259"/>
    <cellStyle name="20% - Акцент1 2 2" xfId="1741"/>
    <cellStyle name="20% - Акцент1 2 2 2" xfId="2469"/>
    <cellStyle name="20% - Акцент1 2 3" xfId="2106"/>
    <cellStyle name="20% - Акцент2 2" xfId="260"/>
    <cellStyle name="20% - Акцент2 2 2" xfId="1742"/>
    <cellStyle name="20% - Акцент2 2 2 2" xfId="2470"/>
    <cellStyle name="20% - Акцент2 2 3" xfId="2107"/>
    <cellStyle name="20% - Акцент3 2" xfId="261"/>
    <cellStyle name="20% - Акцент3 2 2" xfId="1743"/>
    <cellStyle name="20% - Акцент3 2 2 2" xfId="2471"/>
    <cellStyle name="20% - Акцент3 2 3" xfId="2108"/>
    <cellStyle name="20% - Акцент4 2" xfId="262"/>
    <cellStyle name="20% - Акцент4 2 2" xfId="1744"/>
    <cellStyle name="20% - Акцент4 2 2 2" xfId="2472"/>
    <cellStyle name="20% - Акцент4 2 3" xfId="2109"/>
    <cellStyle name="20% - Акцент5 2" xfId="263"/>
    <cellStyle name="20% - Акцент5 2 2" xfId="1745"/>
    <cellStyle name="20% - Акцент5 2 2 2" xfId="2473"/>
    <cellStyle name="20% - Акцент5 2 3" xfId="2110"/>
    <cellStyle name="20% - Акцент6 2" xfId="264"/>
    <cellStyle name="20% - Акцент6 2 2" xfId="1746"/>
    <cellStyle name="20% - Акцент6 2 2 2" xfId="2474"/>
    <cellStyle name="20% - Акцент6 2 3" xfId="2111"/>
    <cellStyle name="40% - Accent1" xfId="37" builtinId="31" customBuiltin="1"/>
    <cellStyle name="40% - Accent1 10" xfId="1993"/>
    <cellStyle name="40% - Accent1 11" xfId="2725"/>
    <cellStyle name="40% - Accent1 12" xfId="2752"/>
    <cellStyle name="40% - Accent1 2" xfId="67"/>
    <cellStyle name="40% - Accent1 2 2" xfId="88"/>
    <cellStyle name="40% - Accent1 2 2 2" xfId="265"/>
    <cellStyle name="40% - Accent1 2 2 3" xfId="266"/>
    <cellStyle name="40% - Accent1 2 2 3 2" xfId="1747"/>
    <cellStyle name="40% - Accent1 2 2 3 2 2" xfId="2475"/>
    <cellStyle name="40% - Accent1 2 2 3 3" xfId="2112"/>
    <cellStyle name="40% - Accent1 2 3" xfId="267"/>
    <cellStyle name="40% - Accent1 2 3 2" xfId="268"/>
    <cellStyle name="40% - Accent1 2 4" xfId="269"/>
    <cellStyle name="40% - Accent1 2 5" xfId="270"/>
    <cellStyle name="40% - Accent1 2 6" xfId="271"/>
    <cellStyle name="40% - Accent1 2 7" xfId="1644"/>
    <cellStyle name="40% - Accent1 2 7 2" xfId="2374"/>
    <cellStyle name="40% - Accent1 2 8" xfId="2011"/>
    <cellStyle name="40% - Accent1 2 9" xfId="2738"/>
    <cellStyle name="40% - Accent1 3" xfId="87"/>
    <cellStyle name="40% - Accent1 3 2" xfId="272"/>
    <cellStyle name="40% - Accent1 3 2 2" xfId="273"/>
    <cellStyle name="40% - Accent1 3 2 2 2" xfId="1749"/>
    <cellStyle name="40% - Accent1 3 2 2 2 2" xfId="2477"/>
    <cellStyle name="40% - Accent1 3 2 2 3" xfId="2114"/>
    <cellStyle name="40% - Accent1 3 2 3" xfId="274"/>
    <cellStyle name="40% - Accent1 3 2 3 2" xfId="1750"/>
    <cellStyle name="40% - Accent1 3 2 3 2 2" xfId="2478"/>
    <cellStyle name="40% - Accent1 3 2 3 3" xfId="2115"/>
    <cellStyle name="40% - Accent1 3 2 4" xfId="1748"/>
    <cellStyle name="40% - Accent1 3 2 4 2" xfId="2476"/>
    <cellStyle name="40% - Accent1 3 2 5" xfId="2113"/>
    <cellStyle name="40% - Accent1 3 3" xfId="275"/>
    <cellStyle name="40% - Accent1 3 3 2" xfId="276"/>
    <cellStyle name="40% - Accent1 3 3 2 2" xfId="1752"/>
    <cellStyle name="40% - Accent1 3 3 2 2 2" xfId="2480"/>
    <cellStyle name="40% - Accent1 3 3 2 3" xfId="2117"/>
    <cellStyle name="40% - Accent1 3 3 3" xfId="277"/>
    <cellStyle name="40% - Accent1 3 3 3 2" xfId="1753"/>
    <cellStyle name="40% - Accent1 3 3 3 2 2" xfId="2481"/>
    <cellStyle name="40% - Accent1 3 3 3 3" xfId="2118"/>
    <cellStyle name="40% - Accent1 3 3 4" xfId="1751"/>
    <cellStyle name="40% - Accent1 3 3 4 2" xfId="2479"/>
    <cellStyle name="40% - Accent1 3 3 5" xfId="2116"/>
    <cellStyle name="40% - Accent1 3 4" xfId="278"/>
    <cellStyle name="40% - Accent1 3 4 2" xfId="1754"/>
    <cellStyle name="40% - Accent1 3 4 2 2" xfId="2482"/>
    <cellStyle name="40% - Accent1 3 4 3" xfId="2119"/>
    <cellStyle name="40% - Accent1 3 5" xfId="279"/>
    <cellStyle name="40% - Accent1 3 5 2" xfId="1755"/>
    <cellStyle name="40% - Accent1 3 5 2 2" xfId="2483"/>
    <cellStyle name="40% - Accent1 3 5 3" xfId="2120"/>
    <cellStyle name="40% - Accent1 3 6" xfId="1657"/>
    <cellStyle name="40% - Accent1 3 6 2" xfId="2387"/>
    <cellStyle name="40% - Accent1 3 7" xfId="2024"/>
    <cellStyle name="40% - Accent1 4" xfId="145"/>
    <cellStyle name="40% - Accent1 4 2" xfId="1672"/>
    <cellStyle name="40% - Accent1 4 2 2" xfId="2400"/>
    <cellStyle name="40% - Accent1 4 3" xfId="2037"/>
    <cellStyle name="40% - Accent1 5" xfId="280"/>
    <cellStyle name="40% - Accent1 5 2" xfId="1756"/>
    <cellStyle name="40% - Accent1 5 2 2" xfId="2484"/>
    <cellStyle name="40% - Accent1 5 3" xfId="2121"/>
    <cellStyle name="40% - Accent1 6" xfId="1588"/>
    <cellStyle name="40% - Accent1 6 2" xfId="1957"/>
    <cellStyle name="40% - Accent1 6 2 2" xfId="2685"/>
    <cellStyle name="40% - Accent1 6 3" xfId="2322"/>
    <cellStyle name="40% - Accent1 7" xfId="1604"/>
    <cellStyle name="40% - Accent1 7 2" xfId="1970"/>
    <cellStyle name="40% - Accent1 7 2 2" xfId="2698"/>
    <cellStyle name="40% - Accent1 7 3" xfId="2335"/>
    <cellStyle name="40% - Accent1 8" xfId="1618"/>
    <cellStyle name="40% - Accent1 8 2" xfId="1983"/>
    <cellStyle name="40% - Accent1 8 2 2" xfId="2711"/>
    <cellStyle name="40% - Accent1 8 3" xfId="2348"/>
    <cellStyle name="40% - Accent1 9" xfId="1626"/>
    <cellStyle name="40% - Accent1 9 2" xfId="2356"/>
    <cellStyle name="40% - Accent2" xfId="41" builtinId="35" customBuiltin="1"/>
    <cellStyle name="40% - Accent2 10" xfId="1995"/>
    <cellStyle name="40% - Accent2 11" xfId="2727"/>
    <cellStyle name="40% - Accent2 12" xfId="2754"/>
    <cellStyle name="40% - Accent2 2" xfId="68"/>
    <cellStyle name="40% - Accent2 2 2" xfId="90"/>
    <cellStyle name="40% - Accent2 2 2 2" xfId="281"/>
    <cellStyle name="40% - Accent2 2 2 3" xfId="282"/>
    <cellStyle name="40% - Accent2 2 2 3 2" xfId="1757"/>
    <cellStyle name="40% - Accent2 2 2 3 2 2" xfId="2485"/>
    <cellStyle name="40% - Accent2 2 2 3 3" xfId="2122"/>
    <cellStyle name="40% - Accent2 2 3" xfId="283"/>
    <cellStyle name="40% - Accent2 2 3 2" xfId="284"/>
    <cellStyle name="40% - Accent2 2 4" xfId="285"/>
    <cellStyle name="40% - Accent2 2 5" xfId="286"/>
    <cellStyle name="40% - Accent2 2 6" xfId="287"/>
    <cellStyle name="40% - Accent2 2 7" xfId="1645"/>
    <cellStyle name="40% - Accent2 2 7 2" xfId="2375"/>
    <cellStyle name="40% - Accent2 2 8" xfId="2012"/>
    <cellStyle name="40% - Accent2 2 9" xfId="2740"/>
    <cellStyle name="40% - Accent2 3" xfId="89"/>
    <cellStyle name="40% - Accent2 3 2" xfId="288"/>
    <cellStyle name="40% - Accent2 3 2 2" xfId="289"/>
    <cellStyle name="40% - Accent2 3 2 2 2" xfId="1759"/>
    <cellStyle name="40% - Accent2 3 2 2 2 2" xfId="2487"/>
    <cellStyle name="40% - Accent2 3 2 2 3" xfId="2124"/>
    <cellStyle name="40% - Accent2 3 2 3" xfId="290"/>
    <cellStyle name="40% - Accent2 3 2 3 2" xfId="1760"/>
    <cellStyle name="40% - Accent2 3 2 3 2 2" xfId="2488"/>
    <cellStyle name="40% - Accent2 3 2 3 3" xfId="2125"/>
    <cellStyle name="40% - Accent2 3 2 4" xfId="1758"/>
    <cellStyle name="40% - Accent2 3 2 4 2" xfId="2486"/>
    <cellStyle name="40% - Accent2 3 2 5" xfId="2123"/>
    <cellStyle name="40% - Accent2 3 3" xfId="291"/>
    <cellStyle name="40% - Accent2 3 3 2" xfId="292"/>
    <cellStyle name="40% - Accent2 3 3 2 2" xfId="1762"/>
    <cellStyle name="40% - Accent2 3 3 2 2 2" xfId="2490"/>
    <cellStyle name="40% - Accent2 3 3 2 3" xfId="2127"/>
    <cellStyle name="40% - Accent2 3 3 3" xfId="293"/>
    <cellStyle name="40% - Accent2 3 3 3 2" xfId="1763"/>
    <cellStyle name="40% - Accent2 3 3 3 2 2" xfId="2491"/>
    <cellStyle name="40% - Accent2 3 3 3 3" xfId="2128"/>
    <cellStyle name="40% - Accent2 3 3 4" xfId="1761"/>
    <cellStyle name="40% - Accent2 3 3 4 2" xfId="2489"/>
    <cellStyle name="40% - Accent2 3 3 5" xfId="2126"/>
    <cellStyle name="40% - Accent2 3 4" xfId="294"/>
    <cellStyle name="40% - Accent2 3 4 2" xfId="1764"/>
    <cellStyle name="40% - Accent2 3 4 2 2" xfId="2492"/>
    <cellStyle name="40% - Accent2 3 4 3" xfId="2129"/>
    <cellStyle name="40% - Accent2 3 5" xfId="295"/>
    <cellStyle name="40% - Accent2 3 5 2" xfId="1765"/>
    <cellStyle name="40% - Accent2 3 5 2 2" xfId="2493"/>
    <cellStyle name="40% - Accent2 3 5 3" xfId="2130"/>
    <cellStyle name="40% - Accent2 3 6" xfId="1658"/>
    <cellStyle name="40% - Accent2 3 6 2" xfId="2388"/>
    <cellStyle name="40% - Accent2 3 7" xfId="2025"/>
    <cellStyle name="40% - Accent2 4" xfId="146"/>
    <cellStyle name="40% - Accent2 4 2" xfId="1673"/>
    <cellStyle name="40% - Accent2 4 2 2" xfId="2401"/>
    <cellStyle name="40% - Accent2 4 3" xfId="2038"/>
    <cellStyle name="40% - Accent2 5" xfId="296"/>
    <cellStyle name="40% - Accent2 5 2" xfId="1766"/>
    <cellStyle name="40% - Accent2 5 2 2" xfId="2494"/>
    <cellStyle name="40% - Accent2 5 3" xfId="2131"/>
    <cellStyle name="40% - Accent2 6" xfId="1589"/>
    <cellStyle name="40% - Accent2 6 2" xfId="1958"/>
    <cellStyle name="40% - Accent2 6 2 2" xfId="2686"/>
    <cellStyle name="40% - Accent2 6 3" xfId="2323"/>
    <cellStyle name="40% - Accent2 7" xfId="1605"/>
    <cellStyle name="40% - Accent2 7 2" xfId="1971"/>
    <cellStyle name="40% - Accent2 7 2 2" xfId="2699"/>
    <cellStyle name="40% - Accent2 7 3" xfId="2336"/>
    <cellStyle name="40% - Accent2 8" xfId="1619"/>
    <cellStyle name="40% - Accent2 8 2" xfId="1984"/>
    <cellStyle name="40% - Accent2 8 2 2" xfId="2712"/>
    <cellStyle name="40% - Accent2 8 3" xfId="2349"/>
    <cellStyle name="40% - Accent2 9" xfId="1628"/>
    <cellStyle name="40% - Accent2 9 2" xfId="2358"/>
    <cellStyle name="40% - Accent3" xfId="45" builtinId="39" customBuiltin="1"/>
    <cellStyle name="40% - Accent3 10" xfId="1997"/>
    <cellStyle name="40% - Accent3 11" xfId="2729"/>
    <cellStyle name="40% - Accent3 12" xfId="2756"/>
    <cellStyle name="40% - Accent3 2" xfId="69"/>
    <cellStyle name="40% - Accent3 2 2" xfId="92"/>
    <cellStyle name="40% - Accent3 2 2 2" xfId="297"/>
    <cellStyle name="40% - Accent3 2 2 3" xfId="298"/>
    <cellStyle name="40% - Accent3 2 2 3 2" xfId="1767"/>
    <cellStyle name="40% - Accent3 2 2 3 2 2" xfId="2495"/>
    <cellStyle name="40% - Accent3 2 2 3 3" xfId="2132"/>
    <cellStyle name="40% - Accent3 2 3" xfId="299"/>
    <cellStyle name="40% - Accent3 2 3 2" xfId="300"/>
    <cellStyle name="40% - Accent3 2 4" xfId="301"/>
    <cellStyle name="40% - Accent3 2 5" xfId="302"/>
    <cellStyle name="40% - Accent3 2 6" xfId="303"/>
    <cellStyle name="40% - Accent3 2 7" xfId="1646"/>
    <cellStyle name="40% - Accent3 2 7 2" xfId="2376"/>
    <cellStyle name="40% - Accent3 2 8" xfId="2013"/>
    <cellStyle name="40% - Accent3 2 9" xfId="2742"/>
    <cellStyle name="40% - Accent3 3" xfId="91"/>
    <cellStyle name="40% - Accent3 3 2" xfId="304"/>
    <cellStyle name="40% - Accent3 3 2 2" xfId="305"/>
    <cellStyle name="40% - Accent3 3 2 2 2" xfId="1769"/>
    <cellStyle name="40% - Accent3 3 2 2 2 2" xfId="2497"/>
    <cellStyle name="40% - Accent3 3 2 2 3" xfId="2134"/>
    <cellStyle name="40% - Accent3 3 2 3" xfId="306"/>
    <cellStyle name="40% - Accent3 3 2 3 2" xfId="1770"/>
    <cellStyle name="40% - Accent3 3 2 3 2 2" xfId="2498"/>
    <cellStyle name="40% - Accent3 3 2 3 3" xfId="2135"/>
    <cellStyle name="40% - Accent3 3 2 4" xfId="1768"/>
    <cellStyle name="40% - Accent3 3 2 4 2" xfId="2496"/>
    <cellStyle name="40% - Accent3 3 2 5" xfId="2133"/>
    <cellStyle name="40% - Accent3 3 3" xfId="307"/>
    <cellStyle name="40% - Accent3 3 3 2" xfId="308"/>
    <cellStyle name="40% - Accent3 3 3 2 2" xfId="1772"/>
    <cellStyle name="40% - Accent3 3 3 2 2 2" xfId="2500"/>
    <cellStyle name="40% - Accent3 3 3 2 3" xfId="2137"/>
    <cellStyle name="40% - Accent3 3 3 3" xfId="309"/>
    <cellStyle name="40% - Accent3 3 3 3 2" xfId="1773"/>
    <cellStyle name="40% - Accent3 3 3 3 2 2" xfId="2501"/>
    <cellStyle name="40% - Accent3 3 3 3 3" xfId="2138"/>
    <cellStyle name="40% - Accent3 3 3 4" xfId="1771"/>
    <cellStyle name="40% - Accent3 3 3 4 2" xfId="2499"/>
    <cellStyle name="40% - Accent3 3 3 5" xfId="2136"/>
    <cellStyle name="40% - Accent3 3 4" xfId="310"/>
    <cellStyle name="40% - Accent3 3 4 2" xfId="1774"/>
    <cellStyle name="40% - Accent3 3 4 2 2" xfId="2502"/>
    <cellStyle name="40% - Accent3 3 4 3" xfId="2139"/>
    <cellStyle name="40% - Accent3 3 5" xfId="311"/>
    <cellStyle name="40% - Accent3 3 5 2" xfId="1775"/>
    <cellStyle name="40% - Accent3 3 5 2 2" xfId="2503"/>
    <cellStyle name="40% - Accent3 3 5 3" xfId="2140"/>
    <cellStyle name="40% - Accent3 3 6" xfId="1659"/>
    <cellStyle name="40% - Accent3 3 6 2" xfId="2389"/>
    <cellStyle name="40% - Accent3 3 7" xfId="2026"/>
    <cellStyle name="40% - Accent3 4" xfId="147"/>
    <cellStyle name="40% - Accent3 4 2" xfId="1674"/>
    <cellStyle name="40% - Accent3 4 2 2" xfId="2402"/>
    <cellStyle name="40% - Accent3 4 3" xfId="2039"/>
    <cellStyle name="40% - Accent3 5" xfId="312"/>
    <cellStyle name="40% - Accent3 5 2" xfId="1776"/>
    <cellStyle name="40% - Accent3 5 2 2" xfId="2504"/>
    <cellStyle name="40% - Accent3 5 3" xfId="2141"/>
    <cellStyle name="40% - Accent3 6" xfId="1590"/>
    <cellStyle name="40% - Accent3 6 2" xfId="1959"/>
    <cellStyle name="40% - Accent3 6 2 2" xfId="2687"/>
    <cellStyle name="40% - Accent3 6 3" xfId="2324"/>
    <cellStyle name="40% - Accent3 7" xfId="1606"/>
    <cellStyle name="40% - Accent3 7 2" xfId="1972"/>
    <cellStyle name="40% - Accent3 7 2 2" xfId="2700"/>
    <cellStyle name="40% - Accent3 7 3" xfId="2337"/>
    <cellStyle name="40% - Accent3 8" xfId="1620"/>
    <cellStyle name="40% - Accent3 8 2" xfId="1985"/>
    <cellStyle name="40% - Accent3 8 2 2" xfId="2713"/>
    <cellStyle name="40% - Accent3 8 3" xfId="2350"/>
    <cellStyle name="40% - Accent3 9" xfId="1630"/>
    <cellStyle name="40% - Accent3 9 2" xfId="2360"/>
    <cellStyle name="40% - Accent4" xfId="49" builtinId="43" customBuiltin="1"/>
    <cellStyle name="40% - Accent4 10" xfId="1999"/>
    <cellStyle name="40% - Accent4 11" xfId="2731"/>
    <cellStyle name="40% - Accent4 12" xfId="2758"/>
    <cellStyle name="40% - Accent4 2" xfId="70"/>
    <cellStyle name="40% - Accent4 2 2" xfId="94"/>
    <cellStyle name="40% - Accent4 2 2 2" xfId="313"/>
    <cellStyle name="40% - Accent4 2 2 3" xfId="314"/>
    <cellStyle name="40% - Accent4 2 2 3 2" xfId="1777"/>
    <cellStyle name="40% - Accent4 2 2 3 2 2" xfId="2505"/>
    <cellStyle name="40% - Accent4 2 2 3 3" xfId="2142"/>
    <cellStyle name="40% - Accent4 2 3" xfId="315"/>
    <cellStyle name="40% - Accent4 2 3 2" xfId="316"/>
    <cellStyle name="40% - Accent4 2 4" xfId="317"/>
    <cellStyle name="40% - Accent4 2 5" xfId="318"/>
    <cellStyle name="40% - Accent4 2 6" xfId="319"/>
    <cellStyle name="40% - Accent4 2 7" xfId="1647"/>
    <cellStyle name="40% - Accent4 2 7 2" xfId="2377"/>
    <cellStyle name="40% - Accent4 2 8" xfId="2014"/>
    <cellStyle name="40% - Accent4 2 9" xfId="2744"/>
    <cellStyle name="40% - Accent4 3" xfId="93"/>
    <cellStyle name="40% - Accent4 3 2" xfId="320"/>
    <cellStyle name="40% - Accent4 3 2 2" xfId="321"/>
    <cellStyle name="40% - Accent4 3 2 2 2" xfId="1779"/>
    <cellStyle name="40% - Accent4 3 2 2 2 2" xfId="2507"/>
    <cellStyle name="40% - Accent4 3 2 2 3" xfId="2144"/>
    <cellStyle name="40% - Accent4 3 2 3" xfId="322"/>
    <cellStyle name="40% - Accent4 3 2 3 2" xfId="1780"/>
    <cellStyle name="40% - Accent4 3 2 3 2 2" xfId="2508"/>
    <cellStyle name="40% - Accent4 3 2 3 3" xfId="2145"/>
    <cellStyle name="40% - Accent4 3 2 4" xfId="1778"/>
    <cellStyle name="40% - Accent4 3 2 4 2" xfId="2506"/>
    <cellStyle name="40% - Accent4 3 2 5" xfId="2143"/>
    <cellStyle name="40% - Accent4 3 3" xfId="323"/>
    <cellStyle name="40% - Accent4 3 3 2" xfId="324"/>
    <cellStyle name="40% - Accent4 3 3 2 2" xfId="1782"/>
    <cellStyle name="40% - Accent4 3 3 2 2 2" xfId="2510"/>
    <cellStyle name="40% - Accent4 3 3 2 3" xfId="2147"/>
    <cellStyle name="40% - Accent4 3 3 3" xfId="325"/>
    <cellStyle name="40% - Accent4 3 3 3 2" xfId="1783"/>
    <cellStyle name="40% - Accent4 3 3 3 2 2" xfId="2511"/>
    <cellStyle name="40% - Accent4 3 3 3 3" xfId="2148"/>
    <cellStyle name="40% - Accent4 3 3 4" xfId="1781"/>
    <cellStyle name="40% - Accent4 3 3 4 2" xfId="2509"/>
    <cellStyle name="40% - Accent4 3 3 5" xfId="2146"/>
    <cellStyle name="40% - Accent4 3 4" xfId="326"/>
    <cellStyle name="40% - Accent4 3 4 2" xfId="1784"/>
    <cellStyle name="40% - Accent4 3 4 2 2" xfId="2512"/>
    <cellStyle name="40% - Accent4 3 4 3" xfId="2149"/>
    <cellStyle name="40% - Accent4 3 5" xfId="327"/>
    <cellStyle name="40% - Accent4 3 5 2" xfId="1785"/>
    <cellStyle name="40% - Accent4 3 5 2 2" xfId="2513"/>
    <cellStyle name="40% - Accent4 3 5 3" xfId="2150"/>
    <cellStyle name="40% - Accent4 3 6" xfId="1660"/>
    <cellStyle name="40% - Accent4 3 6 2" xfId="2390"/>
    <cellStyle name="40% - Accent4 3 7" xfId="2027"/>
    <cellStyle name="40% - Accent4 4" xfId="148"/>
    <cellStyle name="40% - Accent4 4 2" xfId="1675"/>
    <cellStyle name="40% - Accent4 4 2 2" xfId="2403"/>
    <cellStyle name="40% - Accent4 4 3" xfId="2040"/>
    <cellStyle name="40% - Accent4 5" xfId="328"/>
    <cellStyle name="40% - Accent4 5 2" xfId="1786"/>
    <cellStyle name="40% - Accent4 5 2 2" xfId="2514"/>
    <cellStyle name="40% - Accent4 5 3" xfId="2151"/>
    <cellStyle name="40% - Accent4 6" xfId="1591"/>
    <cellStyle name="40% - Accent4 6 2" xfId="1960"/>
    <cellStyle name="40% - Accent4 6 2 2" xfId="2688"/>
    <cellStyle name="40% - Accent4 6 3" xfId="2325"/>
    <cellStyle name="40% - Accent4 7" xfId="1607"/>
    <cellStyle name="40% - Accent4 7 2" xfId="1973"/>
    <cellStyle name="40% - Accent4 7 2 2" xfId="2701"/>
    <cellStyle name="40% - Accent4 7 3" xfId="2338"/>
    <cellStyle name="40% - Accent4 8" xfId="1621"/>
    <cellStyle name="40% - Accent4 8 2" xfId="1986"/>
    <cellStyle name="40% - Accent4 8 2 2" xfId="2714"/>
    <cellStyle name="40% - Accent4 8 3" xfId="2351"/>
    <cellStyle name="40% - Accent4 9" xfId="1632"/>
    <cellStyle name="40% - Accent4 9 2" xfId="2362"/>
    <cellStyle name="40% - Accent5" xfId="53" builtinId="47" customBuiltin="1"/>
    <cellStyle name="40% - Accent5 10" xfId="2001"/>
    <cellStyle name="40% - Accent5 11" xfId="2733"/>
    <cellStyle name="40% - Accent5 12" xfId="2760"/>
    <cellStyle name="40% - Accent5 2" xfId="71"/>
    <cellStyle name="40% - Accent5 2 2" xfId="96"/>
    <cellStyle name="40% - Accent5 2 2 2" xfId="329"/>
    <cellStyle name="40% - Accent5 2 2 3" xfId="330"/>
    <cellStyle name="40% - Accent5 2 2 3 2" xfId="1787"/>
    <cellStyle name="40% - Accent5 2 2 3 2 2" xfId="2515"/>
    <cellStyle name="40% - Accent5 2 2 3 3" xfId="2152"/>
    <cellStyle name="40% - Accent5 2 3" xfId="331"/>
    <cellStyle name="40% - Accent5 2 3 2" xfId="332"/>
    <cellStyle name="40% - Accent5 2 4" xfId="333"/>
    <cellStyle name="40% - Accent5 2 5" xfId="334"/>
    <cellStyle name="40% - Accent5 2 6" xfId="335"/>
    <cellStyle name="40% - Accent5 2 7" xfId="1648"/>
    <cellStyle name="40% - Accent5 2 7 2" xfId="2378"/>
    <cellStyle name="40% - Accent5 2 8" xfId="2015"/>
    <cellStyle name="40% - Accent5 2 9" xfId="2746"/>
    <cellStyle name="40% - Accent5 3" xfId="95"/>
    <cellStyle name="40% - Accent5 3 2" xfId="336"/>
    <cellStyle name="40% - Accent5 3 2 2" xfId="337"/>
    <cellStyle name="40% - Accent5 3 2 2 2" xfId="1789"/>
    <cellStyle name="40% - Accent5 3 2 2 2 2" xfId="2517"/>
    <cellStyle name="40% - Accent5 3 2 2 3" xfId="2154"/>
    <cellStyle name="40% - Accent5 3 2 3" xfId="338"/>
    <cellStyle name="40% - Accent5 3 2 3 2" xfId="1790"/>
    <cellStyle name="40% - Accent5 3 2 3 2 2" xfId="2518"/>
    <cellStyle name="40% - Accent5 3 2 3 3" xfId="2155"/>
    <cellStyle name="40% - Accent5 3 2 4" xfId="1788"/>
    <cellStyle name="40% - Accent5 3 2 4 2" xfId="2516"/>
    <cellStyle name="40% - Accent5 3 2 5" xfId="2153"/>
    <cellStyle name="40% - Accent5 3 3" xfId="339"/>
    <cellStyle name="40% - Accent5 3 3 2" xfId="340"/>
    <cellStyle name="40% - Accent5 3 3 2 2" xfId="1792"/>
    <cellStyle name="40% - Accent5 3 3 2 2 2" xfId="2520"/>
    <cellStyle name="40% - Accent5 3 3 2 3" xfId="2157"/>
    <cellStyle name="40% - Accent5 3 3 3" xfId="341"/>
    <cellStyle name="40% - Accent5 3 3 3 2" xfId="1793"/>
    <cellStyle name="40% - Accent5 3 3 3 2 2" xfId="2521"/>
    <cellStyle name="40% - Accent5 3 3 3 3" xfId="2158"/>
    <cellStyle name="40% - Accent5 3 3 4" xfId="1791"/>
    <cellStyle name="40% - Accent5 3 3 4 2" xfId="2519"/>
    <cellStyle name="40% - Accent5 3 3 5" xfId="2156"/>
    <cellStyle name="40% - Accent5 3 4" xfId="342"/>
    <cellStyle name="40% - Accent5 3 4 2" xfId="1794"/>
    <cellStyle name="40% - Accent5 3 4 2 2" xfId="2522"/>
    <cellStyle name="40% - Accent5 3 4 3" xfId="2159"/>
    <cellStyle name="40% - Accent5 3 5" xfId="343"/>
    <cellStyle name="40% - Accent5 3 5 2" xfId="1795"/>
    <cellStyle name="40% - Accent5 3 5 2 2" xfId="2523"/>
    <cellStyle name="40% - Accent5 3 5 3" xfId="2160"/>
    <cellStyle name="40% - Accent5 3 6" xfId="1661"/>
    <cellStyle name="40% - Accent5 3 6 2" xfId="2391"/>
    <cellStyle name="40% - Accent5 3 7" xfId="2028"/>
    <cellStyle name="40% - Accent5 4" xfId="149"/>
    <cellStyle name="40% - Accent5 4 2" xfId="1676"/>
    <cellStyle name="40% - Accent5 4 2 2" xfId="2404"/>
    <cellStyle name="40% - Accent5 4 3" xfId="2041"/>
    <cellStyle name="40% - Accent5 5" xfId="344"/>
    <cellStyle name="40% - Accent5 5 2" xfId="1796"/>
    <cellStyle name="40% - Accent5 5 2 2" xfId="2524"/>
    <cellStyle name="40% - Accent5 5 3" xfId="2161"/>
    <cellStyle name="40% - Accent5 6" xfId="1592"/>
    <cellStyle name="40% - Accent5 6 2" xfId="1961"/>
    <cellStyle name="40% - Accent5 6 2 2" xfId="2689"/>
    <cellStyle name="40% - Accent5 6 3" xfId="2326"/>
    <cellStyle name="40% - Accent5 7" xfId="1608"/>
    <cellStyle name="40% - Accent5 7 2" xfId="1974"/>
    <cellStyle name="40% - Accent5 7 2 2" xfId="2702"/>
    <cellStyle name="40% - Accent5 7 3" xfId="2339"/>
    <cellStyle name="40% - Accent5 8" xfId="1622"/>
    <cellStyle name="40% - Accent5 8 2" xfId="1987"/>
    <cellStyle name="40% - Accent5 8 2 2" xfId="2715"/>
    <cellStyle name="40% - Accent5 8 3" xfId="2352"/>
    <cellStyle name="40% - Accent5 9" xfId="1634"/>
    <cellStyle name="40% - Accent5 9 2" xfId="2364"/>
    <cellStyle name="40% - Accent6" xfId="57" builtinId="51" customBuiltin="1"/>
    <cellStyle name="40% - Accent6 10" xfId="2003"/>
    <cellStyle name="40% - Accent6 11" xfId="2735"/>
    <cellStyle name="40% - Accent6 12" xfId="2762"/>
    <cellStyle name="40% - Accent6 2" xfId="72"/>
    <cellStyle name="40% - Accent6 2 2" xfId="98"/>
    <cellStyle name="40% - Accent6 2 2 2" xfId="345"/>
    <cellStyle name="40% - Accent6 2 2 3" xfId="346"/>
    <cellStyle name="40% - Accent6 2 2 3 2" xfId="1797"/>
    <cellStyle name="40% - Accent6 2 2 3 2 2" xfId="2525"/>
    <cellStyle name="40% - Accent6 2 2 3 3" xfId="2162"/>
    <cellStyle name="40% - Accent6 2 3" xfId="347"/>
    <cellStyle name="40% - Accent6 2 3 2" xfId="348"/>
    <cellStyle name="40% - Accent6 2 4" xfId="349"/>
    <cellStyle name="40% - Accent6 2 5" xfId="350"/>
    <cellStyle name="40% - Accent6 2 6" xfId="351"/>
    <cellStyle name="40% - Accent6 2 7" xfId="1649"/>
    <cellStyle name="40% - Accent6 2 7 2" xfId="2379"/>
    <cellStyle name="40% - Accent6 2 8" xfId="2016"/>
    <cellStyle name="40% - Accent6 2 9" xfId="2748"/>
    <cellStyle name="40% - Accent6 3" xfId="97"/>
    <cellStyle name="40% - Accent6 3 2" xfId="352"/>
    <cellStyle name="40% - Accent6 3 2 2" xfId="353"/>
    <cellStyle name="40% - Accent6 3 2 2 2" xfId="1799"/>
    <cellStyle name="40% - Accent6 3 2 2 2 2" xfId="2527"/>
    <cellStyle name="40% - Accent6 3 2 2 3" xfId="2164"/>
    <cellStyle name="40% - Accent6 3 2 3" xfId="354"/>
    <cellStyle name="40% - Accent6 3 2 3 2" xfId="1800"/>
    <cellStyle name="40% - Accent6 3 2 3 2 2" xfId="2528"/>
    <cellStyle name="40% - Accent6 3 2 3 3" xfId="2165"/>
    <cellStyle name="40% - Accent6 3 2 4" xfId="1798"/>
    <cellStyle name="40% - Accent6 3 2 4 2" xfId="2526"/>
    <cellStyle name="40% - Accent6 3 2 5" xfId="2163"/>
    <cellStyle name="40% - Accent6 3 3" xfId="355"/>
    <cellStyle name="40% - Accent6 3 3 2" xfId="356"/>
    <cellStyle name="40% - Accent6 3 3 2 2" xfId="1802"/>
    <cellStyle name="40% - Accent6 3 3 2 2 2" xfId="2530"/>
    <cellStyle name="40% - Accent6 3 3 2 3" xfId="2167"/>
    <cellStyle name="40% - Accent6 3 3 3" xfId="357"/>
    <cellStyle name="40% - Accent6 3 3 3 2" xfId="1803"/>
    <cellStyle name="40% - Accent6 3 3 3 2 2" xfId="2531"/>
    <cellStyle name="40% - Accent6 3 3 3 3" xfId="2168"/>
    <cellStyle name="40% - Accent6 3 3 4" xfId="1801"/>
    <cellStyle name="40% - Accent6 3 3 4 2" xfId="2529"/>
    <cellStyle name="40% - Accent6 3 3 5" xfId="2166"/>
    <cellStyle name="40% - Accent6 3 4" xfId="358"/>
    <cellStyle name="40% - Accent6 3 4 2" xfId="1804"/>
    <cellStyle name="40% - Accent6 3 4 2 2" xfId="2532"/>
    <cellStyle name="40% - Accent6 3 4 3" xfId="2169"/>
    <cellStyle name="40% - Accent6 3 5" xfId="359"/>
    <cellStyle name="40% - Accent6 3 5 2" xfId="1805"/>
    <cellStyle name="40% - Accent6 3 5 2 2" xfId="2533"/>
    <cellStyle name="40% - Accent6 3 5 3" xfId="2170"/>
    <cellStyle name="40% - Accent6 3 6" xfId="1662"/>
    <cellStyle name="40% - Accent6 3 6 2" xfId="2392"/>
    <cellStyle name="40% - Accent6 3 7" xfId="2029"/>
    <cellStyle name="40% - Accent6 4" xfId="150"/>
    <cellStyle name="40% - Accent6 4 2" xfId="1677"/>
    <cellStyle name="40% - Accent6 4 2 2" xfId="2405"/>
    <cellStyle name="40% - Accent6 4 3" xfId="2042"/>
    <cellStyle name="40% - Accent6 5" xfId="360"/>
    <cellStyle name="40% - Accent6 5 2" xfId="1806"/>
    <cellStyle name="40% - Accent6 5 2 2" xfId="2534"/>
    <cellStyle name="40% - Accent6 5 3" xfId="2171"/>
    <cellStyle name="40% - Accent6 6" xfId="1593"/>
    <cellStyle name="40% - Accent6 6 2" xfId="1962"/>
    <cellStyle name="40% - Accent6 6 2 2" xfId="2690"/>
    <cellStyle name="40% - Accent6 6 3" xfId="2327"/>
    <cellStyle name="40% - Accent6 7" xfId="1609"/>
    <cellStyle name="40% - Accent6 7 2" xfId="1975"/>
    <cellStyle name="40% - Accent6 7 2 2" xfId="2703"/>
    <cellStyle name="40% - Accent6 7 3" xfId="2340"/>
    <cellStyle name="40% - Accent6 8" xfId="1623"/>
    <cellStyle name="40% - Accent6 8 2" xfId="1988"/>
    <cellStyle name="40% - Accent6 8 2 2" xfId="2716"/>
    <cellStyle name="40% - Accent6 8 3" xfId="2353"/>
    <cellStyle name="40% - Accent6 9" xfId="1636"/>
    <cellStyle name="40% - Accent6 9 2" xfId="2366"/>
    <cellStyle name="40% - Акцент1 2" xfId="361"/>
    <cellStyle name="40% - Акцент1 2 2" xfId="1807"/>
    <cellStyle name="40% - Акцент1 2 2 2" xfId="2535"/>
    <cellStyle name="40% - Акцент1 2 3" xfId="2172"/>
    <cellStyle name="40% - Акцент2 2" xfId="362"/>
    <cellStyle name="40% - Акцент2 2 2" xfId="1808"/>
    <cellStyle name="40% - Акцент2 2 2 2" xfId="2536"/>
    <cellStyle name="40% - Акцент2 2 3" xfId="2173"/>
    <cellStyle name="40% - Акцент3 2" xfId="363"/>
    <cellStyle name="40% - Акцент3 2 2" xfId="1809"/>
    <cellStyle name="40% - Акцент3 2 2 2" xfId="2537"/>
    <cellStyle name="40% - Акцент3 2 3" xfId="2174"/>
    <cellStyle name="40% - Акцент4 2" xfId="364"/>
    <cellStyle name="40% - Акцент4 2 2" xfId="1810"/>
    <cellStyle name="40% - Акцент4 2 2 2" xfId="2538"/>
    <cellStyle name="40% - Акцент4 2 3" xfId="2175"/>
    <cellStyle name="40% - Акцент5 2" xfId="365"/>
    <cellStyle name="40% - Акцент5 2 2" xfId="1811"/>
    <cellStyle name="40% - Акцент5 2 2 2" xfId="2539"/>
    <cellStyle name="40% - Акцент5 2 3" xfId="2176"/>
    <cellStyle name="40% - Акцент6 2" xfId="366"/>
    <cellStyle name="40% - Акцент6 2 2" xfId="1812"/>
    <cellStyle name="40% - Акцент6 2 2 2" xfId="2540"/>
    <cellStyle name="40% - Акцент6 2 3" xfId="2177"/>
    <cellStyle name="60% - Accent1" xfId="38" builtinId="32" customBuiltin="1"/>
    <cellStyle name="60% - Accent1 2" xfId="99"/>
    <cellStyle name="60% - Accent1 2 2" xfId="367"/>
    <cellStyle name="60% - Accent1 2 2 2" xfId="368"/>
    <cellStyle name="60% - Accent1 2 3" xfId="369"/>
    <cellStyle name="60% - Accent1 2 3 2" xfId="370"/>
    <cellStyle name="60% - Accent1 2 4" xfId="371"/>
    <cellStyle name="60% - Accent1 2 5" xfId="372"/>
    <cellStyle name="60% - Accent1 3" xfId="373"/>
    <cellStyle name="60% - Accent2" xfId="42" builtinId="36" customBuiltin="1"/>
    <cellStyle name="60% - Accent2 2" xfId="100"/>
    <cellStyle name="60% - Accent2 2 2" xfId="374"/>
    <cellStyle name="60% - Accent2 2 2 2" xfId="375"/>
    <cellStyle name="60% - Accent2 2 3" xfId="376"/>
    <cellStyle name="60% - Accent2 2 3 2" xfId="377"/>
    <cellStyle name="60% - Accent2 2 4" xfId="378"/>
    <cellStyle name="60% - Accent2 2 5" xfId="379"/>
    <cellStyle name="60% - Accent2 3" xfId="380"/>
    <cellStyle name="60% - Accent3" xfId="46" builtinId="40" customBuiltin="1"/>
    <cellStyle name="60% - Accent3 2" xfId="101"/>
    <cellStyle name="60% - Accent3 2 2" xfId="381"/>
    <cellStyle name="60% - Accent3 2 2 2" xfId="382"/>
    <cellStyle name="60% - Accent3 2 3" xfId="383"/>
    <cellStyle name="60% - Accent3 2 3 2" xfId="384"/>
    <cellStyle name="60% - Accent3 2 4" xfId="385"/>
    <cellStyle name="60% - Accent3 2 5" xfId="386"/>
    <cellStyle name="60% - Accent3 3" xfId="387"/>
    <cellStyle name="60% - Accent4" xfId="50" builtinId="44" customBuiltin="1"/>
    <cellStyle name="60% - Accent4 2" xfId="102"/>
    <cellStyle name="60% - Accent4 2 2" xfId="388"/>
    <cellStyle name="60% - Accent4 2 2 2" xfId="389"/>
    <cellStyle name="60% - Accent4 2 3" xfId="390"/>
    <cellStyle name="60% - Accent4 2 3 2" xfId="391"/>
    <cellStyle name="60% - Accent4 2 4" xfId="392"/>
    <cellStyle name="60% - Accent4 2 5" xfId="393"/>
    <cellStyle name="60% - Accent4 3" xfId="394"/>
    <cellStyle name="60% - Accent5" xfId="54" builtinId="48" customBuiltin="1"/>
    <cellStyle name="60% - Accent5 2" xfId="103"/>
    <cellStyle name="60% - Accent5 2 2" xfId="395"/>
    <cellStyle name="60% - Accent5 2 2 2" xfId="396"/>
    <cellStyle name="60% - Accent5 2 3" xfId="397"/>
    <cellStyle name="60% - Accent5 2 3 2" xfId="398"/>
    <cellStyle name="60% - Accent5 2 4" xfId="399"/>
    <cellStyle name="60% - Accent5 2 5" xfId="400"/>
    <cellStyle name="60% - Accent5 3" xfId="401"/>
    <cellStyle name="60% - Accent6" xfId="58" builtinId="52" customBuiltin="1"/>
    <cellStyle name="60% - Accent6 2" xfId="104"/>
    <cellStyle name="60% - Accent6 2 2" xfId="402"/>
    <cellStyle name="60% - Accent6 2 2 2" xfId="403"/>
    <cellStyle name="60% - Accent6 2 3" xfId="404"/>
    <cellStyle name="60% - Accent6 2 3 2" xfId="405"/>
    <cellStyle name="60% - Accent6 2 4" xfId="406"/>
    <cellStyle name="60% - Accent6 2 5" xfId="407"/>
    <cellStyle name="60% - Accent6 3" xfId="408"/>
    <cellStyle name="Accent1" xfId="35" builtinId="29" customBuiltin="1"/>
    <cellStyle name="Accent1 - 20%" xfId="409"/>
    <cellStyle name="Accent1 - 40%" xfId="410"/>
    <cellStyle name="Accent1 - 60%" xfId="411"/>
    <cellStyle name="Accent1 10" xfId="412"/>
    <cellStyle name="Accent1 11" xfId="413"/>
    <cellStyle name="Accent1 12" xfId="414"/>
    <cellStyle name="Accent1 13" xfId="415"/>
    <cellStyle name="Accent1 14" xfId="416"/>
    <cellStyle name="Accent1 2" xfId="105"/>
    <cellStyle name="Accent1 2 2" xfId="417"/>
    <cellStyle name="Accent1 2 2 2" xfId="418"/>
    <cellStyle name="Accent1 2 3" xfId="419"/>
    <cellStyle name="Accent1 2 3 2" xfId="420"/>
    <cellStyle name="Accent1 2 4" xfId="421"/>
    <cellStyle name="Accent1 2 5" xfId="422"/>
    <cellStyle name="Accent1 3" xfId="423"/>
    <cellStyle name="Accent1 3 2" xfId="424"/>
    <cellStyle name="Accent1 4" xfId="425"/>
    <cellStyle name="Accent1 5" xfId="426"/>
    <cellStyle name="Accent1 6" xfId="427"/>
    <cellStyle name="Accent1 7" xfId="428"/>
    <cellStyle name="Accent1 8" xfId="429"/>
    <cellStyle name="Accent1 9" xfId="430"/>
    <cellStyle name="Accent2" xfId="39" builtinId="33" customBuiltin="1"/>
    <cellStyle name="Accent2 - 20%" xfId="431"/>
    <cellStyle name="Accent2 - 40%" xfId="432"/>
    <cellStyle name="Accent2 - 60%" xfId="433"/>
    <cellStyle name="Accent2 10" xfId="434"/>
    <cellStyle name="Accent2 11" xfId="435"/>
    <cellStyle name="Accent2 12" xfId="436"/>
    <cellStyle name="Accent2 13" xfId="437"/>
    <cellStyle name="Accent2 14" xfId="438"/>
    <cellStyle name="Accent2 2" xfId="106"/>
    <cellStyle name="Accent2 2 2" xfId="439"/>
    <cellStyle name="Accent2 2 2 2" xfId="440"/>
    <cellStyle name="Accent2 2 3" xfId="441"/>
    <cellStyle name="Accent2 2 3 2" xfId="442"/>
    <cellStyle name="Accent2 2 4" xfId="443"/>
    <cellStyle name="Accent2 2 5" xfId="444"/>
    <cellStyle name="Accent2 3" xfId="445"/>
    <cellStyle name="Accent2 3 2" xfId="446"/>
    <cellStyle name="Accent2 4" xfId="447"/>
    <cellStyle name="Accent2 5" xfId="448"/>
    <cellStyle name="Accent2 6" xfId="449"/>
    <cellStyle name="Accent2 7" xfId="450"/>
    <cellStyle name="Accent2 8" xfId="451"/>
    <cellStyle name="Accent2 9" xfId="452"/>
    <cellStyle name="Accent3" xfId="43" builtinId="37" customBuiltin="1"/>
    <cellStyle name="Accent3 - 20%" xfId="453"/>
    <cellStyle name="Accent3 - 40%" xfId="454"/>
    <cellStyle name="Accent3 - 60%" xfId="455"/>
    <cellStyle name="Accent3 10" xfId="456"/>
    <cellStyle name="Accent3 11" xfId="457"/>
    <cellStyle name="Accent3 12" xfId="458"/>
    <cellStyle name="Accent3 13" xfId="459"/>
    <cellStyle name="Accent3 14" xfId="460"/>
    <cellStyle name="Accent3 2" xfId="107"/>
    <cellStyle name="Accent3 2 2" xfId="461"/>
    <cellStyle name="Accent3 2 2 2" xfId="462"/>
    <cellStyle name="Accent3 2 3" xfId="463"/>
    <cellStyle name="Accent3 2 3 2" xfId="464"/>
    <cellStyle name="Accent3 2 4" xfId="465"/>
    <cellStyle name="Accent3 2 5" xfId="466"/>
    <cellStyle name="Accent3 3" xfId="467"/>
    <cellStyle name="Accent3 3 2" xfId="468"/>
    <cellStyle name="Accent3 4" xfId="469"/>
    <cellStyle name="Accent3 5" xfId="470"/>
    <cellStyle name="Accent3 6" xfId="471"/>
    <cellStyle name="Accent3 7" xfId="472"/>
    <cellStyle name="Accent3 8" xfId="473"/>
    <cellStyle name="Accent3 9" xfId="474"/>
    <cellStyle name="Accent4" xfId="47" builtinId="41" customBuiltin="1"/>
    <cellStyle name="Accent4 - 20%" xfId="475"/>
    <cellStyle name="Accent4 - 40%" xfId="476"/>
    <cellStyle name="Accent4 - 60%" xfId="477"/>
    <cellStyle name="Accent4 10" xfId="478"/>
    <cellStyle name="Accent4 11" xfId="479"/>
    <cellStyle name="Accent4 12" xfId="480"/>
    <cellStyle name="Accent4 13" xfId="481"/>
    <cellStyle name="Accent4 14" xfId="482"/>
    <cellStyle name="Accent4 2" xfId="108"/>
    <cellStyle name="Accent4 2 2" xfId="483"/>
    <cellStyle name="Accent4 2 2 2" xfId="484"/>
    <cellStyle name="Accent4 2 3" xfId="485"/>
    <cellStyle name="Accent4 2 3 2" xfId="486"/>
    <cellStyle name="Accent4 2 4" xfId="487"/>
    <cellStyle name="Accent4 2 5" xfId="488"/>
    <cellStyle name="Accent4 3" xfId="489"/>
    <cellStyle name="Accent4 3 2" xfId="490"/>
    <cellStyle name="Accent4 4" xfId="491"/>
    <cellStyle name="Accent4 5" xfId="492"/>
    <cellStyle name="Accent4 6" xfId="493"/>
    <cellStyle name="Accent4 7" xfId="494"/>
    <cellStyle name="Accent4 8" xfId="495"/>
    <cellStyle name="Accent4 9" xfId="496"/>
    <cellStyle name="Accent5" xfId="51" builtinId="45" customBuiltin="1"/>
    <cellStyle name="Accent5 - 20%" xfId="497"/>
    <cellStyle name="Accent5 - 40%" xfId="498"/>
    <cellStyle name="Accent5 - 60%" xfId="499"/>
    <cellStyle name="Accent5 10" xfId="500"/>
    <cellStyle name="Accent5 11" xfId="501"/>
    <cellStyle name="Accent5 12" xfId="502"/>
    <cellStyle name="Accent5 13" xfId="503"/>
    <cellStyle name="Accent5 14" xfId="504"/>
    <cellStyle name="Accent5 2" xfId="109"/>
    <cellStyle name="Accent5 2 2" xfId="505"/>
    <cellStyle name="Accent5 2 2 2" xfId="506"/>
    <cellStyle name="Accent5 2 3" xfId="507"/>
    <cellStyle name="Accent5 2 3 2" xfId="508"/>
    <cellStyle name="Accent5 2 4" xfId="509"/>
    <cellStyle name="Accent5 2 5" xfId="510"/>
    <cellStyle name="Accent5 3" xfId="511"/>
    <cellStyle name="Accent5 3 2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" xfId="55" builtinId="49" customBuiltin="1"/>
    <cellStyle name="Accent6 - 20%" xfId="519"/>
    <cellStyle name="Accent6 - 40%" xfId="520"/>
    <cellStyle name="Accent6 - 60%" xfId="521"/>
    <cellStyle name="Accent6 10" xfId="522"/>
    <cellStyle name="Accent6 11" xfId="523"/>
    <cellStyle name="Accent6 12" xfId="524"/>
    <cellStyle name="Accent6 13" xfId="525"/>
    <cellStyle name="Accent6 14" xfId="526"/>
    <cellStyle name="Accent6 2" xfId="110"/>
    <cellStyle name="Accent6 2 2" xfId="527"/>
    <cellStyle name="Accent6 2 2 2" xfId="528"/>
    <cellStyle name="Accent6 2 3" xfId="529"/>
    <cellStyle name="Accent6 2 3 2" xfId="530"/>
    <cellStyle name="Accent6 2 4" xfId="531"/>
    <cellStyle name="Accent6 2 5" xfId="532"/>
    <cellStyle name="Accent6 3" xfId="533"/>
    <cellStyle name="Accent6 3 2" xfId="534"/>
    <cellStyle name="Accent6 4" xfId="535"/>
    <cellStyle name="Accent6 5" xfId="536"/>
    <cellStyle name="Accent6 6" xfId="537"/>
    <cellStyle name="Accent6 7" xfId="538"/>
    <cellStyle name="Accent6 8" xfId="539"/>
    <cellStyle name="Accent6 9" xfId="540"/>
    <cellStyle name="al_laroux_7_laroux_1_²ðò²Ê´²ÜÎ" xfId="541"/>
    <cellStyle name="Bad" xfId="25" builtinId="27" customBuiltin="1"/>
    <cellStyle name="Bad 2" xfId="111"/>
    <cellStyle name="Bad 2 2" xfId="542"/>
    <cellStyle name="Bad 2 2 2" xfId="543"/>
    <cellStyle name="Bad 2 3" xfId="544"/>
    <cellStyle name="Bad 2 3 2" xfId="545"/>
    <cellStyle name="Bad 2 4" xfId="546"/>
    <cellStyle name="Bad 2 5" xfId="547"/>
    <cellStyle name="Bad 3" xfId="548"/>
    <cellStyle name="Body" xfId="549"/>
    <cellStyle name="Calculation" xfId="29" builtinId="22" customBuiltin="1"/>
    <cellStyle name="Calculation 2" xfId="112"/>
    <cellStyle name="Calculation 2 2" xfId="550"/>
    <cellStyle name="Calculation 2 2 2" xfId="551"/>
    <cellStyle name="Calculation 2 2 2 10" xfId="552"/>
    <cellStyle name="Calculation 2 2 2 2" xfId="553"/>
    <cellStyle name="Calculation 2 2 2 3" xfId="554"/>
    <cellStyle name="Calculation 2 2 2 4" xfId="555"/>
    <cellStyle name="Calculation 2 2 2 5" xfId="556"/>
    <cellStyle name="Calculation 2 2 2 6" xfId="557"/>
    <cellStyle name="Calculation 2 2 2 7" xfId="558"/>
    <cellStyle name="Calculation 2 2 2 8" xfId="559"/>
    <cellStyle name="Calculation 2 2 2 9" xfId="560"/>
    <cellStyle name="Calculation 2 2 3" xfId="561"/>
    <cellStyle name="Calculation 2 2 3 10" xfId="562"/>
    <cellStyle name="Calculation 2 2 3 2" xfId="563"/>
    <cellStyle name="Calculation 2 2 3 3" xfId="564"/>
    <cellStyle name="Calculation 2 2 3 4" xfId="565"/>
    <cellStyle name="Calculation 2 2 3 5" xfId="566"/>
    <cellStyle name="Calculation 2 2 3 6" xfId="567"/>
    <cellStyle name="Calculation 2 2 3 7" xfId="568"/>
    <cellStyle name="Calculation 2 2 3 8" xfId="569"/>
    <cellStyle name="Calculation 2 2 3 9" xfId="570"/>
    <cellStyle name="Calculation 2 2 4" xfId="571"/>
    <cellStyle name="Calculation 2 2 4 2" xfId="572"/>
    <cellStyle name="Calculation 2 2 4 3" xfId="573"/>
    <cellStyle name="Calculation 2 2 5" xfId="574"/>
    <cellStyle name="Calculation 2 2 6" xfId="575"/>
    <cellStyle name="Calculation 2 2 7" xfId="576"/>
    <cellStyle name="Calculation 2 2 8" xfId="577"/>
    <cellStyle name="Calculation 2 2 9" xfId="578"/>
    <cellStyle name="Calculation 2 3" xfId="579"/>
    <cellStyle name="Calculation 2 3 10" xfId="580"/>
    <cellStyle name="Calculation 2 3 2" xfId="581"/>
    <cellStyle name="Calculation 2 3 2 2" xfId="582"/>
    <cellStyle name="Calculation 2 3 2 3" xfId="583"/>
    <cellStyle name="Calculation 2 3 2 4" xfId="584"/>
    <cellStyle name="Calculation 2 3 2 5" xfId="585"/>
    <cellStyle name="Calculation 2 3 2 6" xfId="586"/>
    <cellStyle name="Calculation 2 3 2 7" xfId="587"/>
    <cellStyle name="Calculation 2 3 3" xfId="588"/>
    <cellStyle name="Calculation 2 3 3 2" xfId="589"/>
    <cellStyle name="Calculation 2 3 3 3" xfId="590"/>
    <cellStyle name="Calculation 2 3 3 4" xfId="591"/>
    <cellStyle name="Calculation 2 3 3 5" xfId="592"/>
    <cellStyle name="Calculation 2 3 3 6" xfId="593"/>
    <cellStyle name="Calculation 2 3 3 7" xfId="594"/>
    <cellStyle name="Calculation 2 3 4" xfId="595"/>
    <cellStyle name="Calculation 2 3 5" xfId="596"/>
    <cellStyle name="Calculation 2 3 6" xfId="597"/>
    <cellStyle name="Calculation 2 3 7" xfId="598"/>
    <cellStyle name="Calculation 2 3 8" xfId="599"/>
    <cellStyle name="Calculation 2 3 9" xfId="600"/>
    <cellStyle name="Calculation 2 4" xfId="601"/>
    <cellStyle name="Calculation 2 4 2" xfId="602"/>
    <cellStyle name="Calculation 2 4 3" xfId="603"/>
    <cellStyle name="Calculation 2 4 4" xfId="604"/>
    <cellStyle name="Calculation 2 4 5" xfId="605"/>
    <cellStyle name="Calculation 2 4 6" xfId="606"/>
    <cellStyle name="Calculation 2 4 7" xfId="607"/>
    <cellStyle name="Calculation 2 5" xfId="608"/>
    <cellStyle name="Calculation 2 5 2" xfId="609"/>
    <cellStyle name="Calculation 2 6" xfId="610"/>
    <cellStyle name="Calculation 2 6 2" xfId="611"/>
    <cellStyle name="Calculation 2 7" xfId="612"/>
    <cellStyle name="Calculation 2 8" xfId="613"/>
    <cellStyle name="Calculation 2 9" xfId="614"/>
    <cellStyle name="Calculation 3" xfId="615"/>
    <cellStyle name="Check Cell" xfId="31" builtinId="23" customBuiltin="1"/>
    <cellStyle name="Check Cell 2" xfId="113"/>
    <cellStyle name="Check Cell 2 2" xfId="616"/>
    <cellStyle name="Check Cell 2 2 2" xfId="617"/>
    <cellStyle name="Check Cell 2 3" xfId="618"/>
    <cellStyle name="Check Cell 2 3 2" xfId="619"/>
    <cellStyle name="Check Cell 2 4" xfId="620"/>
    <cellStyle name="Check Cell 2 5" xfId="621"/>
    <cellStyle name="Check Cell 3" xfId="622"/>
    <cellStyle name="Comma" xfId="1" builtinId="3"/>
    <cellStyle name="Comma [0] 2" xfId="623"/>
    <cellStyle name="Comma [0] 2 2" xfId="624"/>
    <cellStyle name="Comma [0] 3" xfId="625"/>
    <cellStyle name="Comma [0] 3 2" xfId="626"/>
    <cellStyle name="Comma 10" xfId="627"/>
    <cellStyle name="Comma 10 2" xfId="628"/>
    <cellStyle name="Comma 10 3" xfId="629"/>
    <cellStyle name="Comma 11" xfId="630"/>
    <cellStyle name="Comma 11 2" xfId="631"/>
    <cellStyle name="Comma 11 3" xfId="632"/>
    <cellStyle name="Comma 12" xfId="633"/>
    <cellStyle name="Comma 12 2" xfId="634"/>
    <cellStyle name="Comma 13" xfId="635"/>
    <cellStyle name="Comma 13 2" xfId="636"/>
    <cellStyle name="Comma 14" xfId="637"/>
    <cellStyle name="Comma 14 2" xfId="638"/>
    <cellStyle name="Comma 15" xfId="59"/>
    <cellStyle name="Comma 15 2" xfId="639"/>
    <cellStyle name="Comma 15 3" xfId="640"/>
    <cellStyle name="Comma 16" xfId="641"/>
    <cellStyle name="Comma 16 2" xfId="642"/>
    <cellStyle name="Comma 17" xfId="643"/>
    <cellStyle name="Comma 17 2" xfId="644"/>
    <cellStyle name="Comma 18" xfId="645"/>
    <cellStyle name="Comma 18 2" xfId="646"/>
    <cellStyle name="Comma 19" xfId="647"/>
    <cellStyle name="Comma 19 2" xfId="648"/>
    <cellStyle name="Comma 2" xfId="115"/>
    <cellStyle name="Comma 2 2" xfId="649"/>
    <cellStyle name="Comma 2 2 2" xfId="650"/>
    <cellStyle name="Comma 2 2 2 2" xfId="651"/>
    <cellStyle name="Comma 2 2 2 2 2" xfId="652"/>
    <cellStyle name="Comma 2 2 2 3" xfId="653"/>
    <cellStyle name="Comma 2 2 3" xfId="654"/>
    <cellStyle name="Comma 2 2 3 2" xfId="655"/>
    <cellStyle name="Comma 2 2 4" xfId="656"/>
    <cellStyle name="Comma 2 2 4 2" xfId="657"/>
    <cellStyle name="Comma 2 2 5" xfId="658"/>
    <cellStyle name="Comma 2 2 5 2" xfId="659"/>
    <cellStyle name="Comma 2 2 6" xfId="660"/>
    <cellStyle name="Comma 2 2 6 2" xfId="661"/>
    <cellStyle name="Comma 2 2 7" xfId="662"/>
    <cellStyle name="Comma 2 3" xfId="663"/>
    <cellStyle name="Comma 2 3 2" xfId="664"/>
    <cellStyle name="Comma 2 3 2 2" xfId="665"/>
    <cellStyle name="Comma 2 3 2 3" xfId="666"/>
    <cellStyle name="Comma 2 3 3" xfId="667"/>
    <cellStyle name="Comma 2 3 3 2" xfId="668"/>
    <cellStyle name="Comma 2 3 4" xfId="669"/>
    <cellStyle name="Comma 2 4" xfId="670"/>
    <cellStyle name="Comma 2 4 2" xfId="671"/>
    <cellStyle name="Comma 2 4 3" xfId="672"/>
    <cellStyle name="Comma 2 4 4" xfId="673"/>
    <cellStyle name="Comma 2 5" xfId="674"/>
    <cellStyle name="Comma 2 5 2" xfId="675"/>
    <cellStyle name="Comma 2 5 3" xfId="676"/>
    <cellStyle name="Comma 2 6" xfId="677"/>
    <cellStyle name="Comma 2 6 2" xfId="678"/>
    <cellStyle name="Comma 2 7" xfId="679"/>
    <cellStyle name="Comma 2_Book 1 Table 1" xfId="680"/>
    <cellStyle name="Comma 20" xfId="681"/>
    <cellStyle name="Comma 20 2" xfId="682"/>
    <cellStyle name="Comma 21" xfId="683"/>
    <cellStyle name="Comma 21 2" xfId="684"/>
    <cellStyle name="Comma 22" xfId="685"/>
    <cellStyle name="Comma 22 2" xfId="686"/>
    <cellStyle name="Comma 23" xfId="687"/>
    <cellStyle name="Comma 23 2" xfId="688"/>
    <cellStyle name="Comma 24" xfId="689"/>
    <cellStyle name="Comma 24 2" xfId="690"/>
    <cellStyle name="Comma 25" xfId="691"/>
    <cellStyle name="Comma 26" xfId="692"/>
    <cellStyle name="Comma 26 2" xfId="693"/>
    <cellStyle name="Comma 27" xfId="694"/>
    <cellStyle name="Comma 27 2" xfId="695"/>
    <cellStyle name="Comma 28" xfId="696"/>
    <cellStyle name="Comma 28 2" xfId="697"/>
    <cellStyle name="Comma 29" xfId="698"/>
    <cellStyle name="Comma 3" xfId="114"/>
    <cellStyle name="Comma 3 2" xfId="699"/>
    <cellStyle name="Comma 3 2 2" xfId="700"/>
    <cellStyle name="Comma 3 2 2 2" xfId="701"/>
    <cellStyle name="Comma 3 2 2 2 2" xfId="1815"/>
    <cellStyle name="Comma 3 2 2 2 2 2" xfId="2543"/>
    <cellStyle name="Comma 3 2 2 2 3" xfId="2180"/>
    <cellStyle name="Comma 3 2 2 3" xfId="702"/>
    <cellStyle name="Comma 3 2 2 3 2" xfId="703"/>
    <cellStyle name="Comma 3 2 2 3 2 2" xfId="1817"/>
    <cellStyle name="Comma 3 2 2 3 2 2 2" xfId="2545"/>
    <cellStyle name="Comma 3 2 2 3 2 3" xfId="2182"/>
    <cellStyle name="Comma 3 2 2 3 3" xfId="1816"/>
    <cellStyle name="Comma 3 2 2 3 3 2" xfId="2544"/>
    <cellStyle name="Comma 3 2 2 3 4" xfId="2181"/>
    <cellStyle name="Comma 3 2 2 4" xfId="1814"/>
    <cellStyle name="Comma 3 2 2 4 2" xfId="2542"/>
    <cellStyle name="Comma 3 2 2 5" xfId="2179"/>
    <cellStyle name="Comma 3 2 3" xfId="704"/>
    <cellStyle name="Comma 3 2 3 2" xfId="705"/>
    <cellStyle name="Comma 3 2 3 2 2" xfId="1819"/>
    <cellStyle name="Comma 3 2 3 2 2 2" xfId="2547"/>
    <cellStyle name="Comma 3 2 3 2 3" xfId="2184"/>
    <cellStyle name="Comma 3 2 3 3" xfId="706"/>
    <cellStyle name="Comma 3 2 3 3 2" xfId="1820"/>
    <cellStyle name="Comma 3 2 3 3 2 2" xfId="2548"/>
    <cellStyle name="Comma 3 2 3 3 3" xfId="2185"/>
    <cellStyle name="Comma 3 2 3 4" xfId="1818"/>
    <cellStyle name="Comma 3 2 3 4 2" xfId="2546"/>
    <cellStyle name="Comma 3 2 3 5" xfId="2183"/>
    <cellStyle name="Comma 3 2 4" xfId="707"/>
    <cellStyle name="Comma 3 2 4 2" xfId="1821"/>
    <cellStyle name="Comma 3 2 4 2 2" xfId="2549"/>
    <cellStyle name="Comma 3 2 4 3" xfId="2186"/>
    <cellStyle name="Comma 3 2 5" xfId="708"/>
    <cellStyle name="Comma 3 2 5 2" xfId="709"/>
    <cellStyle name="Comma 3 2 5 2 2" xfId="1822"/>
    <cellStyle name="Comma 3 2 5 2 2 2" xfId="2550"/>
    <cellStyle name="Comma 3 2 5 2 3" xfId="2187"/>
    <cellStyle name="Comma 3 2 6" xfId="710"/>
    <cellStyle name="Comma 3 2 6 2" xfId="1823"/>
    <cellStyle name="Comma 3 2 6 2 2" xfId="2551"/>
    <cellStyle name="Comma 3 2 6 3" xfId="2188"/>
    <cellStyle name="Comma 3 2 7" xfId="1813"/>
    <cellStyle name="Comma 3 2 7 2" xfId="2541"/>
    <cellStyle name="Comma 3 2 8" xfId="2178"/>
    <cellStyle name="Comma 3 3" xfId="711"/>
    <cellStyle name="Comma 3 3 2" xfId="712"/>
    <cellStyle name="Comma 3 3 3" xfId="713"/>
    <cellStyle name="Comma 3 3 3 2" xfId="714"/>
    <cellStyle name="Comma 3 3 4" xfId="715"/>
    <cellStyle name="Comma 3 3 5" xfId="716"/>
    <cellStyle name="Comma 3 4" xfId="717"/>
    <cellStyle name="Comma 3 4 2" xfId="718"/>
    <cellStyle name="Comma 3 4 3" xfId="719"/>
    <cellStyle name="Comma 3 5" xfId="720"/>
    <cellStyle name="Comma 3 5 2" xfId="721"/>
    <cellStyle name="Comma 3 6" xfId="722"/>
    <cellStyle name="Comma 3 6 2" xfId="723"/>
    <cellStyle name="Comma 30" xfId="724"/>
    <cellStyle name="Comma 30 2" xfId="725"/>
    <cellStyle name="Comma 31" xfId="726"/>
    <cellStyle name="Comma 31 2" xfId="727"/>
    <cellStyle name="Comma 32" xfId="728"/>
    <cellStyle name="Comma 33" xfId="729"/>
    <cellStyle name="Comma 33 2" xfId="1824"/>
    <cellStyle name="Comma 33 2 2" xfId="2552"/>
    <cellStyle name="Comma 33 3" xfId="2189"/>
    <cellStyle name="Comma 34" xfId="730"/>
    <cellStyle name="Comma 35" xfId="1991"/>
    <cellStyle name="Comma 35 2" xfId="2719"/>
    <cellStyle name="Comma 4" xfId="154"/>
    <cellStyle name="Comma 4 2" xfId="731"/>
    <cellStyle name="Comma 4 2 2" xfId="732"/>
    <cellStyle name="Comma 4 2 3" xfId="733"/>
    <cellStyle name="Comma 4 3" xfId="734"/>
    <cellStyle name="Comma 4 3 2" xfId="735"/>
    <cellStyle name="Comma 4 3 3" xfId="736"/>
    <cellStyle name="Comma 4 4" xfId="737"/>
    <cellStyle name="Comma 4 5" xfId="738"/>
    <cellStyle name="Comma 4 6" xfId="1680"/>
    <cellStyle name="Comma 4 6 2" xfId="2408"/>
    <cellStyle name="Comma 4 7" xfId="2045"/>
    <cellStyle name="Comma 5" xfId="739"/>
    <cellStyle name="Comma 5 2" xfId="740"/>
    <cellStyle name="Comma 5 2 2" xfId="741"/>
    <cellStyle name="Comma 5 2 3" xfId="742"/>
    <cellStyle name="Comma 5 3" xfId="743"/>
    <cellStyle name="Comma 5 3 2" xfId="744"/>
    <cellStyle name="Comma 5 3 3" xfId="745"/>
    <cellStyle name="Comma 5 4" xfId="746"/>
    <cellStyle name="Comma 5 4 2" xfId="747"/>
    <cellStyle name="Comma 5 4 3" xfId="748"/>
    <cellStyle name="Comma 5 4 4" xfId="1825"/>
    <cellStyle name="Comma 5 4 4 2" xfId="2553"/>
    <cellStyle name="Comma 5 4 5" xfId="2190"/>
    <cellStyle name="Comma 5 5" xfId="749"/>
    <cellStyle name="Comma 5 6" xfId="750"/>
    <cellStyle name="Comma 6" xfId="751"/>
    <cellStyle name="Comma 6 2" xfId="752"/>
    <cellStyle name="Comma 6 2 2" xfId="753"/>
    <cellStyle name="Comma 6 2 3" xfId="754"/>
    <cellStyle name="Comma 6 3" xfId="755"/>
    <cellStyle name="Comma 6 3 2" xfId="756"/>
    <cellStyle name="Comma 6 3 2 2" xfId="1828"/>
    <cellStyle name="Comma 6 3 2 2 2" xfId="2556"/>
    <cellStyle name="Comma 6 3 2 3" xfId="2193"/>
    <cellStyle name="Comma 6 3 3" xfId="757"/>
    <cellStyle name="Comma 6 3 3 2" xfId="758"/>
    <cellStyle name="Comma 6 3 3 2 2" xfId="1829"/>
    <cellStyle name="Comma 6 3 3 2 2 2" xfId="2557"/>
    <cellStyle name="Comma 6 3 3 2 3" xfId="2194"/>
    <cellStyle name="Comma 6 3 4" xfId="1827"/>
    <cellStyle name="Comma 6 3 4 2" xfId="2555"/>
    <cellStyle name="Comma 6 3 5" xfId="2192"/>
    <cellStyle name="Comma 6 4" xfId="759"/>
    <cellStyle name="Comma 6 4 2" xfId="760"/>
    <cellStyle name="Comma 6 4 2 2" xfId="1831"/>
    <cellStyle name="Comma 6 4 2 2 2" xfId="2559"/>
    <cellStyle name="Comma 6 4 2 3" xfId="2196"/>
    <cellStyle name="Comma 6 4 3" xfId="761"/>
    <cellStyle name="Comma 6 4 3 2" xfId="1832"/>
    <cellStyle name="Comma 6 4 3 2 2" xfId="2560"/>
    <cellStyle name="Comma 6 4 3 3" xfId="2197"/>
    <cellStyle name="Comma 6 4 4" xfId="1830"/>
    <cellStyle name="Comma 6 4 4 2" xfId="2558"/>
    <cellStyle name="Comma 6 4 5" xfId="2195"/>
    <cellStyle name="Comma 6 5" xfId="762"/>
    <cellStyle name="Comma 6 5 2" xfId="763"/>
    <cellStyle name="Comma 6 5 2 2" xfId="1834"/>
    <cellStyle name="Comma 6 5 2 2 2" xfId="2562"/>
    <cellStyle name="Comma 6 5 2 3" xfId="2199"/>
    <cellStyle name="Comma 6 5 3" xfId="764"/>
    <cellStyle name="Comma 6 5 3 2" xfId="1835"/>
    <cellStyle name="Comma 6 5 3 2 2" xfId="2563"/>
    <cellStyle name="Comma 6 5 3 3" xfId="2200"/>
    <cellStyle name="Comma 6 5 4" xfId="1833"/>
    <cellStyle name="Comma 6 5 4 2" xfId="2561"/>
    <cellStyle name="Comma 6 5 5" xfId="2198"/>
    <cellStyle name="Comma 6 6" xfId="765"/>
    <cellStyle name="Comma 6 6 2" xfId="1836"/>
    <cellStyle name="Comma 6 6 2 2" xfId="2564"/>
    <cellStyle name="Comma 6 6 3" xfId="2201"/>
    <cellStyle name="Comma 6 7" xfId="766"/>
    <cellStyle name="Comma 6 7 2" xfId="767"/>
    <cellStyle name="Comma 6 7 2 2" xfId="1837"/>
    <cellStyle name="Comma 6 7 2 2 2" xfId="2565"/>
    <cellStyle name="Comma 6 7 2 3" xfId="2202"/>
    <cellStyle name="Comma 6 8" xfId="1826"/>
    <cellStyle name="Comma 6 8 2" xfId="2554"/>
    <cellStyle name="Comma 6 9" xfId="2191"/>
    <cellStyle name="Comma 7" xfId="768"/>
    <cellStyle name="Comma 7 2" xfId="769"/>
    <cellStyle name="Comma 7 2 2" xfId="770"/>
    <cellStyle name="Comma 7 2 3" xfId="771"/>
    <cellStyle name="Comma 7 3" xfId="772"/>
    <cellStyle name="Comma 7 3 2" xfId="773"/>
    <cellStyle name="Comma 7 4" xfId="774"/>
    <cellStyle name="Comma 7 4 2" xfId="775"/>
    <cellStyle name="Comma 7 5" xfId="776"/>
    <cellStyle name="Comma 7 6" xfId="777"/>
    <cellStyle name="Comma 8" xfId="778"/>
    <cellStyle name="Comma 8 2" xfId="779"/>
    <cellStyle name="Comma 8 3" xfId="780"/>
    <cellStyle name="Comma 9" xfId="781"/>
    <cellStyle name="Comma 9 2" xfId="782"/>
    <cellStyle name="Comma 9 2 2" xfId="783"/>
    <cellStyle name="Comma 9 2 3" xfId="1839"/>
    <cellStyle name="Comma 9 2 3 2" xfId="2567"/>
    <cellStyle name="Comma 9 2 4" xfId="2204"/>
    <cellStyle name="Comma 9 3" xfId="784"/>
    <cellStyle name="Comma 9 3 2" xfId="785"/>
    <cellStyle name="Comma 9 3 2 2" xfId="1840"/>
    <cellStyle name="Comma 9 3 2 2 2" xfId="2568"/>
    <cellStyle name="Comma 9 3 2 3" xfId="2205"/>
    <cellStyle name="Comma 9 4" xfId="1838"/>
    <cellStyle name="Comma 9 4 2" xfId="2566"/>
    <cellStyle name="Comma 9 5" xfId="2203"/>
    <cellStyle name="Currency 2" xfId="786"/>
    <cellStyle name="Dezimal [0]_laroux" xfId="787"/>
    <cellStyle name="Dezimal_laroux" xfId="788"/>
    <cellStyle name="Emphasis 1" xfId="789"/>
    <cellStyle name="Emphasis 2" xfId="790"/>
    <cellStyle name="Emphasis 3" xfId="791"/>
    <cellStyle name="Euro" xfId="792"/>
    <cellStyle name="Explanatory Text" xfId="33" builtinId="53" customBuiltin="1"/>
    <cellStyle name="Explanatory Text 2" xfId="116"/>
    <cellStyle name="Explanatory Text 2 2" xfId="793"/>
    <cellStyle name="Explanatory Text 2 2 2" xfId="794"/>
    <cellStyle name="Explanatory Text 2 3" xfId="795"/>
    <cellStyle name="Explanatory Text 2 3 2" xfId="796"/>
    <cellStyle name="Explanatory Text 2 4" xfId="797"/>
    <cellStyle name="Explanatory Text 2 5" xfId="798"/>
    <cellStyle name="Explanatory Text 3" xfId="799"/>
    <cellStyle name="Good" xfId="24" builtinId="26" customBuiltin="1"/>
    <cellStyle name="Good 2" xfId="117"/>
    <cellStyle name="Good 2 2" xfId="800"/>
    <cellStyle name="Good 2 2 2" xfId="801"/>
    <cellStyle name="Good 2 3" xfId="802"/>
    <cellStyle name="Good 2 3 2" xfId="803"/>
    <cellStyle name="Good 2 4" xfId="804"/>
    <cellStyle name="Good 2 5" xfId="805"/>
    <cellStyle name="Good 3" xfId="806"/>
    <cellStyle name="Heading 1" xfId="20" builtinId="16" customBuiltin="1"/>
    <cellStyle name="Heading 1 2" xfId="118"/>
    <cellStyle name="Heading 1 2 2" xfId="807"/>
    <cellStyle name="Heading 1 2 2 2" xfId="808"/>
    <cellStyle name="Heading 1 2 3" xfId="809"/>
    <cellStyle name="Heading 1 2 3 2" xfId="810"/>
    <cellStyle name="Heading 1 2 4" xfId="811"/>
    <cellStyle name="Heading 1 2 5" xfId="812"/>
    <cellStyle name="Heading 1 3" xfId="813"/>
    <cellStyle name="Heading 2" xfId="21" builtinId="17" customBuiltin="1"/>
    <cellStyle name="Heading 2 2" xfId="119"/>
    <cellStyle name="Heading 2 2 2" xfId="814"/>
    <cellStyle name="Heading 2 2 2 2" xfId="815"/>
    <cellStyle name="Heading 2 2 3" xfId="816"/>
    <cellStyle name="Heading 2 2 3 2" xfId="817"/>
    <cellStyle name="Heading 2 2 4" xfId="818"/>
    <cellStyle name="Heading 2 2 5" xfId="819"/>
    <cellStyle name="Heading 2 3" xfId="820"/>
    <cellStyle name="Heading 3" xfId="22" builtinId="18" customBuiltin="1"/>
    <cellStyle name="Heading 3 2" xfId="120"/>
    <cellStyle name="Heading 3 2 2" xfId="821"/>
    <cellStyle name="Heading 3 2 2 2" xfId="822"/>
    <cellStyle name="Heading 3 2 3" xfId="823"/>
    <cellStyle name="Heading 3 2 3 2" xfId="824"/>
    <cellStyle name="Heading 3 2 4" xfId="825"/>
    <cellStyle name="Heading 3 2 5" xfId="826"/>
    <cellStyle name="Heading 3 3" xfId="827"/>
    <cellStyle name="Heading 4" xfId="23" builtinId="19" customBuiltin="1"/>
    <cellStyle name="Heading 4 2" xfId="121"/>
    <cellStyle name="Heading 4 2 2" xfId="828"/>
    <cellStyle name="Heading 4 2 2 2" xfId="829"/>
    <cellStyle name="Heading 4 2 3" xfId="830"/>
    <cellStyle name="Heading 4 2 3 2" xfId="831"/>
    <cellStyle name="Heading 4 2 4" xfId="832"/>
    <cellStyle name="Heading 4 2 5" xfId="833"/>
    <cellStyle name="Heading 4 3" xfId="834"/>
    <cellStyle name="Hyperlink 2" xfId="835"/>
    <cellStyle name="Hyperlink 2 2" xfId="836"/>
    <cellStyle name="Hyperlink 3" xfId="837"/>
    <cellStyle name="Îáû÷íûé_AMD" xfId="838"/>
    <cellStyle name="Input" xfId="27" builtinId="20" customBuiltin="1"/>
    <cellStyle name="Input 2" xfId="122"/>
    <cellStyle name="Input 2 2" xfId="839"/>
    <cellStyle name="Input 2 2 2" xfId="840"/>
    <cellStyle name="Input 2 2 2 10" xfId="841"/>
    <cellStyle name="Input 2 2 2 2" xfId="842"/>
    <cellStyle name="Input 2 2 2 3" xfId="843"/>
    <cellStyle name="Input 2 2 2 4" xfId="844"/>
    <cellStyle name="Input 2 2 2 5" xfId="845"/>
    <cellStyle name="Input 2 2 2 6" xfId="846"/>
    <cellStyle name="Input 2 2 2 7" xfId="847"/>
    <cellStyle name="Input 2 2 2 8" xfId="848"/>
    <cellStyle name="Input 2 2 2 9" xfId="849"/>
    <cellStyle name="Input 2 2 3" xfId="850"/>
    <cellStyle name="Input 2 2 3 10" xfId="851"/>
    <cellStyle name="Input 2 2 3 2" xfId="852"/>
    <cellStyle name="Input 2 2 3 3" xfId="853"/>
    <cellStyle name="Input 2 2 3 4" xfId="854"/>
    <cellStyle name="Input 2 2 3 5" xfId="855"/>
    <cellStyle name="Input 2 2 3 6" xfId="856"/>
    <cellStyle name="Input 2 2 3 7" xfId="857"/>
    <cellStyle name="Input 2 2 3 8" xfId="858"/>
    <cellStyle name="Input 2 2 3 9" xfId="859"/>
    <cellStyle name="Input 2 2 4" xfId="860"/>
    <cellStyle name="Input 2 2 4 2" xfId="861"/>
    <cellStyle name="Input 2 2 4 3" xfId="862"/>
    <cellStyle name="Input 2 2 5" xfId="863"/>
    <cellStyle name="Input 2 2 6" xfId="864"/>
    <cellStyle name="Input 2 2 7" xfId="865"/>
    <cellStyle name="Input 2 2 8" xfId="866"/>
    <cellStyle name="Input 2 2 9" xfId="867"/>
    <cellStyle name="Input 2 3" xfId="868"/>
    <cellStyle name="Input 2 3 10" xfId="869"/>
    <cellStyle name="Input 2 3 2" xfId="870"/>
    <cellStyle name="Input 2 3 2 2" xfId="871"/>
    <cellStyle name="Input 2 3 2 3" xfId="872"/>
    <cellStyle name="Input 2 3 2 4" xfId="873"/>
    <cellStyle name="Input 2 3 2 5" xfId="874"/>
    <cellStyle name="Input 2 3 2 6" xfId="875"/>
    <cellStyle name="Input 2 3 2 7" xfId="876"/>
    <cellStyle name="Input 2 3 3" xfId="877"/>
    <cellStyle name="Input 2 3 3 2" xfId="878"/>
    <cellStyle name="Input 2 3 3 3" xfId="879"/>
    <cellStyle name="Input 2 3 3 4" xfId="880"/>
    <cellStyle name="Input 2 3 3 5" xfId="881"/>
    <cellStyle name="Input 2 3 3 6" xfId="882"/>
    <cellStyle name="Input 2 3 3 7" xfId="883"/>
    <cellStyle name="Input 2 3 4" xfId="884"/>
    <cellStyle name="Input 2 3 5" xfId="885"/>
    <cellStyle name="Input 2 3 6" xfId="886"/>
    <cellStyle name="Input 2 3 7" xfId="887"/>
    <cellStyle name="Input 2 3 8" xfId="888"/>
    <cellStyle name="Input 2 3 9" xfId="889"/>
    <cellStyle name="Input 2 4" xfId="890"/>
    <cellStyle name="Input 2 4 2" xfId="891"/>
    <cellStyle name="Input 2 4 3" xfId="892"/>
    <cellStyle name="Input 2 4 4" xfId="893"/>
    <cellStyle name="Input 2 4 5" xfId="894"/>
    <cellStyle name="Input 2 4 6" xfId="895"/>
    <cellStyle name="Input 2 4 7" xfId="896"/>
    <cellStyle name="Input 2 5" xfId="897"/>
    <cellStyle name="Input 2 5 2" xfId="898"/>
    <cellStyle name="Input 2 6" xfId="899"/>
    <cellStyle name="Input 2 6 2" xfId="900"/>
    <cellStyle name="Input 2 7" xfId="901"/>
    <cellStyle name="Input 2 8" xfId="902"/>
    <cellStyle name="Input 2 9" xfId="903"/>
    <cellStyle name="Input 3" xfId="904"/>
    <cellStyle name="KPMG Heading 1" xfId="905"/>
    <cellStyle name="KPMG Heading 2" xfId="906"/>
    <cellStyle name="KPMG Heading 3" xfId="907"/>
    <cellStyle name="KPMG Heading 4" xfId="908"/>
    <cellStyle name="KPMG Normal" xfId="909"/>
    <cellStyle name="KPMG Normal Text" xfId="910"/>
    <cellStyle name="KPMG Normal_123" xfId="911"/>
    <cellStyle name="Linked Cell" xfId="30" builtinId="24" customBuiltin="1"/>
    <cellStyle name="Linked Cell 2" xfId="123"/>
    <cellStyle name="Linked Cell 2 2" xfId="912"/>
    <cellStyle name="Linked Cell 2 2 2" xfId="913"/>
    <cellStyle name="Linked Cell 2 3" xfId="914"/>
    <cellStyle name="Linked Cell 2 3 2" xfId="915"/>
    <cellStyle name="Linked Cell 2 4" xfId="916"/>
    <cellStyle name="Linked Cell 2 5" xfId="917"/>
    <cellStyle name="Linked Cell 3" xfId="918"/>
    <cellStyle name="Milliers [0]_laroux" xfId="919"/>
    <cellStyle name="Milliers_laroux" xfId="920"/>
    <cellStyle name="Neutral" xfId="26" builtinId="28" customBuiltin="1"/>
    <cellStyle name="Neutral 2" xfId="124"/>
    <cellStyle name="Neutral 2 2" xfId="921"/>
    <cellStyle name="Neutral 2 2 2" xfId="922"/>
    <cellStyle name="Neutral 2 3" xfId="923"/>
    <cellStyle name="Neutral 2 3 2" xfId="924"/>
    <cellStyle name="Neutral 2 4" xfId="925"/>
    <cellStyle name="Neutral 2 5" xfId="926"/>
    <cellStyle name="Neutral 3" xfId="927"/>
    <cellStyle name="Neutral 4" xfId="928"/>
    <cellStyle name="no dec" xfId="929"/>
    <cellStyle name="Normal" xfId="0" builtinId="0"/>
    <cellStyle name="Normal - Style1" xfId="930"/>
    <cellStyle name="Normal 10" xfId="2"/>
    <cellStyle name="Normal 10 2" xfId="125"/>
    <cellStyle name="Normal 10 2 2" xfId="931"/>
    <cellStyle name="Normal 10 2 3" xfId="1663"/>
    <cellStyle name="Normal 10 3" xfId="932"/>
    <cellStyle name="Normal 10 3 2" xfId="933"/>
    <cellStyle name="Normal 10 4" xfId="934"/>
    <cellStyle name="Normal 10 4 2" xfId="935"/>
    <cellStyle name="Normal 10 5" xfId="936"/>
    <cellStyle name="Normal 10 5 2" xfId="1841"/>
    <cellStyle name="Normal 10 5 2 2" xfId="2569"/>
    <cellStyle name="Normal 10 5 3" xfId="2206"/>
    <cellStyle name="Normal 10 6" xfId="937"/>
    <cellStyle name="Normal 11" xfId="3"/>
    <cellStyle name="Normal 11 2" xfId="126"/>
    <cellStyle name="Normal 11 2 2" xfId="938"/>
    <cellStyle name="Normal 11 2 3" xfId="939"/>
    <cellStyle name="Normal 11 2 4" xfId="1664"/>
    <cellStyle name="Normal 11 3" xfId="940"/>
    <cellStyle name="Normal 11 3 2" xfId="941"/>
    <cellStyle name="Normal 11 3 2 2" xfId="1843"/>
    <cellStyle name="Normal 11 3 2 2 2" xfId="2571"/>
    <cellStyle name="Normal 11 3 2 3" xfId="2208"/>
    <cellStyle name="Normal 11 3 3" xfId="942"/>
    <cellStyle name="Normal 11 3 3 2" xfId="943"/>
    <cellStyle name="Normal 11 3 3 2 2" xfId="1844"/>
    <cellStyle name="Normal 11 3 3 2 2 2" xfId="2572"/>
    <cellStyle name="Normal 11 3 3 2 3" xfId="2209"/>
    <cellStyle name="Normal 11 3 4" xfId="1842"/>
    <cellStyle name="Normal 11 3 4 2" xfId="2570"/>
    <cellStyle name="Normal 11 3 5" xfId="2207"/>
    <cellStyle name="Normal 11 4" xfId="944"/>
    <cellStyle name="Normal 11 4 2" xfId="945"/>
    <cellStyle name="Normal 11 4 2 2" xfId="1846"/>
    <cellStyle name="Normal 11 4 2 2 2" xfId="2574"/>
    <cellStyle name="Normal 11 4 2 3" xfId="2211"/>
    <cellStyle name="Normal 11 4 3" xfId="946"/>
    <cellStyle name="Normal 11 4 3 2" xfId="947"/>
    <cellStyle name="Normal 11 4 3 2 2" xfId="1847"/>
    <cellStyle name="Normal 11 4 3 2 2 2" xfId="2575"/>
    <cellStyle name="Normal 11 4 3 2 3" xfId="2212"/>
    <cellStyle name="Normal 11 4 4" xfId="1845"/>
    <cellStyle name="Normal 11 4 4 2" xfId="2573"/>
    <cellStyle name="Normal 11 4 5" xfId="2210"/>
    <cellStyle name="Normal 11 5" xfId="948"/>
    <cellStyle name="Normal 11 5 2" xfId="949"/>
    <cellStyle name="Normal 11 5 2 2" xfId="1849"/>
    <cellStyle name="Normal 11 5 2 2 2" xfId="2577"/>
    <cellStyle name="Normal 11 5 2 3" xfId="2214"/>
    <cellStyle name="Normal 11 5 3" xfId="950"/>
    <cellStyle name="Normal 11 5 3 2" xfId="1850"/>
    <cellStyle name="Normal 11 5 3 2 2" xfId="2578"/>
    <cellStyle name="Normal 11 5 3 3" xfId="2215"/>
    <cellStyle name="Normal 11 5 4" xfId="1848"/>
    <cellStyle name="Normal 11 5 4 2" xfId="2576"/>
    <cellStyle name="Normal 11 5 5" xfId="2213"/>
    <cellStyle name="Normal 11 6" xfId="951"/>
    <cellStyle name="Normal 11 7" xfId="952"/>
    <cellStyle name="Normal 11 8" xfId="953"/>
    <cellStyle name="Normal 12" xfId="127"/>
    <cellStyle name="Normal 12 2" xfId="954"/>
    <cellStyle name="Normal 12 2 2" xfId="955"/>
    <cellStyle name="Normal 12 3" xfId="956"/>
    <cellStyle name="Normal 12 4" xfId="957"/>
    <cellStyle name="Normal 13" xfId="128"/>
    <cellStyle name="Normal 13 2" xfId="958"/>
    <cellStyle name="Normal 13 2 2" xfId="959"/>
    <cellStyle name="Normal 13 3" xfId="960"/>
    <cellStyle name="Normal 14" xfId="153"/>
    <cellStyle name="Normal 14 2" xfId="961"/>
    <cellStyle name="Normal 14 2 2" xfId="962"/>
    <cellStyle name="Normal 14 3" xfId="963"/>
    <cellStyle name="Normal 14 4" xfId="1679"/>
    <cellStyle name="Normal 14 4 2" xfId="2407"/>
    <cellStyle name="Normal 14 5" xfId="2044"/>
    <cellStyle name="Normal 14 6" xfId="2763"/>
    <cellStyle name="Normal 15" xfId="964"/>
    <cellStyle name="Normal 15 2" xfId="965"/>
    <cellStyle name="Normal 15 2 2" xfId="966"/>
    <cellStyle name="Normal 15 3" xfId="967"/>
    <cellStyle name="Normal 15 4" xfId="968"/>
    <cellStyle name="Normal 15 5" xfId="1851"/>
    <cellStyle name="Normal 15 5 2" xfId="2579"/>
    <cellStyle name="Normal 15 6" xfId="2216"/>
    <cellStyle name="Normal 16" xfId="969"/>
    <cellStyle name="Normal 16 2" xfId="970"/>
    <cellStyle name="Normal 16 3" xfId="971"/>
    <cellStyle name="Normal 16 4" xfId="972"/>
    <cellStyle name="Normal 17" xfId="973"/>
    <cellStyle name="Normal 17 2" xfId="974"/>
    <cellStyle name="Normal 17 2 2" xfId="1852"/>
    <cellStyle name="Normal 17 2 2 2" xfId="2580"/>
    <cellStyle name="Normal 17 2 3" xfId="2217"/>
    <cellStyle name="Normal 17 3" xfId="975"/>
    <cellStyle name="Normal 18" xfId="976"/>
    <cellStyle name="Normal 18 2" xfId="977"/>
    <cellStyle name="Normal 19" xfId="978"/>
    <cellStyle name="Normal 2" xfId="4"/>
    <cellStyle name="Normal 2 10" xfId="979"/>
    <cellStyle name="Normal 2 11" xfId="980"/>
    <cellStyle name="Normal 2 12" xfId="981"/>
    <cellStyle name="Normal 2 2" xfId="5"/>
    <cellStyle name="Normal 2 2 2" xfId="982"/>
    <cellStyle name="Normal 2 2 3" xfId="983"/>
    <cellStyle name="Normal 2 2 3 2" xfId="984"/>
    <cellStyle name="Normal 2 2 4" xfId="985"/>
    <cellStyle name="Normal 2 2 4 2" xfId="986"/>
    <cellStyle name="Normal 2 2 4 2 2" xfId="1853"/>
    <cellStyle name="Normal 2 2 4 2 2 2" xfId="2581"/>
    <cellStyle name="Normal 2 2 4 2 3" xfId="2218"/>
    <cellStyle name="Normal 2 2 5" xfId="987"/>
    <cellStyle name="Normal 2 3" xfId="6"/>
    <cellStyle name="Normal 2 3 2" xfId="988"/>
    <cellStyle name="Normal 2 3 2 2" xfId="989"/>
    <cellStyle name="Normal 2 3 2 3" xfId="990"/>
    <cellStyle name="Normal 2 3 3" xfId="991"/>
    <cellStyle name="Normal 2 3 4" xfId="992"/>
    <cellStyle name="Normal 2 3 4 2" xfId="993"/>
    <cellStyle name="Normal 2 3 4 3" xfId="994"/>
    <cellStyle name="Normal 2 3 5" xfId="995"/>
    <cellStyle name="Normal 2 4" xfId="7"/>
    <cellStyle name="Normal 2 4 2" xfId="996"/>
    <cellStyle name="Normal 2 4 2 2" xfId="997"/>
    <cellStyle name="Normal 2 4 3" xfId="998"/>
    <cellStyle name="Normal 2 4 3 2" xfId="999"/>
    <cellStyle name="Normal 2 4 4" xfId="1000"/>
    <cellStyle name="Normal 2 5" xfId="129"/>
    <cellStyle name="Normal 2 5 2" xfId="1001"/>
    <cellStyle name="Normal 2 5 2 2" xfId="1002"/>
    <cellStyle name="Normal 2 5 3" xfId="1003"/>
    <cellStyle name="Normal 2 5 4" xfId="1004"/>
    <cellStyle name="Normal 2 6" xfId="1005"/>
    <cellStyle name="Normal 2 6 2" xfId="1006"/>
    <cellStyle name="Normal 2 6 2 2" xfId="1854"/>
    <cellStyle name="Normal 2 6 2 2 2" xfId="2582"/>
    <cellStyle name="Normal 2 6 2 3" xfId="2219"/>
    <cellStyle name="Normal 2 6 3" xfId="1007"/>
    <cellStyle name="Normal 2 6 4" xfId="1008"/>
    <cellStyle name="Normal 2 7" xfId="1009"/>
    <cellStyle name="Normal 2 8" xfId="1010"/>
    <cellStyle name="Normal 2 9" xfId="1011"/>
    <cellStyle name="Normal 2_MOLSI 2009-2011 MTEF Axjusak 3_new_Final" xfId="8"/>
    <cellStyle name="Normal 20" xfId="1012"/>
    <cellStyle name="Normal 21" xfId="1013"/>
    <cellStyle name="Normal 22" xfId="1014"/>
    <cellStyle name="Normal 23" xfId="1015"/>
    <cellStyle name="Normal 23 2" xfId="1855"/>
    <cellStyle name="Normal 23 2 2" xfId="2583"/>
    <cellStyle name="Normal 23 3" xfId="2220"/>
    <cellStyle name="Normal 24" xfId="1016"/>
    <cellStyle name="Normal 24 2" xfId="1856"/>
    <cellStyle name="Normal 24 2 2" xfId="2584"/>
    <cellStyle name="Normal 24 3" xfId="2221"/>
    <cellStyle name="Normal 25" xfId="1017"/>
    <cellStyle name="Normal 25 2" xfId="1857"/>
    <cellStyle name="Normal 25 2 2" xfId="2585"/>
    <cellStyle name="Normal 25 3" xfId="2222"/>
    <cellStyle name="Normal 26" xfId="1018"/>
    <cellStyle name="Normal 26 2" xfId="1858"/>
    <cellStyle name="Normal 26 2 2" xfId="2586"/>
    <cellStyle name="Normal 26 3" xfId="2223"/>
    <cellStyle name="Normal 27" xfId="1019"/>
    <cellStyle name="Normal 28" xfId="1020"/>
    <cellStyle name="Normal 29" xfId="1021"/>
    <cellStyle name="Normal 3" xfId="9"/>
    <cellStyle name="Normal 3 2" xfId="130"/>
    <cellStyle name="Normal 3 2 2" xfId="1022"/>
    <cellStyle name="Normal 3 2 3" xfId="1023"/>
    <cellStyle name="Normal 3 2 3 2" xfId="1024"/>
    <cellStyle name="Normal 3 2 4" xfId="1025"/>
    <cellStyle name="Normal 3 2 4 2" xfId="1026"/>
    <cellStyle name="Normal 3 2 5" xfId="1027"/>
    <cellStyle name="Normal 3 2 5 2" xfId="1028"/>
    <cellStyle name="Normal 3 2 6" xfId="1029"/>
    <cellStyle name="Normal 3 3" xfId="1030"/>
    <cellStyle name="Normal 3 3 2" xfId="1031"/>
    <cellStyle name="Normal 3 3 3" xfId="1032"/>
    <cellStyle name="Normal 3 4" xfId="1033"/>
    <cellStyle name="Normal 3 5" xfId="1034"/>
    <cellStyle name="Normal 3 5 2" xfId="1035"/>
    <cellStyle name="Normal 3 6" xfId="1036"/>
    <cellStyle name="Normal 3 6 2" xfId="1037"/>
    <cellStyle name="Normal 3 7" xfId="1038"/>
    <cellStyle name="Normal 3 8" xfId="1039"/>
    <cellStyle name="Normal 3 8 2" xfId="1859"/>
    <cellStyle name="Normal 3 8 2 2" xfId="2587"/>
    <cellStyle name="Normal 3 8 3" xfId="2224"/>
    <cellStyle name="Normal 3_HavelvacN2axjusakN3" xfId="1040"/>
    <cellStyle name="Normal 30" xfId="1041"/>
    <cellStyle name="Normal 31" xfId="1042"/>
    <cellStyle name="Normal 32" xfId="1043"/>
    <cellStyle name="Normal 33" xfId="1044"/>
    <cellStyle name="Normal 34" xfId="1045"/>
    <cellStyle name="Normal 34 2" xfId="1860"/>
    <cellStyle name="Normal 34 2 2" xfId="2588"/>
    <cellStyle name="Normal 34 3" xfId="2225"/>
    <cellStyle name="Normal 35" xfId="1046"/>
    <cellStyle name="Normal 36" xfId="1047"/>
    <cellStyle name="Normal 37" xfId="1048"/>
    <cellStyle name="Normal 374" xfId="1049"/>
    <cellStyle name="Normal 374 2" xfId="1050"/>
    <cellStyle name="Normal 38" xfId="1051"/>
    <cellStyle name="Normal 39" xfId="1052"/>
    <cellStyle name="Normal 4" xfId="10"/>
    <cellStyle name="Normal 4 2" xfId="1053"/>
    <cellStyle name="Normal 4 2 2" xfId="1054"/>
    <cellStyle name="Normal 4 3" xfId="1055"/>
    <cellStyle name="Normal 4 3 2" xfId="1056"/>
    <cellStyle name="Normal 4 3 2 2" xfId="1057"/>
    <cellStyle name="Normal 4 3 2 2 2" xfId="1863"/>
    <cellStyle name="Normal 4 3 2 2 2 2" xfId="2591"/>
    <cellStyle name="Normal 4 3 2 2 3" xfId="2228"/>
    <cellStyle name="Normal 4 3 2 3" xfId="1058"/>
    <cellStyle name="Normal 4 3 2 3 2" xfId="1864"/>
    <cellStyle name="Normal 4 3 2 3 2 2" xfId="2592"/>
    <cellStyle name="Normal 4 3 2 3 3" xfId="2229"/>
    <cellStyle name="Normal 4 3 2 4" xfId="1862"/>
    <cellStyle name="Normal 4 3 2 4 2" xfId="2590"/>
    <cellStyle name="Normal 4 3 2 5" xfId="2227"/>
    <cellStyle name="Normal 4 3 3" xfId="1059"/>
    <cellStyle name="Normal 4 3 3 2" xfId="1060"/>
    <cellStyle name="Normal 4 3 3 2 2" xfId="1866"/>
    <cellStyle name="Normal 4 3 3 2 2 2" xfId="2594"/>
    <cellStyle name="Normal 4 3 3 2 3" xfId="2231"/>
    <cellStyle name="Normal 4 3 3 3" xfId="1061"/>
    <cellStyle name="Normal 4 3 3 3 2" xfId="1867"/>
    <cellStyle name="Normal 4 3 3 3 2 2" xfId="2595"/>
    <cellStyle name="Normal 4 3 3 3 3" xfId="2232"/>
    <cellStyle name="Normal 4 3 3 4" xfId="1865"/>
    <cellStyle name="Normal 4 3 3 4 2" xfId="2593"/>
    <cellStyle name="Normal 4 3 3 5" xfId="2230"/>
    <cellStyle name="Normal 4 3 4" xfId="1062"/>
    <cellStyle name="Normal 4 3 4 2" xfId="1063"/>
    <cellStyle name="Normal 4 3 4 2 2" xfId="1869"/>
    <cellStyle name="Normal 4 3 4 2 2 2" xfId="2597"/>
    <cellStyle name="Normal 4 3 4 2 3" xfId="2234"/>
    <cellStyle name="Normal 4 3 4 3" xfId="1064"/>
    <cellStyle name="Normal 4 3 4 3 2" xfId="1870"/>
    <cellStyle name="Normal 4 3 4 3 2 2" xfId="2598"/>
    <cellStyle name="Normal 4 3 4 3 3" xfId="2235"/>
    <cellStyle name="Normal 4 3 4 4" xfId="1868"/>
    <cellStyle name="Normal 4 3 4 4 2" xfId="2596"/>
    <cellStyle name="Normal 4 3 4 5" xfId="2233"/>
    <cellStyle name="Normal 4 3 5" xfId="1065"/>
    <cellStyle name="Normal 4 3 6" xfId="1066"/>
    <cellStyle name="Normal 4 3 7" xfId="1861"/>
    <cellStyle name="Normal 4 3 7 2" xfId="2589"/>
    <cellStyle name="Normal 4 3 8" xfId="2226"/>
    <cellStyle name="Normal 4 4" xfId="1067"/>
    <cellStyle name="Normal 4 4 2" xfId="1068"/>
    <cellStyle name="Normal 4 4 2 2" xfId="1871"/>
    <cellStyle name="Normal 4 4 2 2 2" xfId="2599"/>
    <cellStyle name="Normal 4 4 2 3" xfId="2236"/>
    <cellStyle name="Normal 4 4 3" xfId="1069"/>
    <cellStyle name="Normal 4 4 3 2" xfId="1872"/>
    <cellStyle name="Normal 4 4 3 2 2" xfId="2600"/>
    <cellStyle name="Normal 4 4 3 3" xfId="2237"/>
    <cellStyle name="Normal 4 4 4" xfId="1070"/>
    <cellStyle name="Normal 4 5" xfId="1071"/>
    <cellStyle name="Normal 4 5 2" xfId="1072"/>
    <cellStyle name="Normal 4 5 2 2" xfId="1073"/>
    <cellStyle name="Normal 4 5 2 2 2" xfId="1875"/>
    <cellStyle name="Normal 4 5 2 2 2 2" xfId="2603"/>
    <cellStyle name="Normal 4 5 2 2 3" xfId="2240"/>
    <cellStyle name="Normal 4 5 2 3" xfId="1074"/>
    <cellStyle name="Normal 4 5 2 3 2" xfId="1876"/>
    <cellStyle name="Normal 4 5 2 3 2 2" xfId="2604"/>
    <cellStyle name="Normal 4 5 2 3 3" xfId="2241"/>
    <cellStyle name="Normal 4 5 2 4" xfId="1874"/>
    <cellStyle name="Normal 4 5 2 4 2" xfId="2602"/>
    <cellStyle name="Normal 4 5 2 5" xfId="2239"/>
    <cellStyle name="Normal 4 5 3" xfId="1075"/>
    <cellStyle name="Normal 4 5 3 2" xfId="1076"/>
    <cellStyle name="Normal 4 5 3 2 2" xfId="1878"/>
    <cellStyle name="Normal 4 5 3 2 2 2" xfId="2606"/>
    <cellStyle name="Normal 4 5 3 2 3" xfId="2243"/>
    <cellStyle name="Normal 4 5 3 3" xfId="1077"/>
    <cellStyle name="Normal 4 5 3 3 2" xfId="1879"/>
    <cellStyle name="Normal 4 5 3 3 2 2" xfId="2607"/>
    <cellStyle name="Normal 4 5 3 3 3" xfId="2244"/>
    <cellStyle name="Normal 4 5 3 4" xfId="1877"/>
    <cellStyle name="Normal 4 5 3 4 2" xfId="2605"/>
    <cellStyle name="Normal 4 5 3 5" xfId="2242"/>
    <cellStyle name="Normal 4 5 4" xfId="1078"/>
    <cellStyle name="Normal 4 5 4 2" xfId="1079"/>
    <cellStyle name="Normal 4 5 4 2 2" xfId="1881"/>
    <cellStyle name="Normal 4 5 4 2 2 2" xfId="2609"/>
    <cellStyle name="Normal 4 5 4 2 3" xfId="2246"/>
    <cellStyle name="Normal 4 5 4 3" xfId="1080"/>
    <cellStyle name="Normal 4 5 4 3 2" xfId="1882"/>
    <cellStyle name="Normal 4 5 4 3 2 2" xfId="2610"/>
    <cellStyle name="Normal 4 5 4 3 3" xfId="2247"/>
    <cellStyle name="Normal 4 5 4 4" xfId="1880"/>
    <cellStyle name="Normal 4 5 4 4 2" xfId="2608"/>
    <cellStyle name="Normal 4 5 4 5" xfId="2245"/>
    <cellStyle name="Normal 4 5 5" xfId="1081"/>
    <cellStyle name="Normal 4 5 5 2" xfId="1883"/>
    <cellStyle name="Normal 4 5 5 2 2" xfId="2611"/>
    <cellStyle name="Normal 4 5 5 3" xfId="2248"/>
    <cellStyle name="Normal 4 5 6" xfId="1082"/>
    <cellStyle name="Normal 4 5 6 2" xfId="1083"/>
    <cellStyle name="Normal 4 5 6 2 2" xfId="1884"/>
    <cellStyle name="Normal 4 5 6 2 2 2" xfId="2612"/>
    <cellStyle name="Normal 4 5 6 2 3" xfId="2249"/>
    <cellStyle name="Normal 4 5 7" xfId="1873"/>
    <cellStyle name="Normal 4 5 7 2" xfId="2601"/>
    <cellStyle name="Normal 4 5 8" xfId="2238"/>
    <cellStyle name="Normal 4 6" xfId="1084"/>
    <cellStyle name="Normal 4 6 2" xfId="1085"/>
    <cellStyle name="Normal 4 6 2 2" xfId="1086"/>
    <cellStyle name="Normal 4 6 2 2 2" xfId="1887"/>
    <cellStyle name="Normal 4 6 2 2 2 2" xfId="2615"/>
    <cellStyle name="Normal 4 6 2 2 3" xfId="2252"/>
    <cellStyle name="Normal 4 6 2 3" xfId="1087"/>
    <cellStyle name="Normal 4 6 2 3 2" xfId="1888"/>
    <cellStyle name="Normal 4 6 2 3 2 2" xfId="2616"/>
    <cellStyle name="Normal 4 6 2 3 3" xfId="2253"/>
    <cellStyle name="Normal 4 6 2 4" xfId="1886"/>
    <cellStyle name="Normal 4 6 2 4 2" xfId="2614"/>
    <cellStyle name="Normal 4 6 2 5" xfId="2251"/>
    <cellStyle name="Normal 4 6 3" xfId="1088"/>
    <cellStyle name="Normal 4 6 3 2" xfId="1089"/>
    <cellStyle name="Normal 4 6 3 2 2" xfId="1890"/>
    <cellStyle name="Normal 4 6 3 2 2 2" xfId="2618"/>
    <cellStyle name="Normal 4 6 3 2 3" xfId="2255"/>
    <cellStyle name="Normal 4 6 3 3" xfId="1090"/>
    <cellStyle name="Normal 4 6 3 3 2" xfId="1891"/>
    <cellStyle name="Normal 4 6 3 3 2 2" xfId="2619"/>
    <cellStyle name="Normal 4 6 3 3 3" xfId="2256"/>
    <cellStyle name="Normal 4 6 3 4" xfId="1889"/>
    <cellStyle name="Normal 4 6 3 4 2" xfId="2617"/>
    <cellStyle name="Normal 4 6 3 5" xfId="2254"/>
    <cellStyle name="Normal 4 6 4" xfId="1091"/>
    <cellStyle name="Normal 4 6 4 2" xfId="1892"/>
    <cellStyle name="Normal 4 6 4 2 2" xfId="2620"/>
    <cellStyle name="Normal 4 6 4 3" xfId="2257"/>
    <cellStyle name="Normal 4 6 5" xfId="1092"/>
    <cellStyle name="Normal 4 6 5 2" xfId="1093"/>
    <cellStyle name="Normal 4 6 5 2 2" xfId="1893"/>
    <cellStyle name="Normal 4 6 5 2 2 2" xfId="2621"/>
    <cellStyle name="Normal 4 6 5 2 3" xfId="2258"/>
    <cellStyle name="Normal 4 6 6" xfId="1885"/>
    <cellStyle name="Normal 4 6 6 2" xfId="2613"/>
    <cellStyle name="Normal 4 6 7" xfId="2250"/>
    <cellStyle name="Normal 4 7" xfId="1094"/>
    <cellStyle name="Normal 4 8" xfId="1095"/>
    <cellStyle name="Normal 4 8 2" xfId="1096"/>
    <cellStyle name="Normal 4 8 2 2" xfId="1894"/>
    <cellStyle name="Normal 4 8 2 2 2" xfId="2622"/>
    <cellStyle name="Normal 4 8 2 3" xfId="2259"/>
    <cellStyle name="Normal 40" xfId="1097"/>
    <cellStyle name="Normal 41" xfId="1098"/>
    <cellStyle name="Normal 42" xfId="1099"/>
    <cellStyle name="Normal 43" xfId="1100"/>
    <cellStyle name="Normal 44" xfId="1101"/>
    <cellStyle name="Normal 45" xfId="1102"/>
    <cellStyle name="Normal 45 2" xfId="1895"/>
    <cellStyle name="Normal 45 2 2" xfId="2623"/>
    <cellStyle name="Normal 45 3" xfId="2260"/>
    <cellStyle name="Normal 46" xfId="1103"/>
    <cellStyle name="Normal 47" xfId="1104"/>
    <cellStyle name="Normal 48" xfId="1105"/>
    <cellStyle name="Normal 49" xfId="1106"/>
    <cellStyle name="Normal 5" xfId="11"/>
    <cellStyle name="Normal 5 2" xfId="1107"/>
    <cellStyle name="Normal 5 2 2" xfId="1108"/>
    <cellStyle name="Normal 5 2 2 2" xfId="1109"/>
    <cellStyle name="Normal 5 2 2 2 2" xfId="1110"/>
    <cellStyle name="Normal 5 2 2 2 2 2" xfId="1899"/>
    <cellStyle name="Normal 5 2 2 2 2 2 2" xfId="2627"/>
    <cellStyle name="Normal 5 2 2 2 2 3" xfId="2264"/>
    <cellStyle name="Normal 5 2 2 2 3" xfId="1111"/>
    <cellStyle name="Normal 5 2 2 2 3 2" xfId="1900"/>
    <cellStyle name="Normal 5 2 2 2 3 2 2" xfId="2628"/>
    <cellStyle name="Normal 5 2 2 2 3 3" xfId="2265"/>
    <cellStyle name="Normal 5 2 2 2 4" xfId="1898"/>
    <cellStyle name="Normal 5 2 2 2 4 2" xfId="2626"/>
    <cellStyle name="Normal 5 2 2 2 5" xfId="2263"/>
    <cellStyle name="Normal 5 2 2 3" xfId="1112"/>
    <cellStyle name="Normal 5 2 2 3 2" xfId="1113"/>
    <cellStyle name="Normal 5 2 2 3 2 2" xfId="1902"/>
    <cellStyle name="Normal 5 2 2 3 2 2 2" xfId="2630"/>
    <cellStyle name="Normal 5 2 2 3 2 3" xfId="2267"/>
    <cellStyle name="Normal 5 2 2 3 3" xfId="1114"/>
    <cellStyle name="Normal 5 2 2 3 3 2" xfId="1903"/>
    <cellStyle name="Normal 5 2 2 3 3 2 2" xfId="2631"/>
    <cellStyle name="Normal 5 2 2 3 3 3" xfId="2268"/>
    <cellStyle name="Normal 5 2 2 3 4" xfId="1901"/>
    <cellStyle name="Normal 5 2 2 3 4 2" xfId="2629"/>
    <cellStyle name="Normal 5 2 2 3 5" xfId="2266"/>
    <cellStyle name="Normal 5 2 2 4" xfId="1115"/>
    <cellStyle name="Normal 5 2 2 4 2" xfId="1904"/>
    <cellStyle name="Normal 5 2 2 4 2 2" xfId="2632"/>
    <cellStyle name="Normal 5 2 2 4 3" xfId="2269"/>
    <cellStyle name="Normal 5 2 2 5" xfId="1116"/>
    <cellStyle name="Normal 5 2 2 5 2" xfId="1117"/>
    <cellStyle name="Normal 5 2 2 5 2 2" xfId="1905"/>
    <cellStyle name="Normal 5 2 2 5 2 2 2" xfId="2633"/>
    <cellStyle name="Normal 5 2 2 5 2 3" xfId="2270"/>
    <cellStyle name="Normal 5 2 2 6" xfId="1897"/>
    <cellStyle name="Normal 5 2 2 6 2" xfId="2625"/>
    <cellStyle name="Normal 5 2 2 7" xfId="2262"/>
    <cellStyle name="Normal 5 2 3" xfId="1118"/>
    <cellStyle name="Normal 5 2 4" xfId="1119"/>
    <cellStyle name="Normal 5 2 4 2" xfId="1906"/>
    <cellStyle name="Normal 5 2 4 2 2" xfId="2634"/>
    <cellStyle name="Normal 5 2 4 3" xfId="2271"/>
    <cellStyle name="Normal 5 2 5" xfId="1120"/>
    <cellStyle name="Normal 5 2 5 2" xfId="1907"/>
    <cellStyle name="Normal 5 2 5 2 2" xfId="2635"/>
    <cellStyle name="Normal 5 2 5 3" xfId="2272"/>
    <cellStyle name="Normal 5 2 6" xfId="1121"/>
    <cellStyle name="Normal 5 2 6 2" xfId="1908"/>
    <cellStyle name="Normal 5 2 6 2 2" xfId="2636"/>
    <cellStyle name="Normal 5 2 6 3" xfId="2273"/>
    <cellStyle name="Normal 5 2 7" xfId="1896"/>
    <cellStyle name="Normal 5 2 7 2" xfId="2624"/>
    <cellStyle name="Normal 5 2 7 3" xfId="2764"/>
    <cellStyle name="Normal 5 2 8" xfId="2261"/>
    <cellStyle name="Normal 5 3" xfId="1122"/>
    <cellStyle name="Normal 5 4" xfId="1123"/>
    <cellStyle name="Normal 5 4 2" xfId="1124"/>
    <cellStyle name="Normal 5 5" xfId="1125"/>
    <cellStyle name="Normal 5 5 2" xfId="1126"/>
    <cellStyle name="Normal 5 6" xfId="1127"/>
    <cellStyle name="Normal 50" xfId="1128"/>
    <cellStyle name="Normal 51" xfId="1129"/>
    <cellStyle name="Normal 52" xfId="1130"/>
    <cellStyle name="Normal 53" xfId="1131"/>
    <cellStyle name="Normal 54" xfId="1132"/>
    <cellStyle name="Normal 54 2" xfId="1133"/>
    <cellStyle name="Normal 54 3" xfId="1134"/>
    <cellStyle name="Normal 55" xfId="1135"/>
    <cellStyle name="Normal 56" xfId="1136"/>
    <cellStyle name="Normal 57" xfId="1137"/>
    <cellStyle name="Normal 58" xfId="1581"/>
    <cellStyle name="Normal 59" xfId="1594"/>
    <cellStyle name="Normal 6" xfId="12"/>
    <cellStyle name="Normal 6 2" xfId="1138"/>
    <cellStyle name="Normal 6 2 2" xfId="1139"/>
    <cellStyle name="Normal 6 2 3" xfId="1140"/>
    <cellStyle name="Normal 6 2 4" xfId="1141"/>
    <cellStyle name="Normal 6 3" xfId="1142"/>
    <cellStyle name="Normal 6 3 2" xfId="1143"/>
    <cellStyle name="Normal 6 4" xfId="1144"/>
    <cellStyle name="Normal 6 4 2" xfId="1145"/>
    <cellStyle name="Normal 6 5" xfId="1146"/>
    <cellStyle name="Normal 6 6" xfId="1147"/>
    <cellStyle name="Normal 60" xfId="1596"/>
    <cellStyle name="Normal 61" xfId="1597"/>
    <cellStyle name="Normal 62" xfId="1611"/>
    <cellStyle name="Normal 63" xfId="1990"/>
    <cellStyle name="Normal 63 2" xfId="2718"/>
    <cellStyle name="Normal 64" xfId="2721"/>
    <cellStyle name="Normal 65" xfId="2722"/>
    <cellStyle name="Normal 66" xfId="2749"/>
    <cellStyle name="Normal 67" xfId="2765"/>
    <cellStyle name="Normal 68" xfId="2720"/>
    <cellStyle name="Normal 7" xfId="13"/>
    <cellStyle name="Normal 7 2" xfId="1148"/>
    <cellStyle name="Normal 7 2 2" xfId="1149"/>
    <cellStyle name="Normal 7 2 2 2" xfId="1150"/>
    <cellStyle name="Normal 7 2 2 2 2" xfId="1911"/>
    <cellStyle name="Normal 7 2 2 2 2 2" xfId="2639"/>
    <cellStyle name="Normal 7 2 2 2 3" xfId="2276"/>
    <cellStyle name="Normal 7 2 2 3" xfId="1151"/>
    <cellStyle name="Normal 7 2 2 3 2" xfId="1912"/>
    <cellStyle name="Normal 7 2 2 3 2 2" xfId="2640"/>
    <cellStyle name="Normal 7 2 2 3 3" xfId="2277"/>
    <cellStyle name="Normal 7 2 2 4" xfId="1910"/>
    <cellStyle name="Normal 7 2 2 4 2" xfId="2638"/>
    <cellStyle name="Normal 7 2 2 5" xfId="2275"/>
    <cellStyle name="Normal 7 2 3" xfId="1152"/>
    <cellStyle name="Normal 7 2 3 2" xfId="1153"/>
    <cellStyle name="Normal 7 2 3 2 2" xfId="1914"/>
    <cellStyle name="Normal 7 2 3 2 2 2" xfId="2642"/>
    <cellStyle name="Normal 7 2 3 2 3" xfId="2279"/>
    <cellStyle name="Normal 7 2 3 3" xfId="1154"/>
    <cellStyle name="Normal 7 2 3 3 2" xfId="1915"/>
    <cellStyle name="Normal 7 2 3 3 2 2" xfId="2643"/>
    <cellStyle name="Normal 7 2 3 3 3" xfId="2280"/>
    <cellStyle name="Normal 7 2 3 4" xfId="1913"/>
    <cellStyle name="Normal 7 2 3 4 2" xfId="2641"/>
    <cellStyle name="Normal 7 2 3 5" xfId="2278"/>
    <cellStyle name="Normal 7 2 4" xfId="1155"/>
    <cellStyle name="Normal 7 2 4 2" xfId="1916"/>
    <cellStyle name="Normal 7 2 4 2 2" xfId="2644"/>
    <cellStyle name="Normal 7 2 4 3" xfId="2281"/>
    <cellStyle name="Normal 7 2 5" xfId="1156"/>
    <cellStyle name="Normal 7 2 5 2" xfId="1157"/>
    <cellStyle name="Normal 7 2 5 2 2" xfId="1917"/>
    <cellStyle name="Normal 7 2 5 2 2 2" xfId="2645"/>
    <cellStyle name="Normal 7 2 5 2 3" xfId="2282"/>
    <cellStyle name="Normal 7 2 6" xfId="1909"/>
    <cellStyle name="Normal 7 2 6 2" xfId="2637"/>
    <cellStyle name="Normal 7 2 7" xfId="2274"/>
    <cellStyle name="Normal 7 3" xfId="1158"/>
    <cellStyle name="Normal 7 3 2" xfId="1159"/>
    <cellStyle name="Normal 7 4" xfId="1160"/>
    <cellStyle name="Normal 7 4 2" xfId="1161"/>
    <cellStyle name="Normal 7 4 2 2" xfId="1918"/>
    <cellStyle name="Normal 7 4 2 2 2" xfId="2646"/>
    <cellStyle name="Normal 7 4 2 3" xfId="2283"/>
    <cellStyle name="Normal 7 5" xfId="1162"/>
    <cellStyle name="Normal 7 5 2" xfId="1163"/>
    <cellStyle name="Normal 78" xfId="1164"/>
    <cellStyle name="Normal 78 2" xfId="1165"/>
    <cellStyle name="Normal 8" xfId="14"/>
    <cellStyle name="Normal 8 2" xfId="131"/>
    <cellStyle name="Normal 8 2 2" xfId="1166"/>
    <cellStyle name="Normal 8 2 3" xfId="1167"/>
    <cellStyle name="Normal 8 2 3 2" xfId="1919"/>
    <cellStyle name="Normal 8 2 3 2 2" xfId="2647"/>
    <cellStyle name="Normal 8 2 3 3" xfId="2284"/>
    <cellStyle name="Normal 8 2 4" xfId="1168"/>
    <cellStyle name="Normal 8 3" xfId="1169"/>
    <cellStyle name="Normal 8 3 2" xfId="1170"/>
    <cellStyle name="Normal 8 4" xfId="1171"/>
    <cellStyle name="Normal 8 4 2" xfId="1172"/>
    <cellStyle name="Normal 9" xfId="74"/>
    <cellStyle name="Normal 9 2" xfId="1173"/>
    <cellStyle name="Normal 9 2 2" xfId="1174"/>
    <cellStyle name="Normal 9 2 2 2" xfId="1175"/>
    <cellStyle name="Normal 9 2 2 2 2" xfId="1922"/>
    <cellStyle name="Normal 9 2 2 2 2 2" xfId="2650"/>
    <cellStyle name="Normal 9 2 2 2 3" xfId="2287"/>
    <cellStyle name="Normal 9 2 2 3" xfId="1176"/>
    <cellStyle name="Normal 9 2 2 3 2" xfId="1923"/>
    <cellStyle name="Normal 9 2 2 3 2 2" xfId="2651"/>
    <cellStyle name="Normal 9 2 2 3 3" xfId="2288"/>
    <cellStyle name="Normal 9 2 2 4" xfId="1921"/>
    <cellStyle name="Normal 9 2 2 4 2" xfId="2649"/>
    <cellStyle name="Normal 9 2 2 5" xfId="2286"/>
    <cellStyle name="Normal 9 2 3" xfId="1177"/>
    <cellStyle name="Normal 9 2 3 2" xfId="1178"/>
    <cellStyle name="Normal 9 2 3 2 2" xfId="1925"/>
    <cellStyle name="Normal 9 2 3 2 2 2" xfId="2653"/>
    <cellStyle name="Normal 9 2 3 2 3" xfId="2290"/>
    <cellStyle name="Normal 9 2 3 3" xfId="1179"/>
    <cellStyle name="Normal 9 2 3 3 2" xfId="1926"/>
    <cellStyle name="Normal 9 2 3 3 2 2" xfId="2654"/>
    <cellStyle name="Normal 9 2 3 3 3" xfId="2291"/>
    <cellStyle name="Normal 9 2 3 4" xfId="1924"/>
    <cellStyle name="Normal 9 2 3 4 2" xfId="2652"/>
    <cellStyle name="Normal 9 2 3 5" xfId="2289"/>
    <cellStyle name="Normal 9 2 4" xfId="1180"/>
    <cellStyle name="Normal 9 2 4 2" xfId="1927"/>
    <cellStyle name="Normal 9 2 4 2 2" xfId="2655"/>
    <cellStyle name="Normal 9 2 4 3" xfId="2292"/>
    <cellStyle name="Normal 9 2 5" xfId="1181"/>
    <cellStyle name="Normal 9 2 5 2" xfId="1182"/>
    <cellStyle name="Normal 9 2 5 2 2" xfId="1928"/>
    <cellStyle name="Normal 9 2 5 2 2 2" xfId="2656"/>
    <cellStyle name="Normal 9 2 5 2 3" xfId="2293"/>
    <cellStyle name="Normal 9 2 6" xfId="1920"/>
    <cellStyle name="Normal 9 2 6 2" xfId="2648"/>
    <cellStyle name="Normal 9 2 7" xfId="2285"/>
    <cellStyle name="Normal 9 3" xfId="1183"/>
    <cellStyle name="Normal 9 3 2" xfId="1184"/>
    <cellStyle name="Normal 9 4" xfId="1185"/>
    <cellStyle name="Normal 9 4 2" xfId="1929"/>
    <cellStyle name="Normal 9 4 2 2" xfId="2657"/>
    <cellStyle name="Normal 9 4 3" xfId="2294"/>
    <cellStyle name="Normal 9 5" xfId="1186"/>
    <cellStyle name="Normal 9 5 2" xfId="1930"/>
    <cellStyle name="Normal 9 5 2 2" xfId="2658"/>
    <cellStyle name="Normal 9 5 3" xfId="2295"/>
    <cellStyle name="Normal_PahustafondGortsazrk.NpastVoroshSocap- 2" xfId="15"/>
    <cellStyle name="Note 2" xfId="60"/>
    <cellStyle name="Note 2 10" xfId="1187"/>
    <cellStyle name="Note 2 11" xfId="1637"/>
    <cellStyle name="Note 2 11 2" xfId="2367"/>
    <cellStyle name="Note 2 12" xfId="2004"/>
    <cellStyle name="Note 2 13" xfId="2736"/>
    <cellStyle name="Note 2 2" xfId="132"/>
    <cellStyle name="Note 2 2 2" xfId="1188"/>
    <cellStyle name="Note 2 2 2 10" xfId="1189"/>
    <cellStyle name="Note 2 2 2 11" xfId="1190"/>
    <cellStyle name="Note 2 2 2 2" xfId="1191"/>
    <cellStyle name="Note 2 2 2 2 2" xfId="1192"/>
    <cellStyle name="Note 2 2 2 2 3" xfId="1193"/>
    <cellStyle name="Note 2 2 2 2 4" xfId="1194"/>
    <cellStyle name="Note 2 2 2 2 5" xfId="1195"/>
    <cellStyle name="Note 2 2 2 2 6" xfId="1196"/>
    <cellStyle name="Note 2 2 2 2 7" xfId="1197"/>
    <cellStyle name="Note 2 2 2 3" xfId="1198"/>
    <cellStyle name="Note 2 2 2 4" xfId="1199"/>
    <cellStyle name="Note 2 2 2 5" xfId="1200"/>
    <cellStyle name="Note 2 2 2 6" xfId="1201"/>
    <cellStyle name="Note 2 2 2 7" xfId="1202"/>
    <cellStyle name="Note 2 2 2 8" xfId="1203"/>
    <cellStyle name="Note 2 2 2 9" xfId="1204"/>
    <cellStyle name="Note 2 2 3" xfId="1205"/>
    <cellStyle name="Note 2 2 3 10" xfId="1206"/>
    <cellStyle name="Note 2 2 3 2" xfId="1207"/>
    <cellStyle name="Note 2 2 3 3" xfId="1208"/>
    <cellStyle name="Note 2 2 3 4" xfId="1209"/>
    <cellStyle name="Note 2 2 3 5" xfId="1210"/>
    <cellStyle name="Note 2 2 3 6" xfId="1211"/>
    <cellStyle name="Note 2 2 3 7" xfId="1212"/>
    <cellStyle name="Note 2 2 3 8" xfId="1213"/>
    <cellStyle name="Note 2 2 3 9" xfId="1214"/>
    <cellStyle name="Note 2 2 4" xfId="1215"/>
    <cellStyle name="Note 2 2 4 2" xfId="1216"/>
    <cellStyle name="Note 2 2 4 3" xfId="1217"/>
    <cellStyle name="Note 2 2 5" xfId="1218"/>
    <cellStyle name="Note 2 2 6" xfId="1219"/>
    <cellStyle name="Note 2 2 7" xfId="1220"/>
    <cellStyle name="Note 2 2 8" xfId="1221"/>
    <cellStyle name="Note 2 2 9" xfId="1222"/>
    <cellStyle name="Note 2 3" xfId="1223"/>
    <cellStyle name="Note 2 3 10" xfId="1224"/>
    <cellStyle name="Note 2 3 2" xfId="1225"/>
    <cellStyle name="Note 2 3 2 2" xfId="1226"/>
    <cellStyle name="Note 2 3 2 2 2" xfId="1227"/>
    <cellStyle name="Note 2 3 2 2 3" xfId="1228"/>
    <cellStyle name="Note 2 3 2 2 4" xfId="1229"/>
    <cellStyle name="Note 2 3 2 2 5" xfId="1230"/>
    <cellStyle name="Note 2 3 2 2 6" xfId="1231"/>
    <cellStyle name="Note 2 3 2 2 7" xfId="1232"/>
    <cellStyle name="Note 2 3 2 3" xfId="1233"/>
    <cellStyle name="Note 2 3 2 4" xfId="1234"/>
    <cellStyle name="Note 2 3 2 5" xfId="1235"/>
    <cellStyle name="Note 2 3 2 6" xfId="1236"/>
    <cellStyle name="Note 2 3 2 7" xfId="1237"/>
    <cellStyle name="Note 2 3 2 8" xfId="1238"/>
    <cellStyle name="Note 2 3 3" xfId="1239"/>
    <cellStyle name="Note 2 3 3 2" xfId="1240"/>
    <cellStyle name="Note 2 3 3 3" xfId="1241"/>
    <cellStyle name="Note 2 3 3 4" xfId="1242"/>
    <cellStyle name="Note 2 3 3 5" xfId="1243"/>
    <cellStyle name="Note 2 3 3 6" xfId="1244"/>
    <cellStyle name="Note 2 3 3 7" xfId="1245"/>
    <cellStyle name="Note 2 3 4" xfId="1246"/>
    <cellStyle name="Note 2 3 5" xfId="1247"/>
    <cellStyle name="Note 2 3 6" xfId="1248"/>
    <cellStyle name="Note 2 3 7" xfId="1249"/>
    <cellStyle name="Note 2 3 8" xfId="1250"/>
    <cellStyle name="Note 2 3 9" xfId="1251"/>
    <cellStyle name="Note 2 4" xfId="1252"/>
    <cellStyle name="Note 2 4 2" xfId="1253"/>
    <cellStyle name="Note 2 4 2 2" xfId="1254"/>
    <cellStyle name="Note 2 4 2 3" xfId="1255"/>
    <cellStyle name="Note 2 4 2 4" xfId="1256"/>
    <cellStyle name="Note 2 4 2 5" xfId="1257"/>
    <cellStyle name="Note 2 4 2 6" xfId="1258"/>
    <cellStyle name="Note 2 4 2 7" xfId="1259"/>
    <cellStyle name="Note 2 4 3" xfId="1260"/>
    <cellStyle name="Note 2 4 4" xfId="1261"/>
    <cellStyle name="Note 2 4 5" xfId="1262"/>
    <cellStyle name="Note 2 4 6" xfId="1263"/>
    <cellStyle name="Note 2 4 7" xfId="1264"/>
    <cellStyle name="Note 2 4 8" xfId="1265"/>
    <cellStyle name="Note 2 5" xfId="1266"/>
    <cellStyle name="Note 2 5 2" xfId="1267"/>
    <cellStyle name="Note 2 5 3" xfId="1268"/>
    <cellStyle name="Note 2 5 4" xfId="1269"/>
    <cellStyle name="Note 2 5 5" xfId="1270"/>
    <cellStyle name="Note 2 5 6" xfId="1271"/>
    <cellStyle name="Note 2 5 7" xfId="1272"/>
    <cellStyle name="Note 2 5 8" xfId="1273"/>
    <cellStyle name="Note 2 6" xfId="1274"/>
    <cellStyle name="Note 2 6 2" xfId="1275"/>
    <cellStyle name="Note 2 6 3" xfId="1931"/>
    <cellStyle name="Note 2 6 3 2" xfId="2659"/>
    <cellStyle name="Note 2 6 4" xfId="2296"/>
    <cellStyle name="Note 2 7" xfId="1276"/>
    <cellStyle name="Note 2 7 2" xfId="1277"/>
    <cellStyle name="Note 2 8" xfId="1278"/>
    <cellStyle name="Note 2 9" xfId="1279"/>
    <cellStyle name="Note 3" xfId="73"/>
    <cellStyle name="Note 3 10" xfId="1280"/>
    <cellStyle name="Note 3 11" xfId="1281"/>
    <cellStyle name="Note 3 12" xfId="1282"/>
    <cellStyle name="Note 3 13" xfId="1650"/>
    <cellStyle name="Note 3 13 2" xfId="2380"/>
    <cellStyle name="Note 3 14" xfId="2017"/>
    <cellStyle name="Note 3 2" xfId="133"/>
    <cellStyle name="Note 3 2 2" xfId="1283"/>
    <cellStyle name="Note 3 2 2 2" xfId="1932"/>
    <cellStyle name="Note 3 2 2 2 2" xfId="2660"/>
    <cellStyle name="Note 3 2 2 3" xfId="2297"/>
    <cellStyle name="Note 3 2 3" xfId="1284"/>
    <cellStyle name="Note 3 2 3 2" xfId="1285"/>
    <cellStyle name="Note 3 2 3 2 2" xfId="1933"/>
    <cellStyle name="Note 3 2 3 2 2 2" xfId="2661"/>
    <cellStyle name="Note 3 2 3 2 3" xfId="2298"/>
    <cellStyle name="Note 3 2 4" xfId="1665"/>
    <cellStyle name="Note 3 2 4 2" xfId="2393"/>
    <cellStyle name="Note 3 2 5" xfId="2030"/>
    <cellStyle name="Note 3 3" xfId="1286"/>
    <cellStyle name="Note 3 3 10" xfId="1287"/>
    <cellStyle name="Note 3 3 11" xfId="1934"/>
    <cellStyle name="Note 3 3 11 2" xfId="2662"/>
    <cellStyle name="Note 3 3 12" xfId="2299"/>
    <cellStyle name="Note 3 3 2" xfId="1288"/>
    <cellStyle name="Note 3 3 2 10" xfId="1935"/>
    <cellStyle name="Note 3 3 2 10 2" xfId="2663"/>
    <cellStyle name="Note 3 3 2 11" xfId="2300"/>
    <cellStyle name="Note 3 3 2 2" xfId="1289"/>
    <cellStyle name="Note 3 3 2 2 2" xfId="1290"/>
    <cellStyle name="Note 3 3 2 2 3" xfId="1291"/>
    <cellStyle name="Note 3 3 2 2 4" xfId="1292"/>
    <cellStyle name="Note 3 3 2 2 5" xfId="1293"/>
    <cellStyle name="Note 3 3 2 2 6" xfId="1294"/>
    <cellStyle name="Note 3 3 2 2 7" xfId="1295"/>
    <cellStyle name="Note 3 3 2 3" xfId="1296"/>
    <cellStyle name="Note 3 3 2 4" xfId="1297"/>
    <cellStyle name="Note 3 3 2 5" xfId="1298"/>
    <cellStyle name="Note 3 3 2 6" xfId="1299"/>
    <cellStyle name="Note 3 3 2 7" xfId="1300"/>
    <cellStyle name="Note 3 3 2 8" xfId="1301"/>
    <cellStyle name="Note 3 3 2 9" xfId="1302"/>
    <cellStyle name="Note 3 3 3" xfId="1303"/>
    <cellStyle name="Note 3 3 3 2" xfId="1304"/>
    <cellStyle name="Note 3 3 3 3" xfId="1305"/>
    <cellStyle name="Note 3 3 3 4" xfId="1306"/>
    <cellStyle name="Note 3 3 3 5" xfId="1307"/>
    <cellStyle name="Note 3 3 3 6" xfId="1308"/>
    <cellStyle name="Note 3 3 3 7" xfId="1309"/>
    <cellStyle name="Note 3 3 3 8" xfId="1310"/>
    <cellStyle name="Note 3 3 3 8 2" xfId="1936"/>
    <cellStyle name="Note 3 3 3 8 2 2" xfId="2664"/>
    <cellStyle name="Note 3 3 3 8 3" xfId="2301"/>
    <cellStyle name="Note 3 3 4" xfId="1311"/>
    <cellStyle name="Note 3 3 5" xfId="1312"/>
    <cellStyle name="Note 3 3 6" xfId="1313"/>
    <cellStyle name="Note 3 3 7" xfId="1314"/>
    <cellStyle name="Note 3 3 8" xfId="1315"/>
    <cellStyle name="Note 3 3 9" xfId="1316"/>
    <cellStyle name="Note 3 4" xfId="1317"/>
    <cellStyle name="Note 3 4 10" xfId="1937"/>
    <cellStyle name="Note 3 4 10 2" xfId="2665"/>
    <cellStyle name="Note 3 4 11" xfId="2302"/>
    <cellStyle name="Note 3 4 2" xfId="1318"/>
    <cellStyle name="Note 3 4 2 10" xfId="2303"/>
    <cellStyle name="Note 3 4 2 2" xfId="1319"/>
    <cellStyle name="Note 3 4 2 3" xfId="1320"/>
    <cellStyle name="Note 3 4 2 4" xfId="1321"/>
    <cellStyle name="Note 3 4 2 5" xfId="1322"/>
    <cellStyle name="Note 3 4 2 6" xfId="1323"/>
    <cellStyle name="Note 3 4 2 7" xfId="1324"/>
    <cellStyle name="Note 3 4 2 8" xfId="1325"/>
    <cellStyle name="Note 3 4 2 9" xfId="1938"/>
    <cellStyle name="Note 3 4 2 9 2" xfId="2666"/>
    <cellStyle name="Note 3 4 3" xfId="1326"/>
    <cellStyle name="Note 3 4 3 2" xfId="1327"/>
    <cellStyle name="Note 3 4 3 2 2" xfId="1939"/>
    <cellStyle name="Note 3 4 3 2 2 2" xfId="2667"/>
    <cellStyle name="Note 3 4 3 2 3" xfId="2304"/>
    <cellStyle name="Note 3 4 4" xfId="1328"/>
    <cellStyle name="Note 3 4 5" xfId="1329"/>
    <cellStyle name="Note 3 4 6" xfId="1330"/>
    <cellStyle name="Note 3 4 7" xfId="1331"/>
    <cellStyle name="Note 3 4 8" xfId="1332"/>
    <cellStyle name="Note 3 4 9" xfId="1333"/>
    <cellStyle name="Note 3 5" xfId="1334"/>
    <cellStyle name="Note 3 5 10" xfId="2305"/>
    <cellStyle name="Note 3 5 2" xfId="1335"/>
    <cellStyle name="Note 3 5 2 2" xfId="1336"/>
    <cellStyle name="Note 3 5 2 3" xfId="1941"/>
    <cellStyle name="Note 3 5 2 3 2" xfId="2669"/>
    <cellStyle name="Note 3 5 2 4" xfId="2306"/>
    <cellStyle name="Note 3 5 3" xfId="1337"/>
    <cellStyle name="Note 3 5 3 2" xfId="1338"/>
    <cellStyle name="Note 3 5 3 2 2" xfId="1942"/>
    <cellStyle name="Note 3 5 3 2 2 2" xfId="2670"/>
    <cellStyle name="Note 3 5 3 2 3" xfId="2307"/>
    <cellStyle name="Note 3 5 4" xfId="1339"/>
    <cellStyle name="Note 3 5 5" xfId="1340"/>
    <cellStyle name="Note 3 5 6" xfId="1341"/>
    <cellStyle name="Note 3 5 7" xfId="1342"/>
    <cellStyle name="Note 3 5 8" xfId="1343"/>
    <cellStyle name="Note 3 5 9" xfId="1940"/>
    <cellStyle name="Note 3 5 9 2" xfId="2668"/>
    <cellStyle name="Note 3 6" xfId="1344"/>
    <cellStyle name="Note 3 6 2" xfId="1345"/>
    <cellStyle name="Note 3 6 3" xfId="1943"/>
    <cellStyle name="Note 3 6 3 2" xfId="2671"/>
    <cellStyle name="Note 3 6 4" xfId="2308"/>
    <cellStyle name="Note 3 7" xfId="1346"/>
    <cellStyle name="Note 3 7 2" xfId="1347"/>
    <cellStyle name="Note 3 7 2 2" xfId="1944"/>
    <cellStyle name="Note 3 7 2 2 2" xfId="2672"/>
    <cellStyle name="Note 3 7 2 3" xfId="2309"/>
    <cellStyle name="Note 3 8" xfId="1348"/>
    <cellStyle name="Note 3 9" xfId="1349"/>
    <cellStyle name="Note 4" xfId="151"/>
    <cellStyle name="Note 4 2" xfId="1350"/>
    <cellStyle name="Note 4 2 2" xfId="1351"/>
    <cellStyle name="Note 4 2 3" xfId="1945"/>
    <cellStyle name="Note 4 2 3 2" xfId="2673"/>
    <cellStyle name="Note 4 2 4" xfId="2310"/>
    <cellStyle name="Note 4 3" xfId="1678"/>
    <cellStyle name="Note 4 3 2" xfId="2406"/>
    <cellStyle name="Note 4 4" xfId="2043"/>
    <cellStyle name="Note 5" xfId="1595"/>
    <cellStyle name="Note 5 2" xfId="1963"/>
    <cellStyle name="Note 5 2 2" xfId="2691"/>
    <cellStyle name="Note 5 3" xfId="2328"/>
    <cellStyle name="Note 6" xfId="1610"/>
    <cellStyle name="Note 6 2" xfId="1976"/>
    <cellStyle name="Note 6 2 2" xfId="2704"/>
    <cellStyle name="Note 6 3" xfId="2341"/>
    <cellStyle name="Note 7" xfId="1624"/>
    <cellStyle name="Note 7 2" xfId="1989"/>
    <cellStyle name="Note 7 2 2" xfId="2717"/>
    <cellStyle name="Note 7 3" xfId="2354"/>
    <cellStyle name="Note 8" xfId="2723"/>
    <cellStyle name="Note 9" xfId="2750"/>
    <cellStyle name="Output" xfId="28" builtinId="21" customBuiltin="1"/>
    <cellStyle name="Output 2" xfId="134"/>
    <cellStyle name="Output 2 10" xfId="1352"/>
    <cellStyle name="Output 2 2" xfId="1353"/>
    <cellStyle name="Output 2 2 2" xfId="1354"/>
    <cellStyle name="Output 2 2 2 10" xfId="1355"/>
    <cellStyle name="Output 2 2 2 2" xfId="1356"/>
    <cellStyle name="Output 2 2 2 3" xfId="1357"/>
    <cellStyle name="Output 2 2 2 4" xfId="1358"/>
    <cellStyle name="Output 2 2 2 5" xfId="1359"/>
    <cellStyle name="Output 2 2 2 6" xfId="1360"/>
    <cellStyle name="Output 2 2 2 7" xfId="1361"/>
    <cellStyle name="Output 2 2 2 8" xfId="1362"/>
    <cellStyle name="Output 2 2 2 9" xfId="1363"/>
    <cellStyle name="Output 2 2 3" xfId="1364"/>
    <cellStyle name="Output 2 2 3 10" xfId="1365"/>
    <cellStyle name="Output 2 2 3 2" xfId="1366"/>
    <cellStyle name="Output 2 2 3 3" xfId="1367"/>
    <cellStyle name="Output 2 2 3 4" xfId="1368"/>
    <cellStyle name="Output 2 2 3 5" xfId="1369"/>
    <cellStyle name="Output 2 2 3 6" xfId="1370"/>
    <cellStyle name="Output 2 2 3 7" xfId="1371"/>
    <cellStyle name="Output 2 2 3 8" xfId="1372"/>
    <cellStyle name="Output 2 2 3 9" xfId="1373"/>
    <cellStyle name="Output 2 2 4" xfId="1374"/>
    <cellStyle name="Output 2 2 4 2" xfId="1375"/>
    <cellStyle name="Output 2 2 4 3" xfId="1376"/>
    <cellStyle name="Output 2 2 5" xfId="1377"/>
    <cellStyle name="Output 2 2 6" xfId="1378"/>
    <cellStyle name="Output 2 2 7" xfId="1379"/>
    <cellStyle name="Output 2 2 8" xfId="1380"/>
    <cellStyle name="Output 2 2 9" xfId="1381"/>
    <cellStyle name="Output 2 3" xfId="1382"/>
    <cellStyle name="Output 2 3 10" xfId="1383"/>
    <cellStyle name="Output 2 3 2" xfId="1384"/>
    <cellStyle name="Output 2 3 2 2" xfId="1385"/>
    <cellStyle name="Output 2 3 2 3" xfId="1386"/>
    <cellStyle name="Output 2 3 2 4" xfId="1387"/>
    <cellStyle name="Output 2 3 2 5" xfId="1388"/>
    <cellStyle name="Output 2 3 2 6" xfId="1389"/>
    <cellStyle name="Output 2 3 2 7" xfId="1390"/>
    <cellStyle name="Output 2 3 3" xfId="1391"/>
    <cellStyle name="Output 2 3 3 2" xfId="1392"/>
    <cellStyle name="Output 2 3 3 3" xfId="1393"/>
    <cellStyle name="Output 2 3 3 4" xfId="1394"/>
    <cellStyle name="Output 2 3 3 5" xfId="1395"/>
    <cellStyle name="Output 2 3 3 6" xfId="1396"/>
    <cellStyle name="Output 2 3 3 7" xfId="1397"/>
    <cellStyle name="Output 2 3 4" xfId="1398"/>
    <cellStyle name="Output 2 3 5" xfId="1399"/>
    <cellStyle name="Output 2 3 6" xfId="1400"/>
    <cellStyle name="Output 2 3 7" xfId="1401"/>
    <cellStyle name="Output 2 3 8" xfId="1402"/>
    <cellStyle name="Output 2 3 9" xfId="1403"/>
    <cellStyle name="Output 2 4" xfId="1404"/>
    <cellStyle name="Output 2 4 2" xfId="1405"/>
    <cellStyle name="Output 2 4 3" xfId="1406"/>
    <cellStyle name="Output 2 4 4" xfId="1407"/>
    <cellStyle name="Output 2 4 5" xfId="1408"/>
    <cellStyle name="Output 2 4 6" xfId="1409"/>
    <cellStyle name="Output 2 4 7" xfId="1410"/>
    <cellStyle name="Output 2 5" xfId="1411"/>
    <cellStyle name="Output 2 5 2" xfId="1412"/>
    <cellStyle name="Output 2 5 3" xfId="1413"/>
    <cellStyle name="Output 2 5 4" xfId="1414"/>
    <cellStyle name="Output 2 5 5" xfId="1415"/>
    <cellStyle name="Output 2 5 6" xfId="1416"/>
    <cellStyle name="Output 2 5 7" xfId="1417"/>
    <cellStyle name="Output 2 5 8" xfId="1418"/>
    <cellStyle name="Output 2 6" xfId="1419"/>
    <cellStyle name="Output 2 6 2" xfId="1420"/>
    <cellStyle name="Output 2 7" xfId="1421"/>
    <cellStyle name="Output 2 8" xfId="1422"/>
    <cellStyle name="Output 2 9" xfId="1423"/>
    <cellStyle name="Output 3" xfId="1424"/>
    <cellStyle name="Percent 2" xfId="16"/>
    <cellStyle name="Percent 2 2" xfId="1425"/>
    <cellStyle name="Percent 2 2 2" xfId="1426"/>
    <cellStyle name="Percent 2 2 3" xfId="1427"/>
    <cellStyle name="Percent 2 2 4" xfId="1428"/>
    <cellStyle name="Percent 2 3" xfId="1429"/>
    <cellStyle name="Percent 2 3 2" xfId="1430"/>
    <cellStyle name="Percent 2 4" xfId="1431"/>
    <cellStyle name="Percent 2 4 2" xfId="1432"/>
    <cellStyle name="Percent 2 5" xfId="1433"/>
    <cellStyle name="Percent 2 6" xfId="1434"/>
    <cellStyle name="Percent 2 6 2" xfId="1435"/>
    <cellStyle name="Percent 3" xfId="1436"/>
    <cellStyle name="Percent 3 2" xfId="1437"/>
    <cellStyle name="Percent 3 3" xfId="1438"/>
    <cellStyle name="Percent 3 4" xfId="1439"/>
    <cellStyle name="Percent 3 5" xfId="1440"/>
    <cellStyle name="Percent 4" xfId="1441"/>
    <cellStyle name="Percent 4 2" xfId="1442"/>
    <cellStyle name="Percent 4 2 2" xfId="1443"/>
    <cellStyle name="Percent 4 2 3" xfId="1444"/>
    <cellStyle name="Percent 5" xfId="1445"/>
    <cellStyle name="Percent 5 2" xfId="1446"/>
    <cellStyle name="Percent 6" xfId="1447"/>
    <cellStyle name="Publication" xfId="1448"/>
    <cellStyle name="Sheet Title" xfId="1449"/>
    <cellStyle name="SN_241" xfId="17"/>
    <cellStyle name="SN_b" xfId="152"/>
    <cellStyle name="Standard_laroux" xfId="1450"/>
    <cellStyle name="Style 1" xfId="18"/>
    <cellStyle name="Style 1 2" xfId="1451"/>
    <cellStyle name="Style 1 2 2" xfId="1452"/>
    <cellStyle name="Style 1 3" xfId="1453"/>
    <cellStyle name="Style 1 3 2" xfId="1454"/>
    <cellStyle name="Style 1 4" xfId="1455"/>
    <cellStyle name="Style 1 5" xfId="1456"/>
    <cellStyle name="Style 1 6" xfId="1457"/>
    <cellStyle name="Style 1_verchnakan_ax21-25_2018" xfId="1458"/>
    <cellStyle name="Style 2" xfId="1459"/>
    <cellStyle name="Title" xfId="19" builtinId="15" customBuiltin="1"/>
    <cellStyle name="Title 2" xfId="135"/>
    <cellStyle name="Title 2 2" xfId="1460"/>
    <cellStyle name="Title 2 2 2" xfId="1461"/>
    <cellStyle name="Title 2 2 3" xfId="1462"/>
    <cellStyle name="Title 2 3" xfId="1463"/>
    <cellStyle name="Title 2 4" xfId="1464"/>
    <cellStyle name="Title 2 4 2" xfId="1465"/>
    <cellStyle name="Title 2 5" xfId="1466"/>
    <cellStyle name="Title 3" xfId="1467"/>
    <cellStyle name="Title 4" xfId="1468"/>
    <cellStyle name="Total" xfId="34" builtinId="25" customBuiltin="1"/>
    <cellStyle name="Total 2" xfId="136"/>
    <cellStyle name="Total 2 10" xfId="1469"/>
    <cellStyle name="Total 2 2" xfId="1470"/>
    <cellStyle name="Total 2 2 2" xfId="1471"/>
    <cellStyle name="Total 2 2 2 10" xfId="1472"/>
    <cellStyle name="Total 2 2 2 2" xfId="1473"/>
    <cellStyle name="Total 2 2 2 3" xfId="1474"/>
    <cellStyle name="Total 2 2 2 4" xfId="1475"/>
    <cellStyle name="Total 2 2 2 5" xfId="1476"/>
    <cellStyle name="Total 2 2 2 6" xfId="1477"/>
    <cellStyle name="Total 2 2 2 7" xfId="1478"/>
    <cellStyle name="Total 2 2 2 8" xfId="1479"/>
    <cellStyle name="Total 2 2 2 9" xfId="1480"/>
    <cellStyle name="Total 2 2 3" xfId="1481"/>
    <cellStyle name="Total 2 2 3 10" xfId="1482"/>
    <cellStyle name="Total 2 2 3 2" xfId="1483"/>
    <cellStyle name="Total 2 2 3 3" xfId="1484"/>
    <cellStyle name="Total 2 2 3 4" xfId="1485"/>
    <cellStyle name="Total 2 2 3 5" xfId="1486"/>
    <cellStyle name="Total 2 2 3 6" xfId="1487"/>
    <cellStyle name="Total 2 2 3 7" xfId="1488"/>
    <cellStyle name="Total 2 2 3 8" xfId="1489"/>
    <cellStyle name="Total 2 2 3 9" xfId="1490"/>
    <cellStyle name="Total 2 2 4" xfId="1491"/>
    <cellStyle name="Total 2 2 4 2" xfId="1492"/>
    <cellStyle name="Total 2 2 4 3" xfId="1493"/>
    <cellStyle name="Total 2 2 5" xfId="1494"/>
    <cellStyle name="Total 2 2 6" xfId="1495"/>
    <cellStyle name="Total 2 2 7" xfId="1496"/>
    <cellStyle name="Total 2 2 8" xfId="1497"/>
    <cellStyle name="Total 2 2 9" xfId="1498"/>
    <cellStyle name="Total 2 3" xfId="1499"/>
    <cellStyle name="Total 2 3 10" xfId="1500"/>
    <cellStyle name="Total 2 3 2" xfId="1501"/>
    <cellStyle name="Total 2 3 2 2" xfId="1502"/>
    <cellStyle name="Total 2 3 2 3" xfId="1503"/>
    <cellStyle name="Total 2 3 2 4" xfId="1504"/>
    <cellStyle name="Total 2 3 2 5" xfId="1505"/>
    <cellStyle name="Total 2 3 2 6" xfId="1506"/>
    <cellStyle name="Total 2 3 2 7" xfId="1507"/>
    <cellStyle name="Total 2 3 3" xfId="1508"/>
    <cellStyle name="Total 2 3 3 2" xfId="1509"/>
    <cellStyle name="Total 2 3 3 3" xfId="1510"/>
    <cellStyle name="Total 2 3 3 4" xfId="1511"/>
    <cellStyle name="Total 2 3 3 5" xfId="1512"/>
    <cellStyle name="Total 2 3 3 6" xfId="1513"/>
    <cellStyle name="Total 2 3 3 7" xfId="1514"/>
    <cellStyle name="Total 2 3 4" xfId="1515"/>
    <cellStyle name="Total 2 3 5" xfId="1516"/>
    <cellStyle name="Total 2 3 6" xfId="1517"/>
    <cellStyle name="Total 2 3 7" xfId="1518"/>
    <cellStyle name="Total 2 3 8" xfId="1519"/>
    <cellStyle name="Total 2 3 9" xfId="1520"/>
    <cellStyle name="Total 2 4" xfId="1521"/>
    <cellStyle name="Total 2 4 2" xfId="1522"/>
    <cellStyle name="Total 2 4 3" xfId="1523"/>
    <cellStyle name="Total 2 4 4" xfId="1524"/>
    <cellStyle name="Total 2 4 5" xfId="1525"/>
    <cellStyle name="Total 2 4 6" xfId="1526"/>
    <cellStyle name="Total 2 4 7" xfId="1527"/>
    <cellStyle name="Total 2 5" xfId="1528"/>
    <cellStyle name="Total 2 5 2" xfId="1529"/>
    <cellStyle name="Total 2 5 3" xfId="1530"/>
    <cellStyle name="Total 2 5 4" xfId="1531"/>
    <cellStyle name="Total 2 5 5" xfId="1532"/>
    <cellStyle name="Total 2 5 6" xfId="1533"/>
    <cellStyle name="Total 2 5 7" xfId="1534"/>
    <cellStyle name="Total 2 5 8" xfId="1535"/>
    <cellStyle name="Total 2 6" xfId="1536"/>
    <cellStyle name="Total 2 6 2" xfId="1537"/>
    <cellStyle name="Total 2 7" xfId="1538"/>
    <cellStyle name="Total 2 8" xfId="1539"/>
    <cellStyle name="Total 2 9" xfId="1540"/>
    <cellStyle name="Total 3" xfId="1541"/>
    <cellStyle name="ux" xfId="1542"/>
    <cellStyle name="Währung [0]_laroux" xfId="1543"/>
    <cellStyle name="Währung_laroux" xfId="1544"/>
    <cellStyle name="Warning Text" xfId="32" builtinId="11" customBuiltin="1"/>
    <cellStyle name="Warning Text 2" xfId="137"/>
    <cellStyle name="Warning Text 2 2" xfId="1545"/>
    <cellStyle name="Warning Text 2 2 2" xfId="1546"/>
    <cellStyle name="Warning Text 2 3" xfId="1547"/>
    <cellStyle name="Warning Text 2 3 2" xfId="1548"/>
    <cellStyle name="Warning Text 2 4" xfId="1549"/>
    <cellStyle name="Warning Text 2 5" xfId="1550"/>
    <cellStyle name="Warning Text 3" xfId="1551"/>
    <cellStyle name="Беззащитный" xfId="1552"/>
    <cellStyle name="Защитный" xfId="1553"/>
    <cellStyle name="Обычный 2" xfId="1554"/>
    <cellStyle name="Обычный 2 2" xfId="1555"/>
    <cellStyle name="Обычный 2 3" xfId="1556"/>
    <cellStyle name="Обычный 2 3 2" xfId="1557"/>
    <cellStyle name="Обычный 2 3 2 2" xfId="1946"/>
    <cellStyle name="Обычный 2 3 2 2 2" xfId="2674"/>
    <cellStyle name="Обычный 2 3 2 3" xfId="2311"/>
    <cellStyle name="Обычный 2 4" xfId="1558"/>
    <cellStyle name="Обычный 3" xfId="1559"/>
    <cellStyle name="Обычный 4" xfId="1560"/>
    <cellStyle name="Обычный 5" xfId="1561"/>
    <cellStyle name="Обычный 5 2" xfId="1947"/>
    <cellStyle name="Обычный 5 2 2" xfId="2675"/>
    <cellStyle name="Обычный 5 3" xfId="2312"/>
    <cellStyle name="Обычный_PHEK-er artadrutyun lic." xfId="1562"/>
    <cellStyle name="Примечание 2" xfId="1563"/>
    <cellStyle name="Примечание 2 2" xfId="1948"/>
    <cellStyle name="Примечание 2 2 2" xfId="2676"/>
    <cellStyle name="Примечание 2 3" xfId="2313"/>
    <cellStyle name="Процентный 2" xfId="1564"/>
    <cellStyle name="Процентный 2 2" xfId="1949"/>
    <cellStyle name="Процентный 2 2 2" xfId="2677"/>
    <cellStyle name="Процентный 2 3" xfId="2314"/>
    <cellStyle name="Стиль 1" xfId="138"/>
    <cellStyle name="Стиль 1 2" xfId="1565"/>
    <cellStyle name="Стиль 1 2 2" xfId="1566"/>
    <cellStyle name="Стиль 1 2 3" xfId="1567"/>
    <cellStyle name="Финансовый 2" xfId="1568"/>
    <cellStyle name="Финансовый 2 2" xfId="1569"/>
    <cellStyle name="Финансовый 2 2 2" xfId="1570"/>
    <cellStyle name="Финансовый 2 3" xfId="1571"/>
    <cellStyle name="Финансовый 2 3 2" xfId="1572"/>
    <cellStyle name="Финансовый 2 4" xfId="1573"/>
    <cellStyle name="Финансовый 2 5" xfId="1574"/>
    <cellStyle name="Финансовый 3" xfId="1575"/>
    <cellStyle name="Финансовый 3 2" xfId="1576"/>
    <cellStyle name="Финансовый 3 3" xfId="1577"/>
    <cellStyle name="Финансовый 4" xfId="1578"/>
    <cellStyle name="Финансовый 4 2" xfId="1579"/>
    <cellStyle name="Финансовый 4 3" xfId="1580"/>
    <cellStyle name="Финансовый 4 3 2" xfId="1950"/>
    <cellStyle name="Финансовый 4 3 2 2" xfId="2678"/>
    <cellStyle name="Финансовый 4 3 3" xfId="2315"/>
  </cellStyles>
  <dxfs count="1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Normal="100" zoomScaleSheetLayoutView="100" workbookViewId="0"/>
  </sheetViews>
  <sheetFormatPr defaultRowHeight="17.25"/>
  <cols>
    <col min="1" max="1" width="11.28515625" style="76" customWidth="1"/>
    <col min="2" max="2" width="14.85546875" style="76" customWidth="1"/>
    <col min="3" max="3" width="64.42578125" style="3" customWidth="1"/>
    <col min="4" max="6" width="17.28515625" style="3" customWidth="1"/>
    <col min="7" max="16384" width="9.140625" style="3"/>
  </cols>
  <sheetData>
    <row r="1" spans="1:6">
      <c r="F1" s="76" t="s">
        <v>18</v>
      </c>
    </row>
    <row r="2" spans="1:6">
      <c r="A2" s="76" t="s">
        <v>0</v>
      </c>
      <c r="F2" s="16" t="s">
        <v>65</v>
      </c>
    </row>
    <row r="3" spans="1:6">
      <c r="C3" s="102" t="s">
        <v>1</v>
      </c>
      <c r="D3" s="102"/>
      <c r="E3" s="102"/>
      <c r="F3" s="102"/>
    </row>
    <row r="4" spans="1:6">
      <c r="F4" s="76"/>
    </row>
    <row r="5" spans="1:6" ht="86.25" customHeight="1">
      <c r="A5" s="103" t="s">
        <v>70</v>
      </c>
      <c r="B5" s="103"/>
      <c r="C5" s="103"/>
      <c r="D5" s="103"/>
      <c r="E5" s="103"/>
      <c r="F5" s="103"/>
    </row>
    <row r="6" spans="1:6">
      <c r="A6" s="19"/>
      <c r="B6" s="19"/>
      <c r="C6" s="43"/>
      <c r="D6" s="43"/>
      <c r="E6" s="43"/>
      <c r="F6" s="19" t="s">
        <v>60</v>
      </c>
    </row>
    <row r="7" spans="1:6" ht="54" customHeight="1">
      <c r="A7" s="104" t="s">
        <v>3</v>
      </c>
      <c r="B7" s="104"/>
      <c r="C7" s="105" t="s">
        <v>16</v>
      </c>
      <c r="D7" s="99" t="s">
        <v>64</v>
      </c>
      <c r="E7" s="100"/>
      <c r="F7" s="101"/>
    </row>
    <row r="8" spans="1:6" ht="34.5">
      <c r="A8" s="45" t="s">
        <v>4</v>
      </c>
      <c r="B8" s="45" t="s">
        <v>5</v>
      </c>
      <c r="C8" s="105"/>
      <c r="D8" s="38" t="s">
        <v>66</v>
      </c>
      <c r="E8" s="38" t="s">
        <v>67</v>
      </c>
      <c r="F8" s="77" t="s">
        <v>14</v>
      </c>
    </row>
    <row r="9" spans="1:6">
      <c r="A9" s="75"/>
      <c r="B9" s="75"/>
      <c r="C9" s="55" t="s">
        <v>44</v>
      </c>
      <c r="D9" s="42">
        <f t="shared" ref="D9:F9" si="0">D10</f>
        <v>0</v>
      </c>
      <c r="E9" s="42">
        <f t="shared" si="0"/>
        <v>0</v>
      </c>
      <c r="F9" s="42">
        <f t="shared" si="0"/>
        <v>0</v>
      </c>
    </row>
    <row r="10" spans="1:6" ht="34.5">
      <c r="A10" s="75"/>
      <c r="B10" s="75"/>
      <c r="C10" s="55" t="s">
        <v>38</v>
      </c>
      <c r="D10" s="42">
        <f>D11+D36</f>
        <v>0</v>
      </c>
      <c r="E10" s="42">
        <f t="shared" ref="E10:F10" si="1">E11+E36</f>
        <v>0</v>
      </c>
      <c r="F10" s="42">
        <f t="shared" si="1"/>
        <v>0</v>
      </c>
    </row>
    <row r="11" spans="1:6">
      <c r="A11" s="75">
        <v>1011</v>
      </c>
      <c r="B11" s="75"/>
      <c r="C11" s="78" t="s">
        <v>45</v>
      </c>
      <c r="D11" s="44">
        <f t="shared" ref="D11:F11" si="2">D18+D30+D24</f>
        <v>-300000</v>
      </c>
      <c r="E11" s="44">
        <f t="shared" si="2"/>
        <v>-260000</v>
      </c>
      <c r="F11" s="44">
        <f t="shared" si="2"/>
        <v>-220000</v>
      </c>
    </row>
    <row r="12" spans="1:6">
      <c r="A12" s="75"/>
      <c r="B12" s="75"/>
      <c r="C12" s="78" t="s">
        <v>75</v>
      </c>
      <c r="D12" s="44"/>
      <c r="E12" s="44"/>
      <c r="F12" s="44"/>
    </row>
    <row r="13" spans="1:6">
      <c r="A13" s="75"/>
      <c r="B13" s="75"/>
      <c r="C13" s="78" t="s">
        <v>46</v>
      </c>
      <c r="D13" s="44"/>
      <c r="E13" s="44"/>
      <c r="F13" s="44"/>
    </row>
    <row r="14" spans="1:6" ht="34.5">
      <c r="A14" s="75"/>
      <c r="B14" s="75"/>
      <c r="C14" s="78" t="s">
        <v>76</v>
      </c>
      <c r="D14" s="44"/>
      <c r="E14" s="44"/>
      <c r="F14" s="44"/>
    </row>
    <row r="15" spans="1:6">
      <c r="A15" s="75"/>
      <c r="B15" s="75"/>
      <c r="C15" s="78" t="s">
        <v>47</v>
      </c>
      <c r="D15" s="44"/>
      <c r="E15" s="44"/>
      <c r="F15" s="44"/>
    </row>
    <row r="16" spans="1:6" ht="34.5">
      <c r="A16" s="75"/>
      <c r="B16" s="75"/>
      <c r="C16" s="78" t="s">
        <v>77</v>
      </c>
      <c r="D16" s="44"/>
      <c r="E16" s="44"/>
      <c r="F16" s="44"/>
    </row>
    <row r="17" spans="1:6">
      <c r="A17" s="106" t="s">
        <v>48</v>
      </c>
      <c r="B17" s="106"/>
      <c r="C17" s="106"/>
      <c r="D17" s="32"/>
      <c r="E17" s="32"/>
      <c r="F17" s="32"/>
    </row>
    <row r="18" spans="1:6">
      <c r="A18" s="75"/>
      <c r="B18" s="58">
        <v>11001</v>
      </c>
      <c r="C18" s="78" t="s">
        <v>6</v>
      </c>
      <c r="D18" s="41">
        <v>-19000</v>
      </c>
      <c r="E18" s="41">
        <v>-19000</v>
      </c>
      <c r="F18" s="41">
        <v>-19000</v>
      </c>
    </row>
    <row r="19" spans="1:6" ht="34.5">
      <c r="A19" s="75"/>
      <c r="B19" s="58"/>
      <c r="C19" s="78" t="s">
        <v>81</v>
      </c>
      <c r="D19" s="41"/>
      <c r="E19" s="41"/>
      <c r="F19" s="41"/>
    </row>
    <row r="20" spans="1:6">
      <c r="A20" s="75"/>
      <c r="B20" s="58"/>
      <c r="C20" s="78" t="s">
        <v>7</v>
      </c>
      <c r="D20" s="32"/>
      <c r="E20" s="32"/>
      <c r="F20" s="32"/>
    </row>
    <row r="21" spans="1:6" ht="86.25">
      <c r="A21" s="75"/>
      <c r="B21" s="58"/>
      <c r="C21" s="78" t="s">
        <v>82</v>
      </c>
      <c r="D21" s="32"/>
      <c r="E21" s="32"/>
      <c r="F21" s="32"/>
    </row>
    <row r="22" spans="1:6">
      <c r="A22" s="75"/>
      <c r="B22" s="58"/>
      <c r="C22" s="78" t="s">
        <v>25</v>
      </c>
      <c r="D22" s="32"/>
      <c r="E22" s="32"/>
      <c r="F22" s="32"/>
    </row>
    <row r="23" spans="1:6">
      <c r="A23" s="75"/>
      <c r="B23" s="58"/>
      <c r="C23" s="78" t="s">
        <v>80</v>
      </c>
      <c r="D23" s="32"/>
      <c r="E23" s="32"/>
      <c r="F23" s="32"/>
    </row>
    <row r="24" spans="1:6">
      <c r="A24" s="75"/>
      <c r="B24" s="98">
        <v>11004</v>
      </c>
      <c r="C24" s="78" t="s">
        <v>6</v>
      </c>
      <c r="D24" s="41">
        <v>0</v>
      </c>
      <c r="E24" s="41">
        <v>0</v>
      </c>
      <c r="F24" s="41">
        <v>-4504.2</v>
      </c>
    </row>
    <row r="25" spans="1:6" ht="51.75">
      <c r="A25" s="75"/>
      <c r="B25" s="98"/>
      <c r="C25" s="78" t="s">
        <v>78</v>
      </c>
      <c r="D25" s="32"/>
      <c r="E25" s="32"/>
      <c r="F25" s="32"/>
    </row>
    <row r="26" spans="1:6">
      <c r="A26" s="75"/>
      <c r="B26" s="98"/>
      <c r="C26" s="78" t="s">
        <v>7</v>
      </c>
      <c r="D26" s="32"/>
      <c r="E26" s="32"/>
      <c r="F26" s="32"/>
    </row>
    <row r="27" spans="1:6" ht="51.75">
      <c r="A27" s="75"/>
      <c r="B27" s="98"/>
      <c r="C27" s="78" t="s">
        <v>79</v>
      </c>
      <c r="D27" s="32"/>
      <c r="E27" s="32"/>
      <c r="F27" s="32"/>
    </row>
    <row r="28" spans="1:6">
      <c r="A28" s="75"/>
      <c r="B28" s="98"/>
      <c r="C28" s="78" t="s">
        <v>25</v>
      </c>
      <c r="D28" s="32"/>
      <c r="E28" s="32"/>
      <c r="F28" s="32"/>
    </row>
    <row r="29" spans="1:6">
      <c r="A29" s="75"/>
      <c r="B29" s="98"/>
      <c r="C29" s="78" t="s">
        <v>80</v>
      </c>
      <c r="D29" s="32"/>
      <c r="E29" s="32"/>
      <c r="F29" s="32"/>
    </row>
    <row r="30" spans="1:6">
      <c r="A30" s="75"/>
      <c r="B30" s="58">
        <v>12001</v>
      </c>
      <c r="C30" s="78" t="s">
        <v>6</v>
      </c>
      <c r="D30" s="41">
        <v>-281000</v>
      </c>
      <c r="E30" s="41">
        <v>-241000</v>
      </c>
      <c r="F30" s="41">
        <f>-196500+4.2</f>
        <v>-196495.8</v>
      </c>
    </row>
    <row r="31" spans="1:6" ht="34.5">
      <c r="A31" s="75"/>
      <c r="B31" s="58"/>
      <c r="C31" s="78" t="s">
        <v>112</v>
      </c>
      <c r="D31" s="32"/>
      <c r="E31" s="32"/>
      <c r="F31" s="32"/>
    </row>
    <row r="32" spans="1:6">
      <c r="A32" s="75"/>
      <c r="B32" s="58"/>
      <c r="C32" s="78" t="s">
        <v>7</v>
      </c>
      <c r="D32" s="32"/>
      <c r="E32" s="32"/>
      <c r="F32" s="32"/>
    </row>
    <row r="33" spans="1:6" ht="69">
      <c r="A33" s="75"/>
      <c r="B33" s="58"/>
      <c r="C33" s="78" t="s">
        <v>113</v>
      </c>
      <c r="D33" s="32"/>
      <c r="E33" s="32"/>
      <c r="F33" s="32"/>
    </row>
    <row r="34" spans="1:6">
      <c r="A34" s="75"/>
      <c r="B34" s="58"/>
      <c r="C34" s="78" t="s">
        <v>25</v>
      </c>
      <c r="D34" s="32"/>
      <c r="E34" s="32"/>
      <c r="F34" s="32"/>
    </row>
    <row r="35" spans="1:6">
      <c r="A35" s="75"/>
      <c r="B35" s="58"/>
      <c r="C35" s="78" t="s">
        <v>80</v>
      </c>
      <c r="D35" s="32"/>
      <c r="E35" s="32"/>
      <c r="F35" s="32"/>
    </row>
    <row r="36" spans="1:6">
      <c r="A36" s="75">
        <v>1068</v>
      </c>
      <c r="B36" s="75"/>
      <c r="C36" s="78" t="s">
        <v>45</v>
      </c>
      <c r="D36" s="44">
        <f t="shared" ref="D36:F36" si="3">D42</f>
        <v>300000</v>
      </c>
      <c r="E36" s="44">
        <f t="shared" si="3"/>
        <v>260000</v>
      </c>
      <c r="F36" s="44">
        <f t="shared" si="3"/>
        <v>220000</v>
      </c>
    </row>
    <row r="37" spans="1:6">
      <c r="A37" s="75"/>
      <c r="B37" s="75"/>
      <c r="C37" s="78" t="s">
        <v>43</v>
      </c>
      <c r="D37" s="44"/>
      <c r="E37" s="44"/>
      <c r="F37" s="44"/>
    </row>
    <row r="38" spans="1:6">
      <c r="A38" s="75"/>
      <c r="B38" s="75"/>
      <c r="C38" s="78" t="s">
        <v>46</v>
      </c>
      <c r="D38" s="44"/>
      <c r="E38" s="44"/>
      <c r="F38" s="44"/>
    </row>
    <row r="39" spans="1:6">
      <c r="A39" s="75"/>
      <c r="B39" s="75"/>
      <c r="C39" s="78" t="s">
        <v>49</v>
      </c>
      <c r="D39" s="44"/>
      <c r="E39" s="44"/>
      <c r="F39" s="44"/>
    </row>
    <row r="40" spans="1:6">
      <c r="A40" s="75"/>
      <c r="B40" s="75"/>
      <c r="C40" s="78" t="s">
        <v>47</v>
      </c>
      <c r="D40" s="44"/>
      <c r="E40" s="44"/>
      <c r="F40" s="44"/>
    </row>
    <row r="41" spans="1:6" ht="34.5">
      <c r="A41" s="75"/>
      <c r="B41" s="75"/>
      <c r="C41" s="78" t="s">
        <v>50</v>
      </c>
      <c r="D41" s="44"/>
      <c r="E41" s="44"/>
      <c r="F41" s="44"/>
    </row>
    <row r="42" spans="1:6">
      <c r="A42" s="75"/>
      <c r="B42" s="58">
        <v>12003</v>
      </c>
      <c r="C42" s="78" t="s">
        <v>6</v>
      </c>
      <c r="D42" s="41">
        <v>300000</v>
      </c>
      <c r="E42" s="41">
        <v>260000</v>
      </c>
      <c r="F42" s="41">
        <v>220000</v>
      </c>
    </row>
    <row r="43" spans="1:6" ht="34.5">
      <c r="A43" s="75"/>
      <c r="B43" s="58"/>
      <c r="C43" s="78" t="s">
        <v>83</v>
      </c>
      <c r="D43" s="32"/>
      <c r="E43" s="32"/>
      <c r="F43" s="32"/>
    </row>
    <row r="44" spans="1:6">
      <c r="A44" s="75"/>
      <c r="B44" s="58"/>
      <c r="C44" s="78" t="s">
        <v>7</v>
      </c>
      <c r="D44" s="32"/>
      <c r="E44" s="32"/>
      <c r="F44" s="32"/>
    </row>
    <row r="45" spans="1:6" ht="34.5">
      <c r="A45" s="75"/>
      <c r="B45" s="58"/>
      <c r="C45" s="78" t="s">
        <v>84</v>
      </c>
      <c r="D45" s="32"/>
      <c r="E45" s="32"/>
      <c r="F45" s="32"/>
    </row>
    <row r="46" spans="1:6">
      <c r="A46" s="75"/>
      <c r="B46" s="58"/>
      <c r="C46" s="78" t="s">
        <v>25</v>
      </c>
      <c r="D46" s="32"/>
      <c r="E46" s="32"/>
      <c r="F46" s="32"/>
    </row>
    <row r="47" spans="1:6">
      <c r="A47" s="75"/>
      <c r="B47" s="58"/>
      <c r="C47" s="78" t="s">
        <v>20</v>
      </c>
      <c r="D47" s="32"/>
      <c r="E47" s="32"/>
      <c r="F47" s="32"/>
    </row>
    <row r="48" spans="1:6">
      <c r="A48" s="3"/>
      <c r="B48" s="3"/>
    </row>
  </sheetData>
  <mergeCells count="7">
    <mergeCell ref="B24:B29"/>
    <mergeCell ref="D7:F7"/>
    <mergeCell ref="C3:F3"/>
    <mergeCell ref="A5:F5"/>
    <mergeCell ref="A7:B7"/>
    <mergeCell ref="C7:C8"/>
    <mergeCell ref="A17:C17"/>
  </mergeCells>
  <conditionalFormatting sqref="A17">
    <cfRule type="expression" dxfId="11" priority="62" stopIfTrue="1">
      <formula>#REF!=1</formula>
    </cfRule>
  </conditionalFormatting>
  <conditionalFormatting sqref="C14 C12 C16">
    <cfRule type="expression" dxfId="10" priority="63" stopIfTrue="1">
      <formula>#REF!=1</formula>
    </cfRule>
  </conditionalFormatting>
  <conditionalFormatting sqref="C18">
    <cfRule type="expression" dxfId="9" priority="45" stopIfTrue="1">
      <formula>#REF!=1</formula>
    </cfRule>
  </conditionalFormatting>
  <conditionalFormatting sqref="C20">
    <cfRule type="expression" dxfId="8" priority="41" stopIfTrue="1">
      <formula>#REF!=1</formula>
    </cfRule>
  </conditionalFormatting>
  <conditionalFormatting sqref="C22">
    <cfRule type="expression" dxfId="7" priority="40" stopIfTrue="1">
      <formula>#REF!=1</formula>
    </cfRule>
  </conditionalFormatting>
  <conditionalFormatting sqref="C30">
    <cfRule type="expression" dxfId="6" priority="7" stopIfTrue="1">
      <formula>#REF!=1</formula>
    </cfRule>
  </conditionalFormatting>
  <conditionalFormatting sqref="C32">
    <cfRule type="expression" dxfId="5" priority="6" stopIfTrue="1">
      <formula>#REF!=1</formula>
    </cfRule>
  </conditionalFormatting>
  <conditionalFormatting sqref="C34">
    <cfRule type="expression" dxfId="4" priority="5" stopIfTrue="1">
      <formula>#REF!=1</formula>
    </cfRule>
  </conditionalFormatting>
  <conditionalFormatting sqref="C24">
    <cfRule type="expression" dxfId="3" priority="3" stopIfTrue="1">
      <formula>#REF!=1</formula>
    </cfRule>
  </conditionalFormatting>
  <conditionalFormatting sqref="C26">
    <cfRule type="expression" dxfId="2" priority="2" stopIfTrue="1">
      <formula>#REF!=1</formula>
    </cfRule>
  </conditionalFormatting>
  <conditionalFormatting sqref="C39 C37 C41">
    <cfRule type="expression" dxfId="1" priority="4" stopIfTrue="1">
      <formula>#REF!=1</formula>
    </cfRule>
  </conditionalFormatting>
  <conditionalFormatting sqref="C28">
    <cfRule type="expression" dxfId="0" priority="1" stopIfTrue="1">
      <formula>#REF!=1</formula>
    </cfRule>
  </conditionalFormatting>
  <pageMargins left="0" right="0" top="0" bottom="0" header="0.05" footer="0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topLeftCell="A7" zoomScaleNormal="100" zoomScaleSheetLayoutView="100" workbookViewId="0"/>
  </sheetViews>
  <sheetFormatPr defaultRowHeight="17.25"/>
  <cols>
    <col min="1" max="1" width="7.5703125" style="1" customWidth="1"/>
    <col min="2" max="2" width="8.28515625" style="1" customWidth="1"/>
    <col min="3" max="3" width="7.85546875" style="1" customWidth="1"/>
    <col min="4" max="4" width="11.140625" style="1" customWidth="1"/>
    <col min="5" max="5" width="11" style="74" customWidth="1"/>
    <col min="6" max="6" width="72.140625" style="1" customWidth="1"/>
    <col min="7" max="9" width="17.28515625" style="1" customWidth="1"/>
    <col min="10" max="10" width="18.85546875" style="1" hidden="1" customWidth="1"/>
    <col min="11" max="11" width="16.140625" style="1" bestFit="1" customWidth="1"/>
    <col min="12" max="12" width="12.85546875" style="1" bestFit="1" customWidth="1"/>
    <col min="13" max="13" width="14.28515625" style="1" bestFit="1" customWidth="1"/>
    <col min="14" max="14" width="10.85546875" style="1" bestFit="1" customWidth="1"/>
    <col min="15" max="16384" width="9.140625" style="1"/>
  </cols>
  <sheetData>
    <row r="1" spans="1:11">
      <c r="I1" s="16" t="s">
        <v>2</v>
      </c>
    </row>
    <row r="2" spans="1:11">
      <c r="A2" s="2" t="s">
        <v>0</v>
      </c>
      <c r="D2" s="2" t="s">
        <v>0</v>
      </c>
      <c r="I2" s="16" t="s">
        <v>65</v>
      </c>
    </row>
    <row r="3" spans="1:11">
      <c r="I3" s="16" t="s">
        <v>1</v>
      </c>
    </row>
    <row r="4" spans="1:11">
      <c r="F4" s="16"/>
      <c r="G4" s="16"/>
      <c r="H4" s="16"/>
      <c r="I4" s="16"/>
    </row>
    <row r="5" spans="1:11" ht="34.5" customHeight="1">
      <c r="A5" s="103" t="s">
        <v>71</v>
      </c>
      <c r="B5" s="103"/>
      <c r="C5" s="103"/>
      <c r="D5" s="103"/>
      <c r="E5" s="103"/>
      <c r="F5" s="103"/>
      <c r="G5" s="103"/>
      <c r="H5" s="103"/>
      <c r="I5" s="103"/>
    </row>
    <row r="6" spans="1:11" ht="18" thickBot="1">
      <c r="I6" s="29" t="s">
        <v>60</v>
      </c>
    </row>
    <row r="7" spans="1:11" ht="50.25" customHeight="1">
      <c r="A7" s="107" t="s">
        <v>17</v>
      </c>
      <c r="B7" s="108"/>
      <c r="C7" s="108"/>
      <c r="D7" s="109" t="s">
        <v>3</v>
      </c>
      <c r="E7" s="108"/>
      <c r="F7" s="108" t="s">
        <v>13</v>
      </c>
      <c r="G7" s="99" t="s">
        <v>64</v>
      </c>
      <c r="H7" s="100"/>
      <c r="I7" s="101"/>
      <c r="J7" s="3"/>
    </row>
    <row r="8" spans="1:11" ht="63.75" customHeight="1">
      <c r="A8" s="46" t="s">
        <v>8</v>
      </c>
      <c r="B8" s="47" t="s">
        <v>9</v>
      </c>
      <c r="C8" s="47" t="s">
        <v>10</v>
      </c>
      <c r="D8" s="48" t="s">
        <v>11</v>
      </c>
      <c r="E8" s="47" t="s">
        <v>12</v>
      </c>
      <c r="F8" s="105"/>
      <c r="G8" s="49" t="s">
        <v>66</v>
      </c>
      <c r="H8" s="49" t="s">
        <v>67</v>
      </c>
      <c r="I8" s="37" t="s">
        <v>14</v>
      </c>
    </row>
    <row r="9" spans="1:11">
      <c r="A9" s="22"/>
      <c r="B9" s="55"/>
      <c r="C9" s="55"/>
      <c r="D9" s="55"/>
      <c r="E9" s="56"/>
      <c r="F9" s="55" t="s">
        <v>34</v>
      </c>
      <c r="G9" s="50">
        <f t="shared" ref="G9:I9" si="0">G11</f>
        <v>0</v>
      </c>
      <c r="H9" s="50">
        <f t="shared" si="0"/>
        <v>0</v>
      </c>
      <c r="I9" s="50">
        <f t="shared" si="0"/>
        <v>0</v>
      </c>
    </row>
    <row r="10" spans="1:11">
      <c r="A10" s="22"/>
      <c r="B10" s="55"/>
      <c r="C10" s="55"/>
      <c r="D10" s="55"/>
      <c r="E10" s="56"/>
      <c r="F10" s="55" t="s">
        <v>33</v>
      </c>
      <c r="G10" s="31"/>
      <c r="H10" s="31"/>
      <c r="I10" s="31"/>
    </row>
    <row r="11" spans="1:11" ht="23.25" customHeight="1">
      <c r="A11" s="23" t="s">
        <v>35</v>
      </c>
      <c r="B11" s="5"/>
      <c r="C11" s="5"/>
      <c r="D11" s="5"/>
      <c r="E11" s="57"/>
      <c r="F11" s="5" t="s">
        <v>36</v>
      </c>
      <c r="G11" s="50">
        <f>G13</f>
        <v>0</v>
      </c>
      <c r="H11" s="50">
        <f t="shared" ref="H11:J11" si="1">H13</f>
        <v>0</v>
      </c>
      <c r="I11" s="50">
        <f t="shared" si="1"/>
        <v>0</v>
      </c>
      <c r="J11" s="50">
        <f t="shared" si="1"/>
        <v>0</v>
      </c>
    </row>
    <row r="12" spans="1:11">
      <c r="A12" s="22"/>
      <c r="B12" s="55"/>
      <c r="C12" s="55"/>
      <c r="D12" s="55"/>
      <c r="E12" s="56"/>
      <c r="F12" s="55" t="s">
        <v>33</v>
      </c>
      <c r="G12" s="32"/>
      <c r="H12" s="32"/>
      <c r="I12" s="32"/>
      <c r="J12" s="4"/>
      <c r="K12" s="4"/>
    </row>
    <row r="13" spans="1:11">
      <c r="A13" s="23"/>
      <c r="B13" s="5" t="s">
        <v>42</v>
      </c>
      <c r="C13" s="5"/>
      <c r="D13" s="5"/>
      <c r="E13" s="57"/>
      <c r="F13" s="5" t="s">
        <v>32</v>
      </c>
      <c r="G13" s="51">
        <f>+G15</f>
        <v>0</v>
      </c>
      <c r="H13" s="51">
        <f t="shared" ref="H13" si="2">+H15</f>
        <v>0</v>
      </c>
      <c r="I13" s="52">
        <f>+I15</f>
        <v>0</v>
      </c>
    </row>
    <row r="14" spans="1:11">
      <c r="A14" s="22"/>
      <c r="B14" s="55"/>
      <c r="C14" s="55"/>
      <c r="D14" s="55"/>
      <c r="E14" s="56"/>
      <c r="F14" s="55" t="s">
        <v>33</v>
      </c>
      <c r="G14" s="32"/>
      <c r="H14" s="32"/>
      <c r="I14" s="34"/>
    </row>
    <row r="15" spans="1:11">
      <c r="A15" s="22"/>
      <c r="B15" s="55"/>
      <c r="C15" s="55" t="s">
        <v>37</v>
      </c>
      <c r="D15" s="55"/>
      <c r="E15" s="56"/>
      <c r="F15" s="55" t="s">
        <v>32</v>
      </c>
      <c r="G15" s="33">
        <f>G17+G28</f>
        <v>0</v>
      </c>
      <c r="H15" s="33">
        <f t="shared" ref="H15:I15" si="3">H17+H28</f>
        <v>0</v>
      </c>
      <c r="I15" s="33">
        <f t="shared" si="3"/>
        <v>0</v>
      </c>
    </row>
    <row r="16" spans="1:11">
      <c r="A16" s="22"/>
      <c r="B16" s="55"/>
      <c r="C16" s="55"/>
      <c r="D16" s="55"/>
      <c r="E16" s="56"/>
      <c r="F16" s="55" t="s">
        <v>33</v>
      </c>
      <c r="G16" s="32"/>
      <c r="H16" s="32"/>
      <c r="I16" s="34"/>
    </row>
    <row r="17" spans="1:10">
      <c r="A17" s="22"/>
      <c r="B17" s="55"/>
      <c r="C17" s="55"/>
      <c r="D17" s="55">
        <v>1068</v>
      </c>
      <c r="E17" s="56"/>
      <c r="F17" s="55" t="s">
        <v>43</v>
      </c>
      <c r="G17" s="33">
        <f>G19</f>
        <v>300000</v>
      </c>
      <c r="H17" s="33">
        <f t="shared" ref="H17:I17" si="4">H19</f>
        <v>260000</v>
      </c>
      <c r="I17" s="33">
        <f t="shared" si="4"/>
        <v>220000</v>
      </c>
    </row>
    <row r="18" spans="1:10">
      <c r="A18" s="22"/>
      <c r="B18" s="55"/>
      <c r="C18" s="55"/>
      <c r="D18" s="55"/>
      <c r="E18" s="56"/>
      <c r="F18" s="55" t="s">
        <v>33</v>
      </c>
      <c r="G18" s="32"/>
      <c r="H18" s="32"/>
      <c r="I18" s="34"/>
    </row>
    <row r="19" spans="1:10" ht="34.5">
      <c r="A19" s="22"/>
      <c r="B19" s="55"/>
      <c r="C19" s="55"/>
      <c r="D19" s="55"/>
      <c r="E19" s="56">
        <f>'1'!B42</f>
        <v>12003</v>
      </c>
      <c r="F19" s="55" t="s">
        <v>83</v>
      </c>
      <c r="G19" s="33">
        <f t="shared" ref="G19:H20" si="5">+G20</f>
        <v>300000</v>
      </c>
      <c r="H19" s="33">
        <f t="shared" si="5"/>
        <v>260000</v>
      </c>
      <c r="I19" s="35">
        <f>+I20</f>
        <v>220000</v>
      </c>
    </row>
    <row r="20" spans="1:10">
      <c r="A20" s="22"/>
      <c r="B20" s="55"/>
      <c r="C20" s="55"/>
      <c r="D20" s="55"/>
      <c r="E20" s="56"/>
      <c r="F20" s="55" t="s">
        <v>23</v>
      </c>
      <c r="G20" s="33">
        <f t="shared" si="5"/>
        <v>300000</v>
      </c>
      <c r="H20" s="33">
        <f t="shared" si="5"/>
        <v>260000</v>
      </c>
      <c r="I20" s="35">
        <f t="shared" ref="I20" si="6">+I21</f>
        <v>220000</v>
      </c>
    </row>
    <row r="21" spans="1:10">
      <c r="A21" s="22"/>
      <c r="B21" s="55"/>
      <c r="C21" s="55"/>
      <c r="D21" s="55"/>
      <c r="E21" s="56"/>
      <c r="F21" s="55" t="s">
        <v>38</v>
      </c>
      <c r="G21" s="33">
        <f t="shared" ref="G21:H21" si="7">+G23</f>
        <v>300000</v>
      </c>
      <c r="H21" s="33">
        <f t="shared" si="7"/>
        <v>260000</v>
      </c>
      <c r="I21" s="35">
        <f>+I23</f>
        <v>220000</v>
      </c>
    </row>
    <row r="22" spans="1:10" ht="34.5">
      <c r="A22" s="22"/>
      <c r="B22" s="55"/>
      <c r="C22" s="55"/>
      <c r="D22" s="55"/>
      <c r="E22" s="56"/>
      <c r="F22" s="55" t="s">
        <v>24</v>
      </c>
      <c r="G22" s="33"/>
      <c r="H22" s="33"/>
      <c r="I22" s="35"/>
    </row>
    <row r="23" spans="1:10">
      <c r="A23" s="22"/>
      <c r="B23" s="55"/>
      <c r="C23" s="55"/>
      <c r="D23" s="55"/>
      <c r="E23" s="56"/>
      <c r="F23" s="55" t="s">
        <v>34</v>
      </c>
      <c r="G23" s="33">
        <f t="shared" ref="G23:H26" si="8">+G24</f>
        <v>300000</v>
      </c>
      <c r="H23" s="33">
        <f t="shared" si="8"/>
        <v>260000</v>
      </c>
      <c r="I23" s="35">
        <f t="shared" ref="I23:I26" si="9">+I24</f>
        <v>220000</v>
      </c>
    </row>
    <row r="24" spans="1:10">
      <c r="A24" s="22"/>
      <c r="B24" s="55"/>
      <c r="C24" s="55"/>
      <c r="D24" s="55"/>
      <c r="E24" s="56"/>
      <c r="F24" s="55" t="s">
        <v>39</v>
      </c>
      <c r="G24" s="33">
        <f t="shared" si="8"/>
        <v>300000</v>
      </c>
      <c r="H24" s="33">
        <f t="shared" si="8"/>
        <v>260000</v>
      </c>
      <c r="I24" s="35">
        <f t="shared" si="9"/>
        <v>220000</v>
      </c>
    </row>
    <row r="25" spans="1:10">
      <c r="A25" s="22"/>
      <c r="B25" s="55"/>
      <c r="C25" s="55"/>
      <c r="D25" s="55"/>
      <c r="E25" s="56"/>
      <c r="F25" s="55" t="s">
        <v>40</v>
      </c>
      <c r="G25" s="33">
        <f t="shared" si="8"/>
        <v>300000</v>
      </c>
      <c r="H25" s="33">
        <f t="shared" si="8"/>
        <v>260000</v>
      </c>
      <c r="I25" s="35">
        <f t="shared" si="9"/>
        <v>220000</v>
      </c>
    </row>
    <row r="26" spans="1:10" ht="34.5">
      <c r="A26" s="22"/>
      <c r="B26" s="55"/>
      <c r="C26" s="55"/>
      <c r="D26" s="55"/>
      <c r="E26" s="56"/>
      <c r="F26" s="55" t="s">
        <v>41</v>
      </c>
      <c r="G26" s="33">
        <f t="shared" si="8"/>
        <v>300000</v>
      </c>
      <c r="H26" s="33">
        <f t="shared" si="8"/>
        <v>260000</v>
      </c>
      <c r="I26" s="35">
        <f t="shared" si="9"/>
        <v>220000</v>
      </c>
    </row>
    <row r="27" spans="1:10">
      <c r="A27" s="22"/>
      <c r="B27" s="55"/>
      <c r="C27" s="55"/>
      <c r="D27" s="55"/>
      <c r="E27" s="56"/>
      <c r="F27" s="55" t="s">
        <v>85</v>
      </c>
      <c r="G27" s="33">
        <f>'1'!D42</f>
        <v>300000</v>
      </c>
      <c r="H27" s="33">
        <f>'1'!E42</f>
        <v>260000</v>
      </c>
      <c r="I27" s="33">
        <f>'1'!F42</f>
        <v>220000</v>
      </c>
    </row>
    <row r="28" spans="1:10">
      <c r="A28" s="22"/>
      <c r="B28" s="55"/>
      <c r="C28" s="55"/>
      <c r="D28" s="55">
        <f>'1'!A11</f>
        <v>1011</v>
      </c>
      <c r="E28" s="56"/>
      <c r="F28" s="55" t="s">
        <v>100</v>
      </c>
      <c r="G28" s="33">
        <f>G30+G40+G50</f>
        <v>-300000</v>
      </c>
      <c r="H28" s="33">
        <f t="shared" ref="H28:J28" si="10">H30+H40+H50</f>
        <v>-260000</v>
      </c>
      <c r="I28" s="33">
        <f t="shared" si="10"/>
        <v>-220000</v>
      </c>
      <c r="J28" s="33">
        <f t="shared" si="10"/>
        <v>0</v>
      </c>
    </row>
    <row r="29" spans="1:10">
      <c r="A29" s="22"/>
      <c r="B29" s="55"/>
      <c r="C29" s="55"/>
      <c r="D29" s="55"/>
      <c r="E29" s="56"/>
      <c r="F29" s="55" t="s">
        <v>33</v>
      </c>
      <c r="G29" s="33"/>
      <c r="H29" s="33"/>
      <c r="I29" s="59"/>
    </row>
    <row r="30" spans="1:10" ht="34.5">
      <c r="A30" s="22"/>
      <c r="B30" s="55"/>
      <c r="C30" s="55"/>
      <c r="D30" s="55"/>
      <c r="E30" s="56">
        <f>'1'!B30</f>
        <v>12001</v>
      </c>
      <c r="F30" s="55" t="s">
        <v>89</v>
      </c>
      <c r="G30" s="33">
        <f t="shared" ref="G30:I30" si="11">+G31</f>
        <v>-281000</v>
      </c>
      <c r="H30" s="33">
        <f t="shared" si="11"/>
        <v>-241000</v>
      </c>
      <c r="I30" s="33">
        <f t="shared" si="11"/>
        <v>-196495.8</v>
      </c>
    </row>
    <row r="31" spans="1:10">
      <c r="A31" s="22"/>
      <c r="B31" s="55"/>
      <c r="C31" s="55"/>
      <c r="D31" s="55"/>
      <c r="E31" s="56"/>
      <c r="F31" s="55" t="s">
        <v>23</v>
      </c>
      <c r="G31" s="33">
        <f t="shared" ref="G31:I31" si="12">+G32</f>
        <v>-281000</v>
      </c>
      <c r="H31" s="33">
        <f t="shared" si="12"/>
        <v>-241000</v>
      </c>
      <c r="I31" s="33">
        <f t="shared" si="12"/>
        <v>-196495.8</v>
      </c>
    </row>
    <row r="32" spans="1:10" ht="34.5">
      <c r="A32" s="22"/>
      <c r="B32" s="55"/>
      <c r="C32" s="55"/>
      <c r="D32" s="55"/>
      <c r="E32" s="56"/>
      <c r="F32" s="55" t="s">
        <v>58</v>
      </c>
      <c r="G32" s="33">
        <f t="shared" ref="G32:I32" si="13">+G34</f>
        <v>-281000</v>
      </c>
      <c r="H32" s="33">
        <f t="shared" si="13"/>
        <v>-241000</v>
      </c>
      <c r="I32" s="33">
        <f t="shared" si="13"/>
        <v>-196495.8</v>
      </c>
    </row>
    <row r="33" spans="1:9" ht="34.5">
      <c r="A33" s="22"/>
      <c r="B33" s="55"/>
      <c r="C33" s="55"/>
      <c r="D33" s="55"/>
      <c r="E33" s="56"/>
      <c r="F33" s="55" t="s">
        <v>24</v>
      </c>
      <c r="G33" s="33"/>
      <c r="H33" s="33"/>
      <c r="I33" s="33"/>
    </row>
    <row r="34" spans="1:9">
      <c r="A34" s="22"/>
      <c r="B34" s="55"/>
      <c r="C34" s="55"/>
      <c r="D34" s="55"/>
      <c r="E34" s="56"/>
      <c r="F34" s="55" t="s">
        <v>34</v>
      </c>
      <c r="G34" s="33">
        <f t="shared" ref="G34:I37" si="14">+G35</f>
        <v>-281000</v>
      </c>
      <c r="H34" s="33">
        <f t="shared" si="14"/>
        <v>-241000</v>
      </c>
      <c r="I34" s="33">
        <f t="shared" si="14"/>
        <v>-196495.8</v>
      </c>
    </row>
    <row r="35" spans="1:9">
      <c r="A35" s="22"/>
      <c r="B35" s="55"/>
      <c r="C35" s="55"/>
      <c r="D35" s="55"/>
      <c r="E35" s="56"/>
      <c r="F35" s="55" t="s">
        <v>39</v>
      </c>
      <c r="G35" s="33">
        <f t="shared" si="14"/>
        <v>-281000</v>
      </c>
      <c r="H35" s="33">
        <f t="shared" si="14"/>
        <v>-241000</v>
      </c>
      <c r="I35" s="33">
        <f t="shared" si="14"/>
        <v>-196495.8</v>
      </c>
    </row>
    <row r="36" spans="1:9">
      <c r="A36" s="22"/>
      <c r="B36" s="55"/>
      <c r="C36" s="55"/>
      <c r="D36" s="55"/>
      <c r="E36" s="56"/>
      <c r="F36" s="55" t="s">
        <v>40</v>
      </c>
      <c r="G36" s="33">
        <f t="shared" si="14"/>
        <v>-281000</v>
      </c>
      <c r="H36" s="33">
        <f t="shared" si="14"/>
        <v>-241000</v>
      </c>
      <c r="I36" s="33">
        <f t="shared" si="14"/>
        <v>-196495.8</v>
      </c>
    </row>
    <row r="37" spans="1:9" ht="34.5">
      <c r="A37" s="22"/>
      <c r="B37" s="55"/>
      <c r="C37" s="55"/>
      <c r="D37" s="55"/>
      <c r="E37" s="56"/>
      <c r="F37" s="55" t="s">
        <v>41</v>
      </c>
      <c r="G37" s="33">
        <f t="shared" si="14"/>
        <v>-281000</v>
      </c>
      <c r="H37" s="33">
        <f t="shared" si="14"/>
        <v>-241000</v>
      </c>
      <c r="I37" s="33">
        <f t="shared" si="14"/>
        <v>-196495.8</v>
      </c>
    </row>
    <row r="38" spans="1:9">
      <c r="A38" s="22"/>
      <c r="B38" s="55"/>
      <c r="C38" s="55"/>
      <c r="D38" s="55"/>
      <c r="E38" s="56"/>
      <c r="F38" s="55" t="s">
        <v>63</v>
      </c>
      <c r="G38" s="33">
        <f>'1'!D30</f>
        <v>-281000</v>
      </c>
      <c r="H38" s="33">
        <f>'1'!E30</f>
        <v>-241000</v>
      </c>
      <c r="I38" s="33">
        <f>'1'!F30</f>
        <v>-196495.8</v>
      </c>
    </row>
    <row r="39" spans="1:9">
      <c r="A39" s="5"/>
      <c r="B39" s="5"/>
      <c r="C39" s="5"/>
      <c r="D39" s="5"/>
      <c r="E39" s="57"/>
      <c r="F39" s="55" t="s">
        <v>33</v>
      </c>
      <c r="G39" s="33"/>
      <c r="H39" s="33"/>
      <c r="I39" s="33"/>
    </row>
    <row r="40" spans="1:9" ht="34.5">
      <c r="A40" s="5"/>
      <c r="B40" s="5"/>
      <c r="C40" s="5"/>
      <c r="D40" s="5"/>
      <c r="E40" s="56">
        <v>11001</v>
      </c>
      <c r="F40" s="55" t="s">
        <v>81</v>
      </c>
      <c r="G40" s="33">
        <f t="shared" ref="G40" si="15">+G42</f>
        <v>-19000</v>
      </c>
      <c r="H40" s="33">
        <f t="shared" ref="H40:I40" si="16">+H42</f>
        <v>-19000</v>
      </c>
      <c r="I40" s="33">
        <f t="shared" si="16"/>
        <v>-19000</v>
      </c>
    </row>
    <row r="41" spans="1:9">
      <c r="A41" s="5"/>
      <c r="B41" s="5"/>
      <c r="C41" s="5"/>
      <c r="D41" s="5"/>
      <c r="E41" s="56"/>
      <c r="F41" s="55" t="s">
        <v>23</v>
      </c>
      <c r="G41" s="33"/>
      <c r="H41" s="33"/>
      <c r="I41" s="33"/>
    </row>
    <row r="42" spans="1:9" ht="34.5">
      <c r="A42" s="5"/>
      <c r="B42" s="5"/>
      <c r="C42" s="5"/>
      <c r="D42" s="5"/>
      <c r="E42" s="56"/>
      <c r="F42" s="55" t="s">
        <v>58</v>
      </c>
      <c r="G42" s="33">
        <f t="shared" ref="G42" si="17">+G44</f>
        <v>-19000</v>
      </c>
      <c r="H42" s="33">
        <f t="shared" ref="H42:I42" si="18">+H44</f>
        <v>-19000</v>
      </c>
      <c r="I42" s="33">
        <f t="shared" si="18"/>
        <v>-19000</v>
      </c>
    </row>
    <row r="43" spans="1:9" ht="34.5">
      <c r="A43" s="5"/>
      <c r="B43" s="5"/>
      <c r="C43" s="5"/>
      <c r="D43" s="5"/>
      <c r="E43" s="56"/>
      <c r="F43" s="55" t="s">
        <v>24</v>
      </c>
      <c r="G43" s="33"/>
      <c r="H43" s="33"/>
      <c r="I43" s="33"/>
    </row>
    <row r="44" spans="1:9">
      <c r="A44" s="5"/>
      <c r="B44" s="5"/>
      <c r="C44" s="5"/>
      <c r="D44" s="5"/>
      <c r="E44" s="56"/>
      <c r="F44" s="55" t="s">
        <v>34</v>
      </c>
      <c r="G44" s="33">
        <f t="shared" ref="G44:I46" si="19">+G45</f>
        <v>-19000</v>
      </c>
      <c r="H44" s="33">
        <f t="shared" si="19"/>
        <v>-19000</v>
      </c>
      <c r="I44" s="33">
        <f t="shared" si="19"/>
        <v>-19000</v>
      </c>
    </row>
    <row r="45" spans="1:9">
      <c r="A45" s="5"/>
      <c r="B45" s="5"/>
      <c r="C45" s="5"/>
      <c r="D45" s="5"/>
      <c r="E45" s="56"/>
      <c r="F45" s="55" t="s">
        <v>39</v>
      </c>
      <c r="G45" s="33">
        <f t="shared" si="19"/>
        <v>-19000</v>
      </c>
      <c r="H45" s="33">
        <f t="shared" si="19"/>
        <v>-19000</v>
      </c>
      <c r="I45" s="33">
        <f t="shared" si="19"/>
        <v>-19000</v>
      </c>
    </row>
    <row r="46" spans="1:9" ht="34.5">
      <c r="A46" s="5"/>
      <c r="B46" s="5"/>
      <c r="C46" s="5"/>
      <c r="D46" s="5"/>
      <c r="E46" s="56"/>
      <c r="F46" s="55" t="s">
        <v>86</v>
      </c>
      <c r="G46" s="33">
        <f t="shared" si="19"/>
        <v>-19000</v>
      </c>
      <c r="H46" s="33">
        <f t="shared" si="19"/>
        <v>-19000</v>
      </c>
      <c r="I46" s="33">
        <f t="shared" si="19"/>
        <v>-19000</v>
      </c>
    </row>
    <row r="47" spans="1:9">
      <c r="A47" s="5"/>
      <c r="B47" s="5"/>
      <c r="C47" s="5"/>
      <c r="D47" s="5"/>
      <c r="E47" s="56"/>
      <c r="F47" s="55" t="s">
        <v>87</v>
      </c>
      <c r="G47" s="33">
        <f>G48</f>
        <v>-19000</v>
      </c>
      <c r="H47" s="33">
        <f>H48</f>
        <v>-19000</v>
      </c>
      <c r="I47" s="33">
        <f>I48</f>
        <v>-19000</v>
      </c>
    </row>
    <row r="48" spans="1:9">
      <c r="A48" s="5"/>
      <c r="B48" s="5"/>
      <c r="C48" s="5"/>
      <c r="D48" s="5"/>
      <c r="E48" s="57"/>
      <c r="F48" s="55" t="s">
        <v>88</v>
      </c>
      <c r="G48" s="33">
        <f>'1'!D18</f>
        <v>-19000</v>
      </c>
      <c r="H48" s="33">
        <f>'1'!E18</f>
        <v>-19000</v>
      </c>
      <c r="I48" s="33">
        <f>'1'!F18</f>
        <v>-19000</v>
      </c>
    </row>
    <row r="49" spans="1:9">
      <c r="A49" s="5"/>
      <c r="B49" s="5"/>
      <c r="C49" s="5"/>
      <c r="D49" s="5"/>
      <c r="E49" s="97"/>
      <c r="F49" s="55" t="s">
        <v>33</v>
      </c>
      <c r="G49" s="33"/>
      <c r="H49" s="33"/>
      <c r="I49" s="33"/>
    </row>
    <row r="50" spans="1:9" ht="51.75">
      <c r="A50" s="60"/>
      <c r="B50" s="60"/>
      <c r="C50" s="60"/>
      <c r="D50" s="60"/>
      <c r="E50" s="64">
        <v>11004</v>
      </c>
      <c r="F50" s="55" t="s">
        <v>78</v>
      </c>
      <c r="G50" s="63">
        <f>G52</f>
        <v>0</v>
      </c>
      <c r="H50" s="63">
        <f t="shared" ref="H50:I50" si="20">H52</f>
        <v>0</v>
      </c>
      <c r="I50" s="63">
        <f t="shared" si="20"/>
        <v>-4504.2</v>
      </c>
    </row>
    <row r="51" spans="1:9">
      <c r="A51" s="60"/>
      <c r="B51" s="60"/>
      <c r="C51" s="60"/>
      <c r="D51" s="60"/>
      <c r="E51" s="64"/>
      <c r="F51" s="55" t="s">
        <v>23</v>
      </c>
      <c r="G51" s="63"/>
      <c r="H51" s="63"/>
      <c r="I51" s="63"/>
    </row>
    <row r="52" spans="1:9">
      <c r="A52" s="60"/>
      <c r="B52" s="60"/>
      <c r="C52" s="60"/>
      <c r="D52" s="60"/>
      <c r="E52" s="64"/>
      <c r="F52" s="55" t="s">
        <v>38</v>
      </c>
      <c r="G52" s="63">
        <f>G54</f>
        <v>0</v>
      </c>
      <c r="H52" s="63">
        <f t="shared" ref="H52:I52" si="21">H54</f>
        <v>0</v>
      </c>
      <c r="I52" s="63">
        <f t="shared" si="21"/>
        <v>-4504.2</v>
      </c>
    </row>
    <row r="53" spans="1:9" ht="34.5">
      <c r="A53" s="60"/>
      <c r="B53" s="60"/>
      <c r="C53" s="60"/>
      <c r="D53" s="60"/>
      <c r="E53" s="64"/>
      <c r="F53" s="55" t="s">
        <v>24</v>
      </c>
      <c r="G53" s="63"/>
      <c r="H53" s="63"/>
      <c r="I53" s="63"/>
    </row>
    <row r="54" spans="1:9">
      <c r="A54" s="60"/>
      <c r="B54" s="60"/>
      <c r="C54" s="60"/>
      <c r="D54" s="60"/>
      <c r="E54" s="64"/>
      <c r="F54" s="55" t="s">
        <v>34</v>
      </c>
      <c r="G54" s="63">
        <f>G55</f>
        <v>0</v>
      </c>
      <c r="H54" s="63">
        <f t="shared" ref="H54:I57" si="22">H55</f>
        <v>0</v>
      </c>
      <c r="I54" s="63">
        <f t="shared" si="22"/>
        <v>-4504.2</v>
      </c>
    </row>
    <row r="55" spans="1:9">
      <c r="A55" s="60"/>
      <c r="B55" s="60"/>
      <c r="C55" s="60"/>
      <c r="D55" s="60"/>
      <c r="E55" s="64"/>
      <c r="F55" s="55" t="s">
        <v>39</v>
      </c>
      <c r="G55" s="63">
        <f>G56</f>
        <v>0</v>
      </c>
      <c r="H55" s="63">
        <f t="shared" si="22"/>
        <v>0</v>
      </c>
      <c r="I55" s="63">
        <f t="shared" si="22"/>
        <v>-4504.2</v>
      </c>
    </row>
    <row r="56" spans="1:9" ht="34.5">
      <c r="A56" s="60"/>
      <c r="B56" s="60"/>
      <c r="C56" s="60"/>
      <c r="D56" s="60"/>
      <c r="E56" s="64"/>
      <c r="F56" s="55" t="s">
        <v>86</v>
      </c>
      <c r="G56" s="63">
        <f>G57</f>
        <v>0</v>
      </c>
      <c r="H56" s="63">
        <f t="shared" si="22"/>
        <v>0</v>
      </c>
      <c r="I56" s="63">
        <f t="shared" si="22"/>
        <v>-4504.2</v>
      </c>
    </row>
    <row r="57" spans="1:9">
      <c r="A57" s="60"/>
      <c r="B57" s="60"/>
      <c r="C57" s="60"/>
      <c r="D57" s="60"/>
      <c r="E57" s="64"/>
      <c r="F57" s="55" t="s">
        <v>90</v>
      </c>
      <c r="G57" s="63">
        <f>G58</f>
        <v>0</v>
      </c>
      <c r="H57" s="63">
        <f t="shared" si="22"/>
        <v>0</v>
      </c>
      <c r="I57" s="63">
        <f t="shared" si="22"/>
        <v>-4504.2</v>
      </c>
    </row>
    <row r="58" spans="1:9">
      <c r="A58" s="60"/>
      <c r="B58" s="60"/>
      <c r="C58" s="60"/>
      <c r="D58" s="60"/>
      <c r="E58" s="64"/>
      <c r="F58" s="55" t="s">
        <v>91</v>
      </c>
      <c r="G58" s="63">
        <f>'1'!D24</f>
        <v>0</v>
      </c>
      <c r="H58" s="63">
        <f>'1'!E24</f>
        <v>0</v>
      </c>
      <c r="I58" s="63">
        <f>'1'!F24</f>
        <v>-4504.2</v>
      </c>
    </row>
  </sheetData>
  <mergeCells count="5">
    <mergeCell ref="A5:I5"/>
    <mergeCell ref="A7:C7"/>
    <mergeCell ref="D7:E7"/>
    <mergeCell ref="F7:F8"/>
    <mergeCell ref="G7:I7"/>
  </mergeCells>
  <pageMargins left="0" right="0" top="0.25" bottom="0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47" zoomScaleNormal="100" zoomScaleSheetLayoutView="100" workbookViewId="0">
      <selection activeCell="A57" sqref="A57:B57"/>
    </sheetView>
  </sheetViews>
  <sheetFormatPr defaultRowHeight="17.25"/>
  <cols>
    <col min="1" max="1" width="50.42578125" style="1" customWidth="1"/>
    <col min="2" max="2" width="74.140625" style="1" customWidth="1"/>
    <col min="3" max="3" width="18.28515625" style="1" customWidth="1"/>
    <col min="4" max="4" width="16.140625" style="1" customWidth="1"/>
    <col min="5" max="5" width="17.140625" style="12" customWidth="1"/>
    <col min="6" max="6" width="12.5703125" style="1" hidden="1" customWidth="1"/>
    <col min="7" max="7" width="25.140625" style="1" hidden="1" customWidth="1"/>
    <col min="8" max="8" width="15.140625" style="1" hidden="1" customWidth="1"/>
    <col min="9" max="9" width="6.7109375" style="1" customWidth="1"/>
    <col min="10" max="10" width="11" style="1" customWidth="1"/>
    <col min="11" max="11" width="9.5703125" style="1" customWidth="1"/>
    <col min="12" max="12" width="16.5703125" style="1" customWidth="1"/>
    <col min="13" max="13" width="10" style="1" customWidth="1"/>
    <col min="14" max="16384" width="9.140625" style="1"/>
  </cols>
  <sheetData>
    <row r="1" spans="1:5">
      <c r="A1" s="16"/>
      <c r="B1" s="16"/>
      <c r="C1" s="16"/>
      <c r="D1" s="16"/>
      <c r="E1" s="12" t="s">
        <v>61</v>
      </c>
    </row>
    <row r="2" spans="1:5">
      <c r="A2" s="16"/>
      <c r="B2" s="16"/>
      <c r="C2" s="16"/>
      <c r="D2" s="16"/>
      <c r="E2" s="12" t="s">
        <v>65</v>
      </c>
    </row>
    <row r="3" spans="1:5">
      <c r="A3" s="16"/>
      <c r="B3" s="16"/>
      <c r="C3" s="16"/>
      <c r="D3" s="16"/>
      <c r="E3" s="12" t="s">
        <v>1</v>
      </c>
    </row>
    <row r="4" spans="1:5" ht="14.25" customHeight="1">
      <c r="A4" s="131" t="s">
        <v>56</v>
      </c>
      <c r="B4" s="131"/>
      <c r="C4" s="131"/>
      <c r="D4" s="131"/>
      <c r="E4" s="131"/>
    </row>
    <row r="5" spans="1:5" ht="72.75" customHeight="1">
      <c r="A5" s="132" t="s">
        <v>72</v>
      </c>
      <c r="B5" s="132"/>
      <c r="C5" s="132"/>
      <c r="D5" s="132"/>
      <c r="E5" s="132"/>
    </row>
    <row r="6" spans="1:5" ht="30.75" customHeight="1">
      <c r="A6" s="134" t="s">
        <v>57</v>
      </c>
      <c r="B6" s="134"/>
      <c r="C6" s="134"/>
      <c r="D6" s="134"/>
      <c r="E6" s="134"/>
    </row>
    <row r="7" spans="1:5">
      <c r="A7" s="133" t="s">
        <v>59</v>
      </c>
      <c r="B7" s="133"/>
      <c r="C7" s="133"/>
      <c r="D7" s="133"/>
      <c r="E7" s="133"/>
    </row>
    <row r="8" spans="1:5">
      <c r="A8" s="10"/>
      <c r="B8" s="10"/>
      <c r="C8" s="10"/>
      <c r="D8" s="10"/>
      <c r="E8" s="13"/>
    </row>
    <row r="9" spans="1:5">
      <c r="A9" s="9" t="s">
        <v>51</v>
      </c>
      <c r="B9" s="6" t="s">
        <v>52</v>
      </c>
      <c r="C9" s="25"/>
      <c r="D9" s="25"/>
      <c r="E9" s="15"/>
    </row>
    <row r="10" spans="1:5" ht="21" customHeight="1">
      <c r="A10" s="39" t="s">
        <v>54</v>
      </c>
      <c r="B10" s="40" t="s">
        <v>55</v>
      </c>
      <c r="C10" s="17"/>
      <c r="D10" s="17"/>
      <c r="E10" s="15"/>
    </row>
    <row r="11" spans="1:5" ht="21" customHeight="1">
      <c r="A11" s="17"/>
      <c r="B11" s="17"/>
      <c r="C11" s="17"/>
      <c r="D11" s="17"/>
      <c r="E11" s="15"/>
    </row>
    <row r="12" spans="1:5" ht="51.75" customHeight="1">
      <c r="A12" s="7" t="s">
        <v>30</v>
      </c>
      <c r="B12" s="7" t="s">
        <v>54</v>
      </c>
      <c r="C12" s="135" t="s">
        <v>74</v>
      </c>
      <c r="D12" s="119"/>
      <c r="E12" s="120"/>
    </row>
    <row r="13" spans="1:5" ht="36.75" customHeight="1">
      <c r="A13" s="7" t="s">
        <v>26</v>
      </c>
      <c r="B13" s="7">
        <v>12003</v>
      </c>
      <c r="C13" s="36" t="s">
        <v>66</v>
      </c>
      <c r="D13" s="36" t="s">
        <v>67</v>
      </c>
      <c r="E13" s="37" t="s">
        <v>14</v>
      </c>
    </row>
    <row r="14" spans="1:5" ht="34.5">
      <c r="A14" s="7" t="s">
        <v>27</v>
      </c>
      <c r="B14" s="62" t="s">
        <v>92</v>
      </c>
      <c r="C14" s="121"/>
      <c r="D14" s="121"/>
      <c r="E14" s="121"/>
    </row>
    <row r="15" spans="1:5" ht="17.25" customHeight="1">
      <c r="A15" s="7" t="s">
        <v>28</v>
      </c>
      <c r="B15" s="62" t="s">
        <v>93</v>
      </c>
      <c r="C15" s="122"/>
      <c r="D15" s="122"/>
      <c r="E15" s="122"/>
    </row>
    <row r="16" spans="1:5" ht="17.25" customHeight="1">
      <c r="A16" s="7" t="s">
        <v>22</v>
      </c>
      <c r="B16" s="62" t="s">
        <v>21</v>
      </c>
      <c r="C16" s="122"/>
      <c r="D16" s="122"/>
      <c r="E16" s="122"/>
    </row>
    <row r="17" spans="1:7" ht="86.25">
      <c r="A17" s="7" t="s">
        <v>15</v>
      </c>
      <c r="B17" s="62" t="s">
        <v>94</v>
      </c>
      <c r="C17" s="123"/>
      <c r="D17" s="123"/>
      <c r="E17" s="123"/>
    </row>
    <row r="18" spans="1:7">
      <c r="A18" s="110" t="s">
        <v>31</v>
      </c>
      <c r="B18" s="111"/>
      <c r="C18" s="54"/>
      <c r="D18" s="54"/>
      <c r="E18" s="11"/>
      <c r="G18" s="30"/>
    </row>
    <row r="19" spans="1:7">
      <c r="A19" s="136" t="s">
        <v>95</v>
      </c>
      <c r="B19" s="114"/>
      <c r="C19" s="64">
        <v>60</v>
      </c>
      <c r="D19" s="64">
        <v>60</v>
      </c>
      <c r="E19" s="64">
        <v>60</v>
      </c>
      <c r="G19" s="30"/>
    </row>
    <row r="20" spans="1:7">
      <c r="A20" s="136" t="s">
        <v>96</v>
      </c>
      <c r="B20" s="114"/>
      <c r="C20" s="64">
        <v>120</v>
      </c>
      <c r="D20" s="64">
        <v>120</v>
      </c>
      <c r="E20" s="64">
        <v>120</v>
      </c>
      <c r="G20" s="30"/>
    </row>
    <row r="21" spans="1:7" ht="17.25" customHeight="1">
      <c r="A21" s="136" t="s">
        <v>97</v>
      </c>
      <c r="B21" s="114"/>
      <c r="C21" s="65">
        <v>240</v>
      </c>
      <c r="D21" s="65">
        <v>240</v>
      </c>
      <c r="E21" s="65">
        <v>240</v>
      </c>
      <c r="F21" s="66">
        <v>36300</v>
      </c>
      <c r="G21" s="11"/>
    </row>
    <row r="22" spans="1:7" ht="17.25" customHeight="1">
      <c r="A22" s="124" t="s">
        <v>29</v>
      </c>
      <c r="B22" s="125"/>
      <c r="C22" s="11">
        <f>'1'!D42</f>
        <v>300000</v>
      </c>
      <c r="D22" s="11">
        <f>'1'!E42</f>
        <v>260000</v>
      </c>
      <c r="E22" s="11">
        <f>'1'!F42</f>
        <v>220000</v>
      </c>
      <c r="F22" s="1" t="s">
        <v>69</v>
      </c>
    </row>
    <row r="23" spans="1:7">
      <c r="A23" s="8"/>
      <c r="B23" s="8"/>
      <c r="C23" s="8"/>
      <c r="D23" s="8"/>
      <c r="E23" s="14"/>
    </row>
    <row r="24" spans="1:7">
      <c r="A24" s="20" t="s">
        <v>51</v>
      </c>
      <c r="B24" s="20" t="s">
        <v>52</v>
      </c>
      <c r="C24" s="8"/>
      <c r="D24" s="8"/>
      <c r="E24" s="14"/>
    </row>
    <row r="25" spans="1:7">
      <c r="A25" s="21">
        <v>1011</v>
      </c>
      <c r="B25" s="21" t="s">
        <v>100</v>
      </c>
      <c r="C25" s="8"/>
      <c r="D25" s="8"/>
      <c r="E25" s="14"/>
    </row>
    <row r="26" spans="1:7">
      <c r="A26" s="26" t="s">
        <v>53</v>
      </c>
      <c r="B26" s="27"/>
      <c r="C26" s="8"/>
      <c r="D26" s="8"/>
      <c r="E26" s="14"/>
    </row>
    <row r="27" spans="1:7">
      <c r="A27" s="8"/>
      <c r="B27" s="8"/>
      <c r="C27" s="8"/>
      <c r="D27" s="8"/>
      <c r="E27" s="14"/>
    </row>
    <row r="28" spans="1:7">
      <c r="A28" s="8"/>
      <c r="B28" s="8"/>
      <c r="C28" s="8"/>
      <c r="D28" s="8"/>
      <c r="E28" s="14"/>
    </row>
    <row r="29" spans="1:7" ht="47.25" customHeight="1">
      <c r="A29" s="61" t="s">
        <v>30</v>
      </c>
      <c r="B29" s="62" t="s">
        <v>101</v>
      </c>
      <c r="C29" s="119" t="s">
        <v>73</v>
      </c>
      <c r="D29" s="119"/>
      <c r="E29" s="120"/>
    </row>
    <row r="30" spans="1:7" ht="34.5">
      <c r="A30" s="61" t="s">
        <v>26</v>
      </c>
      <c r="B30" s="62" t="s">
        <v>102</v>
      </c>
      <c r="C30" s="36" t="s">
        <v>66</v>
      </c>
      <c r="D30" s="36" t="s">
        <v>67</v>
      </c>
      <c r="E30" s="37" t="s">
        <v>14</v>
      </c>
    </row>
    <row r="31" spans="1:7" ht="34.5">
      <c r="A31" s="61" t="s">
        <v>27</v>
      </c>
      <c r="B31" s="62" t="s">
        <v>103</v>
      </c>
      <c r="C31" s="116"/>
      <c r="D31" s="121"/>
      <c r="E31" s="121"/>
    </row>
    <row r="32" spans="1:7" ht="69">
      <c r="A32" s="61" t="s">
        <v>28</v>
      </c>
      <c r="B32" s="62" t="s">
        <v>104</v>
      </c>
      <c r="C32" s="117"/>
      <c r="D32" s="122"/>
      <c r="E32" s="122"/>
    </row>
    <row r="33" spans="1:6">
      <c r="A33" s="61" t="s">
        <v>22</v>
      </c>
      <c r="B33" s="62" t="s">
        <v>99</v>
      </c>
      <c r="C33" s="117"/>
      <c r="D33" s="122"/>
      <c r="E33" s="122"/>
    </row>
    <row r="34" spans="1:6" ht="34.5">
      <c r="A34" s="61" t="s">
        <v>98</v>
      </c>
      <c r="B34" s="62" t="s">
        <v>105</v>
      </c>
      <c r="C34" s="118"/>
      <c r="D34" s="123"/>
      <c r="E34" s="123"/>
    </row>
    <row r="35" spans="1:6" ht="22.5" customHeight="1">
      <c r="A35" s="110" t="s">
        <v>31</v>
      </c>
      <c r="B35" s="111"/>
      <c r="C35" s="54"/>
      <c r="D35" s="54"/>
      <c r="E35" s="11"/>
    </row>
    <row r="36" spans="1:6" ht="22.5" customHeight="1">
      <c r="A36" s="112" t="s">
        <v>141</v>
      </c>
      <c r="B36" s="113"/>
      <c r="C36" s="11">
        <v>-534</v>
      </c>
      <c r="D36" s="11">
        <v>-534</v>
      </c>
      <c r="E36" s="11">
        <v>-534</v>
      </c>
    </row>
    <row r="37" spans="1:6" ht="17.25" customHeight="1">
      <c r="A37" s="124" t="s">
        <v>29</v>
      </c>
      <c r="B37" s="125"/>
      <c r="C37" s="11">
        <f>'1'!D18</f>
        <v>-19000</v>
      </c>
      <c r="D37" s="11">
        <f>'1'!E18</f>
        <v>-19000</v>
      </c>
      <c r="E37" s="11">
        <f>'1'!F18</f>
        <v>-19000</v>
      </c>
    </row>
    <row r="38" spans="1:6">
      <c r="A38" s="8"/>
      <c r="B38" s="8"/>
      <c r="C38" s="8"/>
      <c r="D38" s="8"/>
      <c r="E38" s="14"/>
    </row>
    <row r="39" spans="1:6" ht="43.5" customHeight="1">
      <c r="A39" s="61" t="s">
        <v>30</v>
      </c>
      <c r="B39" s="62" t="s">
        <v>101</v>
      </c>
      <c r="C39" s="119" t="s">
        <v>73</v>
      </c>
      <c r="D39" s="119"/>
      <c r="E39" s="120"/>
    </row>
    <row r="40" spans="1:6" ht="34.5">
      <c r="A40" s="61" t="s">
        <v>26</v>
      </c>
      <c r="B40" s="62" t="s">
        <v>106</v>
      </c>
      <c r="C40" s="36" t="s">
        <v>66</v>
      </c>
      <c r="D40" s="36" t="s">
        <v>67</v>
      </c>
      <c r="E40" s="37" t="s">
        <v>14</v>
      </c>
    </row>
    <row r="41" spans="1:6" ht="51.75">
      <c r="A41" s="61" t="s">
        <v>27</v>
      </c>
      <c r="B41" s="62" t="s">
        <v>107</v>
      </c>
      <c r="C41" s="121"/>
      <c r="D41" s="121"/>
      <c r="E41" s="121"/>
    </row>
    <row r="42" spans="1:6" ht="51.75">
      <c r="A42" s="61" t="s">
        <v>28</v>
      </c>
      <c r="B42" s="62" t="s">
        <v>108</v>
      </c>
      <c r="C42" s="122"/>
      <c r="D42" s="122"/>
      <c r="E42" s="122"/>
    </row>
    <row r="43" spans="1:6">
      <c r="A43" s="61" t="s">
        <v>22</v>
      </c>
      <c r="B43" s="62" t="s">
        <v>99</v>
      </c>
      <c r="C43" s="122"/>
      <c r="D43" s="122"/>
      <c r="E43" s="122"/>
    </row>
    <row r="44" spans="1:6" ht="34.5">
      <c r="A44" s="61" t="s">
        <v>98</v>
      </c>
      <c r="B44" s="62" t="s">
        <v>105</v>
      </c>
      <c r="C44" s="123"/>
      <c r="D44" s="123"/>
      <c r="E44" s="123"/>
    </row>
    <row r="45" spans="1:6">
      <c r="A45" s="110" t="s">
        <v>31</v>
      </c>
      <c r="B45" s="111"/>
      <c r="C45" s="54"/>
      <c r="D45" s="54"/>
      <c r="E45" s="11"/>
    </row>
    <row r="46" spans="1:6" ht="20.25" hidden="1" customHeight="1">
      <c r="A46" s="129" t="s">
        <v>68</v>
      </c>
      <c r="B46" s="130"/>
      <c r="C46" s="28"/>
      <c r="D46" s="28"/>
      <c r="E46" s="28"/>
      <c r="F46" s="1">
        <v>351378</v>
      </c>
    </row>
    <row r="47" spans="1:6" ht="20.25" customHeight="1">
      <c r="A47" s="126" t="s">
        <v>109</v>
      </c>
      <c r="B47" s="126"/>
      <c r="C47" s="67" t="s">
        <v>110</v>
      </c>
      <c r="D47" s="67" t="s">
        <v>110</v>
      </c>
      <c r="E47" s="69">
        <v>-344518</v>
      </c>
    </row>
    <row r="48" spans="1:6" ht="17.25" customHeight="1">
      <c r="A48" s="136" t="s">
        <v>29</v>
      </c>
      <c r="B48" s="136"/>
      <c r="C48" s="67">
        <f>'1'!D24</f>
        <v>0</v>
      </c>
      <c r="D48" s="67">
        <f>'1'!E24</f>
        <v>0</v>
      </c>
      <c r="E48" s="68">
        <f>'1'!F24</f>
        <v>-4504.2</v>
      </c>
    </row>
    <row r="49" spans="1:5">
      <c r="A49" s="8"/>
      <c r="B49" s="8"/>
      <c r="C49" s="8"/>
      <c r="D49" s="8"/>
      <c r="E49" s="14"/>
    </row>
    <row r="50" spans="1:5" ht="42" customHeight="1">
      <c r="A50" s="61" t="s">
        <v>30</v>
      </c>
      <c r="B50" s="62" t="s">
        <v>101</v>
      </c>
      <c r="C50" s="127" t="s">
        <v>73</v>
      </c>
      <c r="D50" s="127"/>
      <c r="E50" s="127"/>
    </row>
    <row r="51" spans="1:5" ht="34.5">
      <c r="A51" s="61" t="s">
        <v>26</v>
      </c>
      <c r="B51" s="62" t="s">
        <v>111</v>
      </c>
      <c r="C51" s="38" t="s">
        <v>66</v>
      </c>
      <c r="D51" s="38" t="s">
        <v>67</v>
      </c>
      <c r="E51" s="53" t="s">
        <v>14</v>
      </c>
    </row>
    <row r="52" spans="1:5" ht="34.5">
      <c r="A52" s="61" t="s">
        <v>27</v>
      </c>
      <c r="B52" s="62" t="s">
        <v>112</v>
      </c>
      <c r="C52" s="106"/>
      <c r="D52" s="106"/>
      <c r="E52" s="106"/>
    </row>
    <row r="53" spans="1:5" ht="51.75">
      <c r="A53" s="61" t="s">
        <v>28</v>
      </c>
      <c r="B53" s="62" t="s">
        <v>113</v>
      </c>
      <c r="C53" s="106"/>
      <c r="D53" s="106"/>
      <c r="E53" s="106"/>
    </row>
    <row r="54" spans="1:5">
      <c r="A54" s="61" t="s">
        <v>22</v>
      </c>
      <c r="B54" s="62" t="s">
        <v>21</v>
      </c>
      <c r="C54" s="106"/>
      <c r="D54" s="106"/>
      <c r="E54" s="106"/>
    </row>
    <row r="55" spans="1:5" ht="51.75">
      <c r="A55" s="61" t="s">
        <v>15</v>
      </c>
      <c r="B55" s="62" t="s">
        <v>114</v>
      </c>
      <c r="C55" s="106"/>
      <c r="D55" s="106"/>
      <c r="E55" s="106"/>
    </row>
    <row r="56" spans="1:5">
      <c r="A56" s="128" t="s">
        <v>31</v>
      </c>
      <c r="B56" s="128"/>
      <c r="C56" s="53"/>
      <c r="D56" s="53"/>
      <c r="E56" s="11"/>
    </row>
    <row r="57" spans="1:5" ht="21.75" customHeight="1">
      <c r="A57" s="114" t="s">
        <v>141</v>
      </c>
      <c r="B57" s="115"/>
      <c r="C57" s="11">
        <v>-534</v>
      </c>
      <c r="D57" s="11">
        <v>-534</v>
      </c>
      <c r="E57" s="11">
        <v>-534</v>
      </c>
    </row>
    <row r="58" spans="1:5">
      <c r="A58" s="136" t="s">
        <v>29</v>
      </c>
      <c r="B58" s="136"/>
      <c r="C58" s="11">
        <f>'1'!D30</f>
        <v>-281000</v>
      </c>
      <c r="D58" s="11">
        <f>'1'!E30</f>
        <v>-241000</v>
      </c>
      <c r="E58" s="11">
        <f>'1'!F30</f>
        <v>-196495.8</v>
      </c>
    </row>
    <row r="59" spans="1:5">
      <c r="A59" s="8"/>
      <c r="B59" s="8"/>
      <c r="E59" s="1"/>
    </row>
    <row r="60" spans="1:5">
      <c r="A60" s="8"/>
      <c r="B60" s="8"/>
      <c r="C60" s="8"/>
      <c r="D60" s="8"/>
      <c r="E60" s="14"/>
    </row>
    <row r="61" spans="1:5">
      <c r="A61" s="8"/>
      <c r="B61" s="8"/>
      <c r="C61" s="8"/>
      <c r="D61" s="8"/>
      <c r="E61" s="14"/>
    </row>
    <row r="62" spans="1:5">
      <c r="A62" s="8"/>
      <c r="B62" s="8"/>
      <c r="C62" s="8"/>
      <c r="D62" s="8"/>
      <c r="E62" s="14"/>
    </row>
    <row r="63" spans="1:5">
      <c r="E63" s="14"/>
    </row>
    <row r="64" spans="1:5">
      <c r="E64" s="14"/>
    </row>
    <row r="65" spans="5:5">
      <c r="E65" s="14"/>
    </row>
    <row r="66" spans="5:5">
      <c r="E66" s="14"/>
    </row>
    <row r="67" spans="5:5">
      <c r="E67" s="14"/>
    </row>
    <row r="68" spans="5:5">
      <c r="E68" s="14"/>
    </row>
    <row r="69" spans="5:5">
      <c r="E69" s="14"/>
    </row>
    <row r="70" spans="5:5">
      <c r="E70" s="14"/>
    </row>
    <row r="71" spans="5:5">
      <c r="E71" s="14"/>
    </row>
    <row r="72" spans="5:5">
      <c r="E72" s="14"/>
    </row>
    <row r="73" spans="5:5">
      <c r="E73" s="14"/>
    </row>
    <row r="74" spans="5:5">
      <c r="E74" s="14"/>
    </row>
    <row r="75" spans="5:5">
      <c r="E75" s="14"/>
    </row>
    <row r="76" spans="5:5">
      <c r="E76" s="14"/>
    </row>
    <row r="77" spans="5:5">
      <c r="E77" s="14"/>
    </row>
    <row r="78" spans="5:5">
      <c r="E78" s="14"/>
    </row>
  </sheetData>
  <sortState ref="A17:O22">
    <sortCondition ref="E12"/>
  </sortState>
  <mergeCells count="35">
    <mergeCell ref="C39:E39"/>
    <mergeCell ref="A58:B58"/>
    <mergeCell ref="C52:C55"/>
    <mergeCell ref="D52:D55"/>
    <mergeCell ref="E52:E55"/>
    <mergeCell ref="A48:B48"/>
    <mergeCell ref="A19:B19"/>
    <mergeCell ref="A20:B20"/>
    <mergeCell ref="A18:B18"/>
    <mergeCell ref="A21:B21"/>
    <mergeCell ref="A22:B22"/>
    <mergeCell ref="A4:E4"/>
    <mergeCell ref="A5:E5"/>
    <mergeCell ref="A7:E7"/>
    <mergeCell ref="A6:E6"/>
    <mergeCell ref="C14:C17"/>
    <mergeCell ref="D14:D17"/>
    <mergeCell ref="E14:E17"/>
    <mergeCell ref="C12:E12"/>
    <mergeCell ref="A35:B35"/>
    <mergeCell ref="A36:B36"/>
    <mergeCell ref="A57:B57"/>
    <mergeCell ref="C31:C34"/>
    <mergeCell ref="C29:E29"/>
    <mergeCell ref="D31:D34"/>
    <mergeCell ref="E31:E34"/>
    <mergeCell ref="A37:B37"/>
    <mergeCell ref="A47:B47"/>
    <mergeCell ref="C50:E50"/>
    <mergeCell ref="A56:B56"/>
    <mergeCell ref="A45:B45"/>
    <mergeCell ref="A46:B46"/>
    <mergeCell ref="C41:C44"/>
    <mergeCell ref="D41:D44"/>
    <mergeCell ref="E41:E44"/>
  </mergeCells>
  <pageMargins left="0.2" right="0" top="0.25" bottom="0.25" header="0.3" footer="0.3"/>
  <pageSetup paperSize="9" scale="34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topLeftCell="A49" zoomScaleNormal="100" zoomScaleSheetLayoutView="100" workbookViewId="0">
      <selection activeCell="E67" sqref="E67"/>
    </sheetView>
  </sheetViews>
  <sheetFormatPr defaultRowHeight="17.25"/>
  <cols>
    <col min="1" max="1" width="50.42578125" style="1" customWidth="1"/>
    <col min="2" max="2" width="72" style="1" customWidth="1"/>
    <col min="3" max="3" width="20.28515625" style="1" customWidth="1"/>
    <col min="4" max="4" width="16" style="1" customWidth="1"/>
    <col min="5" max="5" width="14.7109375" style="1" customWidth="1"/>
    <col min="6" max="6" width="13.140625" style="1" customWidth="1"/>
    <col min="7" max="7" width="8.85546875" style="1" customWidth="1"/>
    <col min="8" max="8" width="6.7109375" style="1" customWidth="1"/>
    <col min="9" max="9" width="11" style="1" customWidth="1"/>
    <col min="10" max="10" width="9.5703125" style="1" customWidth="1"/>
    <col min="11" max="11" width="16.5703125" style="1" customWidth="1"/>
    <col min="12" max="12" width="10" style="1" customWidth="1"/>
    <col min="13" max="16384" width="9.140625" style="1"/>
  </cols>
  <sheetData>
    <row r="1" spans="1:5">
      <c r="A1" s="16"/>
      <c r="B1" s="16"/>
      <c r="D1" s="16"/>
      <c r="E1" s="12" t="s">
        <v>62</v>
      </c>
    </row>
    <row r="2" spans="1:5">
      <c r="A2" s="16"/>
      <c r="B2" s="16"/>
      <c r="D2" s="16"/>
      <c r="E2" s="12" t="s">
        <v>65</v>
      </c>
    </row>
    <row r="3" spans="1:5">
      <c r="A3" s="16"/>
      <c r="B3" s="16"/>
      <c r="D3" s="16"/>
      <c r="E3" s="12" t="s">
        <v>1</v>
      </c>
    </row>
    <row r="4" spans="1:5" ht="42.75" customHeight="1">
      <c r="A4" s="132" t="s">
        <v>115</v>
      </c>
      <c r="B4" s="132"/>
      <c r="C4" s="132"/>
      <c r="D4" s="132"/>
      <c r="E4" s="132"/>
    </row>
    <row r="5" spans="1:5">
      <c r="A5" s="137" t="s">
        <v>116</v>
      </c>
      <c r="B5" s="137"/>
      <c r="C5" s="137"/>
      <c r="D5" s="137"/>
      <c r="E5" s="137"/>
    </row>
    <row r="6" spans="1:5">
      <c r="A6" s="73"/>
      <c r="B6" s="73"/>
      <c r="C6" s="73"/>
      <c r="D6" s="73"/>
      <c r="E6" s="73"/>
    </row>
    <row r="7" spans="1:5">
      <c r="A7" s="24" t="s">
        <v>19</v>
      </c>
      <c r="B7" s="24"/>
      <c r="C7" s="24"/>
      <c r="D7" s="24"/>
      <c r="E7" s="24"/>
    </row>
    <row r="8" spans="1:5" s="8" customFormat="1">
      <c r="A8" s="18"/>
      <c r="B8" s="18"/>
      <c r="C8" s="18"/>
      <c r="D8" s="18"/>
      <c r="E8" s="18"/>
    </row>
    <row r="9" spans="1:5">
      <c r="A9" s="9" t="s">
        <v>51</v>
      </c>
      <c r="B9" s="6" t="s">
        <v>52</v>
      </c>
      <c r="C9" s="25"/>
      <c r="D9" s="25"/>
      <c r="E9" s="15"/>
    </row>
    <row r="10" spans="1:5">
      <c r="A10" s="39" t="s">
        <v>54</v>
      </c>
      <c r="B10" s="40" t="s">
        <v>55</v>
      </c>
      <c r="C10" s="25"/>
      <c r="D10" s="25"/>
      <c r="E10" s="15"/>
    </row>
    <row r="11" spans="1:5">
      <c r="A11" s="25"/>
      <c r="B11" s="25"/>
      <c r="C11" s="25"/>
      <c r="D11" s="25"/>
      <c r="E11" s="15"/>
    </row>
    <row r="12" spans="1:5" ht="45.75" customHeight="1">
      <c r="A12" s="7" t="s">
        <v>30</v>
      </c>
      <c r="B12" s="7" t="s">
        <v>54</v>
      </c>
      <c r="C12" s="135" t="s">
        <v>74</v>
      </c>
      <c r="D12" s="119"/>
      <c r="E12" s="120"/>
    </row>
    <row r="13" spans="1:5" ht="34.5">
      <c r="A13" s="7" t="s">
        <v>26</v>
      </c>
      <c r="B13" s="7">
        <v>12003</v>
      </c>
      <c r="C13" s="36" t="s">
        <v>66</v>
      </c>
      <c r="D13" s="36" t="s">
        <v>67</v>
      </c>
      <c r="E13" s="37" t="s">
        <v>14</v>
      </c>
    </row>
    <row r="14" spans="1:5" ht="34.5">
      <c r="A14" s="7" t="s">
        <v>27</v>
      </c>
      <c r="B14" s="71" t="s">
        <v>92</v>
      </c>
      <c r="C14" s="121"/>
      <c r="D14" s="121"/>
      <c r="E14" s="121"/>
    </row>
    <row r="15" spans="1:5" ht="34.5">
      <c r="A15" s="7" t="s">
        <v>28</v>
      </c>
      <c r="B15" s="71" t="s">
        <v>93</v>
      </c>
      <c r="C15" s="122"/>
      <c r="D15" s="122"/>
      <c r="E15" s="122"/>
    </row>
    <row r="16" spans="1:5">
      <c r="A16" s="7" t="s">
        <v>22</v>
      </c>
      <c r="B16" s="71" t="s">
        <v>21</v>
      </c>
      <c r="C16" s="122"/>
      <c r="D16" s="122"/>
      <c r="E16" s="122"/>
    </row>
    <row r="17" spans="1:5" ht="86.25">
      <c r="A17" s="7" t="s">
        <v>15</v>
      </c>
      <c r="B17" s="71" t="s">
        <v>94</v>
      </c>
      <c r="C17" s="123"/>
      <c r="D17" s="123"/>
      <c r="E17" s="123"/>
    </row>
    <row r="18" spans="1:5">
      <c r="A18" s="110" t="s">
        <v>31</v>
      </c>
      <c r="B18" s="111"/>
      <c r="C18" s="72"/>
      <c r="D18" s="72"/>
      <c r="E18" s="11"/>
    </row>
    <row r="19" spans="1:5">
      <c r="A19" s="136" t="s">
        <v>95</v>
      </c>
      <c r="B19" s="114"/>
      <c r="C19" s="64">
        <v>60</v>
      </c>
      <c r="D19" s="64">
        <v>60</v>
      </c>
      <c r="E19" s="64">
        <v>60</v>
      </c>
    </row>
    <row r="20" spans="1:5">
      <c r="A20" s="136" t="s">
        <v>96</v>
      </c>
      <c r="B20" s="114"/>
      <c r="C20" s="64">
        <v>120</v>
      </c>
      <c r="D20" s="64">
        <v>120</v>
      </c>
      <c r="E20" s="64">
        <v>120</v>
      </c>
    </row>
    <row r="21" spans="1:5">
      <c r="A21" s="136" t="s">
        <v>97</v>
      </c>
      <c r="B21" s="114"/>
      <c r="C21" s="65">
        <v>240</v>
      </c>
      <c r="D21" s="65">
        <v>240</v>
      </c>
      <c r="E21" s="65">
        <v>240</v>
      </c>
    </row>
    <row r="22" spans="1:5">
      <c r="A22" s="124" t="s">
        <v>29</v>
      </c>
      <c r="B22" s="125"/>
      <c r="C22" s="11">
        <f>'3'!C22</f>
        <v>300000</v>
      </c>
      <c r="D22" s="11">
        <f>'3'!D22</f>
        <v>260000</v>
      </c>
      <c r="E22" s="11">
        <f>'3'!E22</f>
        <v>220000</v>
      </c>
    </row>
    <row r="23" spans="1:5">
      <c r="A23" s="8"/>
      <c r="B23" s="8"/>
      <c r="C23" s="8"/>
      <c r="D23" s="8"/>
      <c r="E23" s="14"/>
    </row>
    <row r="24" spans="1:5" ht="48" customHeight="1">
      <c r="A24" s="71" t="s">
        <v>30</v>
      </c>
      <c r="B24" s="71" t="s">
        <v>101</v>
      </c>
      <c r="C24" s="119" t="s">
        <v>73</v>
      </c>
      <c r="D24" s="119"/>
      <c r="E24" s="120"/>
    </row>
    <row r="25" spans="1:5" ht="34.5">
      <c r="A25" s="71" t="s">
        <v>26</v>
      </c>
      <c r="B25" s="71" t="s">
        <v>106</v>
      </c>
      <c r="C25" s="36" t="s">
        <v>66</v>
      </c>
      <c r="D25" s="36" t="s">
        <v>67</v>
      </c>
      <c r="E25" s="37" t="s">
        <v>14</v>
      </c>
    </row>
    <row r="26" spans="1:5" ht="51.75">
      <c r="A26" s="71" t="s">
        <v>27</v>
      </c>
      <c r="B26" s="71" t="s">
        <v>107</v>
      </c>
      <c r="C26" s="121"/>
      <c r="D26" s="121"/>
      <c r="E26" s="121"/>
    </row>
    <row r="27" spans="1:5" ht="51.75">
      <c r="A27" s="71" t="s">
        <v>28</v>
      </c>
      <c r="B27" s="71" t="s">
        <v>108</v>
      </c>
      <c r="C27" s="122"/>
      <c r="D27" s="122"/>
      <c r="E27" s="122"/>
    </row>
    <row r="28" spans="1:5">
      <c r="A28" s="71" t="s">
        <v>22</v>
      </c>
      <c r="B28" s="71" t="s">
        <v>99</v>
      </c>
      <c r="C28" s="122"/>
      <c r="D28" s="122"/>
      <c r="E28" s="122"/>
    </row>
    <row r="29" spans="1:5" ht="34.5">
      <c r="A29" s="71" t="s">
        <v>98</v>
      </c>
      <c r="B29" s="71" t="s">
        <v>105</v>
      </c>
      <c r="C29" s="123"/>
      <c r="D29" s="123"/>
      <c r="E29" s="123"/>
    </row>
    <row r="30" spans="1:5">
      <c r="A30" s="110" t="s">
        <v>31</v>
      </c>
      <c r="B30" s="111"/>
      <c r="C30" s="72"/>
      <c r="D30" s="72"/>
      <c r="E30" s="11"/>
    </row>
    <row r="31" spans="1:5">
      <c r="A31" s="129" t="s">
        <v>68</v>
      </c>
      <c r="B31" s="130"/>
      <c r="C31" s="28"/>
      <c r="D31" s="28"/>
      <c r="E31" s="28"/>
    </row>
    <row r="32" spans="1:5">
      <c r="A32" s="136" t="s">
        <v>109</v>
      </c>
      <c r="B32" s="136"/>
      <c r="C32" s="11" t="str">
        <f>'3'!C47</f>
        <v xml:space="preserve"> 0 </v>
      </c>
      <c r="D32" s="11" t="str">
        <f>'3'!D47</f>
        <v xml:space="preserve"> 0 </v>
      </c>
      <c r="E32" s="28">
        <f>'3'!E47</f>
        <v>-344518</v>
      </c>
    </row>
    <row r="33" spans="1:5">
      <c r="A33" s="136" t="s">
        <v>29</v>
      </c>
      <c r="B33" s="136"/>
      <c r="C33" s="11">
        <f>'3'!C48</f>
        <v>0</v>
      </c>
      <c r="D33" s="11">
        <f>'3'!D48</f>
        <v>0</v>
      </c>
      <c r="E33" s="11">
        <f>'3'!E48</f>
        <v>-4504.2</v>
      </c>
    </row>
    <row r="34" spans="1:5">
      <c r="A34" s="8"/>
      <c r="B34" s="8"/>
      <c r="C34" s="8"/>
      <c r="D34" s="8"/>
      <c r="E34" s="14"/>
    </row>
    <row r="35" spans="1:5">
      <c r="A35" s="137" t="s">
        <v>58</v>
      </c>
      <c r="B35" s="137"/>
      <c r="C35" s="137"/>
      <c r="D35" s="137"/>
      <c r="E35" s="137"/>
    </row>
    <row r="36" spans="1:5">
      <c r="A36" s="8"/>
      <c r="B36" s="8"/>
      <c r="C36" s="8"/>
      <c r="D36" s="8"/>
      <c r="E36" s="14"/>
    </row>
    <row r="37" spans="1:5">
      <c r="A37" s="20" t="s">
        <v>51</v>
      </c>
      <c r="B37" s="20" t="s">
        <v>52</v>
      </c>
      <c r="C37" s="8"/>
      <c r="D37" s="8"/>
      <c r="E37" s="14"/>
    </row>
    <row r="38" spans="1:5">
      <c r="A38" s="21">
        <v>1011</v>
      </c>
      <c r="B38" s="21" t="s">
        <v>100</v>
      </c>
      <c r="C38" s="8"/>
      <c r="D38" s="8"/>
      <c r="E38" s="14"/>
    </row>
    <row r="39" spans="1:5">
      <c r="A39" s="26" t="s">
        <v>53</v>
      </c>
      <c r="B39" s="27"/>
      <c r="C39" s="8"/>
      <c r="D39" s="8"/>
      <c r="E39" s="14"/>
    </row>
    <row r="40" spans="1:5">
      <c r="A40" s="8"/>
      <c r="B40" s="8"/>
      <c r="C40" s="8"/>
      <c r="D40" s="8"/>
      <c r="E40" s="14"/>
    </row>
    <row r="41" spans="1:5">
      <c r="A41" s="8"/>
      <c r="B41" s="8"/>
      <c r="C41" s="8"/>
      <c r="D41" s="8"/>
      <c r="E41" s="14"/>
    </row>
    <row r="42" spans="1:5" ht="56.25" customHeight="1">
      <c r="A42" s="71" t="s">
        <v>30</v>
      </c>
      <c r="B42" s="71" t="s">
        <v>101</v>
      </c>
      <c r="C42" s="119" t="s">
        <v>73</v>
      </c>
      <c r="D42" s="119"/>
      <c r="E42" s="120"/>
    </row>
    <row r="43" spans="1:5" ht="34.5">
      <c r="A43" s="71" t="s">
        <v>26</v>
      </c>
      <c r="B43" s="71" t="s">
        <v>102</v>
      </c>
      <c r="C43" s="36" t="s">
        <v>66</v>
      </c>
      <c r="D43" s="36" t="s">
        <v>67</v>
      </c>
      <c r="E43" s="37" t="s">
        <v>14</v>
      </c>
    </row>
    <row r="44" spans="1:5" ht="34.5">
      <c r="A44" s="71" t="s">
        <v>27</v>
      </c>
      <c r="B44" s="71" t="s">
        <v>103</v>
      </c>
      <c r="C44" s="116"/>
      <c r="D44" s="121"/>
      <c r="E44" s="121"/>
    </row>
    <row r="45" spans="1:5" ht="69">
      <c r="A45" s="71" t="s">
        <v>28</v>
      </c>
      <c r="B45" s="71" t="s">
        <v>104</v>
      </c>
      <c r="C45" s="117"/>
      <c r="D45" s="122"/>
      <c r="E45" s="122"/>
    </row>
    <row r="46" spans="1:5">
      <c r="A46" s="71" t="s">
        <v>22</v>
      </c>
      <c r="B46" s="71" t="s">
        <v>99</v>
      </c>
      <c r="C46" s="117"/>
      <c r="D46" s="122"/>
      <c r="E46" s="122"/>
    </row>
    <row r="47" spans="1:5" ht="34.5">
      <c r="A47" s="71" t="s">
        <v>98</v>
      </c>
      <c r="B47" s="71" t="s">
        <v>105</v>
      </c>
      <c r="C47" s="118"/>
      <c r="D47" s="123"/>
      <c r="E47" s="123"/>
    </row>
    <row r="48" spans="1:5">
      <c r="A48" s="110" t="s">
        <v>31</v>
      </c>
      <c r="B48" s="111"/>
      <c r="C48" s="72"/>
      <c r="D48" s="72"/>
      <c r="E48" s="11"/>
    </row>
    <row r="49" spans="1:5">
      <c r="A49" s="112" t="str">
        <f>'3'!A36:B36</f>
        <v xml:space="preserve"> Ընտանիքի կենսամակարդակի բարձրացմանն ուղղված նպաստներ ստացող ընտանիքների թիվ, հատ </v>
      </c>
      <c r="B49" s="113"/>
      <c r="C49" s="11">
        <v>-534</v>
      </c>
      <c r="D49" s="11">
        <v>-534</v>
      </c>
      <c r="E49" s="11">
        <v>-534</v>
      </c>
    </row>
    <row r="50" spans="1:5">
      <c r="A50" s="124" t="s">
        <v>29</v>
      </c>
      <c r="B50" s="125"/>
      <c r="C50" s="11">
        <f>'3'!C37</f>
        <v>-19000</v>
      </c>
      <c r="D50" s="11">
        <f>'3'!D37</f>
        <v>-19000</v>
      </c>
      <c r="E50" s="11">
        <f>'3'!E37</f>
        <v>-19000</v>
      </c>
    </row>
    <row r="51" spans="1:5">
      <c r="A51" s="8"/>
      <c r="B51" s="8"/>
      <c r="C51" s="8"/>
      <c r="D51" s="8"/>
      <c r="E51" s="14"/>
    </row>
    <row r="52" spans="1:5">
      <c r="A52" s="8"/>
      <c r="B52" s="8"/>
      <c r="C52" s="8"/>
      <c r="D52" s="8"/>
      <c r="E52" s="14"/>
    </row>
    <row r="53" spans="1:5" ht="45" customHeight="1">
      <c r="A53" s="71" t="s">
        <v>30</v>
      </c>
      <c r="B53" s="71" t="s">
        <v>101</v>
      </c>
      <c r="C53" s="127" t="s">
        <v>73</v>
      </c>
      <c r="D53" s="127"/>
      <c r="E53" s="127"/>
    </row>
    <row r="54" spans="1:5" ht="34.5">
      <c r="A54" s="71" t="s">
        <v>26</v>
      </c>
      <c r="B54" s="71" t="s">
        <v>111</v>
      </c>
      <c r="C54" s="38" t="s">
        <v>66</v>
      </c>
      <c r="D54" s="38" t="s">
        <v>67</v>
      </c>
      <c r="E54" s="70" t="s">
        <v>14</v>
      </c>
    </row>
    <row r="55" spans="1:5" ht="34.5">
      <c r="A55" s="71" t="s">
        <v>27</v>
      </c>
      <c r="B55" s="71" t="s">
        <v>112</v>
      </c>
      <c r="C55" s="106"/>
      <c r="D55" s="106"/>
      <c r="E55" s="106"/>
    </row>
    <row r="56" spans="1:5" ht="51.75">
      <c r="A56" s="71" t="s">
        <v>28</v>
      </c>
      <c r="B56" s="71" t="s">
        <v>113</v>
      </c>
      <c r="C56" s="106"/>
      <c r="D56" s="106"/>
      <c r="E56" s="106"/>
    </row>
    <row r="57" spans="1:5">
      <c r="A57" s="71" t="s">
        <v>22</v>
      </c>
      <c r="B57" s="71" t="s">
        <v>21</v>
      </c>
      <c r="C57" s="106"/>
      <c r="D57" s="106"/>
      <c r="E57" s="106"/>
    </row>
    <row r="58" spans="1:5" ht="51.75">
      <c r="A58" s="71" t="s">
        <v>15</v>
      </c>
      <c r="B58" s="71" t="s">
        <v>114</v>
      </c>
      <c r="C58" s="106"/>
      <c r="D58" s="106"/>
      <c r="E58" s="106"/>
    </row>
    <row r="59" spans="1:5">
      <c r="A59" s="128" t="s">
        <v>31</v>
      </c>
      <c r="B59" s="128"/>
      <c r="C59" s="70"/>
      <c r="D59" s="70"/>
      <c r="E59" s="11"/>
    </row>
    <row r="60" spans="1:5">
      <c r="A60" s="114" t="s">
        <v>141</v>
      </c>
      <c r="B60" s="115"/>
      <c r="C60" s="11">
        <v>-534</v>
      </c>
      <c r="D60" s="11">
        <v>-534</v>
      </c>
      <c r="E60" s="11">
        <v>-534</v>
      </c>
    </row>
    <row r="61" spans="1:5">
      <c r="A61" s="136" t="s">
        <v>29</v>
      </c>
      <c r="B61" s="136"/>
      <c r="C61" s="11">
        <f>'3'!C58</f>
        <v>-281000</v>
      </c>
      <c r="D61" s="11">
        <f>'3'!D58</f>
        <v>-241000</v>
      </c>
      <c r="E61" s="11">
        <f>'3'!E58</f>
        <v>-196495.8</v>
      </c>
    </row>
  </sheetData>
  <mergeCells count="34">
    <mergeCell ref="A4:E4"/>
    <mergeCell ref="A35:E35"/>
    <mergeCell ref="A32:B32"/>
    <mergeCell ref="A33:B33"/>
    <mergeCell ref="C53:E53"/>
    <mergeCell ref="C26:C29"/>
    <mergeCell ref="D26:D29"/>
    <mergeCell ref="E26:E29"/>
    <mergeCell ref="A30:B30"/>
    <mergeCell ref="A31:B31"/>
    <mergeCell ref="C44:C47"/>
    <mergeCell ref="D44:D47"/>
    <mergeCell ref="E44:E47"/>
    <mergeCell ref="A49:B49"/>
    <mergeCell ref="A5:E5"/>
    <mergeCell ref="C14:C17"/>
    <mergeCell ref="A59:B59"/>
    <mergeCell ref="A61:B61"/>
    <mergeCell ref="C55:C58"/>
    <mergeCell ref="D55:D58"/>
    <mergeCell ref="E55:E58"/>
    <mergeCell ref="A60:B60"/>
    <mergeCell ref="D14:D17"/>
    <mergeCell ref="E14:E17"/>
    <mergeCell ref="A48:B48"/>
    <mergeCell ref="C12:E12"/>
    <mergeCell ref="A50:B50"/>
    <mergeCell ref="C24:E24"/>
    <mergeCell ref="A18:B18"/>
    <mergeCell ref="A19:B19"/>
    <mergeCell ref="A20:B20"/>
    <mergeCell ref="A21:B21"/>
    <mergeCell ref="A22:B22"/>
    <mergeCell ref="C42:E42"/>
  </mergeCells>
  <pageMargins left="0.2" right="0" top="0.25" bottom="0.25" header="0.3" footer="0.3"/>
  <pageSetup paperSize="9" scale="75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19" style="80" customWidth="1"/>
    <col min="2" max="2" width="11.85546875" style="80" customWidth="1"/>
    <col min="3" max="3" width="11.5703125" style="80" customWidth="1"/>
    <col min="4" max="4" width="34" style="80" customWidth="1"/>
    <col min="5" max="5" width="14.7109375" style="80" customWidth="1"/>
    <col min="6" max="6" width="12.85546875" style="80" customWidth="1"/>
    <col min="7" max="7" width="12.28515625" style="80" customWidth="1"/>
    <col min="8" max="8" width="11.140625" style="80" customWidth="1"/>
    <col min="9" max="9" width="16.140625" style="80" customWidth="1"/>
    <col min="10" max="10" width="11.5703125" style="80" bestFit="1" customWidth="1"/>
    <col min="11" max="256" width="9.140625" style="80"/>
    <col min="257" max="257" width="12.28515625" style="80" customWidth="1"/>
    <col min="258" max="258" width="12.85546875" style="80" customWidth="1"/>
    <col min="259" max="259" width="11.5703125" style="80" customWidth="1"/>
    <col min="260" max="260" width="44.140625" style="80" customWidth="1"/>
    <col min="261" max="261" width="8.7109375" style="80" customWidth="1"/>
    <col min="262" max="262" width="10.5703125" style="80" customWidth="1"/>
    <col min="263" max="263" width="13.85546875" style="80" customWidth="1"/>
    <col min="264" max="264" width="10.42578125" style="80" customWidth="1"/>
    <col min="265" max="265" width="17.28515625" style="80" customWidth="1"/>
    <col min="266" max="266" width="11.5703125" style="80" bestFit="1" customWidth="1"/>
    <col min="267" max="512" width="9.140625" style="80"/>
    <col min="513" max="513" width="12.28515625" style="80" customWidth="1"/>
    <col min="514" max="514" width="12.85546875" style="80" customWidth="1"/>
    <col min="515" max="515" width="11.5703125" style="80" customWidth="1"/>
    <col min="516" max="516" width="44.140625" style="80" customWidth="1"/>
    <col min="517" max="517" width="8.7109375" style="80" customWidth="1"/>
    <col min="518" max="518" width="10.5703125" style="80" customWidth="1"/>
    <col min="519" max="519" width="13.85546875" style="80" customWidth="1"/>
    <col min="520" max="520" width="10.42578125" style="80" customWidth="1"/>
    <col min="521" max="521" width="17.28515625" style="80" customWidth="1"/>
    <col min="522" max="522" width="11.5703125" style="80" bestFit="1" customWidth="1"/>
    <col min="523" max="768" width="9.140625" style="80"/>
    <col min="769" max="769" width="12.28515625" style="80" customWidth="1"/>
    <col min="770" max="770" width="12.85546875" style="80" customWidth="1"/>
    <col min="771" max="771" width="11.5703125" style="80" customWidth="1"/>
    <col min="772" max="772" width="44.140625" style="80" customWidth="1"/>
    <col min="773" max="773" width="8.7109375" style="80" customWidth="1"/>
    <col min="774" max="774" width="10.5703125" style="80" customWidth="1"/>
    <col min="775" max="775" width="13.85546875" style="80" customWidth="1"/>
    <col min="776" max="776" width="10.42578125" style="80" customWidth="1"/>
    <col min="777" max="777" width="17.28515625" style="80" customWidth="1"/>
    <col min="778" max="778" width="11.5703125" style="80" bestFit="1" customWidth="1"/>
    <col min="779" max="1024" width="9.140625" style="80"/>
    <col min="1025" max="1025" width="12.28515625" style="80" customWidth="1"/>
    <col min="1026" max="1026" width="12.85546875" style="80" customWidth="1"/>
    <col min="1027" max="1027" width="11.5703125" style="80" customWidth="1"/>
    <col min="1028" max="1028" width="44.140625" style="80" customWidth="1"/>
    <col min="1029" max="1029" width="8.7109375" style="80" customWidth="1"/>
    <col min="1030" max="1030" width="10.5703125" style="80" customWidth="1"/>
    <col min="1031" max="1031" width="13.85546875" style="80" customWidth="1"/>
    <col min="1032" max="1032" width="10.42578125" style="80" customWidth="1"/>
    <col min="1033" max="1033" width="17.28515625" style="80" customWidth="1"/>
    <col min="1034" max="1034" width="11.5703125" style="80" bestFit="1" customWidth="1"/>
    <col min="1035" max="1280" width="9.140625" style="80"/>
    <col min="1281" max="1281" width="12.28515625" style="80" customWidth="1"/>
    <col min="1282" max="1282" width="12.85546875" style="80" customWidth="1"/>
    <col min="1283" max="1283" width="11.5703125" style="80" customWidth="1"/>
    <col min="1284" max="1284" width="44.140625" style="80" customWidth="1"/>
    <col min="1285" max="1285" width="8.7109375" style="80" customWidth="1"/>
    <col min="1286" max="1286" width="10.5703125" style="80" customWidth="1"/>
    <col min="1287" max="1287" width="13.85546875" style="80" customWidth="1"/>
    <col min="1288" max="1288" width="10.42578125" style="80" customWidth="1"/>
    <col min="1289" max="1289" width="17.28515625" style="80" customWidth="1"/>
    <col min="1290" max="1290" width="11.5703125" style="80" bestFit="1" customWidth="1"/>
    <col min="1291" max="1536" width="9.140625" style="80"/>
    <col min="1537" max="1537" width="12.28515625" style="80" customWidth="1"/>
    <col min="1538" max="1538" width="12.85546875" style="80" customWidth="1"/>
    <col min="1539" max="1539" width="11.5703125" style="80" customWidth="1"/>
    <col min="1540" max="1540" width="44.140625" style="80" customWidth="1"/>
    <col min="1541" max="1541" width="8.7109375" style="80" customWidth="1"/>
    <col min="1542" max="1542" width="10.5703125" style="80" customWidth="1"/>
    <col min="1543" max="1543" width="13.85546875" style="80" customWidth="1"/>
    <col min="1544" max="1544" width="10.42578125" style="80" customWidth="1"/>
    <col min="1545" max="1545" width="17.28515625" style="80" customWidth="1"/>
    <col min="1546" max="1546" width="11.5703125" style="80" bestFit="1" customWidth="1"/>
    <col min="1547" max="1792" width="9.140625" style="80"/>
    <col min="1793" max="1793" width="12.28515625" style="80" customWidth="1"/>
    <col min="1794" max="1794" width="12.85546875" style="80" customWidth="1"/>
    <col min="1795" max="1795" width="11.5703125" style="80" customWidth="1"/>
    <col min="1796" max="1796" width="44.140625" style="80" customWidth="1"/>
    <col min="1797" max="1797" width="8.7109375" style="80" customWidth="1"/>
    <col min="1798" max="1798" width="10.5703125" style="80" customWidth="1"/>
    <col min="1799" max="1799" width="13.85546875" style="80" customWidth="1"/>
    <col min="1800" max="1800" width="10.42578125" style="80" customWidth="1"/>
    <col min="1801" max="1801" width="17.28515625" style="80" customWidth="1"/>
    <col min="1802" max="1802" width="11.5703125" style="80" bestFit="1" customWidth="1"/>
    <col min="1803" max="2048" width="9.140625" style="80"/>
    <col min="2049" max="2049" width="12.28515625" style="80" customWidth="1"/>
    <col min="2050" max="2050" width="12.85546875" style="80" customWidth="1"/>
    <col min="2051" max="2051" width="11.5703125" style="80" customWidth="1"/>
    <col min="2052" max="2052" width="44.140625" style="80" customWidth="1"/>
    <col min="2053" max="2053" width="8.7109375" style="80" customWidth="1"/>
    <col min="2054" max="2054" width="10.5703125" style="80" customWidth="1"/>
    <col min="2055" max="2055" width="13.85546875" style="80" customWidth="1"/>
    <col min="2056" max="2056" width="10.42578125" style="80" customWidth="1"/>
    <col min="2057" max="2057" width="17.28515625" style="80" customWidth="1"/>
    <col min="2058" max="2058" width="11.5703125" style="80" bestFit="1" customWidth="1"/>
    <col min="2059" max="2304" width="9.140625" style="80"/>
    <col min="2305" max="2305" width="12.28515625" style="80" customWidth="1"/>
    <col min="2306" max="2306" width="12.85546875" style="80" customWidth="1"/>
    <col min="2307" max="2307" width="11.5703125" style="80" customWidth="1"/>
    <col min="2308" max="2308" width="44.140625" style="80" customWidth="1"/>
    <col min="2309" max="2309" width="8.7109375" style="80" customWidth="1"/>
    <col min="2310" max="2310" width="10.5703125" style="80" customWidth="1"/>
    <col min="2311" max="2311" width="13.85546875" style="80" customWidth="1"/>
    <col min="2312" max="2312" width="10.42578125" style="80" customWidth="1"/>
    <col min="2313" max="2313" width="17.28515625" style="80" customWidth="1"/>
    <col min="2314" max="2314" width="11.5703125" style="80" bestFit="1" customWidth="1"/>
    <col min="2315" max="2560" width="9.140625" style="80"/>
    <col min="2561" max="2561" width="12.28515625" style="80" customWidth="1"/>
    <col min="2562" max="2562" width="12.85546875" style="80" customWidth="1"/>
    <col min="2563" max="2563" width="11.5703125" style="80" customWidth="1"/>
    <col min="2564" max="2564" width="44.140625" style="80" customWidth="1"/>
    <col min="2565" max="2565" width="8.7109375" style="80" customWidth="1"/>
    <col min="2566" max="2566" width="10.5703125" style="80" customWidth="1"/>
    <col min="2567" max="2567" width="13.85546875" style="80" customWidth="1"/>
    <col min="2568" max="2568" width="10.42578125" style="80" customWidth="1"/>
    <col min="2569" max="2569" width="17.28515625" style="80" customWidth="1"/>
    <col min="2570" max="2570" width="11.5703125" style="80" bestFit="1" customWidth="1"/>
    <col min="2571" max="2816" width="9.140625" style="80"/>
    <col min="2817" max="2817" width="12.28515625" style="80" customWidth="1"/>
    <col min="2818" max="2818" width="12.85546875" style="80" customWidth="1"/>
    <col min="2819" max="2819" width="11.5703125" style="80" customWidth="1"/>
    <col min="2820" max="2820" width="44.140625" style="80" customWidth="1"/>
    <col min="2821" max="2821" width="8.7109375" style="80" customWidth="1"/>
    <col min="2822" max="2822" width="10.5703125" style="80" customWidth="1"/>
    <col min="2823" max="2823" width="13.85546875" style="80" customWidth="1"/>
    <col min="2824" max="2824" width="10.42578125" style="80" customWidth="1"/>
    <col min="2825" max="2825" width="17.28515625" style="80" customWidth="1"/>
    <col min="2826" max="2826" width="11.5703125" style="80" bestFit="1" customWidth="1"/>
    <col min="2827" max="3072" width="9.140625" style="80"/>
    <col min="3073" max="3073" width="12.28515625" style="80" customWidth="1"/>
    <col min="3074" max="3074" width="12.85546875" style="80" customWidth="1"/>
    <col min="3075" max="3075" width="11.5703125" style="80" customWidth="1"/>
    <col min="3076" max="3076" width="44.140625" style="80" customWidth="1"/>
    <col min="3077" max="3077" width="8.7109375" style="80" customWidth="1"/>
    <col min="3078" max="3078" width="10.5703125" style="80" customWidth="1"/>
    <col min="3079" max="3079" width="13.85546875" style="80" customWidth="1"/>
    <col min="3080" max="3080" width="10.42578125" style="80" customWidth="1"/>
    <col min="3081" max="3081" width="17.28515625" style="80" customWidth="1"/>
    <col min="3082" max="3082" width="11.5703125" style="80" bestFit="1" customWidth="1"/>
    <col min="3083" max="3328" width="9.140625" style="80"/>
    <col min="3329" max="3329" width="12.28515625" style="80" customWidth="1"/>
    <col min="3330" max="3330" width="12.85546875" style="80" customWidth="1"/>
    <col min="3331" max="3331" width="11.5703125" style="80" customWidth="1"/>
    <col min="3332" max="3332" width="44.140625" style="80" customWidth="1"/>
    <col min="3333" max="3333" width="8.7109375" style="80" customWidth="1"/>
    <col min="3334" max="3334" width="10.5703125" style="80" customWidth="1"/>
    <col min="3335" max="3335" width="13.85546875" style="80" customWidth="1"/>
    <col min="3336" max="3336" width="10.42578125" style="80" customWidth="1"/>
    <col min="3337" max="3337" width="17.28515625" style="80" customWidth="1"/>
    <col min="3338" max="3338" width="11.5703125" style="80" bestFit="1" customWidth="1"/>
    <col min="3339" max="3584" width="9.140625" style="80"/>
    <col min="3585" max="3585" width="12.28515625" style="80" customWidth="1"/>
    <col min="3586" max="3586" width="12.85546875" style="80" customWidth="1"/>
    <col min="3587" max="3587" width="11.5703125" style="80" customWidth="1"/>
    <col min="3588" max="3588" width="44.140625" style="80" customWidth="1"/>
    <col min="3589" max="3589" width="8.7109375" style="80" customWidth="1"/>
    <col min="3590" max="3590" width="10.5703125" style="80" customWidth="1"/>
    <col min="3591" max="3591" width="13.85546875" style="80" customWidth="1"/>
    <col min="3592" max="3592" width="10.42578125" style="80" customWidth="1"/>
    <col min="3593" max="3593" width="17.28515625" style="80" customWidth="1"/>
    <col min="3594" max="3594" width="11.5703125" style="80" bestFit="1" customWidth="1"/>
    <col min="3595" max="3840" width="9.140625" style="80"/>
    <col min="3841" max="3841" width="12.28515625" style="80" customWidth="1"/>
    <col min="3842" max="3842" width="12.85546875" style="80" customWidth="1"/>
    <col min="3843" max="3843" width="11.5703125" style="80" customWidth="1"/>
    <col min="3844" max="3844" width="44.140625" style="80" customWidth="1"/>
    <col min="3845" max="3845" width="8.7109375" style="80" customWidth="1"/>
    <col min="3846" max="3846" width="10.5703125" style="80" customWidth="1"/>
    <col min="3847" max="3847" width="13.85546875" style="80" customWidth="1"/>
    <col min="3848" max="3848" width="10.42578125" style="80" customWidth="1"/>
    <col min="3849" max="3849" width="17.28515625" style="80" customWidth="1"/>
    <col min="3850" max="3850" width="11.5703125" style="80" bestFit="1" customWidth="1"/>
    <col min="3851" max="4096" width="9.140625" style="80"/>
    <col min="4097" max="4097" width="12.28515625" style="80" customWidth="1"/>
    <col min="4098" max="4098" width="12.85546875" style="80" customWidth="1"/>
    <col min="4099" max="4099" width="11.5703125" style="80" customWidth="1"/>
    <col min="4100" max="4100" width="44.140625" style="80" customWidth="1"/>
    <col min="4101" max="4101" width="8.7109375" style="80" customWidth="1"/>
    <col min="4102" max="4102" width="10.5703125" style="80" customWidth="1"/>
    <col min="4103" max="4103" width="13.85546875" style="80" customWidth="1"/>
    <col min="4104" max="4104" width="10.42578125" style="80" customWidth="1"/>
    <col min="4105" max="4105" width="17.28515625" style="80" customWidth="1"/>
    <col min="4106" max="4106" width="11.5703125" style="80" bestFit="1" customWidth="1"/>
    <col min="4107" max="4352" width="9.140625" style="80"/>
    <col min="4353" max="4353" width="12.28515625" style="80" customWidth="1"/>
    <col min="4354" max="4354" width="12.85546875" style="80" customWidth="1"/>
    <col min="4355" max="4355" width="11.5703125" style="80" customWidth="1"/>
    <col min="4356" max="4356" width="44.140625" style="80" customWidth="1"/>
    <col min="4357" max="4357" width="8.7109375" style="80" customWidth="1"/>
    <col min="4358" max="4358" width="10.5703125" style="80" customWidth="1"/>
    <col min="4359" max="4359" width="13.85546875" style="80" customWidth="1"/>
    <col min="4360" max="4360" width="10.42578125" style="80" customWidth="1"/>
    <col min="4361" max="4361" width="17.28515625" style="80" customWidth="1"/>
    <col min="4362" max="4362" width="11.5703125" style="80" bestFit="1" customWidth="1"/>
    <col min="4363" max="4608" width="9.140625" style="80"/>
    <col min="4609" max="4609" width="12.28515625" style="80" customWidth="1"/>
    <col min="4610" max="4610" width="12.85546875" style="80" customWidth="1"/>
    <col min="4611" max="4611" width="11.5703125" style="80" customWidth="1"/>
    <col min="4612" max="4612" width="44.140625" style="80" customWidth="1"/>
    <col min="4613" max="4613" width="8.7109375" style="80" customWidth="1"/>
    <col min="4614" max="4614" width="10.5703125" style="80" customWidth="1"/>
    <col min="4615" max="4615" width="13.85546875" style="80" customWidth="1"/>
    <col min="4616" max="4616" width="10.42578125" style="80" customWidth="1"/>
    <col min="4617" max="4617" width="17.28515625" style="80" customWidth="1"/>
    <col min="4618" max="4618" width="11.5703125" style="80" bestFit="1" customWidth="1"/>
    <col min="4619" max="4864" width="9.140625" style="80"/>
    <col min="4865" max="4865" width="12.28515625" style="80" customWidth="1"/>
    <col min="4866" max="4866" width="12.85546875" style="80" customWidth="1"/>
    <col min="4867" max="4867" width="11.5703125" style="80" customWidth="1"/>
    <col min="4868" max="4868" width="44.140625" style="80" customWidth="1"/>
    <col min="4869" max="4869" width="8.7109375" style="80" customWidth="1"/>
    <col min="4870" max="4870" width="10.5703125" style="80" customWidth="1"/>
    <col min="4871" max="4871" width="13.85546875" style="80" customWidth="1"/>
    <col min="4872" max="4872" width="10.42578125" style="80" customWidth="1"/>
    <col min="4873" max="4873" width="17.28515625" style="80" customWidth="1"/>
    <col min="4874" max="4874" width="11.5703125" style="80" bestFit="1" customWidth="1"/>
    <col min="4875" max="5120" width="9.140625" style="80"/>
    <col min="5121" max="5121" width="12.28515625" style="80" customWidth="1"/>
    <col min="5122" max="5122" width="12.85546875" style="80" customWidth="1"/>
    <col min="5123" max="5123" width="11.5703125" style="80" customWidth="1"/>
    <col min="5124" max="5124" width="44.140625" style="80" customWidth="1"/>
    <col min="5125" max="5125" width="8.7109375" style="80" customWidth="1"/>
    <col min="5126" max="5126" width="10.5703125" style="80" customWidth="1"/>
    <col min="5127" max="5127" width="13.85546875" style="80" customWidth="1"/>
    <col min="5128" max="5128" width="10.42578125" style="80" customWidth="1"/>
    <col min="5129" max="5129" width="17.28515625" style="80" customWidth="1"/>
    <col min="5130" max="5130" width="11.5703125" style="80" bestFit="1" customWidth="1"/>
    <col min="5131" max="5376" width="9.140625" style="80"/>
    <col min="5377" max="5377" width="12.28515625" style="80" customWidth="1"/>
    <col min="5378" max="5378" width="12.85546875" style="80" customWidth="1"/>
    <col min="5379" max="5379" width="11.5703125" style="80" customWidth="1"/>
    <col min="5380" max="5380" width="44.140625" style="80" customWidth="1"/>
    <col min="5381" max="5381" width="8.7109375" style="80" customWidth="1"/>
    <col min="5382" max="5382" width="10.5703125" style="80" customWidth="1"/>
    <col min="5383" max="5383" width="13.85546875" style="80" customWidth="1"/>
    <col min="5384" max="5384" width="10.42578125" style="80" customWidth="1"/>
    <col min="5385" max="5385" width="17.28515625" style="80" customWidth="1"/>
    <col min="5386" max="5386" width="11.5703125" style="80" bestFit="1" customWidth="1"/>
    <col min="5387" max="5632" width="9.140625" style="80"/>
    <col min="5633" max="5633" width="12.28515625" style="80" customWidth="1"/>
    <col min="5634" max="5634" width="12.85546875" style="80" customWidth="1"/>
    <col min="5635" max="5635" width="11.5703125" style="80" customWidth="1"/>
    <col min="5636" max="5636" width="44.140625" style="80" customWidth="1"/>
    <col min="5637" max="5637" width="8.7109375" style="80" customWidth="1"/>
    <col min="5638" max="5638" width="10.5703125" style="80" customWidth="1"/>
    <col min="5639" max="5639" width="13.85546875" style="80" customWidth="1"/>
    <col min="5640" max="5640" width="10.42578125" style="80" customWidth="1"/>
    <col min="5641" max="5641" width="17.28515625" style="80" customWidth="1"/>
    <col min="5642" max="5642" width="11.5703125" style="80" bestFit="1" customWidth="1"/>
    <col min="5643" max="5888" width="9.140625" style="80"/>
    <col min="5889" max="5889" width="12.28515625" style="80" customWidth="1"/>
    <col min="5890" max="5890" width="12.85546875" style="80" customWidth="1"/>
    <col min="5891" max="5891" width="11.5703125" style="80" customWidth="1"/>
    <col min="5892" max="5892" width="44.140625" style="80" customWidth="1"/>
    <col min="5893" max="5893" width="8.7109375" style="80" customWidth="1"/>
    <col min="5894" max="5894" width="10.5703125" style="80" customWidth="1"/>
    <col min="5895" max="5895" width="13.85546875" style="80" customWidth="1"/>
    <col min="5896" max="5896" width="10.42578125" style="80" customWidth="1"/>
    <col min="5897" max="5897" width="17.28515625" style="80" customWidth="1"/>
    <col min="5898" max="5898" width="11.5703125" style="80" bestFit="1" customWidth="1"/>
    <col min="5899" max="6144" width="9.140625" style="80"/>
    <col min="6145" max="6145" width="12.28515625" style="80" customWidth="1"/>
    <col min="6146" max="6146" width="12.85546875" style="80" customWidth="1"/>
    <col min="6147" max="6147" width="11.5703125" style="80" customWidth="1"/>
    <col min="6148" max="6148" width="44.140625" style="80" customWidth="1"/>
    <col min="6149" max="6149" width="8.7109375" style="80" customWidth="1"/>
    <col min="6150" max="6150" width="10.5703125" style="80" customWidth="1"/>
    <col min="6151" max="6151" width="13.85546875" style="80" customWidth="1"/>
    <col min="6152" max="6152" width="10.42578125" style="80" customWidth="1"/>
    <col min="6153" max="6153" width="17.28515625" style="80" customWidth="1"/>
    <col min="6154" max="6154" width="11.5703125" style="80" bestFit="1" customWidth="1"/>
    <col min="6155" max="6400" width="9.140625" style="80"/>
    <col min="6401" max="6401" width="12.28515625" style="80" customWidth="1"/>
    <col min="6402" max="6402" width="12.85546875" style="80" customWidth="1"/>
    <col min="6403" max="6403" width="11.5703125" style="80" customWidth="1"/>
    <col min="6404" max="6404" width="44.140625" style="80" customWidth="1"/>
    <col min="6405" max="6405" width="8.7109375" style="80" customWidth="1"/>
    <col min="6406" max="6406" width="10.5703125" style="80" customWidth="1"/>
    <col min="6407" max="6407" width="13.85546875" style="80" customWidth="1"/>
    <col min="6408" max="6408" width="10.42578125" style="80" customWidth="1"/>
    <col min="6409" max="6409" width="17.28515625" style="80" customWidth="1"/>
    <col min="6410" max="6410" width="11.5703125" style="80" bestFit="1" customWidth="1"/>
    <col min="6411" max="6656" width="9.140625" style="80"/>
    <col min="6657" max="6657" width="12.28515625" style="80" customWidth="1"/>
    <col min="6658" max="6658" width="12.85546875" style="80" customWidth="1"/>
    <col min="6659" max="6659" width="11.5703125" style="80" customWidth="1"/>
    <col min="6660" max="6660" width="44.140625" style="80" customWidth="1"/>
    <col min="6661" max="6661" width="8.7109375" style="80" customWidth="1"/>
    <col min="6662" max="6662" width="10.5703125" style="80" customWidth="1"/>
    <col min="6663" max="6663" width="13.85546875" style="80" customWidth="1"/>
    <col min="6664" max="6664" width="10.42578125" style="80" customWidth="1"/>
    <col min="6665" max="6665" width="17.28515625" style="80" customWidth="1"/>
    <col min="6666" max="6666" width="11.5703125" style="80" bestFit="1" customWidth="1"/>
    <col min="6667" max="6912" width="9.140625" style="80"/>
    <col min="6913" max="6913" width="12.28515625" style="80" customWidth="1"/>
    <col min="6914" max="6914" width="12.85546875" style="80" customWidth="1"/>
    <col min="6915" max="6915" width="11.5703125" style="80" customWidth="1"/>
    <col min="6916" max="6916" width="44.140625" style="80" customWidth="1"/>
    <col min="6917" max="6917" width="8.7109375" style="80" customWidth="1"/>
    <col min="6918" max="6918" width="10.5703125" style="80" customWidth="1"/>
    <col min="6919" max="6919" width="13.85546875" style="80" customWidth="1"/>
    <col min="6920" max="6920" width="10.42578125" style="80" customWidth="1"/>
    <col min="6921" max="6921" width="17.28515625" style="80" customWidth="1"/>
    <col min="6922" max="6922" width="11.5703125" style="80" bestFit="1" customWidth="1"/>
    <col min="6923" max="7168" width="9.140625" style="80"/>
    <col min="7169" max="7169" width="12.28515625" style="80" customWidth="1"/>
    <col min="7170" max="7170" width="12.85546875" style="80" customWidth="1"/>
    <col min="7171" max="7171" width="11.5703125" style="80" customWidth="1"/>
    <col min="7172" max="7172" width="44.140625" style="80" customWidth="1"/>
    <col min="7173" max="7173" width="8.7109375" style="80" customWidth="1"/>
    <col min="7174" max="7174" width="10.5703125" style="80" customWidth="1"/>
    <col min="7175" max="7175" width="13.85546875" style="80" customWidth="1"/>
    <col min="7176" max="7176" width="10.42578125" style="80" customWidth="1"/>
    <col min="7177" max="7177" width="17.28515625" style="80" customWidth="1"/>
    <col min="7178" max="7178" width="11.5703125" style="80" bestFit="1" customWidth="1"/>
    <col min="7179" max="7424" width="9.140625" style="80"/>
    <col min="7425" max="7425" width="12.28515625" style="80" customWidth="1"/>
    <col min="7426" max="7426" width="12.85546875" style="80" customWidth="1"/>
    <col min="7427" max="7427" width="11.5703125" style="80" customWidth="1"/>
    <col min="7428" max="7428" width="44.140625" style="80" customWidth="1"/>
    <col min="7429" max="7429" width="8.7109375" style="80" customWidth="1"/>
    <col min="7430" max="7430" width="10.5703125" style="80" customWidth="1"/>
    <col min="7431" max="7431" width="13.85546875" style="80" customWidth="1"/>
    <col min="7432" max="7432" width="10.42578125" style="80" customWidth="1"/>
    <col min="7433" max="7433" width="17.28515625" style="80" customWidth="1"/>
    <col min="7434" max="7434" width="11.5703125" style="80" bestFit="1" customWidth="1"/>
    <col min="7435" max="7680" width="9.140625" style="80"/>
    <col min="7681" max="7681" width="12.28515625" style="80" customWidth="1"/>
    <col min="7682" max="7682" width="12.85546875" style="80" customWidth="1"/>
    <col min="7683" max="7683" width="11.5703125" style="80" customWidth="1"/>
    <col min="7684" max="7684" width="44.140625" style="80" customWidth="1"/>
    <col min="7685" max="7685" width="8.7109375" style="80" customWidth="1"/>
    <col min="7686" max="7686" width="10.5703125" style="80" customWidth="1"/>
    <col min="7687" max="7687" width="13.85546875" style="80" customWidth="1"/>
    <col min="7688" max="7688" width="10.42578125" style="80" customWidth="1"/>
    <col min="7689" max="7689" width="17.28515625" style="80" customWidth="1"/>
    <col min="7690" max="7690" width="11.5703125" style="80" bestFit="1" customWidth="1"/>
    <col min="7691" max="7936" width="9.140625" style="80"/>
    <col min="7937" max="7937" width="12.28515625" style="80" customWidth="1"/>
    <col min="7938" max="7938" width="12.85546875" style="80" customWidth="1"/>
    <col min="7939" max="7939" width="11.5703125" style="80" customWidth="1"/>
    <col min="7940" max="7940" width="44.140625" style="80" customWidth="1"/>
    <col min="7941" max="7941" width="8.7109375" style="80" customWidth="1"/>
    <col min="7942" max="7942" width="10.5703125" style="80" customWidth="1"/>
    <col min="7943" max="7943" width="13.85546875" style="80" customWidth="1"/>
    <col min="7944" max="7944" width="10.42578125" style="80" customWidth="1"/>
    <col min="7945" max="7945" width="17.28515625" style="80" customWidth="1"/>
    <col min="7946" max="7946" width="11.5703125" style="80" bestFit="1" customWidth="1"/>
    <col min="7947" max="8192" width="9.140625" style="80"/>
    <col min="8193" max="8193" width="12.28515625" style="80" customWidth="1"/>
    <col min="8194" max="8194" width="12.85546875" style="80" customWidth="1"/>
    <col min="8195" max="8195" width="11.5703125" style="80" customWidth="1"/>
    <col min="8196" max="8196" width="44.140625" style="80" customWidth="1"/>
    <col min="8197" max="8197" width="8.7109375" style="80" customWidth="1"/>
    <col min="8198" max="8198" width="10.5703125" style="80" customWidth="1"/>
    <col min="8199" max="8199" width="13.85546875" style="80" customWidth="1"/>
    <col min="8200" max="8200" width="10.42578125" style="80" customWidth="1"/>
    <col min="8201" max="8201" width="17.28515625" style="80" customWidth="1"/>
    <col min="8202" max="8202" width="11.5703125" style="80" bestFit="1" customWidth="1"/>
    <col min="8203" max="8448" width="9.140625" style="80"/>
    <col min="8449" max="8449" width="12.28515625" style="80" customWidth="1"/>
    <col min="8450" max="8450" width="12.85546875" style="80" customWidth="1"/>
    <col min="8451" max="8451" width="11.5703125" style="80" customWidth="1"/>
    <col min="8452" max="8452" width="44.140625" style="80" customWidth="1"/>
    <col min="8453" max="8453" width="8.7109375" style="80" customWidth="1"/>
    <col min="8454" max="8454" width="10.5703125" style="80" customWidth="1"/>
    <col min="8455" max="8455" width="13.85546875" style="80" customWidth="1"/>
    <col min="8456" max="8456" width="10.42578125" style="80" customWidth="1"/>
    <col min="8457" max="8457" width="17.28515625" style="80" customWidth="1"/>
    <col min="8458" max="8458" width="11.5703125" style="80" bestFit="1" customWidth="1"/>
    <col min="8459" max="8704" width="9.140625" style="80"/>
    <col min="8705" max="8705" width="12.28515625" style="80" customWidth="1"/>
    <col min="8706" max="8706" width="12.85546875" style="80" customWidth="1"/>
    <col min="8707" max="8707" width="11.5703125" style="80" customWidth="1"/>
    <col min="8708" max="8708" width="44.140625" style="80" customWidth="1"/>
    <col min="8709" max="8709" width="8.7109375" style="80" customWidth="1"/>
    <col min="8710" max="8710" width="10.5703125" style="80" customWidth="1"/>
    <col min="8711" max="8711" width="13.85546875" style="80" customWidth="1"/>
    <col min="8712" max="8712" width="10.42578125" style="80" customWidth="1"/>
    <col min="8713" max="8713" width="17.28515625" style="80" customWidth="1"/>
    <col min="8714" max="8714" width="11.5703125" style="80" bestFit="1" customWidth="1"/>
    <col min="8715" max="8960" width="9.140625" style="80"/>
    <col min="8961" max="8961" width="12.28515625" style="80" customWidth="1"/>
    <col min="8962" max="8962" width="12.85546875" style="80" customWidth="1"/>
    <col min="8963" max="8963" width="11.5703125" style="80" customWidth="1"/>
    <col min="8964" max="8964" width="44.140625" style="80" customWidth="1"/>
    <col min="8965" max="8965" width="8.7109375" style="80" customWidth="1"/>
    <col min="8966" max="8966" width="10.5703125" style="80" customWidth="1"/>
    <col min="8967" max="8967" width="13.85546875" style="80" customWidth="1"/>
    <col min="8968" max="8968" width="10.42578125" style="80" customWidth="1"/>
    <col min="8969" max="8969" width="17.28515625" style="80" customWidth="1"/>
    <col min="8970" max="8970" width="11.5703125" style="80" bestFit="1" customWidth="1"/>
    <col min="8971" max="9216" width="9.140625" style="80"/>
    <col min="9217" max="9217" width="12.28515625" style="80" customWidth="1"/>
    <col min="9218" max="9218" width="12.85546875" style="80" customWidth="1"/>
    <col min="9219" max="9219" width="11.5703125" style="80" customWidth="1"/>
    <col min="9220" max="9220" width="44.140625" style="80" customWidth="1"/>
    <col min="9221" max="9221" width="8.7109375" style="80" customWidth="1"/>
    <col min="9222" max="9222" width="10.5703125" style="80" customWidth="1"/>
    <col min="9223" max="9223" width="13.85546875" style="80" customWidth="1"/>
    <col min="9224" max="9224" width="10.42578125" style="80" customWidth="1"/>
    <col min="9225" max="9225" width="17.28515625" style="80" customWidth="1"/>
    <col min="9226" max="9226" width="11.5703125" style="80" bestFit="1" customWidth="1"/>
    <col min="9227" max="9472" width="9.140625" style="80"/>
    <col min="9473" max="9473" width="12.28515625" style="80" customWidth="1"/>
    <col min="9474" max="9474" width="12.85546875" style="80" customWidth="1"/>
    <col min="9475" max="9475" width="11.5703125" style="80" customWidth="1"/>
    <col min="9476" max="9476" width="44.140625" style="80" customWidth="1"/>
    <col min="9477" max="9477" width="8.7109375" style="80" customWidth="1"/>
    <col min="9478" max="9478" width="10.5703125" style="80" customWidth="1"/>
    <col min="9479" max="9479" width="13.85546875" style="80" customWidth="1"/>
    <col min="9480" max="9480" width="10.42578125" style="80" customWidth="1"/>
    <col min="9481" max="9481" width="17.28515625" style="80" customWidth="1"/>
    <col min="9482" max="9482" width="11.5703125" style="80" bestFit="1" customWidth="1"/>
    <col min="9483" max="9728" width="9.140625" style="80"/>
    <col min="9729" max="9729" width="12.28515625" style="80" customWidth="1"/>
    <col min="9730" max="9730" width="12.85546875" style="80" customWidth="1"/>
    <col min="9731" max="9731" width="11.5703125" style="80" customWidth="1"/>
    <col min="9732" max="9732" width="44.140625" style="80" customWidth="1"/>
    <col min="9733" max="9733" width="8.7109375" style="80" customWidth="1"/>
    <col min="9734" max="9734" width="10.5703125" style="80" customWidth="1"/>
    <col min="9735" max="9735" width="13.85546875" style="80" customWidth="1"/>
    <col min="9736" max="9736" width="10.42578125" style="80" customWidth="1"/>
    <col min="9737" max="9737" width="17.28515625" style="80" customWidth="1"/>
    <col min="9738" max="9738" width="11.5703125" style="80" bestFit="1" customWidth="1"/>
    <col min="9739" max="9984" width="9.140625" style="80"/>
    <col min="9985" max="9985" width="12.28515625" style="80" customWidth="1"/>
    <col min="9986" max="9986" width="12.85546875" style="80" customWidth="1"/>
    <col min="9987" max="9987" width="11.5703125" style="80" customWidth="1"/>
    <col min="9988" max="9988" width="44.140625" style="80" customWidth="1"/>
    <col min="9989" max="9989" width="8.7109375" style="80" customWidth="1"/>
    <col min="9990" max="9990" width="10.5703125" style="80" customWidth="1"/>
    <col min="9991" max="9991" width="13.85546875" style="80" customWidth="1"/>
    <col min="9992" max="9992" width="10.42578125" style="80" customWidth="1"/>
    <col min="9993" max="9993" width="17.28515625" style="80" customWidth="1"/>
    <col min="9994" max="9994" width="11.5703125" style="80" bestFit="1" customWidth="1"/>
    <col min="9995" max="10240" width="9.140625" style="80"/>
    <col min="10241" max="10241" width="12.28515625" style="80" customWidth="1"/>
    <col min="10242" max="10242" width="12.85546875" style="80" customWidth="1"/>
    <col min="10243" max="10243" width="11.5703125" style="80" customWidth="1"/>
    <col min="10244" max="10244" width="44.140625" style="80" customWidth="1"/>
    <col min="10245" max="10245" width="8.7109375" style="80" customWidth="1"/>
    <col min="10246" max="10246" width="10.5703125" style="80" customWidth="1"/>
    <col min="10247" max="10247" width="13.85546875" style="80" customWidth="1"/>
    <col min="10248" max="10248" width="10.42578125" style="80" customWidth="1"/>
    <col min="10249" max="10249" width="17.28515625" style="80" customWidth="1"/>
    <col min="10250" max="10250" width="11.5703125" style="80" bestFit="1" customWidth="1"/>
    <col min="10251" max="10496" width="9.140625" style="80"/>
    <col min="10497" max="10497" width="12.28515625" style="80" customWidth="1"/>
    <col min="10498" max="10498" width="12.85546875" style="80" customWidth="1"/>
    <col min="10499" max="10499" width="11.5703125" style="80" customWidth="1"/>
    <col min="10500" max="10500" width="44.140625" style="80" customWidth="1"/>
    <col min="10501" max="10501" width="8.7109375" style="80" customWidth="1"/>
    <col min="10502" max="10502" width="10.5703125" style="80" customWidth="1"/>
    <col min="10503" max="10503" width="13.85546875" style="80" customWidth="1"/>
    <col min="10504" max="10504" width="10.42578125" style="80" customWidth="1"/>
    <col min="10505" max="10505" width="17.28515625" style="80" customWidth="1"/>
    <col min="10506" max="10506" width="11.5703125" style="80" bestFit="1" customWidth="1"/>
    <col min="10507" max="10752" width="9.140625" style="80"/>
    <col min="10753" max="10753" width="12.28515625" style="80" customWidth="1"/>
    <col min="10754" max="10754" width="12.85546875" style="80" customWidth="1"/>
    <col min="10755" max="10755" width="11.5703125" style="80" customWidth="1"/>
    <col min="10756" max="10756" width="44.140625" style="80" customWidth="1"/>
    <col min="10757" max="10757" width="8.7109375" style="80" customWidth="1"/>
    <col min="10758" max="10758" width="10.5703125" style="80" customWidth="1"/>
    <col min="10759" max="10759" width="13.85546875" style="80" customWidth="1"/>
    <col min="10760" max="10760" width="10.42578125" style="80" customWidth="1"/>
    <col min="10761" max="10761" width="17.28515625" style="80" customWidth="1"/>
    <col min="10762" max="10762" width="11.5703125" style="80" bestFit="1" customWidth="1"/>
    <col min="10763" max="11008" width="9.140625" style="80"/>
    <col min="11009" max="11009" width="12.28515625" style="80" customWidth="1"/>
    <col min="11010" max="11010" width="12.85546875" style="80" customWidth="1"/>
    <col min="11011" max="11011" width="11.5703125" style="80" customWidth="1"/>
    <col min="11012" max="11012" width="44.140625" style="80" customWidth="1"/>
    <col min="11013" max="11013" width="8.7109375" style="80" customWidth="1"/>
    <col min="11014" max="11014" width="10.5703125" style="80" customWidth="1"/>
    <col min="11015" max="11015" width="13.85546875" style="80" customWidth="1"/>
    <col min="11016" max="11016" width="10.42578125" style="80" customWidth="1"/>
    <col min="11017" max="11017" width="17.28515625" style="80" customWidth="1"/>
    <col min="11018" max="11018" width="11.5703125" style="80" bestFit="1" customWidth="1"/>
    <col min="11019" max="11264" width="9.140625" style="80"/>
    <col min="11265" max="11265" width="12.28515625" style="80" customWidth="1"/>
    <col min="11266" max="11266" width="12.85546875" style="80" customWidth="1"/>
    <col min="11267" max="11267" width="11.5703125" style="80" customWidth="1"/>
    <col min="11268" max="11268" width="44.140625" style="80" customWidth="1"/>
    <col min="11269" max="11269" width="8.7109375" style="80" customWidth="1"/>
    <col min="11270" max="11270" width="10.5703125" style="80" customWidth="1"/>
    <col min="11271" max="11271" width="13.85546875" style="80" customWidth="1"/>
    <col min="11272" max="11272" width="10.42578125" style="80" customWidth="1"/>
    <col min="11273" max="11273" width="17.28515625" style="80" customWidth="1"/>
    <col min="11274" max="11274" width="11.5703125" style="80" bestFit="1" customWidth="1"/>
    <col min="11275" max="11520" width="9.140625" style="80"/>
    <col min="11521" max="11521" width="12.28515625" style="80" customWidth="1"/>
    <col min="11522" max="11522" width="12.85546875" style="80" customWidth="1"/>
    <col min="11523" max="11523" width="11.5703125" style="80" customWidth="1"/>
    <col min="11524" max="11524" width="44.140625" style="80" customWidth="1"/>
    <col min="11525" max="11525" width="8.7109375" style="80" customWidth="1"/>
    <col min="11526" max="11526" width="10.5703125" style="80" customWidth="1"/>
    <col min="11527" max="11527" width="13.85546875" style="80" customWidth="1"/>
    <col min="11528" max="11528" width="10.42578125" style="80" customWidth="1"/>
    <col min="11529" max="11529" width="17.28515625" style="80" customWidth="1"/>
    <col min="11530" max="11530" width="11.5703125" style="80" bestFit="1" customWidth="1"/>
    <col min="11531" max="11776" width="9.140625" style="80"/>
    <col min="11777" max="11777" width="12.28515625" style="80" customWidth="1"/>
    <col min="11778" max="11778" width="12.85546875" style="80" customWidth="1"/>
    <col min="11779" max="11779" width="11.5703125" style="80" customWidth="1"/>
    <col min="11780" max="11780" width="44.140625" style="80" customWidth="1"/>
    <col min="11781" max="11781" width="8.7109375" style="80" customWidth="1"/>
    <col min="11782" max="11782" width="10.5703125" style="80" customWidth="1"/>
    <col min="11783" max="11783" width="13.85546875" style="80" customWidth="1"/>
    <col min="11784" max="11784" width="10.42578125" style="80" customWidth="1"/>
    <col min="11785" max="11785" width="17.28515625" style="80" customWidth="1"/>
    <col min="11786" max="11786" width="11.5703125" style="80" bestFit="1" customWidth="1"/>
    <col min="11787" max="12032" width="9.140625" style="80"/>
    <col min="12033" max="12033" width="12.28515625" style="80" customWidth="1"/>
    <col min="12034" max="12034" width="12.85546875" style="80" customWidth="1"/>
    <col min="12035" max="12035" width="11.5703125" style="80" customWidth="1"/>
    <col min="12036" max="12036" width="44.140625" style="80" customWidth="1"/>
    <col min="12037" max="12037" width="8.7109375" style="80" customWidth="1"/>
    <col min="12038" max="12038" width="10.5703125" style="80" customWidth="1"/>
    <col min="12039" max="12039" width="13.85546875" style="80" customWidth="1"/>
    <col min="12040" max="12040" width="10.42578125" style="80" customWidth="1"/>
    <col min="12041" max="12041" width="17.28515625" style="80" customWidth="1"/>
    <col min="12042" max="12042" width="11.5703125" style="80" bestFit="1" customWidth="1"/>
    <col min="12043" max="12288" width="9.140625" style="80"/>
    <col min="12289" max="12289" width="12.28515625" style="80" customWidth="1"/>
    <col min="12290" max="12290" width="12.85546875" style="80" customWidth="1"/>
    <col min="12291" max="12291" width="11.5703125" style="80" customWidth="1"/>
    <col min="12292" max="12292" width="44.140625" style="80" customWidth="1"/>
    <col min="12293" max="12293" width="8.7109375" style="80" customWidth="1"/>
    <col min="12294" max="12294" width="10.5703125" style="80" customWidth="1"/>
    <col min="12295" max="12295" width="13.85546875" style="80" customWidth="1"/>
    <col min="12296" max="12296" width="10.42578125" style="80" customWidth="1"/>
    <col min="12297" max="12297" width="17.28515625" style="80" customWidth="1"/>
    <col min="12298" max="12298" width="11.5703125" style="80" bestFit="1" customWidth="1"/>
    <col min="12299" max="12544" width="9.140625" style="80"/>
    <col min="12545" max="12545" width="12.28515625" style="80" customWidth="1"/>
    <col min="12546" max="12546" width="12.85546875" style="80" customWidth="1"/>
    <col min="12547" max="12547" width="11.5703125" style="80" customWidth="1"/>
    <col min="12548" max="12548" width="44.140625" style="80" customWidth="1"/>
    <col min="12549" max="12549" width="8.7109375" style="80" customWidth="1"/>
    <col min="12550" max="12550" width="10.5703125" style="80" customWidth="1"/>
    <col min="12551" max="12551" width="13.85546875" style="80" customWidth="1"/>
    <col min="12552" max="12552" width="10.42578125" style="80" customWidth="1"/>
    <col min="12553" max="12553" width="17.28515625" style="80" customWidth="1"/>
    <col min="12554" max="12554" width="11.5703125" style="80" bestFit="1" customWidth="1"/>
    <col min="12555" max="12800" width="9.140625" style="80"/>
    <col min="12801" max="12801" width="12.28515625" style="80" customWidth="1"/>
    <col min="12802" max="12802" width="12.85546875" style="80" customWidth="1"/>
    <col min="12803" max="12803" width="11.5703125" style="80" customWidth="1"/>
    <col min="12804" max="12804" width="44.140625" style="80" customWidth="1"/>
    <col min="12805" max="12805" width="8.7109375" style="80" customWidth="1"/>
    <col min="12806" max="12806" width="10.5703125" style="80" customWidth="1"/>
    <col min="12807" max="12807" width="13.85546875" style="80" customWidth="1"/>
    <col min="12808" max="12808" width="10.42578125" style="80" customWidth="1"/>
    <col min="12809" max="12809" width="17.28515625" style="80" customWidth="1"/>
    <col min="12810" max="12810" width="11.5703125" style="80" bestFit="1" customWidth="1"/>
    <col min="12811" max="13056" width="9.140625" style="80"/>
    <col min="13057" max="13057" width="12.28515625" style="80" customWidth="1"/>
    <col min="13058" max="13058" width="12.85546875" style="80" customWidth="1"/>
    <col min="13059" max="13059" width="11.5703125" style="80" customWidth="1"/>
    <col min="13060" max="13060" width="44.140625" style="80" customWidth="1"/>
    <col min="13061" max="13061" width="8.7109375" style="80" customWidth="1"/>
    <col min="13062" max="13062" width="10.5703125" style="80" customWidth="1"/>
    <col min="13063" max="13063" width="13.85546875" style="80" customWidth="1"/>
    <col min="13064" max="13064" width="10.42578125" style="80" customWidth="1"/>
    <col min="13065" max="13065" width="17.28515625" style="80" customWidth="1"/>
    <col min="13066" max="13066" width="11.5703125" style="80" bestFit="1" customWidth="1"/>
    <col min="13067" max="13312" width="9.140625" style="80"/>
    <col min="13313" max="13313" width="12.28515625" style="80" customWidth="1"/>
    <col min="13314" max="13314" width="12.85546875" style="80" customWidth="1"/>
    <col min="13315" max="13315" width="11.5703125" style="80" customWidth="1"/>
    <col min="13316" max="13316" width="44.140625" style="80" customWidth="1"/>
    <col min="13317" max="13317" width="8.7109375" style="80" customWidth="1"/>
    <col min="13318" max="13318" width="10.5703125" style="80" customWidth="1"/>
    <col min="13319" max="13319" width="13.85546875" style="80" customWidth="1"/>
    <col min="13320" max="13320" width="10.42578125" style="80" customWidth="1"/>
    <col min="13321" max="13321" width="17.28515625" style="80" customWidth="1"/>
    <col min="13322" max="13322" width="11.5703125" style="80" bestFit="1" customWidth="1"/>
    <col min="13323" max="13568" width="9.140625" style="80"/>
    <col min="13569" max="13569" width="12.28515625" style="80" customWidth="1"/>
    <col min="13570" max="13570" width="12.85546875" style="80" customWidth="1"/>
    <col min="13571" max="13571" width="11.5703125" style="80" customWidth="1"/>
    <col min="13572" max="13572" width="44.140625" style="80" customWidth="1"/>
    <col min="13573" max="13573" width="8.7109375" style="80" customWidth="1"/>
    <col min="13574" max="13574" width="10.5703125" style="80" customWidth="1"/>
    <col min="13575" max="13575" width="13.85546875" style="80" customWidth="1"/>
    <col min="13576" max="13576" width="10.42578125" style="80" customWidth="1"/>
    <col min="13577" max="13577" width="17.28515625" style="80" customWidth="1"/>
    <col min="13578" max="13578" width="11.5703125" style="80" bestFit="1" customWidth="1"/>
    <col min="13579" max="13824" width="9.140625" style="80"/>
    <col min="13825" max="13825" width="12.28515625" style="80" customWidth="1"/>
    <col min="13826" max="13826" width="12.85546875" style="80" customWidth="1"/>
    <col min="13827" max="13827" width="11.5703125" style="80" customWidth="1"/>
    <col min="13828" max="13828" width="44.140625" style="80" customWidth="1"/>
    <col min="13829" max="13829" width="8.7109375" style="80" customWidth="1"/>
    <col min="13830" max="13830" width="10.5703125" style="80" customWidth="1"/>
    <col min="13831" max="13831" width="13.85546875" style="80" customWidth="1"/>
    <col min="13832" max="13832" width="10.42578125" style="80" customWidth="1"/>
    <col min="13833" max="13833" width="17.28515625" style="80" customWidth="1"/>
    <col min="13834" max="13834" width="11.5703125" style="80" bestFit="1" customWidth="1"/>
    <col min="13835" max="14080" width="9.140625" style="80"/>
    <col min="14081" max="14081" width="12.28515625" style="80" customWidth="1"/>
    <col min="14082" max="14082" width="12.85546875" style="80" customWidth="1"/>
    <col min="14083" max="14083" width="11.5703125" style="80" customWidth="1"/>
    <col min="14084" max="14084" width="44.140625" style="80" customWidth="1"/>
    <col min="14085" max="14085" width="8.7109375" style="80" customWidth="1"/>
    <col min="14086" max="14086" width="10.5703125" style="80" customWidth="1"/>
    <col min="14087" max="14087" width="13.85546875" style="80" customWidth="1"/>
    <col min="14088" max="14088" width="10.42578125" style="80" customWidth="1"/>
    <col min="14089" max="14089" width="17.28515625" style="80" customWidth="1"/>
    <col min="14090" max="14090" width="11.5703125" style="80" bestFit="1" customWidth="1"/>
    <col min="14091" max="14336" width="9.140625" style="80"/>
    <col min="14337" max="14337" width="12.28515625" style="80" customWidth="1"/>
    <col min="14338" max="14338" width="12.85546875" style="80" customWidth="1"/>
    <col min="14339" max="14339" width="11.5703125" style="80" customWidth="1"/>
    <col min="14340" max="14340" width="44.140625" style="80" customWidth="1"/>
    <col min="14341" max="14341" width="8.7109375" style="80" customWidth="1"/>
    <col min="14342" max="14342" width="10.5703125" style="80" customWidth="1"/>
    <col min="14343" max="14343" width="13.85546875" style="80" customWidth="1"/>
    <col min="14344" max="14344" width="10.42578125" style="80" customWidth="1"/>
    <col min="14345" max="14345" width="17.28515625" style="80" customWidth="1"/>
    <col min="14346" max="14346" width="11.5703125" style="80" bestFit="1" customWidth="1"/>
    <col min="14347" max="14592" width="9.140625" style="80"/>
    <col min="14593" max="14593" width="12.28515625" style="80" customWidth="1"/>
    <col min="14594" max="14594" width="12.85546875" style="80" customWidth="1"/>
    <col min="14595" max="14595" width="11.5703125" style="80" customWidth="1"/>
    <col min="14596" max="14596" width="44.140625" style="80" customWidth="1"/>
    <col min="14597" max="14597" width="8.7109375" style="80" customWidth="1"/>
    <col min="14598" max="14598" width="10.5703125" style="80" customWidth="1"/>
    <col min="14599" max="14599" width="13.85546875" style="80" customWidth="1"/>
    <col min="14600" max="14600" width="10.42578125" style="80" customWidth="1"/>
    <col min="14601" max="14601" width="17.28515625" style="80" customWidth="1"/>
    <col min="14602" max="14602" width="11.5703125" style="80" bestFit="1" customWidth="1"/>
    <col min="14603" max="14848" width="9.140625" style="80"/>
    <col min="14849" max="14849" width="12.28515625" style="80" customWidth="1"/>
    <col min="14850" max="14850" width="12.85546875" style="80" customWidth="1"/>
    <col min="14851" max="14851" width="11.5703125" style="80" customWidth="1"/>
    <col min="14852" max="14852" width="44.140625" style="80" customWidth="1"/>
    <col min="14853" max="14853" width="8.7109375" style="80" customWidth="1"/>
    <col min="14854" max="14854" width="10.5703125" style="80" customWidth="1"/>
    <col min="14855" max="14855" width="13.85546875" style="80" customWidth="1"/>
    <col min="14856" max="14856" width="10.42578125" style="80" customWidth="1"/>
    <col min="14857" max="14857" width="17.28515625" style="80" customWidth="1"/>
    <col min="14858" max="14858" width="11.5703125" style="80" bestFit="1" customWidth="1"/>
    <col min="14859" max="15104" width="9.140625" style="80"/>
    <col min="15105" max="15105" width="12.28515625" style="80" customWidth="1"/>
    <col min="15106" max="15106" width="12.85546875" style="80" customWidth="1"/>
    <col min="15107" max="15107" width="11.5703125" style="80" customWidth="1"/>
    <col min="15108" max="15108" width="44.140625" style="80" customWidth="1"/>
    <col min="15109" max="15109" width="8.7109375" style="80" customWidth="1"/>
    <col min="15110" max="15110" width="10.5703125" style="80" customWidth="1"/>
    <col min="15111" max="15111" width="13.85546875" style="80" customWidth="1"/>
    <col min="15112" max="15112" width="10.42578125" style="80" customWidth="1"/>
    <col min="15113" max="15113" width="17.28515625" style="80" customWidth="1"/>
    <col min="15114" max="15114" width="11.5703125" style="80" bestFit="1" customWidth="1"/>
    <col min="15115" max="15360" width="9.140625" style="80"/>
    <col min="15361" max="15361" width="12.28515625" style="80" customWidth="1"/>
    <col min="15362" max="15362" width="12.85546875" style="80" customWidth="1"/>
    <col min="15363" max="15363" width="11.5703125" style="80" customWidth="1"/>
    <col min="15364" max="15364" width="44.140625" style="80" customWidth="1"/>
    <col min="15365" max="15365" width="8.7109375" style="80" customWidth="1"/>
    <col min="15366" max="15366" width="10.5703125" style="80" customWidth="1"/>
    <col min="15367" max="15367" width="13.85546875" style="80" customWidth="1"/>
    <col min="15368" max="15368" width="10.42578125" style="80" customWidth="1"/>
    <col min="15369" max="15369" width="17.28515625" style="80" customWidth="1"/>
    <col min="15370" max="15370" width="11.5703125" style="80" bestFit="1" customWidth="1"/>
    <col min="15371" max="15616" width="9.140625" style="80"/>
    <col min="15617" max="15617" width="12.28515625" style="80" customWidth="1"/>
    <col min="15618" max="15618" width="12.85546875" style="80" customWidth="1"/>
    <col min="15619" max="15619" width="11.5703125" style="80" customWidth="1"/>
    <col min="15620" max="15620" width="44.140625" style="80" customWidth="1"/>
    <col min="15621" max="15621" width="8.7109375" style="80" customWidth="1"/>
    <col min="15622" max="15622" width="10.5703125" style="80" customWidth="1"/>
    <col min="15623" max="15623" width="13.85546875" style="80" customWidth="1"/>
    <col min="15624" max="15624" width="10.42578125" style="80" customWidth="1"/>
    <col min="15625" max="15625" width="17.28515625" style="80" customWidth="1"/>
    <col min="15626" max="15626" width="11.5703125" style="80" bestFit="1" customWidth="1"/>
    <col min="15627" max="15872" width="9.140625" style="80"/>
    <col min="15873" max="15873" width="12.28515625" style="80" customWidth="1"/>
    <col min="15874" max="15874" width="12.85546875" style="80" customWidth="1"/>
    <col min="15875" max="15875" width="11.5703125" style="80" customWidth="1"/>
    <col min="15876" max="15876" width="44.140625" style="80" customWidth="1"/>
    <col min="15877" max="15877" width="8.7109375" style="80" customWidth="1"/>
    <col min="15878" max="15878" width="10.5703125" style="80" customWidth="1"/>
    <col min="15879" max="15879" width="13.85546875" style="80" customWidth="1"/>
    <col min="15880" max="15880" width="10.42578125" style="80" customWidth="1"/>
    <col min="15881" max="15881" width="17.28515625" style="80" customWidth="1"/>
    <col min="15882" max="15882" width="11.5703125" style="80" bestFit="1" customWidth="1"/>
    <col min="15883" max="16128" width="9.140625" style="80"/>
    <col min="16129" max="16129" width="12.28515625" style="80" customWidth="1"/>
    <col min="16130" max="16130" width="12.85546875" style="80" customWidth="1"/>
    <col min="16131" max="16131" width="11.5703125" style="80" customWidth="1"/>
    <col min="16132" max="16132" width="44.140625" style="80" customWidth="1"/>
    <col min="16133" max="16133" width="8.7109375" style="80" customWidth="1"/>
    <col min="16134" max="16134" width="10.5703125" style="80" customWidth="1"/>
    <col min="16135" max="16135" width="13.85546875" style="80" customWidth="1"/>
    <col min="16136" max="16136" width="10.42578125" style="80" customWidth="1"/>
    <col min="16137" max="16137" width="17.28515625" style="80" customWidth="1"/>
    <col min="16138" max="16138" width="11.5703125" style="80" bestFit="1" customWidth="1"/>
    <col min="16139" max="16384" width="9.140625" style="80"/>
  </cols>
  <sheetData>
    <row r="1" spans="1:9">
      <c r="I1" s="81" t="s">
        <v>117</v>
      </c>
    </row>
    <row r="2" spans="1:9">
      <c r="I2" s="81" t="s">
        <v>118</v>
      </c>
    </row>
    <row r="3" spans="1:9">
      <c r="I3" s="81" t="s">
        <v>1</v>
      </c>
    </row>
    <row r="4" spans="1:9" ht="12.75" customHeight="1"/>
    <row r="6" spans="1:9" ht="13.5" customHeight="1">
      <c r="A6" s="142" t="s">
        <v>119</v>
      </c>
      <c r="B6" s="142"/>
      <c r="C6" s="142"/>
      <c r="D6" s="142"/>
      <c r="E6" s="142"/>
      <c r="F6" s="142"/>
      <c r="G6" s="142"/>
      <c r="H6" s="142"/>
      <c r="I6" s="142"/>
    </row>
    <row r="7" spans="1:9" ht="40.5" customHeight="1">
      <c r="A7" s="142"/>
      <c r="B7" s="142"/>
      <c r="C7" s="142"/>
      <c r="D7" s="142"/>
      <c r="E7" s="142"/>
      <c r="F7" s="142"/>
      <c r="G7" s="142"/>
      <c r="H7" s="142"/>
      <c r="I7" s="142"/>
    </row>
    <row r="8" spans="1:9" ht="17.25">
      <c r="A8" s="82"/>
      <c r="B8" s="82"/>
      <c r="C8" s="82"/>
      <c r="D8" s="82"/>
      <c r="E8" s="82"/>
      <c r="F8" s="82"/>
      <c r="G8" s="82"/>
    </row>
    <row r="9" spans="1:9" ht="17.25">
      <c r="A9" s="83"/>
      <c r="B9" s="83"/>
      <c r="C9" s="83"/>
      <c r="D9" s="83"/>
      <c r="E9" s="83"/>
      <c r="F9" s="83"/>
      <c r="G9" s="83"/>
    </row>
    <row r="10" spans="1:9" ht="17.25">
      <c r="A10" s="82"/>
      <c r="B10" s="82"/>
      <c r="C10" s="82"/>
      <c r="D10" s="82"/>
      <c r="E10" s="82"/>
      <c r="F10" s="82"/>
      <c r="G10" s="82"/>
    </row>
    <row r="11" spans="1:9" s="84" customFormat="1" ht="116.25" customHeight="1">
      <c r="A11" s="105" t="s">
        <v>120</v>
      </c>
      <c r="B11" s="105"/>
      <c r="C11" s="105"/>
      <c r="D11" s="105"/>
      <c r="E11" s="105"/>
      <c r="F11" s="105"/>
      <c r="G11" s="105" t="s">
        <v>121</v>
      </c>
      <c r="H11" s="105" t="s">
        <v>122</v>
      </c>
      <c r="I11" s="105"/>
    </row>
    <row r="12" spans="1:9" s="84" customFormat="1" ht="80.25" customHeight="1">
      <c r="A12" s="105" t="s">
        <v>123</v>
      </c>
      <c r="B12" s="105"/>
      <c r="C12" s="105"/>
      <c r="D12" s="79" t="s">
        <v>124</v>
      </c>
      <c r="E12" s="79" t="s">
        <v>125</v>
      </c>
      <c r="F12" s="79" t="s">
        <v>126</v>
      </c>
      <c r="G12" s="105"/>
      <c r="H12" s="79" t="s">
        <v>127</v>
      </c>
      <c r="I12" s="79" t="s">
        <v>128</v>
      </c>
    </row>
    <row r="13" spans="1:9" s="84" customFormat="1" ht="24.75" customHeight="1">
      <c r="A13" s="141" t="s">
        <v>129</v>
      </c>
      <c r="B13" s="141"/>
      <c r="C13" s="141"/>
      <c r="D13" s="141"/>
      <c r="E13" s="141"/>
      <c r="F13" s="141"/>
      <c r="G13" s="141"/>
      <c r="H13" s="141"/>
      <c r="I13" s="85">
        <f>+I14</f>
        <v>-19000</v>
      </c>
    </row>
    <row r="14" spans="1:9" ht="14.25">
      <c r="A14" s="86" t="s">
        <v>130</v>
      </c>
      <c r="B14" s="139" t="s">
        <v>81</v>
      </c>
      <c r="C14" s="139"/>
      <c r="D14" s="139"/>
      <c r="E14" s="139"/>
      <c r="F14" s="139"/>
      <c r="G14" s="139"/>
      <c r="H14" s="139"/>
      <c r="I14" s="87">
        <f>SUM(I15)</f>
        <v>-19000</v>
      </c>
    </row>
    <row r="15" spans="1:9">
      <c r="A15" s="88" t="s">
        <v>0</v>
      </c>
      <c r="B15" s="140" t="s">
        <v>131</v>
      </c>
      <c r="C15" s="140"/>
      <c r="D15" s="140"/>
      <c r="E15" s="89" t="s">
        <v>0</v>
      </c>
      <c r="F15" s="89" t="s">
        <v>0</v>
      </c>
      <c r="G15" s="88" t="s">
        <v>0</v>
      </c>
      <c r="H15" s="88" t="s">
        <v>0</v>
      </c>
      <c r="I15" s="90">
        <f>SUM(I16)</f>
        <v>-19000</v>
      </c>
    </row>
    <row r="16" spans="1:9">
      <c r="A16" s="88" t="s">
        <v>132</v>
      </c>
      <c r="B16" s="140" t="s">
        <v>133</v>
      </c>
      <c r="C16" s="140"/>
      <c r="D16" s="140"/>
      <c r="E16" s="89" t="s">
        <v>134</v>
      </c>
      <c r="F16" s="89" t="s">
        <v>135</v>
      </c>
      <c r="G16" s="91"/>
      <c r="H16" s="90"/>
      <c r="I16" s="90">
        <v>-19000</v>
      </c>
    </row>
    <row r="17" spans="1:9" s="84" customFormat="1" ht="24.75" customHeight="1">
      <c r="A17" s="141" t="s">
        <v>136</v>
      </c>
      <c r="B17" s="141"/>
      <c r="C17" s="141"/>
      <c r="D17" s="141"/>
      <c r="E17" s="141"/>
      <c r="F17" s="141"/>
      <c r="G17" s="141"/>
      <c r="H17" s="141"/>
      <c r="I17" s="85">
        <f>+I18</f>
        <v>-4504.2</v>
      </c>
    </row>
    <row r="18" spans="1:9" s="94" customFormat="1" ht="39.950000000000003" customHeight="1">
      <c r="A18" s="92" t="s">
        <v>137</v>
      </c>
      <c r="B18" s="138" t="s">
        <v>78</v>
      </c>
      <c r="C18" s="138"/>
      <c r="D18" s="138"/>
      <c r="E18" s="138"/>
      <c r="F18" s="138"/>
      <c r="G18" s="138"/>
      <c r="H18" s="138"/>
      <c r="I18" s="93">
        <f>+I19</f>
        <v>-4504.2</v>
      </c>
    </row>
    <row r="19" spans="1:9" s="94" customFormat="1">
      <c r="A19" s="92" t="s">
        <v>0</v>
      </c>
      <c r="B19" s="138" t="s">
        <v>131</v>
      </c>
      <c r="C19" s="138"/>
      <c r="D19" s="138"/>
      <c r="E19" s="95" t="s">
        <v>0</v>
      </c>
      <c r="F19" s="95" t="s">
        <v>0</v>
      </c>
      <c r="G19" s="92" t="s">
        <v>0</v>
      </c>
      <c r="H19" s="92" t="s">
        <v>0</v>
      </c>
      <c r="I19" s="93">
        <f>+I20</f>
        <v>-4504.2</v>
      </c>
    </row>
    <row r="20" spans="1:9" s="94" customFormat="1">
      <c r="A20" s="92" t="s">
        <v>138</v>
      </c>
      <c r="B20" s="138" t="s">
        <v>139</v>
      </c>
      <c r="C20" s="138"/>
      <c r="D20" s="138"/>
      <c r="E20" s="95" t="s">
        <v>140</v>
      </c>
      <c r="F20" s="95" t="s">
        <v>135</v>
      </c>
      <c r="G20" s="93">
        <v>4504200</v>
      </c>
      <c r="H20" s="93">
        <v>-1</v>
      </c>
      <c r="I20" s="93">
        <v>-4504.2</v>
      </c>
    </row>
    <row r="21" spans="1:9" ht="17.25">
      <c r="A21" s="96"/>
      <c r="B21" s="96"/>
      <c r="C21" s="96"/>
      <c r="D21" s="96"/>
      <c r="E21" s="96"/>
      <c r="F21" s="96"/>
      <c r="G21" s="96"/>
      <c r="H21" s="96"/>
      <c r="I21" s="96"/>
    </row>
    <row r="22" spans="1:9" ht="17.25">
      <c r="A22" s="96"/>
      <c r="B22" s="96"/>
      <c r="C22" s="96"/>
      <c r="D22" s="96"/>
      <c r="E22" s="96"/>
      <c r="F22" s="96"/>
      <c r="G22" s="96"/>
      <c r="H22" s="96"/>
      <c r="I22" s="96"/>
    </row>
  </sheetData>
  <mergeCells count="13">
    <mergeCell ref="A13:H13"/>
    <mergeCell ref="A6:I7"/>
    <mergeCell ref="A11:F11"/>
    <mergeCell ref="G11:G12"/>
    <mergeCell ref="H11:I11"/>
    <mergeCell ref="A12:C12"/>
    <mergeCell ref="B20:D20"/>
    <mergeCell ref="B14:H14"/>
    <mergeCell ref="B15:D15"/>
    <mergeCell ref="B16:D16"/>
    <mergeCell ref="A17:H17"/>
    <mergeCell ref="B18:H18"/>
    <mergeCell ref="B19:D19"/>
  </mergeCells>
  <pageMargins left="0.7" right="0" top="0.75" bottom="0.2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  <vt:lpstr>'1'!Print_Titles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Hmayak Hakobyan</dc:creator>
  <cp:keywords>https:/mul2.gov.am/tasks/704874/oneclick/havelvacner-18.11.2022.xlsx?token=96248e46f9b85785ff94a329398f18d8</cp:keywords>
  <cp:lastModifiedBy>Gohar.Hayrapetyan</cp:lastModifiedBy>
  <cp:lastPrinted>2023-03-31T05:42:33Z</cp:lastPrinted>
  <dcterms:created xsi:type="dcterms:W3CDTF">2003-05-20T07:22:10Z</dcterms:created>
  <dcterms:modified xsi:type="dcterms:W3CDTF">2023-05-17T13:27:58Z</dcterms:modified>
</cp:coreProperties>
</file>