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0KARAVARUTYAN VOROSHMAN NAXAGCER\2023\9.Արտաշատ ՋՕԸ հարկի  պարտքի մարում\Patet 1-ՎԱ - լրամշակում - 1004-12001\ardir\"/>
    </mc:Choice>
  </mc:AlternateContent>
  <bookViews>
    <workbookView xWindow="0" yWindow="0" windowWidth="28800" windowHeight="12480" activeTab="3"/>
  </bookViews>
  <sheets>
    <sheet name="1" sheetId="7" r:id="rId1"/>
    <sheet name="2" sheetId="8" r:id="rId2"/>
    <sheet name="3" sheetId="1" r:id="rId3"/>
    <sheet name="4" sheetId="3" r:id="rId4"/>
    <sheet name="5" sheetId="9" r:id="rId5"/>
    <sheet name="6-1" sheetId="5" r:id="rId6"/>
    <sheet name="6-2" sheetId="6" r:id="rId7"/>
  </sheets>
  <definedNames>
    <definedName name="_xlnm.Print_Area" localSheetId="0">'1'!$A$1:$B$11</definedName>
    <definedName name="_xlnm.Print_Area" localSheetId="3">'4'!$A$1:$I$57</definedName>
    <definedName name="_xlnm.Print_Area" localSheetId="5">'6-1'!$A$1:$E$57</definedName>
    <definedName name="_xlnm.Print_Area" localSheetId="6">'6-2'!$A$1:$E$53</definedName>
  </definedNames>
  <calcPr calcId="162913"/>
</workbook>
</file>

<file path=xl/calcChain.xml><?xml version="1.0" encoding="utf-8"?>
<calcChain xmlns="http://schemas.openxmlformats.org/spreadsheetml/2006/main">
  <c r="H27" i="3" l="1"/>
  <c r="I27" i="3"/>
  <c r="G27" i="3"/>
  <c r="G29" i="3"/>
  <c r="G28" i="3" s="1"/>
  <c r="H29" i="3" l="1"/>
  <c r="H14" i="9"/>
  <c r="H13" i="9" s="1"/>
  <c r="H28" i="3" l="1"/>
  <c r="I29" i="3"/>
  <c r="I28" i="3" s="1"/>
  <c r="H12" i="9"/>
  <c r="H11" i="9" s="1"/>
  <c r="H10" i="9" s="1"/>
  <c r="B21" i="5" l="1"/>
  <c r="B16" i="6" s="1"/>
  <c r="B20" i="5"/>
  <c r="B15" i="6" s="1"/>
  <c r="B19" i="5"/>
  <c r="B14" i="6" s="1"/>
  <c r="H57" i="3"/>
  <c r="D57" i="5" s="1"/>
  <c r="D53" i="6" s="1"/>
  <c r="I57" i="3"/>
  <c r="E57" i="5" s="1"/>
  <c r="E53" i="6" s="1"/>
  <c r="G57" i="3"/>
  <c r="G56" i="3" s="1"/>
  <c r="G55" i="3" s="1"/>
  <c r="G54" i="3" s="1"/>
  <c r="G53" i="3" s="1"/>
  <c r="G51" i="3" s="1"/>
  <c r="G49" i="3" s="1"/>
  <c r="H48" i="3"/>
  <c r="H47" i="3" s="1"/>
  <c r="H46" i="3" s="1"/>
  <c r="H45" i="3" s="1"/>
  <c r="H44" i="3" s="1"/>
  <c r="H42" i="3" s="1"/>
  <c r="H40" i="3" s="1"/>
  <c r="I48" i="3"/>
  <c r="I47" i="3" s="1"/>
  <c r="I46" i="3" s="1"/>
  <c r="I45" i="3" s="1"/>
  <c r="I44" i="3" s="1"/>
  <c r="I42" i="3" s="1"/>
  <c r="I40" i="3" s="1"/>
  <c r="G48" i="3"/>
  <c r="G47" i="3" s="1"/>
  <c r="G46" i="3" s="1"/>
  <c r="G45" i="3" s="1"/>
  <c r="G44" i="3" s="1"/>
  <c r="G42" i="3" s="1"/>
  <c r="G40" i="3" s="1"/>
  <c r="D32" i="1"/>
  <c r="E32" i="1" s="1"/>
  <c r="H56" i="3"/>
  <c r="H55" i="3" s="1"/>
  <c r="H54" i="3" s="1"/>
  <c r="H53" i="3" s="1"/>
  <c r="H51" i="3" s="1"/>
  <c r="H49" i="3" s="1"/>
  <c r="D42" i="5" l="1"/>
  <c r="D38" i="6" s="1"/>
  <c r="C57" i="5"/>
  <c r="C53" i="6" s="1"/>
  <c r="C42" i="5"/>
  <c r="C38" i="6" s="1"/>
  <c r="E42" i="5"/>
  <c r="E38" i="6" s="1"/>
  <c r="I56" i="3"/>
  <c r="I55" i="3" s="1"/>
  <c r="I54" i="3" s="1"/>
  <c r="I53" i="3" s="1"/>
  <c r="I51" i="3" s="1"/>
  <c r="I49" i="3" s="1"/>
  <c r="I38" i="3" s="1"/>
  <c r="I36" i="3" s="1"/>
  <c r="I34" i="3" s="1"/>
  <c r="I32" i="3" s="1"/>
  <c r="I30" i="3" s="1"/>
  <c r="H38" i="3"/>
  <c r="H36" i="3" s="1"/>
  <c r="H34" i="3" s="1"/>
  <c r="H32" i="3" s="1"/>
  <c r="H30" i="3" s="1"/>
  <c r="G38" i="3"/>
  <c r="G36" i="3" s="1"/>
  <c r="G34" i="3" s="1"/>
  <c r="G32" i="3" s="1"/>
  <c r="G30" i="3" s="1"/>
  <c r="F32" i="1"/>
  <c r="D38" i="1"/>
  <c r="E38" i="1" s="1"/>
  <c r="F38" i="1" s="1"/>
  <c r="D25" i="1" l="1"/>
  <c r="D24" i="1" s="1"/>
  <c r="E25" i="1"/>
  <c r="E24" i="1" s="1"/>
  <c r="F25" i="1"/>
  <c r="F24" i="1" s="1"/>
  <c r="D18" i="1" l="1"/>
  <c r="C12" i="8"/>
  <c r="C10" i="8" s="1"/>
  <c r="B12" i="8"/>
  <c r="B10" i="8" s="1"/>
  <c r="B10" i="7"/>
  <c r="E18" i="1" l="1"/>
  <c r="D12" i="8"/>
  <c r="D10" i="8" s="1"/>
  <c r="H26" i="3" l="1"/>
  <c r="H24" i="3" s="1"/>
  <c r="H22" i="3" s="1"/>
  <c r="F18" i="1"/>
  <c r="I26" i="3" s="1"/>
  <c r="I24" i="3" s="1"/>
  <c r="I22" i="3" s="1"/>
  <c r="E25" i="5" l="1"/>
  <c r="E20" i="6" s="1"/>
  <c r="D25" i="5"/>
  <c r="D20" i="6" s="1"/>
  <c r="G26" i="3" l="1"/>
  <c r="G24" i="3" s="1"/>
  <c r="G22" i="3" l="1"/>
  <c r="E11" i="1"/>
  <c r="E10" i="1" s="1"/>
  <c r="E9" i="1" s="1"/>
  <c r="H20" i="3"/>
  <c r="H18" i="3" s="1"/>
  <c r="G20" i="3" l="1"/>
  <c r="G18" i="3" s="1"/>
  <c r="F11" i="1"/>
  <c r="F10" i="1" s="1"/>
  <c r="F9" i="1" s="1"/>
  <c r="I20" i="3"/>
  <c r="I18" i="3" s="1"/>
  <c r="C25" i="5" l="1"/>
  <c r="C20" i="6" s="1"/>
  <c r="D11" i="1"/>
  <c r="D10" i="1" s="1"/>
  <c r="D9" i="1" s="1"/>
  <c r="H16" i="3"/>
  <c r="H14" i="3" s="1"/>
  <c r="H12" i="3" s="1"/>
  <c r="H10" i="3" s="1"/>
  <c r="G16" i="3" l="1"/>
  <c r="G14" i="3" s="1"/>
  <c r="G12" i="3" s="1"/>
  <c r="G10" i="3" s="1"/>
  <c r="I16" i="3" l="1"/>
  <c r="I14" i="3" s="1"/>
  <c r="I12" i="3" s="1"/>
  <c r="I10" i="3" s="1"/>
</calcChain>
</file>

<file path=xl/sharedStrings.xml><?xml version="1.0" encoding="utf-8"?>
<sst xmlns="http://schemas.openxmlformats.org/spreadsheetml/2006/main" count="318" uniqueCount="131">
  <si>
    <t xml:space="preserve">                   -ի N        -Ն որոշման</t>
  </si>
  <si>
    <t>Ծրագրային դասիչը</t>
  </si>
  <si>
    <t>Բյուջետային գլխավոր կարգադրիչների, ծրագրերի և միջոցառումների անվանումները</t>
  </si>
  <si>
    <t>Ծրագիր</t>
  </si>
  <si>
    <t>Միջոցառում</t>
  </si>
  <si>
    <t xml:space="preserve"> Տարի</t>
  </si>
  <si>
    <t xml:space="preserve"> ՀՀ տարածքային կառավարման և ենթակառուցվածքների նախարարություն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</si>
  <si>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</si>
  <si>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</si>
  <si>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</si>
  <si>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</si>
  <si>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</si>
  <si>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</si>
  <si>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</si>
  <si>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>ՀՀ տարածքային կառավարման և ենթակառուցվածքների նախարարություն</t>
  </si>
  <si>
    <t xml:space="preserve"> Գործառական դասիչը</t>
  </si>
  <si>
    <t xml:space="preserve"> Ծրագրային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</si>
  <si>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</si>
  <si>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</si>
  <si>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</si>
  <si>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</si>
  <si>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</si>
  <si>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Միջոցառում</t>
  </si>
  <si>
    <t xml:space="preserve"> ԸՆԴԱՄԵՆԸ ԾԱԽՍԵՐ</t>
  </si>
  <si>
    <t xml:space="preserve"> այդ թվում`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</si>
  <si>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</si>
  <si>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</si>
  <si>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>Աղյուսակ 1</t>
  </si>
  <si>
    <t xml:space="preserve"> ՀՀ տարածքային կառավարման և ենթակառուցվածքների նախարարություն </t>
  </si>
  <si>
    <t xml:space="preserve"> Ծրագրի դասիչը </t>
  </si>
  <si>
    <t xml:space="preserve"> Ծրագրի անվանումը </t>
  </si>
  <si>
    <t xml:space="preserve"> Ծրագրի դասիչը` </t>
  </si>
  <si>
    <t xml:space="preserve"> Միջոցառման դասիչը` </t>
  </si>
  <si>
    <t xml:space="preserve"> Տարի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</si>
  <si>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</si>
  <si>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</si>
  <si>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</si>
  <si>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</si>
  <si>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</si>
  <si>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 xml:space="preserve"> Ծրագրի միջոցառումները </t>
  </si>
  <si>
    <t>Աղյուսակ 2</t>
  </si>
  <si>
    <t xml:space="preserve"> ՀՀ  տարածքային կառավարման և ենթակառուցվածքների նախարարության ջրային կոմիտե </t>
  </si>
  <si>
    <t xml:space="preserve"> ԸՆԴԱՄԵՆԸ</t>
  </si>
  <si>
    <t>ՀՀ տարածքային կառավարման և ենթակառուցվածքների նախարարության ջրային կոմիտե</t>
  </si>
  <si>
    <t>(հազ. դրամ)</t>
  </si>
  <si>
    <t xml:space="preserve"> Առաջին կիսամյակ</t>
  </si>
  <si>
    <t>Ինն ամիս</t>
  </si>
  <si>
    <t>Աղյուսակ 9.7</t>
  </si>
  <si>
    <t>Ցուցանիշներ</t>
  </si>
  <si>
    <t>Առաջին կիսամյակ</t>
  </si>
  <si>
    <t xml:space="preserve"> Ինն ամիս</t>
  </si>
  <si>
    <t xml:space="preserve"> ՄԱՍ 2. ՊԵՏԱԿԱՆ ՄԱՐՄՆԻ ԳԾՈՎ ԱՐԴՅՈՒՆՔԱՅԻՆ (ԿԱՏԱՐՈՂԱԿԱՆ) ՑՈՒՑԱՆԻՇՆԵՐԸ </t>
  </si>
  <si>
    <t>ՀՀ կառավարության 2023 թվականի</t>
  </si>
  <si>
    <t xml:space="preserve">Աղյուսակ 9.1.25 </t>
  </si>
  <si>
    <t xml:space="preserve"> ԸՆԹԱՑԻԿ ԾԱԽՍԵՐ</t>
  </si>
  <si>
    <t xml:space="preserve"> Ծառայությունների մատուցում</t>
  </si>
  <si>
    <t xml:space="preserve"> Ծառայությունների մատուցում </t>
  </si>
  <si>
    <t xml:space="preserve"> ՄԱՍ 1. ՊԵՏԱԿԱՆ ՄԱՐՄՆԻ ԳԾՈՎ ԱՐԴՅՈՒՆՔԱՅԻՆ (ԿԱՏԱՐՈՂԱԿԱՆ) ՑՈՒՑԱՆԻՇՆԵՐԸ </t>
  </si>
  <si>
    <t>04</t>
  </si>
  <si>
    <t>02</t>
  </si>
  <si>
    <t xml:space="preserve"> Ոռոգման համակարգի առողջացում</t>
  </si>
  <si>
    <t xml:space="preserve"> Ոռոգման ծառայությունների հասանելիության և մատչելիության ապահովում</t>
  </si>
  <si>
    <t xml:space="preserve"> Ոռոգման ջրի մատակարարման արդյունավետության և հասանելիության բարելավում, կորուստների կրճատում</t>
  </si>
  <si>
    <t xml:space="preserve"> ՏՆՏԵՍԱԿԱՆ ՀԱՐԱԲԵՐՈՒԹՅՈՒՆՆԵՐ</t>
  </si>
  <si>
    <t xml:space="preserve"> Գյուղատնտեսություն, անտառային տնտեսություն, ձկնորսություն և որսորդություն</t>
  </si>
  <si>
    <t xml:space="preserve"> Ոռոգում</t>
  </si>
  <si>
    <t xml:space="preserve"> Միջոցառումն իրականացնողի անվանումը </t>
  </si>
  <si>
    <t xml:space="preserve"> Ջրօգտագործողների ընկերություններ </t>
  </si>
  <si>
    <t xml:space="preserve"> Հավելված N 3</t>
  </si>
  <si>
    <t>Հավելված N 1</t>
  </si>
  <si>
    <t xml:space="preserve"> Ցուցանիշների փոփոխություն                                                         (ավելացումը նշված են դրական նշանով)                                                                                                                        </t>
  </si>
  <si>
    <t>Եկամուտների գծով</t>
  </si>
  <si>
    <t>Ծախսերի գծով</t>
  </si>
  <si>
    <t>Դեֆիցիտը (պակասուրդը)</t>
  </si>
  <si>
    <t>Հավելված N 2</t>
  </si>
  <si>
    <t>Եկամտատեսակ</t>
  </si>
  <si>
    <t>Ցուցանիշների փոփոխությունը (ավելացումները նշված են դրական նշանով)</t>
  </si>
  <si>
    <t>ինն ամիս</t>
  </si>
  <si>
    <t>Տարի</t>
  </si>
  <si>
    <t>Ընդամենը</t>
  </si>
  <si>
    <t xml:space="preserve">այդ թվում </t>
  </si>
  <si>
    <t xml:space="preserve">«ՀԱՅԱՍՏԱՆԻ ՀԱՆՐԱՊԵՏՈՒԹՅԱՆ 2023 ԹՎԱԿԱՆԻ ՊԵՏԱԿԱՆ ԲՅՈՒՋԵԻ ՄԱՍԻՆ»  ՀԱՅԱՍՏԱՆԻ ՀԱՆՐԱՊԵՏՈՒԹՅԱՆ ՕՐԵՆՔԻ 2-ՐԴ ՀՈԴՎԱԾԻ ԱՂՅՈՒՍԱԿՈՒՄ ԿԱՏԱՐՎՈՂ ՓՈՓՈԽՈՒԹՅՈՒՆՆԵՐԸ </t>
  </si>
  <si>
    <t xml:space="preserve"> Հավելված N 4
</t>
  </si>
  <si>
    <t xml:space="preserve">«ՀԱՅԱՍՏԱՆԻ ՀԱՆՐԱՊԵՏՈՒԹՅԱՆ 2023 ԹՎԱԿԱՆԻ ՊԵՏԱԿԱՆ ԲՅՈՒՋԵԻ ՄԱՍԻՆ»  ՀԱՅԱՍՏԱՆԻ  ՀԱՆՐԱՊԵՏՈՒԹՅԱՆ  ՕՐԵՆՔԻ  6-ՐԴ  ՀՈԴՎԱԾԻ ԱՂՅՈՒՍԱԿՈՒՄ ԵՎ ՀԱՅԱՍՏԱՆԻ ՀԱՆՐԱՊԵՏՈՒԹՅԱՆ ԿԱՌԱՎԱՐՈՒԹՅԱՆ 2022 ԹՎԱԿԱՆԻ ԴԵԿՏԵՄԲԵՐԻ 29-Ի  N 2111-Ն ՈՐՈՇՄԱՆ N 2 ՀԱՎԵԼՎԱԾՈՒՄ ԿԱՏԱՐՎՈՂ ՓՈՓՈԽՈՒԹՅՈՒՆՆԵՐԸ </t>
  </si>
  <si>
    <t>Ցուցանիշների փոփոխությունը (ավելացումները նշված են դրական նշանով)</t>
  </si>
  <si>
    <t>Հարկային եկամուտներ և պետական տուրքեր</t>
  </si>
  <si>
    <t xml:space="preserve"> ՀՀ կառավարություն</t>
  </si>
  <si>
    <t xml:space="preserve"> 1139</t>
  </si>
  <si>
    <t xml:space="preserve"> ՀՀ կառավարության պահուստային ֆոնդ</t>
  </si>
  <si>
    <t xml:space="preserve"> Պետական բյուջեում չկանխատեսված՝ ինչպես նաեւ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</si>
  <si>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</si>
  <si>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11001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</si>
  <si>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</t>
  </si>
  <si>
    <t xml:space="preserve"> 11</t>
  </si>
  <si>
    <t xml:space="preserve"> ՀԻՄՆԱԿԱՆ ԲԱԺԻՆՆԵՐԻՆ ՉԴԱՍՎՈՂ ՊԱՀՈՒՍՏԱՅԻՆ ՖՈՆԴԵՐ</t>
  </si>
  <si>
    <t xml:space="preserve"> 01</t>
  </si>
  <si>
    <t xml:space="preserve"> ՀՀ կառավարության և համայնքների պահուստային ֆոնդ</t>
  </si>
  <si>
    <t xml:space="preserve"> ԱՅԼ  ԾԱԽՍԵՐ</t>
  </si>
  <si>
    <t xml:space="preserve"> Պահուստային միջոցներ</t>
  </si>
  <si>
    <t xml:space="preserve"> -Պահուստային միջոցներ</t>
  </si>
  <si>
    <t>Աղյուսակ 9.47</t>
  </si>
  <si>
    <t xml:space="preserve"> ՀՀ կառավարություն </t>
  </si>
  <si>
    <t xml:space="preserve"> 1139 </t>
  </si>
  <si>
    <t xml:space="preserve"> ՀՀ կառավարության պահուստային ֆոնդ </t>
  </si>
  <si>
    <t>Ցուցանիշների փոփոխությունը (նվազեցումները նշված են փակագծերում)</t>
  </si>
  <si>
    <t xml:space="preserve"> 11001 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</si>
  <si>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 </t>
  </si>
  <si>
    <t>Աղյուսակ 9.1.58</t>
  </si>
  <si>
    <t xml:space="preserve"> Աջակցություն ոռոգման համակարգի առողջացմանը</t>
  </si>
  <si>
    <t xml:space="preserve"> Աջակցություն ոռոգման համակարգի ընկերությունների ֆինանսական կենսունակության բարելավման նպատակով իրականացվող միջոցառումներին</t>
  </si>
  <si>
    <t xml:space="preserve"> Տրանսֆերտների տրամադրում</t>
  </si>
  <si>
    <t xml:space="preserve"> Շահառուների ընտրության չափորոշիչները՛ </t>
  </si>
  <si>
    <t xml:space="preserve"> Ոռոգման համակարգի ընկերություններ </t>
  </si>
  <si>
    <t>Աջակցություն ստացած ընկերություն, հատ</t>
  </si>
  <si>
    <t>Դրամաշնորհներ</t>
  </si>
  <si>
    <t>«ՀԱՅԱՍՏԱՆԻ ՀԱՆՐԱՊԵՏՈՒԹՅԱՆ 2023 ԹՎԱԿԱՆԻ ՊԵՏԱԿԱՆ ԲՅՈՒՋԵԻ ՄԱՍԻՆ»  ՀԱՅԱՍՏԱՆԻ ՀԱՆՐԱՊԵՏՈՒԹՅԱՆ ՕՐԵՆՔԻ N 1 ՀԱՎԵԼՎԱԾԻ N 2 ԱՂՅՈՒՍԱԿՈՒՄ ԿԱՏԱՐՎՈՂ ՓՈՓՈԽՈՒԹՅՈՒՆՆԵՐԸ , ԼՐԱՑՈՒՄՆԵՐԸ,  ՀԱՅԱՍՏԱՆԻ ՀԱՆՐԱՊԵՏՈՒԹՅԱՆ ԿԱՌԱՎԱՐՈՒԹՅԱՆ 2022 ԹՎԱԿԱՆԻ ԴԵԿՏԵՄԲԵՐԻ 29-Ի  N 2111-Ն ՈՐՈՇՄԱՆ N 5 ՀԱՎԵԼՎԱԾԻ  N 1 ԱՂՅՈՒՍԱԿՈՒՄ ԿԱՏԱՐՎՈՂ ՓՈՓՈԽՈՒԹՅՈՒՆՆԵՐԸ ԵՎ ԼՐԱՑՈՒՄՆԵՐԸ</t>
  </si>
  <si>
    <t xml:space="preserve"> ՀԱՅԱՍՏԱՆԻ ՀԱՆՐԱՊԵՏՈՒԹՅԱՆ ԿԱՌԱՎԱՐՈՒԹՅԱՆ 2022 ԹՎԱԿԱՆԻ ԴԵԿՏԵՄԲԵՐԻ 29-Ի N 2111-Ն ՈՐՈՇՄԱՆ N 3 ԵՎ N 4 ՀԱՎԵԼՎԱԾՆԵՐՈՒՄ ԿԱՏԱՐՎՈՂ ՓՈՓՈԽՈՒԹՅՈՒՆՆԵՐԸ ԵՎ ԼՐԱՑՈՒՄՆԵՐԸ</t>
  </si>
  <si>
    <t>ՀԱՅԱՍՏԱՆԻ ՀԱՆՐԱՊԵՏՈՒԹՅԱՆ ԿԱՌԱՎԱՐՈՒԹՅԱՆ 2022 ԹՎԱԿԱՆԻ ԴԵԿՏԵՄԲԵՐԻ 29-Ի N 2111-Ն ՈՐՈՇՄԱՆ N 9 ՀԱՎԵԼՎԱԾԻ  N 9.7  ԵՎ N 9.47 ԱՂՅՈՒՍԱԿՆԵՐՈՒՄ ԿԱՏԱՐՎՈՂ ՓՈՓՈԽՈՒԹՅՈՒՆՆԵՐԸ ԵՎ ԼՐԱՑՈՒՄՆԵՐԸ</t>
  </si>
  <si>
    <t>ՀԱՅԱՍՏԱՆԻ ՀԱՆՐԱՊԵՏՈՒԹՅԱՆ ԿԱՌԱՎԱՐՈՒԹՅԱՆ 2022 ԹՎԱԿԱՆԻ ԴԵԿՏԵՄԲԵՐԻ 29-Ի N 2111-Ն ՈՐՈՇՄԱՆ N 9.1 ՀԱՎԵԼՎԱԾԻ  N 9.1.25 ԵՎ N 9.1.58 ԱՂՅՈՒՍԱԿՆԵՐՈՒՄ ԿԱՏԱՐՎՈՂ ՓՈՓՈԽՈՒԹՅՈՒՆՆԵՐԸ  ԵՎ ԼՐԱՑՈՒՄՆԵՐԸ</t>
  </si>
  <si>
    <t>Հավելված N 5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</si>
  <si>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</si>
  <si>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</si>
  <si>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Ցուցանիշների փոփոխությունը   (ավելացումները նշված են դրական նշանով)</t>
  </si>
  <si>
    <t>ԸՆԴԱՄԵՆԸ</t>
  </si>
  <si>
    <t>Ոռոգման համակարգի առողջացում</t>
  </si>
  <si>
    <t>«Արտաշատ» ՋՕԸ</t>
  </si>
  <si>
    <t>Աջակցություն ոռոգման համակարգի առողջացմանը</t>
  </si>
  <si>
    <t>Ցուցանիշների փոփոխությունը (ավելացումները նշված են դրական նշանով, իսկ նվազեցումները՝ փակագծերում)</t>
  </si>
  <si>
    <t xml:space="preserve"> Հավելված N 6</t>
  </si>
  <si>
    <t>ՀԱՅԱՍՏԱՆԻ ՀԱՆՐԱՊԵՏՈՒԹՅԱՆ ԿԱՌԱՎԱՐՈՒԹՅԱՆ 2022 ԹՎԱԿԱՆԻ ԴԵԿՏԵՄԲԵՐԻ 29-Ի N 2111-Ն ՈՐՈՇՄԱՆ N 5 ՀԱՎԵԼՎԱԾԻ N 7 ԱՂՅՈՒՍԱԿՈՒՄ ԿԱՏԱՐՎՈՂ ԼՐԱՑՈՒՄՆԵՐԸ</t>
  </si>
  <si>
    <t>-Այլ ընթացիկ դրամաշնորհներ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</si>
</sst>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164" formatCode="_(* #,##0.00_);_(* \(#,##0.00\);_(* &quot;-&quot;??_);_(@_)"/>
    <numFmt numFmtId="165" formatCode="_-* #,##0.00\ _դ_ր_._-;\-* #,##0.00\ _դ_ր_._-;_-* &quot;-&quot;??\ _դ_ր_._-;_-@_-"/>
    <numFmt numFmtId="166" formatCode="_-* #,##0.00_р_._-;\-* #,##0.00_р_._-;_-* &quot;-&quot;??_р_._-;_-@_-"/>
    <numFmt numFmtId="167" formatCode="##,##0.0;\(##,##0.0\);\-"/>
    <numFmt numFmtId="168" formatCode="#,##0.0_);\(#,##0.0\)"/>
    <numFmt numFmtId="169" formatCode="0.0"/>
    <numFmt numFmtId="170" formatCode="_(* #,##0.0_);_(* \(#,##0.0\);_(* &quot;-&quot;??_);_(@_)"/>
    <numFmt numFmtId="171" formatCode="#,##0.0"/>
    <numFmt numFmtId="172" formatCode="_-* #,##0.0_р_._-;\-* #,##0.0_р_._-;_-* &quot;-&quot;??_р_._-;_-@_-"/>
    <numFmt numFmtId="173" formatCode="_ * #,##0.00_)_ _ ;_ * \(#,##0.00\)_ _ ;_ * &quot;-&quot;??_)_ _ ;_ @_ "/>
  </numFmts>
  <fonts count="53" x14ac:knownFonts="1">
    <font>
      <sz val="8"/>
      <name val="GHEA Grapalat"/>
      <family val="2"/>
    </font>
    <font>
      <sz val="11"/>
      <color theme="1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b/>
      <sz val="11"/>
      <color theme="1"/>
      <name val="Calibri"/>
      <family val="2"/>
      <charset val="1"/>
      <scheme val="minor"/>
    </font>
    <font>
      <sz val="11"/>
      <color theme="0"/>
      <name val="Calibri"/>
      <family val="2"/>
      <charset val="1"/>
      <scheme val="minor"/>
    </font>
    <font>
      <sz val="8"/>
      <name val="GHEA Grapalat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name val="Arial Armenian"/>
      <family val="2"/>
    </font>
    <font>
      <sz val="10"/>
      <name val="Times Armenian"/>
      <family val="1"/>
    </font>
    <font>
      <sz val="11"/>
      <name val="GHEA Grapalat"/>
      <family val="3"/>
    </font>
    <font>
      <sz val="9"/>
      <name val="GHEA Grapalat"/>
      <family val="3"/>
    </font>
    <font>
      <sz val="10"/>
      <name val="GHEA Grapalat"/>
      <family val="3"/>
    </font>
    <font>
      <b/>
      <sz val="10"/>
      <name val="GHEA Grapalat"/>
      <family val="3"/>
    </font>
    <font>
      <sz val="11"/>
      <name val="GHEA Grapalat"/>
      <family val="2"/>
    </font>
    <font>
      <i/>
      <sz val="11"/>
      <name val="GHEA Grapalat"/>
      <family val="2"/>
    </font>
    <font>
      <sz val="12"/>
      <name val="GHEA Grapalat"/>
      <family val="3"/>
    </font>
    <font>
      <b/>
      <sz val="10"/>
      <name val="GHEA Grapalat"/>
      <family val="2"/>
    </font>
    <font>
      <b/>
      <sz val="12"/>
      <name val="GHEA Grapalat"/>
      <family val="3"/>
    </font>
    <font>
      <b/>
      <sz val="11"/>
      <name val="GHEA Grapalat"/>
      <family val="3"/>
    </font>
    <font>
      <b/>
      <sz val="8"/>
      <name val="GHEA Grapalat"/>
      <family val="3"/>
    </font>
    <font>
      <b/>
      <sz val="14"/>
      <name val="GHEA Grapalat"/>
      <family val="2"/>
    </font>
    <font>
      <b/>
      <sz val="9"/>
      <name val="GHEA Grapalat"/>
      <family val="2"/>
    </font>
    <font>
      <i/>
      <sz val="12"/>
      <name val="GHEA Grapalat"/>
      <family val="3"/>
    </font>
    <font>
      <i/>
      <sz val="10"/>
      <name val="GHEA Grapalat"/>
      <family val="2"/>
    </font>
    <font>
      <sz val="10"/>
      <name val="GHEA Grapalat"/>
      <family val="2"/>
    </font>
    <font>
      <i/>
      <sz val="10"/>
      <color indexed="8"/>
      <name val="GHEA Grapalat"/>
      <family val="2"/>
    </font>
    <font>
      <sz val="12"/>
      <name val="GHEA Grapalat"/>
      <family val="2"/>
    </font>
    <font>
      <sz val="12"/>
      <color theme="1"/>
      <name val="GHEA Grapalat"/>
      <family val="3"/>
    </font>
    <font>
      <sz val="11"/>
      <color indexed="8"/>
      <name val="GHEA Grapalat"/>
      <family val="3"/>
    </font>
    <font>
      <sz val="8"/>
      <name val="GHEA Grapalat"/>
      <family val="3"/>
    </font>
    <font>
      <i/>
      <sz val="11"/>
      <name val="GHEA Grapalat"/>
      <family val="3"/>
    </font>
    <font>
      <b/>
      <i/>
      <sz val="12"/>
      <name val="GHEA Grapalat"/>
      <family val="3"/>
    </font>
    <font>
      <b/>
      <sz val="12"/>
      <color indexed="8"/>
      <name val="GHEA Grapalat"/>
      <family val="3"/>
    </font>
    <font>
      <b/>
      <sz val="11"/>
      <color indexed="8"/>
      <name val="GHEA Grapalat"/>
      <family val="3"/>
    </font>
    <font>
      <b/>
      <sz val="10"/>
      <color indexed="8"/>
      <name val="GHEA Grapalat"/>
      <family val="3"/>
    </font>
    <font>
      <sz val="10"/>
      <color indexed="8"/>
      <name val="GHEA Grapalat"/>
      <family val="3"/>
    </font>
    <font>
      <b/>
      <i/>
      <sz val="10"/>
      <name val="GHEA Grapalat"/>
      <family val="3"/>
    </font>
    <font>
      <b/>
      <i/>
      <sz val="10"/>
      <color indexed="8"/>
      <name val="GHEA Grapalat"/>
      <family val="3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</borders>
  <cellStyleXfs count="63">
    <xf numFmtId="0" fontId="0" fillId="0" borderId="0">
      <alignment horizontal="left" vertical="top" wrapText="1"/>
    </xf>
    <xf numFmtId="165" fontId="18" fillId="0" borderId="0" applyFont="0" applyFill="0" applyBorder="0" applyAlignment="0" applyProtection="0">
      <alignment horizontal="left" vertical="top" wrapText="1"/>
    </xf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166" fontId="18" fillId="0" borderId="0" applyFont="0" applyFill="0" applyBorder="0" applyAlignment="0" applyProtection="0">
      <alignment horizontal="left" vertical="top" wrapText="1"/>
    </xf>
    <xf numFmtId="0" fontId="18" fillId="0" borderId="0">
      <alignment horizontal="left" vertical="top" wrapText="1"/>
    </xf>
    <xf numFmtId="0" fontId="19" fillId="0" borderId="0"/>
    <xf numFmtId="0" fontId="20" fillId="0" borderId="0"/>
    <xf numFmtId="0" fontId="21" fillId="0" borderId="0"/>
    <xf numFmtId="0" fontId="20" fillId="0" borderId="0"/>
    <xf numFmtId="0" fontId="22" fillId="0" borderId="0"/>
    <xf numFmtId="0" fontId="23" fillId="0" borderId="0">
      <alignment vertical="center"/>
    </xf>
    <xf numFmtId="167" fontId="18" fillId="0" borderId="0" applyFill="0" applyBorder="0" applyProtection="0">
      <alignment horizontal="right" vertical="top"/>
    </xf>
    <xf numFmtId="0" fontId="20" fillId="0" borderId="0"/>
    <xf numFmtId="0" fontId="18" fillId="0" borderId="0">
      <alignment horizontal="left" vertical="top" wrapText="1"/>
    </xf>
    <xf numFmtId="0" fontId="21" fillId="0" borderId="0"/>
    <xf numFmtId="0" fontId="21" fillId="0" borderId="0"/>
    <xf numFmtId="0" fontId="18" fillId="0" borderId="0">
      <alignment horizontal="left" vertical="top" wrapText="1"/>
    </xf>
    <xf numFmtId="0" fontId="22" fillId="0" borderId="0"/>
    <xf numFmtId="0" fontId="19" fillId="0" borderId="0"/>
    <xf numFmtId="166" fontId="19" fillId="0" borderId="0" applyFont="0" applyFill="0" applyBorder="0" applyAlignment="0" applyProtection="0"/>
    <xf numFmtId="0" fontId="23" fillId="0" borderId="0"/>
    <xf numFmtId="164" fontId="23" fillId="0" borderId="0" applyFont="0" applyFill="0" applyBorder="0" applyAlignment="0" applyProtection="0"/>
    <xf numFmtId="0" fontId="19" fillId="0" borderId="0"/>
  </cellStyleXfs>
  <cellXfs count="313">
    <xf numFmtId="0" fontId="0" fillId="0" borderId="0" xfId="0">
      <alignment horizontal="left" vertical="top" wrapText="1"/>
    </xf>
    <xf numFmtId="0" fontId="26" fillId="0" borderId="0" xfId="0" applyFont="1" applyAlignment="1">
      <alignment horizontal="left" vertical="top" wrapText="1"/>
    </xf>
    <xf numFmtId="0" fontId="24" fillId="0" borderId="0" xfId="0" applyFont="1" applyAlignment="1">
      <alignment horizontal="left" vertical="top" wrapText="1"/>
    </xf>
    <xf numFmtId="0" fontId="24" fillId="0" borderId="0" xfId="49" applyFont="1" applyFill="1" applyAlignment="1">
      <alignment vertical="center"/>
    </xf>
    <xf numFmtId="169" fontId="24" fillId="0" borderId="0" xfId="50" applyNumberFormat="1" applyFont="1" applyFill="1" applyBorder="1" applyAlignment="1">
      <alignment horizontal="left" vertical="center" wrapText="1"/>
    </xf>
    <xf numFmtId="170" fontId="33" fillId="0" borderId="0" xfId="43" applyNumberFormat="1" applyFont="1" applyFill="1" applyBorder="1" applyAlignment="1">
      <alignment horizontal="right" vertical="center"/>
    </xf>
    <xf numFmtId="0" fontId="24" fillId="0" borderId="0" xfId="49" applyFont="1" applyFill="1" applyBorder="1" applyAlignment="1">
      <alignment horizontal="left" vertical="center"/>
    </xf>
    <xf numFmtId="0" fontId="33" fillId="33" borderId="0" xfId="0" applyFont="1" applyFill="1" applyBorder="1" applyAlignment="1">
      <alignment horizontal="right"/>
    </xf>
    <xf numFmtId="0" fontId="33" fillId="0" borderId="0" xfId="45" applyFont="1" applyFill="1" applyAlignment="1">
      <alignment horizontal="right" vertical="center"/>
    </xf>
    <xf numFmtId="0" fontId="33" fillId="0" borderId="0" xfId="0" applyFont="1" applyAlignment="1">
      <alignment horizontal="right"/>
    </xf>
    <xf numFmtId="0" fontId="27" fillId="0" borderId="0" xfId="0" applyFont="1" applyAlignment="1">
      <alignment horizontal="center" vertical="center" wrapText="1"/>
    </xf>
    <xf numFmtId="0" fontId="25" fillId="33" borderId="20" xfId="0" applyFont="1" applyFill="1" applyBorder="1" applyAlignment="1">
      <alignment horizontal="center" vertical="center" wrapText="1"/>
    </xf>
    <xf numFmtId="0" fontId="24" fillId="0" borderId="21" xfId="0" applyFont="1" applyBorder="1" applyAlignment="1">
      <alignment horizontal="center" vertical="top" wrapText="1"/>
    </xf>
    <xf numFmtId="0" fontId="33" fillId="33" borderId="11" xfId="0" applyFont="1" applyFill="1" applyBorder="1" applyAlignment="1">
      <alignment horizontal="left" vertical="top" wrapText="1"/>
    </xf>
    <xf numFmtId="0" fontId="24" fillId="33" borderId="11" xfId="0" applyFont="1" applyFill="1" applyBorder="1" applyAlignment="1">
      <alignment horizontal="left" vertical="top" wrapText="1"/>
    </xf>
    <xf numFmtId="0" fontId="24" fillId="33" borderId="21" xfId="0" applyFont="1" applyFill="1" applyBorder="1" applyAlignment="1">
      <alignment horizontal="left" vertical="top" wrapText="1"/>
    </xf>
    <xf numFmtId="0" fontId="24" fillId="33" borderId="22" xfId="0" applyFont="1" applyFill="1" applyBorder="1" applyAlignment="1">
      <alignment horizontal="left" vertical="top" wrapText="1"/>
    </xf>
    <xf numFmtId="0" fontId="33" fillId="33" borderId="21" xfId="0" applyFont="1" applyFill="1" applyBorder="1" applyAlignment="1">
      <alignment horizontal="left" vertical="top" wrapText="1"/>
    </xf>
    <xf numFmtId="0" fontId="24" fillId="33" borderId="23" xfId="0" applyFont="1" applyFill="1" applyBorder="1" applyAlignment="1">
      <alignment horizontal="left" vertical="top" wrapText="1"/>
    </xf>
    <xf numFmtId="0" fontId="24" fillId="33" borderId="24" xfId="0" applyFont="1" applyFill="1" applyBorder="1" applyAlignment="1">
      <alignment horizontal="left" vertical="top" wrapText="1"/>
    </xf>
    <xf numFmtId="0" fontId="24" fillId="0" borderId="0" xfId="0" applyFont="1" applyAlignment="1"/>
    <xf numFmtId="0" fontId="25" fillId="33" borderId="0" xfId="0" applyFont="1" applyFill="1" applyAlignment="1">
      <alignment vertical="center" wrapText="1"/>
    </xf>
    <xf numFmtId="0" fontId="33" fillId="33" borderId="0" xfId="45" applyFont="1" applyFill="1" applyAlignment="1">
      <alignment horizontal="right" vertical="center"/>
    </xf>
    <xf numFmtId="0" fontId="33" fillId="33" borderId="0" xfId="45" applyFont="1" applyFill="1" applyAlignment="1">
      <alignment vertical="center"/>
    </xf>
    <xf numFmtId="0" fontId="24" fillId="0" borderId="11" xfId="0" applyFont="1" applyBorder="1" applyAlignment="1">
      <alignment horizontal="center" vertical="top" wrapText="1"/>
    </xf>
    <xf numFmtId="0" fontId="24" fillId="0" borderId="25" xfId="0" applyFont="1" applyBorder="1" applyAlignment="1">
      <alignment horizontal="left" vertical="top" wrapText="1"/>
    </xf>
    <xf numFmtId="0" fontId="26" fillId="33" borderId="0" xfId="0" applyFont="1" applyFill="1" applyAlignment="1">
      <alignment horizontal="left" vertical="top" wrapText="1"/>
    </xf>
    <xf numFmtId="49" fontId="33" fillId="33" borderId="11" xfId="0" applyNumberFormat="1" applyFont="1" applyFill="1" applyBorder="1" applyAlignment="1">
      <alignment horizontal="left" vertical="top" wrapText="1"/>
    </xf>
    <xf numFmtId="0" fontId="24" fillId="33" borderId="0" xfId="49" applyFont="1" applyFill="1" applyAlignment="1">
      <alignment vertical="center"/>
    </xf>
    <xf numFmtId="169" fontId="24" fillId="33" borderId="0" xfId="50" applyNumberFormat="1" applyFont="1" applyFill="1" applyBorder="1" applyAlignment="1">
      <alignment horizontal="left" vertical="center" wrapText="1"/>
    </xf>
    <xf numFmtId="0" fontId="24" fillId="33" borderId="0" xfId="49" applyFont="1" applyFill="1" applyBorder="1" applyAlignment="1">
      <alignment horizontal="left" vertical="center"/>
    </xf>
    <xf numFmtId="0" fontId="26" fillId="33" borderId="0" xfId="0" applyFont="1" applyFill="1" applyBorder="1" applyAlignment="1">
      <alignment horizontal="left" vertical="top" wrapText="1"/>
    </xf>
    <xf numFmtId="0" fontId="34" fillId="33" borderId="0" xfId="0" applyFont="1" applyFill="1" applyBorder="1" applyAlignment="1">
      <alignment horizontal="left" vertical="top" wrapText="1"/>
    </xf>
    <xf numFmtId="0" fontId="31" fillId="0" borderId="21" xfId="0" applyFont="1" applyBorder="1" applyAlignment="1">
      <alignment horizontal="left" vertical="center" wrapText="1"/>
    </xf>
    <xf numFmtId="0" fontId="31" fillId="0" borderId="0" xfId="0" applyFont="1" applyAlignment="1">
      <alignment horizontal="left" vertical="center" wrapText="1"/>
    </xf>
    <xf numFmtId="0" fontId="36" fillId="0" borderId="0" xfId="0" applyFont="1" applyAlignment="1">
      <alignment horizontal="left" vertical="center" wrapText="1"/>
    </xf>
    <xf numFmtId="2" fontId="27" fillId="33" borderId="0" xfId="0" applyNumberFormat="1" applyFont="1" applyFill="1" applyAlignment="1">
      <alignment horizontal="right" vertical="center" wrapText="1"/>
    </xf>
    <xf numFmtId="0" fontId="24" fillId="33" borderId="21" xfId="0" applyFont="1" applyFill="1" applyBorder="1" applyAlignment="1">
      <alignment horizontal="center" vertical="center" wrapText="1"/>
    </xf>
    <xf numFmtId="167" fontId="33" fillId="0" borderId="21" xfId="51" applyNumberFormat="1" applyFont="1" applyFill="1" applyBorder="1" applyAlignment="1">
      <alignment horizontal="right" vertical="top"/>
    </xf>
    <xf numFmtId="0" fontId="24" fillId="33" borderId="13" xfId="0" applyFont="1" applyFill="1" applyBorder="1" applyAlignment="1">
      <alignment horizontal="left" vertical="top" wrapText="1"/>
    </xf>
    <xf numFmtId="0" fontId="24" fillId="33" borderId="14" xfId="0" applyFont="1" applyFill="1" applyBorder="1" applyAlignment="1">
      <alignment horizontal="left" vertical="top" wrapText="1"/>
    </xf>
    <xf numFmtId="0" fontId="29" fillId="34" borderId="33" xfId="0" applyFont="1" applyFill="1" applyBorder="1" applyAlignment="1">
      <alignment horizontal="left" vertical="top" wrapText="1"/>
    </xf>
    <xf numFmtId="0" fontId="28" fillId="34" borderId="33" xfId="0" applyFont="1" applyFill="1" applyBorder="1" applyAlignment="1">
      <alignment horizontal="left" vertical="top" wrapText="1"/>
    </xf>
    <xf numFmtId="0" fontId="24" fillId="0" borderId="0" xfId="0" applyFont="1" applyBorder="1" applyAlignment="1">
      <alignment horizontal="right" vertical="center" wrapText="1"/>
    </xf>
    <xf numFmtId="0" fontId="24" fillId="33" borderId="33" xfId="0" applyFont="1" applyFill="1" applyBorder="1" applyAlignment="1">
      <alignment horizontal="left" vertical="top" wrapText="1"/>
    </xf>
    <xf numFmtId="0" fontId="27" fillId="33" borderId="0" xfId="0" applyFont="1" applyFill="1" applyBorder="1" applyAlignment="1">
      <alignment horizontal="right" vertical="top" wrapText="1"/>
    </xf>
    <xf numFmtId="170" fontId="33" fillId="33" borderId="0" xfId="43" applyNumberFormat="1" applyFont="1" applyFill="1" applyBorder="1" applyAlignment="1">
      <alignment horizontal="right" vertical="center"/>
    </xf>
    <xf numFmtId="0" fontId="39" fillId="33" borderId="0" xfId="0" applyFont="1" applyFill="1">
      <alignment horizontal="left" vertical="top" wrapText="1"/>
    </xf>
    <xf numFmtId="0" fontId="24" fillId="33" borderId="20" xfId="0" applyFont="1" applyFill="1" applyBorder="1" applyAlignment="1">
      <alignment horizontal="left" vertical="top" wrapText="1"/>
    </xf>
    <xf numFmtId="0" fontId="24" fillId="33" borderId="33" xfId="0" applyFont="1" applyFill="1" applyBorder="1" applyAlignment="1">
      <alignment horizontal="center" vertical="center" wrapText="1"/>
    </xf>
    <xf numFmtId="0" fontId="28" fillId="0" borderId="33" xfId="0" applyFont="1" applyFill="1" applyBorder="1">
      <alignment horizontal="left" vertical="top" wrapText="1"/>
    </xf>
    <xf numFmtId="0" fontId="28" fillId="0" borderId="0" xfId="0" applyNumberFormat="1" applyFont="1" applyFill="1" applyBorder="1" applyAlignment="1" applyProtection="1">
      <alignment horizontal="left" vertical="top" wrapText="1"/>
    </xf>
    <xf numFmtId="0" fontId="33" fillId="0" borderId="33" xfId="0" applyFont="1" applyBorder="1" applyAlignment="1">
      <alignment horizontal="left" vertical="top" wrapText="1"/>
    </xf>
    <xf numFmtId="0" fontId="24" fillId="0" borderId="33" xfId="0" applyFont="1" applyBorder="1" applyAlignment="1">
      <alignment horizontal="center" vertical="center" wrapText="1"/>
    </xf>
    <xf numFmtId="0" fontId="33" fillId="0" borderId="19" xfId="0" applyFont="1" applyBorder="1" applyAlignment="1">
      <alignment horizontal="left" vertical="top" wrapText="1"/>
    </xf>
    <xf numFmtId="0" fontId="31" fillId="0" borderId="15" xfId="0" applyFont="1" applyBorder="1" applyAlignment="1">
      <alignment horizontal="left" vertical="center" wrapText="1"/>
    </xf>
    <xf numFmtId="0" fontId="24" fillId="33" borderId="0" xfId="0" applyFont="1" applyFill="1" applyBorder="1" applyAlignment="1">
      <alignment horizontal="left" vertical="top" wrapText="1"/>
    </xf>
    <xf numFmtId="0" fontId="24" fillId="0" borderId="0" xfId="0" applyNumberFormat="1" applyFont="1" applyFill="1" applyBorder="1" applyAlignment="1">
      <alignment horizontal="right" wrapText="1"/>
    </xf>
    <xf numFmtId="167" fontId="33" fillId="0" borderId="33" xfId="51" applyNumberFormat="1" applyFont="1" applyFill="1" applyBorder="1" applyAlignment="1">
      <alignment horizontal="right" vertical="top"/>
    </xf>
    <xf numFmtId="167" fontId="33" fillId="0" borderId="23" xfId="51" applyNumberFormat="1" applyFont="1" applyFill="1" applyBorder="1" applyAlignment="1">
      <alignment horizontal="right" vertical="top"/>
    </xf>
    <xf numFmtId="0" fontId="24" fillId="33" borderId="12" xfId="0" applyFont="1" applyFill="1" applyBorder="1" applyAlignment="1">
      <alignment horizontal="left" vertical="top" wrapText="1"/>
    </xf>
    <xf numFmtId="0" fontId="39" fillId="33" borderId="33" xfId="0" applyFont="1" applyFill="1" applyBorder="1" applyAlignment="1">
      <alignment horizontal="left" vertical="top" wrapText="1"/>
    </xf>
    <xf numFmtId="0" fontId="24" fillId="0" borderId="18" xfId="0" applyFont="1" applyBorder="1" applyAlignment="1">
      <alignment horizontal="left" vertical="top" wrapText="1"/>
    </xf>
    <xf numFmtId="0" fontId="24" fillId="33" borderId="34" xfId="0" applyFont="1" applyFill="1" applyBorder="1" applyAlignment="1">
      <alignment horizontal="left" vertical="top" wrapText="1"/>
    </xf>
    <xf numFmtId="0" fontId="24" fillId="33" borderId="27" xfId="0" applyFont="1" applyFill="1" applyBorder="1" applyAlignment="1">
      <alignment horizontal="right" vertical="top" wrapText="1"/>
    </xf>
    <xf numFmtId="0" fontId="31" fillId="33" borderId="33" xfId="0" applyFont="1" applyFill="1" applyBorder="1" applyAlignment="1">
      <alignment horizontal="left" vertical="top" wrapText="1"/>
    </xf>
    <xf numFmtId="0" fontId="38" fillId="33" borderId="33" xfId="0" applyFont="1" applyFill="1" applyBorder="1" applyAlignment="1">
      <alignment horizontal="left" vertical="top" wrapText="1"/>
    </xf>
    <xf numFmtId="0" fontId="39" fillId="33" borderId="37" xfId="0" applyFont="1" applyFill="1" applyBorder="1" applyAlignment="1">
      <alignment horizontal="center" vertical="top" wrapText="1"/>
    </xf>
    <xf numFmtId="0" fontId="39" fillId="33" borderId="36" xfId="0" applyFont="1" applyFill="1" applyBorder="1" applyAlignment="1">
      <alignment horizontal="left" vertical="top" wrapText="1"/>
    </xf>
    <xf numFmtId="0" fontId="39" fillId="33" borderId="0" xfId="0" applyFont="1" applyFill="1" applyBorder="1" applyAlignment="1">
      <alignment horizontal="left" vertical="top" wrapText="1"/>
    </xf>
    <xf numFmtId="167" fontId="39" fillId="0" borderId="0" xfId="51" applyNumberFormat="1" applyFont="1" applyBorder="1" applyAlignment="1">
      <alignment horizontal="right" vertical="top"/>
    </xf>
    <xf numFmtId="0" fontId="39" fillId="33" borderId="0" xfId="0" applyFont="1" applyFill="1" applyBorder="1">
      <alignment horizontal="left" vertical="top" wrapText="1"/>
    </xf>
    <xf numFmtId="0" fontId="35" fillId="33" borderId="0" xfId="0" applyFont="1" applyFill="1" applyBorder="1" applyAlignment="1">
      <alignment vertical="top"/>
    </xf>
    <xf numFmtId="0" fontId="28" fillId="34" borderId="33" xfId="0" applyFont="1" applyFill="1" applyBorder="1" applyAlignment="1">
      <alignment horizontal="right" vertical="top" wrapText="1"/>
    </xf>
    <xf numFmtId="0" fontId="29" fillId="34" borderId="33" xfId="0" applyFont="1" applyFill="1" applyBorder="1">
      <alignment horizontal="left" vertical="top" wrapText="1"/>
    </xf>
    <xf numFmtId="0" fontId="28" fillId="34" borderId="33" xfId="0" applyFont="1" applyFill="1" applyBorder="1">
      <alignment horizontal="left" vertical="top" wrapText="1"/>
    </xf>
    <xf numFmtId="0" fontId="35" fillId="33" borderId="0" xfId="0" applyFont="1" applyFill="1" applyBorder="1" applyAlignment="1">
      <alignment horizontal="center" vertical="top"/>
    </xf>
    <xf numFmtId="0" fontId="40" fillId="34" borderId="33" xfId="0" applyFont="1" applyFill="1" applyBorder="1" applyAlignment="1">
      <alignment horizontal="left" vertical="top" wrapText="1"/>
    </xf>
    <xf numFmtId="0" fontId="30" fillId="33" borderId="22" xfId="0" applyFont="1" applyFill="1" applyBorder="1" applyAlignment="1">
      <alignment horizontal="left" vertical="top" wrapText="1"/>
    </xf>
    <xf numFmtId="0" fontId="30" fillId="0" borderId="15" xfId="0" applyFont="1" applyFill="1" applyBorder="1" applyAlignment="1">
      <alignment horizontal="left" vertical="top" wrapText="1"/>
    </xf>
    <xf numFmtId="0" fontId="30" fillId="0" borderId="18" xfId="0" applyFont="1" applyFill="1" applyBorder="1" applyAlignment="1">
      <alignment horizontal="left" vertical="top" wrapText="1"/>
    </xf>
    <xf numFmtId="0" fontId="37" fillId="0" borderId="15" xfId="0" applyFont="1" applyFill="1" applyBorder="1" applyAlignment="1">
      <alignment horizontal="left" vertical="top" wrapText="1"/>
    </xf>
    <xf numFmtId="0" fontId="29" fillId="0" borderId="33" xfId="0" applyFont="1" applyBorder="1" applyAlignment="1">
      <alignment horizontal="left" vertical="top" wrapText="1"/>
    </xf>
    <xf numFmtId="167" fontId="41" fillId="0" borderId="33" xfId="51" applyNumberFormat="1" applyFont="1" applyFill="1" applyBorder="1" applyAlignment="1">
      <alignment horizontal="right" vertical="top"/>
    </xf>
    <xf numFmtId="0" fontId="41" fillId="33" borderId="22" xfId="0" applyFont="1" applyFill="1" applyBorder="1" applyAlignment="1">
      <alignment horizontal="left" vertical="top" wrapText="1"/>
    </xf>
    <xf numFmtId="167" fontId="41" fillId="34" borderId="33" xfId="51" applyNumberFormat="1" applyFont="1" applyFill="1" applyBorder="1" applyAlignment="1">
      <alignment horizontal="right" vertical="top"/>
    </xf>
    <xf numFmtId="168" fontId="33" fillId="33" borderId="23" xfId="0" applyNumberFormat="1" applyFont="1" applyFill="1" applyBorder="1" applyAlignment="1">
      <alignment horizontal="right" vertical="top" wrapText="1"/>
    </xf>
    <xf numFmtId="0" fontId="24" fillId="0" borderId="21" xfId="0" applyFont="1" applyBorder="1" applyAlignment="1">
      <alignment horizontal="right" vertical="top" wrapText="1"/>
    </xf>
    <xf numFmtId="167" fontId="24" fillId="34" borderId="33" xfId="51" applyNumberFormat="1" applyFont="1" applyFill="1" applyBorder="1" applyAlignment="1">
      <alignment horizontal="right" vertical="center"/>
    </xf>
    <xf numFmtId="0" fontId="39" fillId="34" borderId="0" xfId="0" applyFont="1" applyFill="1">
      <alignment horizontal="left" vertical="top" wrapText="1"/>
    </xf>
    <xf numFmtId="0" fontId="28" fillId="0" borderId="33" xfId="0" applyFont="1" applyBorder="1" applyAlignment="1">
      <alignment horizontal="left" vertical="top" wrapText="1"/>
    </xf>
    <xf numFmtId="0" fontId="29" fillId="0" borderId="33" xfId="0" applyFont="1" applyBorder="1">
      <alignment horizontal="left" vertical="top" wrapText="1"/>
    </xf>
    <xf numFmtId="0" fontId="35" fillId="33" borderId="0" xfId="0" applyFont="1" applyFill="1" applyBorder="1" applyAlignment="1">
      <alignment horizontal="center" vertical="top"/>
    </xf>
    <xf numFmtId="0" fontId="32" fillId="0" borderId="33" xfId="0" applyFont="1" applyFill="1" applyBorder="1" applyAlignment="1">
      <alignment horizontal="left" vertical="top" wrapText="1"/>
    </xf>
    <xf numFmtId="0" fontId="42" fillId="0" borderId="33" xfId="0" applyFont="1" applyFill="1" applyBorder="1" applyAlignment="1">
      <alignment horizontal="left" vertical="top" wrapText="1"/>
    </xf>
    <xf numFmtId="0" fontId="41" fillId="0" borderId="33" xfId="0" applyFont="1" applyBorder="1" applyAlignment="1">
      <alignment horizontal="left" vertical="top" wrapText="1"/>
    </xf>
    <xf numFmtId="167" fontId="33" fillId="33" borderId="33" xfId="0" applyNumberFormat="1" applyFont="1" applyFill="1" applyBorder="1" applyAlignment="1">
      <alignment horizontal="right" vertical="top" wrapText="1"/>
    </xf>
    <xf numFmtId="167" fontId="39" fillId="0" borderId="29" xfId="51" applyNumberFormat="1" applyFont="1" applyBorder="1" applyAlignment="1">
      <alignment horizontal="right" vertical="top"/>
    </xf>
    <xf numFmtId="0" fontId="26" fillId="0" borderId="0" xfId="0" applyFont="1" applyAlignment="1"/>
    <xf numFmtId="0" fontId="27" fillId="0" borderId="0" xfId="0" applyFont="1" applyAlignment="1">
      <alignment horizontal="right" vertical="top" wrapText="1"/>
    </xf>
    <xf numFmtId="0" fontId="27" fillId="0" borderId="0" xfId="58" applyFont="1" applyFill="1" applyAlignment="1">
      <alignment horizontal="right"/>
    </xf>
    <xf numFmtId="0" fontId="33" fillId="33" borderId="0" xfId="58" applyFont="1" applyFill="1" applyBorder="1" applyAlignment="1">
      <alignment horizontal="right"/>
    </xf>
    <xf numFmtId="0" fontId="26" fillId="33" borderId="0" xfId="58" applyFont="1" applyFill="1" applyBorder="1" applyAlignment="1">
      <alignment wrapText="1"/>
    </xf>
    <xf numFmtId="0" fontId="26" fillId="0" borderId="0" xfId="58" applyFont="1" applyFill="1" applyBorder="1" applyAlignment="1">
      <alignment wrapText="1"/>
    </xf>
    <xf numFmtId="0" fontId="26" fillId="0" borderId="0" xfId="58" applyFont="1" applyFill="1" applyAlignment="1">
      <alignment horizontal="center"/>
    </xf>
    <xf numFmtId="0" fontId="26" fillId="0" borderId="0" xfId="58" applyFont="1" applyFill="1"/>
    <xf numFmtId="0" fontId="44" fillId="0" borderId="0" xfId="58" applyFont="1" applyFill="1" applyAlignment="1">
      <alignment wrapText="1"/>
    </xf>
    <xf numFmtId="0" fontId="27" fillId="0" borderId="0" xfId="58" applyFont="1" applyFill="1" applyAlignment="1">
      <alignment horizontal="right" vertical="center"/>
    </xf>
    <xf numFmtId="0" fontId="27" fillId="0" borderId="0" xfId="58" applyFont="1" applyFill="1" applyBorder="1" applyAlignment="1">
      <alignment wrapText="1"/>
    </xf>
    <xf numFmtId="0" fontId="33" fillId="0" borderId="0" xfId="58" applyFont="1" applyFill="1" applyBorder="1" applyAlignment="1">
      <alignment horizontal="center" vertical="center" wrapText="1"/>
    </xf>
    <xf numFmtId="0" fontId="26" fillId="0" borderId="0" xfId="58" applyFont="1" applyBorder="1" applyAlignment="1">
      <alignment horizontal="center" wrapText="1"/>
    </xf>
    <xf numFmtId="0" fontId="44" fillId="0" borderId="0" xfId="58" applyFont="1" applyBorder="1" applyAlignment="1">
      <alignment horizontal="right" wrapText="1"/>
    </xf>
    <xf numFmtId="0" fontId="26" fillId="0" borderId="0" xfId="58" applyFont="1" applyBorder="1"/>
    <xf numFmtId="0" fontId="26" fillId="0" borderId="33" xfId="58" applyFont="1" applyBorder="1"/>
    <xf numFmtId="0" fontId="26" fillId="0" borderId="33" xfId="58" applyNumberFormat="1" applyFont="1" applyBorder="1" applyAlignment="1">
      <alignment horizontal="center" vertical="center" wrapText="1"/>
    </xf>
    <xf numFmtId="0" fontId="26" fillId="0" borderId="0" xfId="58" applyFont="1"/>
    <xf numFmtId="0" fontId="24" fillId="0" borderId="0" xfId="58" applyFont="1"/>
    <xf numFmtId="171" fontId="24" fillId="34" borderId="33" xfId="58" applyNumberFormat="1" applyFont="1" applyFill="1" applyBorder="1"/>
    <xf numFmtId="172" fontId="26" fillId="0" borderId="0" xfId="58" applyNumberFormat="1" applyFont="1"/>
    <xf numFmtId="164" fontId="26" fillId="0" borderId="0" xfId="58" applyNumberFormat="1" applyFont="1"/>
    <xf numFmtId="170" fontId="26" fillId="0" borderId="33" xfId="59" applyNumberFormat="1" applyFont="1" applyFill="1" applyBorder="1"/>
    <xf numFmtId="170" fontId="26" fillId="0" borderId="0" xfId="58" applyNumberFormat="1" applyFont="1"/>
    <xf numFmtId="173" fontId="26" fillId="0" borderId="0" xfId="58" applyNumberFormat="1" applyFont="1"/>
    <xf numFmtId="0" fontId="26" fillId="0" borderId="0" xfId="62" applyFont="1" applyFill="1" applyAlignment="1"/>
    <xf numFmtId="0" fontId="44" fillId="0" borderId="0" xfId="49" applyFont="1" applyFill="1" applyBorder="1" applyAlignment="1">
      <alignment horizontal="left" vertical="center"/>
    </xf>
    <xf numFmtId="0" fontId="26" fillId="0" borderId="0" xfId="49" applyFont="1" applyFill="1" applyAlignment="1">
      <alignment vertical="center"/>
    </xf>
    <xf numFmtId="0" fontId="33" fillId="0" borderId="0" xfId="0" applyFont="1" applyBorder="1" applyAlignment="1">
      <alignment vertical="center" wrapText="1"/>
    </xf>
    <xf numFmtId="0" fontId="43" fillId="0" borderId="0" xfId="49" applyFont="1" applyFill="1" applyAlignment="1">
      <alignment horizontal="center" vertical="center" wrapText="1"/>
    </xf>
    <xf numFmtId="0" fontId="24" fillId="0" borderId="0" xfId="49" applyFont="1" applyAlignment="1">
      <alignment vertical="center"/>
    </xf>
    <xf numFmtId="0" fontId="25" fillId="0" borderId="0" xfId="49" applyFont="1" applyFill="1" applyBorder="1" applyAlignment="1">
      <alignment horizontal="center" vertical="center"/>
    </xf>
    <xf numFmtId="171" fontId="26" fillId="0" borderId="0" xfId="49" applyNumberFormat="1" applyFont="1" applyFill="1" applyBorder="1" applyAlignment="1">
      <alignment horizontal="right" vertical="center"/>
    </xf>
    <xf numFmtId="0" fontId="26" fillId="0" borderId="0" xfId="49" applyFont="1" applyAlignment="1">
      <alignment vertical="center"/>
    </xf>
    <xf numFmtId="0" fontId="27" fillId="0" borderId="0" xfId="62" applyFont="1" applyAlignment="1">
      <alignment vertical="center"/>
    </xf>
    <xf numFmtId="0" fontId="26" fillId="0" borderId="33" xfId="0" applyFont="1" applyFill="1" applyBorder="1" applyAlignment="1">
      <alignment horizontal="center" vertical="center" wrapText="1"/>
    </xf>
    <xf numFmtId="49" fontId="24" fillId="0" borderId="33" xfId="50" applyNumberFormat="1" applyFont="1" applyFill="1" applyBorder="1" applyAlignment="1">
      <alignment horizontal="left" vertical="center" wrapText="1"/>
    </xf>
    <xf numFmtId="170" fontId="24" fillId="0" borderId="33" xfId="62" applyNumberFormat="1" applyFont="1" applyFill="1" applyBorder="1" applyAlignment="1">
      <alignment horizontal="center" vertical="center"/>
    </xf>
    <xf numFmtId="0" fontId="26" fillId="0" borderId="0" xfId="62" applyFont="1" applyAlignment="1">
      <alignment vertical="center"/>
    </xf>
    <xf numFmtId="0" fontId="26" fillId="0" borderId="33" xfId="62" applyFont="1" applyBorder="1" applyAlignment="1">
      <alignment vertical="center"/>
    </xf>
    <xf numFmtId="0" fontId="24" fillId="0" borderId="33" xfId="62" applyFont="1" applyFill="1" applyBorder="1" applyAlignment="1">
      <alignment horizontal="center" vertical="center"/>
    </xf>
    <xf numFmtId="0" fontId="26" fillId="0" borderId="33" xfId="62" applyFont="1" applyBorder="1" applyAlignment="1">
      <alignment vertical="center" wrapText="1"/>
    </xf>
    <xf numFmtId="170" fontId="26" fillId="0" borderId="0" xfId="59" applyNumberFormat="1" applyFont="1" applyAlignment="1">
      <alignment vertical="center"/>
    </xf>
    <xf numFmtId="0" fontId="26" fillId="0" borderId="33" xfId="62" applyFont="1" applyBorder="1" applyAlignment="1">
      <alignment horizontal="center" vertical="center" wrapText="1"/>
    </xf>
    <xf numFmtId="0" fontId="38" fillId="33" borderId="15" xfId="0" applyFont="1" applyFill="1" applyBorder="1" applyAlignment="1">
      <alignment horizontal="left" vertical="top" wrapText="1"/>
    </xf>
    <xf numFmtId="0" fontId="39" fillId="33" borderId="23" xfId="0" applyFont="1" applyFill="1" applyBorder="1" applyAlignment="1">
      <alignment horizontal="center" vertical="top" wrapText="1"/>
    </xf>
    <xf numFmtId="0" fontId="39" fillId="33" borderId="36" xfId="0" applyFont="1" applyFill="1" applyBorder="1" applyAlignment="1">
      <alignment horizontal="center" vertical="top" wrapText="1"/>
    </xf>
    <xf numFmtId="0" fontId="31" fillId="34" borderId="33" xfId="0" applyFont="1" applyFill="1" applyBorder="1" applyAlignment="1">
      <alignment horizontal="left" vertical="top" wrapText="1"/>
    </xf>
    <xf numFmtId="0" fontId="25" fillId="34" borderId="33" xfId="0" applyFont="1" applyFill="1" applyBorder="1" applyAlignment="1">
      <alignment horizontal="center" vertical="center" wrapText="1"/>
    </xf>
    <xf numFmtId="0" fontId="32" fillId="34" borderId="19" xfId="0" applyFont="1" applyFill="1" applyBorder="1" applyAlignment="1">
      <alignment horizontal="left" vertical="top" wrapText="1"/>
    </xf>
    <xf numFmtId="167" fontId="32" fillId="34" borderId="33" xfId="0" applyNumberFormat="1" applyFont="1" applyFill="1" applyBorder="1" applyAlignment="1">
      <alignment horizontal="right" vertical="top" wrapText="1"/>
    </xf>
    <xf numFmtId="0" fontId="26" fillId="34" borderId="0" xfId="0" applyFont="1" applyFill="1" applyAlignment="1">
      <alignment horizontal="left" vertical="top" wrapText="1"/>
    </xf>
    <xf numFmtId="0" fontId="33" fillId="34" borderId="11" xfId="0" applyFont="1" applyFill="1" applyBorder="1" applyAlignment="1">
      <alignment horizontal="left" vertical="top" wrapText="1"/>
    </xf>
    <xf numFmtId="0" fontId="24" fillId="34" borderId="33" xfId="0" applyFont="1" applyFill="1" applyBorder="1">
      <alignment horizontal="left" vertical="top" wrapText="1"/>
    </xf>
    <xf numFmtId="0" fontId="24" fillId="34" borderId="15" xfId="0" applyFont="1" applyFill="1" applyBorder="1" applyAlignment="1">
      <alignment horizontal="left" vertical="top" wrapText="1"/>
    </xf>
    <xf numFmtId="167" fontId="24" fillId="34" borderId="33" xfId="0" applyNumberFormat="1" applyFont="1" applyFill="1" applyBorder="1" applyAlignment="1">
      <alignment horizontal="right" vertical="top" wrapText="1"/>
    </xf>
    <xf numFmtId="0" fontId="0" fillId="34" borderId="0" xfId="0" applyNumberFormat="1" applyFont="1" applyFill="1" applyBorder="1" applyAlignment="1" applyProtection="1">
      <alignment horizontal="left" vertical="top" wrapText="1"/>
    </xf>
    <xf numFmtId="0" fontId="45" fillId="34" borderId="33" xfId="0" applyFont="1" applyFill="1" applyBorder="1" applyAlignment="1">
      <alignment horizontal="left" vertical="top" wrapText="1"/>
    </xf>
    <xf numFmtId="0" fontId="24" fillId="34" borderId="33" xfId="0" applyFont="1" applyFill="1" applyBorder="1" applyAlignment="1">
      <alignment horizontal="left" vertical="top" wrapText="1"/>
    </xf>
    <xf numFmtId="0" fontId="45" fillId="34" borderId="33" xfId="0" applyFont="1" applyFill="1" applyBorder="1">
      <alignment horizontal="left" vertical="top" wrapText="1"/>
    </xf>
    <xf numFmtId="167" fontId="24" fillId="34" borderId="23" xfId="0" applyNumberFormat="1" applyFont="1" applyFill="1" applyBorder="1" applyAlignment="1">
      <alignment horizontal="center" vertical="top" wrapText="1"/>
    </xf>
    <xf numFmtId="0" fontId="33" fillId="34" borderId="33" xfId="0" applyFont="1" applyFill="1" applyBorder="1" applyAlignment="1">
      <alignment horizontal="left" vertical="top" wrapText="1"/>
    </xf>
    <xf numFmtId="0" fontId="24" fillId="34" borderId="0" xfId="0" applyFont="1" applyFill="1" applyAlignment="1"/>
    <xf numFmtId="0" fontId="24" fillId="34" borderId="20" xfId="0" applyFont="1" applyFill="1" applyBorder="1">
      <alignment horizontal="left" vertical="top" wrapText="1"/>
    </xf>
    <xf numFmtId="0" fontId="43" fillId="34" borderId="33" xfId="0" applyFont="1" applyFill="1" applyBorder="1" applyAlignment="1">
      <alignment horizontal="left" vertical="top" wrapText="1"/>
    </xf>
    <xf numFmtId="0" fontId="24" fillId="34" borderId="23" xfId="0" applyFont="1" applyFill="1" applyBorder="1">
      <alignment horizontal="left" vertical="top" wrapText="1"/>
    </xf>
    <xf numFmtId="167" fontId="24" fillId="34" borderId="33" xfId="51" applyNumberFormat="1" applyFont="1" applyFill="1" applyBorder="1" applyAlignment="1">
      <alignment horizontal="right" vertical="top"/>
    </xf>
    <xf numFmtId="0" fontId="24" fillId="34" borderId="33" xfId="44" applyFont="1" applyFill="1" applyBorder="1" applyAlignment="1">
      <alignment horizontal="left" vertical="top" wrapText="1"/>
    </xf>
    <xf numFmtId="0" fontId="39" fillId="33" borderId="0" xfId="0" applyFont="1" applyFill="1" applyAlignment="1">
      <alignment horizontal="left" vertical="top" wrapText="1"/>
    </xf>
    <xf numFmtId="0" fontId="31" fillId="33" borderId="0" xfId="0" applyFont="1" applyFill="1" applyAlignment="1">
      <alignment vertical="top"/>
    </xf>
    <xf numFmtId="0" fontId="31" fillId="33" borderId="0" xfId="0" applyFont="1" applyFill="1" applyBorder="1" applyAlignment="1">
      <alignment vertical="top" wrapText="1"/>
    </xf>
    <xf numFmtId="0" fontId="38" fillId="33" borderId="0" xfId="0" applyFont="1" applyFill="1" applyBorder="1" applyAlignment="1">
      <alignment vertical="top" wrapText="1"/>
    </xf>
    <xf numFmtId="0" fontId="39" fillId="33" borderId="15" xfId="0" applyFont="1" applyFill="1" applyBorder="1" applyAlignment="1">
      <alignment vertical="top" wrapText="1"/>
    </xf>
    <xf numFmtId="0" fontId="39" fillId="33" borderId="0" xfId="0" applyFont="1" applyFill="1" applyBorder="1" applyAlignment="1">
      <alignment vertical="top" wrapText="1"/>
    </xf>
    <xf numFmtId="0" fontId="31" fillId="33" borderId="15" xfId="0" applyFont="1" applyFill="1" applyBorder="1" applyAlignment="1">
      <alignment vertical="top" wrapText="1"/>
    </xf>
    <xf numFmtId="0" fontId="39" fillId="33" borderId="33" xfId="0" applyFont="1" applyFill="1" applyBorder="1">
      <alignment horizontal="left" vertical="top" wrapText="1"/>
    </xf>
    <xf numFmtId="167" fontId="39" fillId="0" borderId="33" xfId="51" applyNumberFormat="1" applyFont="1" applyBorder="1" applyAlignment="1">
      <alignment horizontal="right" vertical="top"/>
    </xf>
    <xf numFmtId="0" fontId="38" fillId="33" borderId="0" xfId="0" applyFont="1" applyFill="1" applyBorder="1" applyAlignment="1">
      <alignment horizontal="right" vertical="top" wrapText="1"/>
    </xf>
    <xf numFmtId="0" fontId="39" fillId="34" borderId="0" xfId="0" applyFont="1" applyFill="1" applyAlignment="1">
      <alignment horizontal="left" vertical="top" wrapText="1"/>
    </xf>
    <xf numFmtId="0" fontId="31" fillId="34" borderId="0" xfId="0" applyFont="1" applyFill="1" applyAlignment="1">
      <alignment vertical="top"/>
    </xf>
    <xf numFmtId="0" fontId="31" fillId="34" borderId="0" xfId="0" applyFont="1" applyFill="1" applyBorder="1" applyAlignment="1">
      <alignment vertical="top" wrapText="1"/>
    </xf>
    <xf numFmtId="0" fontId="38" fillId="34" borderId="33" xfId="0" applyFont="1" applyFill="1" applyBorder="1" applyAlignment="1">
      <alignment horizontal="left" vertical="top" wrapText="1"/>
    </xf>
    <xf numFmtId="0" fontId="38" fillId="34" borderId="0" xfId="0" applyFont="1" applyFill="1" applyBorder="1" applyAlignment="1">
      <alignment vertical="top" wrapText="1"/>
    </xf>
    <xf numFmtId="0" fontId="39" fillId="33" borderId="33" xfId="0" applyFont="1" applyFill="1" applyBorder="1" applyAlignment="1">
      <alignment horizontal="center" vertical="top" wrapText="1"/>
    </xf>
    <xf numFmtId="164" fontId="30" fillId="0" borderId="0" xfId="1" applyNumberFormat="1" applyFont="1" applyAlignment="1">
      <alignment vertical="center" wrapText="1"/>
    </xf>
    <xf numFmtId="0" fontId="30" fillId="33" borderId="0" xfId="0" applyFont="1" applyFill="1" applyAlignment="1">
      <alignment vertical="center" wrapText="1"/>
    </xf>
    <xf numFmtId="0" fontId="33" fillId="0" borderId="0" xfId="45" applyFont="1" applyFill="1" applyAlignment="1">
      <alignment vertical="center"/>
    </xf>
    <xf numFmtId="0" fontId="25" fillId="0" borderId="0" xfId="0" applyFont="1" applyFill="1" applyAlignment="1">
      <alignment vertical="center" wrapText="1"/>
    </xf>
    <xf numFmtId="168" fontId="27" fillId="0" borderId="0" xfId="0" applyNumberFormat="1" applyFont="1" applyFill="1" applyAlignment="1">
      <alignment horizontal="right" wrapText="1"/>
    </xf>
    <xf numFmtId="0" fontId="33" fillId="0" borderId="0" xfId="0" applyNumberFormat="1" applyFont="1" applyFill="1" applyAlignment="1">
      <alignment vertical="center" wrapText="1"/>
    </xf>
    <xf numFmtId="0" fontId="26" fillId="33" borderId="0" xfId="0" applyFont="1" applyFill="1" applyAlignment="1">
      <alignment vertical="top"/>
    </xf>
    <xf numFmtId="0" fontId="26" fillId="33" borderId="0" xfId="0" applyFont="1" applyFill="1" applyAlignment="1">
      <alignment vertical="center"/>
    </xf>
    <xf numFmtId="0" fontId="26" fillId="33" borderId="0" xfId="0" applyFont="1" applyFill="1" applyAlignment="1">
      <alignment horizontal="center" vertical="center" wrapText="1"/>
    </xf>
    <xf numFmtId="0" fontId="27" fillId="33" borderId="33" xfId="0" applyFont="1" applyFill="1" applyBorder="1" applyAlignment="1">
      <alignment horizontal="center" vertical="center"/>
    </xf>
    <xf numFmtId="0" fontId="27" fillId="33" borderId="33" xfId="0" applyFont="1" applyFill="1" applyBorder="1" applyAlignment="1">
      <alignment horizontal="center" vertical="center" wrapText="1"/>
    </xf>
    <xf numFmtId="0" fontId="34" fillId="0" borderId="33" xfId="0" applyFont="1" applyBorder="1" applyAlignment="1">
      <alignment horizontal="center" vertical="center" wrapText="1"/>
    </xf>
    <xf numFmtId="0" fontId="27" fillId="33" borderId="0" xfId="0" applyFont="1" applyFill="1" applyAlignment="1">
      <alignment vertical="top"/>
    </xf>
    <xf numFmtId="0" fontId="27" fillId="33" borderId="33" xfId="0" applyFont="1" applyFill="1" applyBorder="1" applyAlignment="1">
      <alignment vertical="center"/>
    </xf>
    <xf numFmtId="168" fontId="46" fillId="33" borderId="33" xfId="0" applyNumberFormat="1" applyFont="1" applyFill="1" applyBorder="1" applyAlignment="1">
      <alignment horizontal="center" vertical="center"/>
    </xf>
    <xf numFmtId="164" fontId="27" fillId="33" borderId="0" xfId="0" applyNumberFormat="1" applyFont="1" applyFill="1" applyAlignment="1">
      <alignment vertical="top"/>
    </xf>
    <xf numFmtId="168" fontId="47" fillId="33" borderId="33" xfId="0" applyNumberFormat="1" applyFont="1" applyFill="1" applyBorder="1" applyAlignment="1">
      <alignment horizontal="center" vertical="center"/>
    </xf>
    <xf numFmtId="168" fontId="26" fillId="33" borderId="0" xfId="0" applyNumberFormat="1" applyFont="1" applyFill="1" applyAlignment="1">
      <alignment vertical="top"/>
    </xf>
    <xf numFmtId="0" fontId="48" fillId="33" borderId="33" xfId="0" applyFont="1" applyFill="1" applyBorder="1" applyAlignment="1">
      <alignment horizontal="center" vertical="center"/>
    </xf>
    <xf numFmtId="0" fontId="49" fillId="33" borderId="33" xfId="0" applyFont="1" applyFill="1" applyBorder="1" applyAlignment="1">
      <alignment horizontal="center" vertical="center" wrapText="1"/>
    </xf>
    <xf numFmtId="0" fontId="50" fillId="33" borderId="33" xfId="0" applyFont="1" applyFill="1" applyBorder="1" applyAlignment="1">
      <alignment horizontal="left" vertical="center" wrapText="1"/>
    </xf>
    <xf numFmtId="168" fontId="33" fillId="33" borderId="33" xfId="0" applyNumberFormat="1" applyFont="1" applyFill="1" applyBorder="1" applyAlignment="1">
      <alignment horizontal="center" vertical="center"/>
    </xf>
    <xf numFmtId="0" fontId="43" fillId="33" borderId="33" xfId="0" applyFont="1" applyFill="1" applyBorder="1" applyAlignment="1">
      <alignment horizontal="center" vertical="center"/>
    </xf>
    <xf numFmtId="0" fontId="49" fillId="33" borderId="33" xfId="0" applyFont="1" applyFill="1" applyBorder="1" applyAlignment="1">
      <alignment horizontal="center" vertical="center"/>
    </xf>
    <xf numFmtId="168" fontId="51" fillId="33" borderId="33" xfId="0" applyNumberFormat="1" applyFont="1" applyFill="1" applyBorder="1" applyAlignment="1">
      <alignment horizontal="center" vertical="center"/>
    </xf>
    <xf numFmtId="0" fontId="26" fillId="33" borderId="33" xfId="0" applyFont="1" applyFill="1" applyBorder="1" applyAlignment="1">
      <alignment vertical="center"/>
    </xf>
    <xf numFmtId="0" fontId="52" fillId="33" borderId="33" xfId="0" applyFont="1" applyFill="1" applyBorder="1" applyAlignment="1">
      <alignment wrapText="1"/>
    </xf>
    <xf numFmtId="0" fontId="26" fillId="33" borderId="0" xfId="0" applyFont="1" applyFill="1" applyAlignment="1">
      <alignment horizontal="center" vertical="center"/>
    </xf>
    <xf numFmtId="0" fontId="33" fillId="0" borderId="0" xfId="58" applyFont="1" applyFill="1" applyBorder="1" applyAlignment="1">
      <alignment horizontal="center" vertical="center" wrapText="1"/>
    </xf>
    <xf numFmtId="0" fontId="27" fillId="0" borderId="0" xfId="58" applyFont="1" applyBorder="1" applyAlignment="1">
      <alignment horizontal="center" wrapText="1"/>
    </xf>
    <xf numFmtId="0" fontId="33" fillId="0" borderId="0" xfId="0" applyFont="1" applyBorder="1" applyAlignment="1">
      <alignment horizontal="center" vertical="center" wrapText="1"/>
    </xf>
    <xf numFmtId="0" fontId="26" fillId="0" borderId="33" xfId="62" applyFont="1" applyBorder="1" applyAlignment="1">
      <alignment horizontal="center" vertical="center" wrapText="1"/>
    </xf>
    <xf numFmtId="0" fontId="26" fillId="0" borderId="15" xfId="0" applyFont="1" applyBorder="1" applyAlignment="1">
      <alignment horizontal="center" wrapText="1"/>
    </xf>
    <xf numFmtId="0" fontId="26" fillId="0" borderId="32" xfId="0" applyFont="1" applyBorder="1" applyAlignment="1">
      <alignment horizontal="center" wrapText="1"/>
    </xf>
    <xf numFmtId="0" fontId="26" fillId="0" borderId="23" xfId="0" applyFont="1" applyBorder="1" applyAlignment="1">
      <alignment horizontal="center" wrapText="1"/>
    </xf>
    <xf numFmtId="0" fontId="24" fillId="34" borderId="17" xfId="0" applyFont="1" applyFill="1" applyBorder="1" applyAlignment="1">
      <alignment horizontal="center" vertical="top" wrapText="1"/>
    </xf>
    <xf numFmtId="0" fontId="24" fillId="34" borderId="16" xfId="0" applyFont="1" applyFill="1" applyBorder="1" applyAlignment="1">
      <alignment horizontal="center" vertical="top" wrapText="1"/>
    </xf>
    <xf numFmtId="0" fontId="24" fillId="0" borderId="33" xfId="0" applyFont="1" applyBorder="1" applyAlignment="1">
      <alignment horizontal="center" vertical="top" wrapText="1"/>
    </xf>
    <xf numFmtId="0" fontId="32" fillId="33" borderId="0" xfId="0" applyFont="1" applyFill="1" applyBorder="1" applyAlignment="1">
      <alignment horizontal="center" vertical="center" wrapText="1"/>
    </xf>
    <xf numFmtId="0" fontId="25" fillId="33" borderId="13" xfId="0" applyFont="1" applyFill="1" applyBorder="1" applyAlignment="1">
      <alignment horizontal="center" vertical="center" wrapText="1"/>
    </xf>
    <xf numFmtId="0" fontId="25" fillId="33" borderId="14" xfId="0" applyFont="1" applyFill="1" applyBorder="1" applyAlignment="1">
      <alignment horizontal="center" vertical="center" wrapText="1"/>
    </xf>
    <xf numFmtId="0" fontId="26" fillId="33" borderId="17" xfId="0" applyFont="1" applyFill="1" applyBorder="1" applyAlignment="1">
      <alignment horizontal="center" vertical="center" wrapText="1"/>
    </xf>
    <xf numFmtId="0" fontId="26" fillId="33" borderId="18" xfId="0" applyFont="1" applyFill="1" applyBorder="1" applyAlignment="1">
      <alignment horizontal="center" vertical="center" wrapText="1"/>
    </xf>
    <xf numFmtId="0" fontId="24" fillId="33" borderId="33" xfId="0" applyFont="1" applyFill="1" applyBorder="1" applyAlignment="1">
      <alignment horizontal="center" vertical="center" wrapText="1"/>
    </xf>
    <xf numFmtId="0" fontId="33" fillId="0" borderId="0" xfId="0" applyFont="1" applyAlignment="1">
      <alignment horizontal="right" vertical="top" wrapText="1"/>
    </xf>
    <xf numFmtId="0" fontId="24" fillId="0" borderId="33" xfId="0" applyFont="1" applyBorder="1" applyAlignment="1">
      <alignment horizontal="center" vertical="center" wrapText="1"/>
    </xf>
    <xf numFmtId="0" fontId="33" fillId="33" borderId="0" xfId="45" applyFont="1" applyFill="1" applyAlignment="1">
      <alignment horizontal="right" vertical="center"/>
    </xf>
    <xf numFmtId="0" fontId="32" fillId="33" borderId="0" xfId="0" applyNumberFormat="1" applyFont="1" applyFill="1" applyAlignment="1">
      <alignment horizontal="center" vertical="center" wrapText="1"/>
    </xf>
    <xf numFmtId="0" fontId="24" fillId="0" borderId="26" xfId="0" applyFont="1" applyBorder="1" applyAlignment="1">
      <alignment horizontal="center" vertical="center" wrapText="1"/>
    </xf>
    <xf numFmtId="0" fontId="24" fillId="0" borderId="28" xfId="0" applyFont="1" applyBorder="1" applyAlignment="1">
      <alignment horizontal="center" vertical="center" wrapText="1"/>
    </xf>
    <xf numFmtId="0" fontId="24" fillId="0" borderId="30" xfId="0" applyFont="1" applyBorder="1" applyAlignment="1">
      <alignment horizontal="center" vertical="center" wrapText="1"/>
    </xf>
    <xf numFmtId="0" fontId="24" fillId="0" borderId="31" xfId="0" applyFont="1" applyBorder="1" applyAlignment="1">
      <alignment horizontal="center" vertical="center" wrapText="1"/>
    </xf>
    <xf numFmtId="0" fontId="24" fillId="0" borderId="10" xfId="0" applyFont="1" applyBorder="1" applyAlignment="1">
      <alignment horizontal="center" vertical="center" wrapText="1"/>
    </xf>
    <xf numFmtId="0" fontId="24" fillId="0" borderId="29" xfId="0" applyFont="1" applyBorder="1" applyAlignment="1">
      <alignment horizontal="center" vertical="center" wrapText="1"/>
    </xf>
    <xf numFmtId="0" fontId="24" fillId="0" borderId="12" xfId="0" applyFont="1" applyBorder="1" applyAlignment="1">
      <alignment horizontal="center" vertical="center" wrapText="1"/>
    </xf>
    <xf numFmtId="0" fontId="27" fillId="33" borderId="15" xfId="0" applyFont="1" applyFill="1" applyBorder="1" applyAlignment="1">
      <alignment vertical="center"/>
    </xf>
    <xf numFmtId="0" fontId="27" fillId="33" borderId="32" xfId="0" applyFont="1" applyFill="1" applyBorder="1" applyAlignment="1">
      <alignment vertical="center"/>
    </xf>
    <xf numFmtId="0" fontId="27" fillId="33" borderId="23" xfId="0" applyFont="1" applyFill="1" applyBorder="1" applyAlignment="1">
      <alignment vertical="center"/>
    </xf>
    <xf numFmtId="0" fontId="48" fillId="33" borderId="15" xfId="0" applyFont="1" applyFill="1" applyBorder="1" applyAlignment="1">
      <alignment horizontal="left" vertical="center" wrapText="1"/>
    </xf>
    <xf numFmtId="0" fontId="48" fillId="33" borderId="32" xfId="0" applyFont="1" applyFill="1" applyBorder="1" applyAlignment="1">
      <alignment horizontal="left" vertical="center" wrapText="1"/>
    </xf>
    <xf numFmtId="0" fontId="48" fillId="33" borderId="23" xfId="0" applyFont="1" applyFill="1" applyBorder="1" applyAlignment="1">
      <alignment horizontal="left" vertical="center" wrapText="1"/>
    </xf>
    <xf numFmtId="0" fontId="49" fillId="33" borderId="15" xfId="0" applyFont="1" applyFill="1" applyBorder="1" applyAlignment="1">
      <alignment horizontal="left" vertical="center" wrapText="1"/>
    </xf>
    <xf numFmtId="0" fontId="49" fillId="33" borderId="32" xfId="0" applyFont="1" applyFill="1" applyBorder="1" applyAlignment="1">
      <alignment horizontal="left" vertical="center" wrapText="1"/>
    </xf>
    <xf numFmtId="0" fontId="49" fillId="33" borderId="23" xfId="0" applyFont="1" applyFill="1" applyBorder="1" applyAlignment="1">
      <alignment horizontal="left" vertical="center" wrapText="1"/>
    </xf>
    <xf numFmtId="0" fontId="47" fillId="33" borderId="15" xfId="0" applyFont="1" applyFill="1" applyBorder="1" applyAlignment="1">
      <alignment horizontal="center" vertical="center" wrapText="1"/>
    </xf>
    <xf numFmtId="0" fontId="47" fillId="33" borderId="32" xfId="0" applyFont="1" applyFill="1" applyBorder="1" applyAlignment="1">
      <alignment horizontal="center" vertical="center" wrapText="1"/>
    </xf>
    <xf numFmtId="0" fontId="47" fillId="33" borderId="23" xfId="0" applyFont="1" applyFill="1" applyBorder="1" applyAlignment="1">
      <alignment horizontal="center" vertical="center" wrapText="1"/>
    </xf>
    <xf numFmtId="168" fontId="27" fillId="0" borderId="0" xfId="0" applyNumberFormat="1" applyFont="1" applyFill="1" applyAlignment="1">
      <alignment horizontal="right" wrapText="1"/>
    </xf>
    <xf numFmtId="0" fontId="33" fillId="34" borderId="0" xfId="0" applyNumberFormat="1" applyFont="1" applyFill="1" applyBorder="1" applyAlignment="1">
      <alignment horizontal="center" vertical="center" wrapText="1"/>
    </xf>
    <xf numFmtId="0" fontId="27" fillId="33" borderId="15" xfId="0" applyFont="1" applyFill="1" applyBorder="1" applyAlignment="1">
      <alignment horizontal="center" vertical="center" wrapText="1"/>
    </xf>
    <xf numFmtId="0" fontId="27" fillId="33" borderId="23" xfId="0" applyFont="1" applyFill="1" applyBorder="1" applyAlignment="1">
      <alignment horizontal="center" vertical="center" wrapText="1"/>
    </xf>
    <xf numFmtId="0" fontId="27" fillId="33" borderId="17" xfId="0" applyFont="1" applyFill="1" applyBorder="1" applyAlignment="1">
      <alignment horizontal="center" vertical="center" wrapText="1"/>
    </xf>
    <xf numFmtId="0" fontId="27" fillId="33" borderId="16" xfId="0" applyFont="1" applyFill="1" applyBorder="1" applyAlignment="1">
      <alignment horizontal="center" vertical="center" wrapText="1"/>
    </xf>
    <xf numFmtId="0" fontId="27" fillId="33" borderId="34" xfId="0" applyFont="1" applyFill="1" applyBorder="1" applyAlignment="1">
      <alignment horizontal="center" vertical="center" wrapText="1"/>
    </xf>
    <xf numFmtId="0" fontId="27" fillId="33" borderId="18" xfId="0" applyFont="1" applyFill="1" applyBorder="1" applyAlignment="1">
      <alignment horizontal="center" vertical="center" wrapText="1"/>
    </xf>
    <xf numFmtId="0" fontId="27" fillId="33" borderId="10" xfId="0" applyFont="1" applyFill="1" applyBorder="1" applyAlignment="1">
      <alignment horizontal="center" vertical="center" wrapText="1"/>
    </xf>
    <xf numFmtId="0" fontId="27" fillId="33" borderId="29" xfId="0" applyFont="1" applyFill="1" applyBorder="1" applyAlignment="1">
      <alignment horizontal="center" vertical="center" wrapText="1"/>
    </xf>
    <xf numFmtId="0" fontId="27" fillId="33" borderId="20" xfId="0" applyFont="1" applyFill="1" applyBorder="1" applyAlignment="1">
      <alignment horizontal="left" vertical="center" wrapText="1"/>
    </xf>
    <xf numFmtId="0" fontId="27" fillId="33" borderId="35" xfId="0" applyFont="1" applyFill="1" applyBorder="1" applyAlignment="1">
      <alignment horizontal="left" vertical="center" wrapText="1"/>
    </xf>
    <xf numFmtId="0" fontId="39" fillId="33" borderId="15" xfId="0" applyFont="1" applyFill="1" applyBorder="1" applyAlignment="1">
      <alignment horizontal="left" vertical="top" wrapText="1"/>
    </xf>
    <xf numFmtId="0" fontId="39" fillId="33" borderId="23" xfId="0" applyFont="1" applyFill="1" applyBorder="1" applyAlignment="1">
      <alignment horizontal="left" vertical="top" wrapText="1"/>
    </xf>
    <xf numFmtId="0" fontId="39" fillId="33" borderId="36" xfId="0" applyFont="1" applyFill="1" applyBorder="1" applyAlignment="1">
      <alignment horizontal="center" vertical="top" wrapText="1"/>
    </xf>
    <xf numFmtId="0" fontId="39" fillId="33" borderId="35" xfId="0" applyFont="1" applyFill="1" applyBorder="1" applyAlignment="1">
      <alignment horizontal="center" vertical="top" wrapText="1"/>
    </xf>
    <xf numFmtId="0" fontId="39" fillId="33" borderId="15" xfId="0" applyFont="1" applyFill="1" applyBorder="1" applyAlignment="1">
      <alignment horizontal="center" vertical="top" wrapText="1"/>
    </xf>
    <xf numFmtId="0" fontId="39" fillId="33" borderId="23" xfId="0" applyFont="1" applyFill="1" applyBorder="1" applyAlignment="1">
      <alignment horizontal="center" vertical="top" wrapText="1"/>
    </xf>
    <xf numFmtId="0" fontId="32" fillId="33" borderId="0" xfId="0" applyFont="1" applyFill="1" applyAlignment="1">
      <alignment horizontal="center" vertical="top" wrapText="1"/>
    </xf>
    <xf numFmtId="0" fontId="35" fillId="33" borderId="0" xfId="0" applyFont="1" applyFill="1" applyBorder="1" applyAlignment="1">
      <alignment horizontal="center" vertical="top"/>
    </xf>
    <xf numFmtId="0" fontId="27" fillId="33" borderId="0" xfId="0" applyFont="1" applyFill="1" applyBorder="1" applyAlignment="1">
      <alignment horizontal="center" vertical="top" wrapText="1"/>
    </xf>
    <xf numFmtId="0" fontId="31" fillId="33" borderId="15" xfId="0" applyFont="1" applyFill="1" applyBorder="1" applyAlignment="1">
      <alignment horizontal="left" vertical="top" wrapText="1"/>
    </xf>
    <xf numFmtId="0" fontId="31" fillId="33" borderId="32" xfId="0" applyFont="1" applyFill="1" applyBorder="1" applyAlignment="1">
      <alignment horizontal="left" vertical="top" wrapText="1"/>
    </xf>
    <xf numFmtId="0" fontId="31" fillId="33" borderId="23" xfId="0" applyFont="1" applyFill="1" applyBorder="1" applyAlignment="1">
      <alignment horizontal="left" vertical="top" wrapText="1"/>
    </xf>
    <xf numFmtId="0" fontId="31" fillId="34" borderId="0" xfId="0" applyFont="1" applyFill="1" applyAlignment="1">
      <alignment horizontal="left" vertical="top" wrapText="1"/>
    </xf>
    <xf numFmtId="0" fontId="38" fillId="33" borderId="15" xfId="0" applyFont="1" applyFill="1" applyBorder="1" applyAlignment="1">
      <alignment horizontal="left" vertical="top" wrapText="1"/>
    </xf>
    <xf numFmtId="0" fontId="38" fillId="33" borderId="32" xfId="0" applyFont="1" applyFill="1" applyBorder="1" applyAlignment="1">
      <alignment horizontal="left" vertical="top" wrapText="1"/>
    </xf>
    <xf numFmtId="0" fontId="38" fillId="33" borderId="23" xfId="0" applyFont="1" applyFill="1" applyBorder="1" applyAlignment="1">
      <alignment horizontal="left" vertical="top" wrapText="1"/>
    </xf>
    <xf numFmtId="0" fontId="31" fillId="33" borderId="17" xfId="0" applyFont="1" applyFill="1" applyBorder="1" applyAlignment="1">
      <alignment horizontal="left" vertical="top" wrapText="1"/>
    </xf>
    <xf numFmtId="0" fontId="31" fillId="33" borderId="16" xfId="0" applyFont="1" applyFill="1" applyBorder="1" applyAlignment="1">
      <alignment horizontal="left" vertical="top" wrapText="1"/>
    </xf>
    <xf numFmtId="0" fontId="31" fillId="33" borderId="34" xfId="0" applyFont="1" applyFill="1" applyBorder="1" applyAlignment="1">
      <alignment horizontal="left" vertical="top" wrapText="1"/>
    </xf>
    <xf numFmtId="0" fontId="39" fillId="33" borderId="20" xfId="0" applyFont="1" applyFill="1" applyBorder="1" applyAlignment="1">
      <alignment horizontal="left" vertical="center" wrapText="1"/>
    </xf>
    <xf numFmtId="0" fontId="39" fillId="33" borderId="35" xfId="0" applyFont="1" applyFill="1" applyBorder="1" applyAlignment="1">
      <alignment horizontal="left" vertical="center" wrapText="1"/>
    </xf>
    <xf numFmtId="0" fontId="38" fillId="33" borderId="20" xfId="0" applyFont="1" applyFill="1" applyBorder="1" applyAlignment="1">
      <alignment horizontal="left" vertical="center" wrapText="1"/>
    </xf>
    <xf numFmtId="0" fontId="38" fillId="33" borderId="35" xfId="0" applyFont="1" applyFill="1" applyBorder="1" applyAlignment="1">
      <alignment horizontal="left" vertical="center" wrapText="1"/>
    </xf>
    <xf numFmtId="0" fontId="39" fillId="33" borderId="32" xfId="0" applyFont="1" applyFill="1" applyBorder="1" applyAlignment="1">
      <alignment horizontal="center" vertical="top" wrapText="1"/>
    </xf>
    <xf numFmtId="0" fontId="39" fillId="33" borderId="10" xfId="0" applyFont="1" applyFill="1" applyBorder="1" applyAlignment="1">
      <alignment horizontal="center" vertical="top" wrapText="1"/>
    </xf>
    <xf numFmtId="0" fontId="39" fillId="33" borderId="29" xfId="0" applyFont="1" applyFill="1" applyBorder="1" applyAlignment="1">
      <alignment horizontal="center" vertical="top" wrapText="1"/>
    </xf>
    <xf numFmtId="0" fontId="31" fillId="33" borderId="0" xfId="0" applyFont="1" applyFill="1" applyAlignment="1">
      <alignment horizontal="center" vertical="top" wrapText="1"/>
    </xf>
    <xf numFmtId="0" fontId="31" fillId="33" borderId="0" xfId="0" applyFont="1" applyFill="1" applyAlignment="1">
      <alignment horizontal="center" vertical="top"/>
    </xf>
    <xf numFmtId="0" fontId="31" fillId="33" borderId="0" xfId="0" applyFont="1" applyFill="1" applyAlignment="1">
      <alignment horizontal="left" vertical="top" wrapText="1"/>
    </xf>
    <xf numFmtId="0" fontId="31" fillId="33" borderId="15" xfId="0" applyFont="1" applyFill="1" applyBorder="1" applyAlignment="1">
      <alignment horizontal="center" vertical="top" wrapText="1"/>
    </xf>
    <xf numFmtId="0" fontId="31" fillId="33" borderId="32" xfId="0" applyFont="1" applyFill="1" applyBorder="1" applyAlignment="1">
      <alignment horizontal="center" vertical="top" wrapText="1"/>
    </xf>
    <xf numFmtId="0" fontId="31" fillId="33" borderId="23" xfId="0" applyFont="1" applyFill="1" applyBorder="1" applyAlignment="1">
      <alignment horizontal="center" vertical="top" wrapText="1"/>
    </xf>
    <xf numFmtId="0" fontId="38" fillId="33" borderId="15" xfId="0" applyFont="1" applyFill="1" applyBorder="1" applyAlignment="1">
      <alignment horizontal="center" vertical="top" wrapText="1"/>
    </xf>
    <xf numFmtId="0" fontId="38" fillId="33" borderId="32" xfId="0" applyFont="1" applyFill="1" applyBorder="1" applyAlignment="1">
      <alignment horizontal="center" vertical="top" wrapText="1"/>
    </xf>
    <xf numFmtId="0" fontId="38" fillId="33" borderId="23" xfId="0" applyFont="1" applyFill="1" applyBorder="1" applyAlignment="1">
      <alignment horizontal="center" vertical="top" wrapText="1"/>
    </xf>
    <xf numFmtId="2" fontId="32" fillId="33" borderId="0" xfId="0" applyNumberFormat="1" applyFont="1" applyFill="1" applyAlignment="1">
      <alignment horizontal="center" vertical="center" wrapText="1"/>
    </xf>
    <xf numFmtId="0" fontId="31" fillId="34" borderId="33" xfId="0" applyFont="1" applyFill="1" applyBorder="1" applyAlignment="1">
      <alignment horizontal="left" vertical="top" wrapText="1"/>
    </xf>
    <xf numFmtId="49" fontId="31" fillId="34" borderId="0" xfId="0" applyNumberFormat="1" applyFont="1" applyFill="1" applyAlignment="1">
      <alignment horizontal="center" vertical="top" wrapText="1"/>
    </xf>
    <xf numFmtId="0" fontId="31" fillId="34" borderId="10" xfId="0" applyFont="1" applyFill="1" applyBorder="1" applyAlignment="1">
      <alignment horizontal="center" vertical="top"/>
    </xf>
    <xf numFmtId="0" fontId="31" fillId="34" borderId="15" xfId="0" applyFont="1" applyFill="1" applyBorder="1" applyAlignment="1">
      <alignment horizontal="left" vertical="top" wrapText="1"/>
    </xf>
    <xf numFmtId="0" fontId="31" fillId="34" borderId="32" xfId="0" applyFont="1" applyFill="1" applyBorder="1" applyAlignment="1">
      <alignment horizontal="left" vertical="top" wrapText="1"/>
    </xf>
    <xf numFmtId="0" fontId="31" fillId="34" borderId="23" xfId="0" applyFont="1" applyFill="1" applyBorder="1" applyAlignment="1">
      <alignment horizontal="left" vertical="top" wrapText="1"/>
    </xf>
    <xf numFmtId="0" fontId="39" fillId="34" borderId="15" xfId="0" applyFont="1" applyFill="1" applyBorder="1" applyAlignment="1">
      <alignment horizontal="center" vertical="top" wrapText="1"/>
    </xf>
    <xf numFmtId="0" fontId="39" fillId="34" borderId="32" xfId="0" applyFont="1" applyFill="1" applyBorder="1" applyAlignment="1">
      <alignment horizontal="center" vertical="top" wrapText="1"/>
    </xf>
    <xf numFmtId="0" fontId="39" fillId="34" borderId="23" xfId="0" applyFont="1" applyFill="1" applyBorder="1" applyAlignment="1">
      <alignment horizontal="center" vertical="top" wrapText="1"/>
    </xf>
    <xf numFmtId="0" fontId="31" fillId="34" borderId="15" xfId="0" applyFont="1" applyFill="1" applyBorder="1" applyAlignment="1">
      <alignment horizontal="center" vertical="top" wrapText="1"/>
    </xf>
    <xf numFmtId="0" fontId="31" fillId="34" borderId="32" xfId="0" applyFont="1" applyFill="1" applyBorder="1" applyAlignment="1">
      <alignment horizontal="center" vertical="top" wrapText="1"/>
    </xf>
    <xf numFmtId="0" fontId="31" fillId="34" borderId="23" xfId="0" applyFont="1" applyFill="1" applyBorder="1" applyAlignment="1">
      <alignment horizontal="center" vertical="top" wrapText="1"/>
    </xf>
    <xf numFmtId="0" fontId="38" fillId="34" borderId="15" xfId="0" applyFont="1" applyFill="1" applyBorder="1" applyAlignment="1">
      <alignment horizontal="center" vertical="top" wrapText="1"/>
    </xf>
    <xf numFmtId="0" fontId="38" fillId="34" borderId="32" xfId="0" applyFont="1" applyFill="1" applyBorder="1" applyAlignment="1">
      <alignment horizontal="center" vertical="top" wrapText="1"/>
    </xf>
    <xf numFmtId="0" fontId="38" fillId="34" borderId="23" xfId="0" applyFont="1" applyFill="1" applyBorder="1" applyAlignment="1">
      <alignment horizontal="center" vertical="top" wrapText="1"/>
    </xf>
    <xf numFmtId="49" fontId="42" fillId="0" borderId="33" xfId="0" applyNumberFormat="1" applyFont="1" applyFill="1" applyBorder="1" applyAlignment="1">
      <alignment horizontal="left" vertical="top" wrapText="1"/>
    </xf>
  </cellXfs>
  <cellStyles count="63">
    <cellStyle name="20% - Accent1" xfId="20" builtinId="30" customBuiltin="1"/>
    <cellStyle name="20% - Accent2" xfId="24" builtinId="34" customBuiltin="1"/>
    <cellStyle name="20% - Accent3" xfId="28" builtinId="38" customBuiltin="1"/>
    <cellStyle name="20% - Accent4" xfId="32" builtinId="42" customBuiltin="1"/>
    <cellStyle name="20% - Accent5" xfId="36" builtinId="46" customBuiltin="1"/>
    <cellStyle name="20% - Accent6" xfId="40" builtinId="50" customBuiltin="1"/>
    <cellStyle name="40% - Accent1" xfId="21" builtinId="31" customBuiltin="1"/>
    <cellStyle name="40% - Accent2" xfId="25" builtinId="35" customBuiltin="1"/>
    <cellStyle name="40% - Accent3" xfId="29" builtinId="39" customBuiltin="1"/>
    <cellStyle name="40% - Accent4" xfId="33" builtinId="43" customBuiltin="1"/>
    <cellStyle name="40% - Accent5" xfId="37" builtinId="47" customBuiltin="1"/>
    <cellStyle name="40% - Accent6" xfId="41" builtinId="51" customBuiltin="1"/>
    <cellStyle name="60% - Accent1" xfId="22" builtinId="32" customBuiltin="1"/>
    <cellStyle name="60% - Accent2" xfId="26" builtinId="36" customBuiltin="1"/>
    <cellStyle name="60% - Accent3" xfId="30" builtinId="40" customBuiltin="1"/>
    <cellStyle name="60% - Accent4" xfId="34" builtinId="44" customBuiltin="1"/>
    <cellStyle name="60% - Accent5" xfId="38" builtinId="48" customBuiltin="1"/>
    <cellStyle name="60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Bad" xfId="8" builtinId="27" customBuiltin="1"/>
    <cellStyle name="Calculation" xfId="12" builtinId="22" customBuiltin="1"/>
    <cellStyle name="Check Cell" xfId="14" builtinId="23" customBuiltin="1"/>
    <cellStyle name="Comma" xfId="1" builtinId="3" customBuiltin="1"/>
    <cellStyle name="Comma 4 2" xfId="61"/>
    <cellStyle name="Comma 6" xfId="59"/>
    <cellStyle name="Comma_General 17.02.04" xfId="43"/>
    <cellStyle name="Explanatory Text" xfId="17" builtinId="53" customBuiltin="1"/>
    <cellStyle name="Good" xfId="7" builtinId="26" customBuiltin="1"/>
    <cellStyle name="Heading 1" xfId="3" builtinId="16" customBuiltin="1"/>
    <cellStyle name="Heading 2" xfId="4" builtinId="17" customBuiltin="1"/>
    <cellStyle name="Heading 3" xfId="5" builtinId="18" customBuiltin="1"/>
    <cellStyle name="Heading 4" xfId="6" builtinId="19" customBuiltin="1"/>
    <cellStyle name="Input" xfId="10" builtinId="20" customBuiltin="1"/>
    <cellStyle name="Linked Cell" xfId="13" builtinId="24" customBuiltin="1"/>
    <cellStyle name="Neutral" xfId="9" builtinId="28" customBuiltin="1"/>
    <cellStyle name="Normal" xfId="0" builtinId="0" customBuiltin="1"/>
    <cellStyle name="Normal 11 2" xfId="60"/>
    <cellStyle name="Normal 12" xfId="56"/>
    <cellStyle name="Normal 2" xfId="44"/>
    <cellStyle name="Normal 2 2" xfId="54"/>
    <cellStyle name="Normal 2 3" xfId="45"/>
    <cellStyle name="Normal 2_IV-ՀՐԱՏԱՊ ՓՈՒԼԵՐՈՎ" xfId="46"/>
    <cellStyle name="Normal 5" xfId="58"/>
    <cellStyle name="Normal 5 2" xfId="47"/>
    <cellStyle name="Normal 5 3" xfId="57"/>
    <cellStyle name="Normal 6 2" xfId="48"/>
    <cellStyle name="Normal 8" xfId="53"/>
    <cellStyle name="Normal_General 17.02.04" xfId="49"/>
    <cellStyle name="Normal_tax" xfId="50"/>
    <cellStyle name="Normal_Total quartal 06.12.08" xfId="62"/>
    <cellStyle name="Note" xfId="16" builtinId="10" customBuiltin="1"/>
    <cellStyle name="Output" xfId="11" builtinId="21" customBuiltin="1"/>
    <cellStyle name="SN_241" xfId="51"/>
    <cellStyle name="Title" xfId="2" builtinId="15" customBuiltin="1"/>
    <cellStyle name="Total" xfId="18" builtinId="25" customBuiltin="1"/>
    <cellStyle name="Warning Text" xfId="15" builtinId="11" customBuiltin="1"/>
    <cellStyle name="Обычный 2 2" xfId="52"/>
    <cellStyle name="Обычный_+JRVEG-DZOR" xfId="5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view="pageBreakPreview" zoomScale="120" zoomScaleNormal="100" zoomScaleSheetLayoutView="120" workbookViewId="0">
      <selection activeCell="B10" sqref="B10"/>
    </sheetView>
  </sheetViews>
  <sheetFormatPr defaultRowHeight="13.5" x14ac:dyDescent="0.25"/>
  <cols>
    <col min="1" max="1" width="31.5703125" style="98" customWidth="1"/>
    <col min="2" max="2" width="33.85546875" style="98" customWidth="1"/>
    <col min="3" max="3" width="9.140625" style="98" customWidth="1"/>
    <col min="4" max="4" width="9.140625" style="98"/>
    <col min="5" max="9" width="9.140625" style="98" customWidth="1"/>
    <col min="10" max="16384" width="9.140625" style="98"/>
  </cols>
  <sheetData>
    <row r="1" spans="1:7" ht="14.25" x14ac:dyDescent="0.25">
      <c r="B1" s="99" t="s">
        <v>69</v>
      </c>
    </row>
    <row r="2" spans="1:7" ht="16.5" x14ac:dyDescent="0.3">
      <c r="A2" s="100"/>
      <c r="B2" s="101" t="s">
        <v>52</v>
      </c>
      <c r="C2" s="102"/>
      <c r="D2" s="103"/>
      <c r="E2" s="104"/>
      <c r="F2" s="105"/>
      <c r="G2" s="105"/>
    </row>
    <row r="3" spans="1:7" ht="16.5" x14ac:dyDescent="0.25">
      <c r="A3" s="100"/>
      <c r="B3" s="8" t="s">
        <v>0</v>
      </c>
      <c r="C3" s="106"/>
      <c r="D3" s="107"/>
      <c r="E3" s="105"/>
      <c r="F3" s="105"/>
      <c r="G3" s="105"/>
    </row>
    <row r="4" spans="1:7" ht="14.25" x14ac:dyDescent="0.25">
      <c r="A4" s="105"/>
      <c r="B4" s="105"/>
      <c r="C4" s="106"/>
      <c r="D4" s="107"/>
      <c r="E4" s="105"/>
      <c r="F4" s="105"/>
      <c r="G4" s="105"/>
    </row>
    <row r="5" spans="1:7" ht="72" customHeight="1" x14ac:dyDescent="0.25">
      <c r="A5" s="210" t="s">
        <v>81</v>
      </c>
      <c r="B5" s="210"/>
      <c r="C5" s="108"/>
      <c r="D5" s="108"/>
      <c r="E5" s="108"/>
      <c r="F5" s="105"/>
      <c r="G5" s="105"/>
    </row>
    <row r="6" spans="1:7" ht="16.5" x14ac:dyDescent="0.25">
      <c r="A6" s="109"/>
      <c r="B6" s="109"/>
      <c r="C6" s="108"/>
      <c r="D6" s="108"/>
      <c r="E6" s="108"/>
      <c r="F6" s="105"/>
      <c r="G6" s="105"/>
    </row>
    <row r="7" spans="1:7" x14ac:dyDescent="0.25">
      <c r="A7" s="110"/>
      <c r="B7" s="111" t="s">
        <v>44</v>
      </c>
      <c r="C7" s="112"/>
      <c r="D7" s="112"/>
      <c r="E7" s="112"/>
      <c r="F7" s="112"/>
      <c r="G7" s="112"/>
    </row>
    <row r="8" spans="1:7" ht="40.5" x14ac:dyDescent="0.3">
      <c r="A8" s="113"/>
      <c r="B8" s="114" t="s">
        <v>70</v>
      </c>
      <c r="C8" s="115"/>
      <c r="D8" s="115"/>
      <c r="E8" s="116"/>
      <c r="F8" s="211"/>
      <c r="G8" s="211"/>
    </row>
    <row r="9" spans="1:7" ht="16.5" x14ac:dyDescent="0.3">
      <c r="A9" s="113" t="s">
        <v>71</v>
      </c>
      <c r="B9" s="117">
        <v>234306.9</v>
      </c>
      <c r="C9" s="118"/>
      <c r="D9" s="119"/>
      <c r="E9" s="115"/>
      <c r="F9" s="115"/>
      <c r="G9" s="115"/>
    </row>
    <row r="10" spans="1:7" ht="16.5" x14ac:dyDescent="0.3">
      <c r="A10" s="113" t="s">
        <v>72</v>
      </c>
      <c r="B10" s="117">
        <f>B9</f>
        <v>234306.9</v>
      </c>
      <c r="C10" s="115"/>
      <c r="D10" s="115"/>
      <c r="E10" s="115"/>
      <c r="F10" s="115"/>
      <c r="G10" s="115"/>
    </row>
    <row r="11" spans="1:7" x14ac:dyDescent="0.25">
      <c r="A11" s="113" t="s">
        <v>73</v>
      </c>
      <c r="B11" s="120">
        <v>0</v>
      </c>
      <c r="C11" s="119"/>
      <c r="D11" s="115"/>
      <c r="E11" s="115"/>
      <c r="F11" s="115"/>
      <c r="G11" s="115"/>
    </row>
    <row r="12" spans="1:7" x14ac:dyDescent="0.25">
      <c r="A12" s="115"/>
      <c r="B12" s="115"/>
      <c r="C12" s="121"/>
      <c r="D12" s="115"/>
      <c r="E12" s="115"/>
      <c r="F12" s="115"/>
      <c r="G12" s="115"/>
    </row>
    <row r="13" spans="1:7" x14ac:dyDescent="0.25">
      <c r="A13" s="115"/>
      <c r="B13" s="122"/>
      <c r="C13" s="115"/>
      <c r="D13" s="115"/>
      <c r="E13" s="115"/>
      <c r="F13" s="115"/>
      <c r="G13" s="115"/>
    </row>
    <row r="14" spans="1:7" x14ac:dyDescent="0.25">
      <c r="A14" s="115"/>
      <c r="B14" s="122"/>
      <c r="C14" s="115"/>
      <c r="D14" s="115"/>
      <c r="E14" s="115"/>
      <c r="F14" s="115"/>
      <c r="G14" s="115"/>
    </row>
    <row r="15" spans="1:7" x14ac:dyDescent="0.25">
      <c r="A15" s="115"/>
      <c r="B15" s="121"/>
      <c r="C15" s="115"/>
      <c r="D15" s="115"/>
      <c r="E15" s="115"/>
      <c r="F15" s="115"/>
      <c r="G15" s="115"/>
    </row>
  </sheetData>
  <mergeCells count="2">
    <mergeCell ref="A5:B5"/>
    <mergeCell ref="F8:G8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view="pageBreakPreview" zoomScale="130" zoomScaleNormal="100" zoomScaleSheetLayoutView="130" workbookViewId="0">
      <selection activeCell="A12" sqref="A12"/>
    </sheetView>
  </sheetViews>
  <sheetFormatPr defaultRowHeight="13.5" x14ac:dyDescent="0.25"/>
  <cols>
    <col min="1" max="1" width="24.5703125" style="136" customWidth="1"/>
    <col min="2" max="2" width="17.5703125" style="136" customWidth="1"/>
    <col min="3" max="3" width="19.140625" style="136" customWidth="1"/>
    <col min="4" max="4" width="19.28515625" style="136" customWidth="1"/>
    <col min="5" max="5" width="13.7109375" style="136" customWidth="1"/>
    <col min="6" max="6" width="9.140625" style="136"/>
    <col min="7" max="7" width="14" style="136" bestFit="1" customWidth="1"/>
    <col min="8" max="255" width="9.140625" style="136"/>
    <col min="256" max="256" width="20.85546875" style="136" customWidth="1"/>
    <col min="257" max="257" width="0" style="136" hidden="1" customWidth="1"/>
    <col min="258" max="258" width="15.42578125" style="136" customWidth="1"/>
    <col min="259" max="259" width="14.5703125" style="136" customWidth="1"/>
    <col min="260" max="260" width="15.140625" style="136" customWidth="1"/>
    <col min="261" max="261" width="13.7109375" style="136" customWidth="1"/>
    <col min="262" max="262" width="9.140625" style="136"/>
    <col min="263" max="263" width="14" style="136" bestFit="1" customWidth="1"/>
    <col min="264" max="511" width="9.140625" style="136"/>
    <col min="512" max="512" width="20.85546875" style="136" customWidth="1"/>
    <col min="513" max="513" width="0" style="136" hidden="1" customWidth="1"/>
    <col min="514" max="514" width="15.42578125" style="136" customWidth="1"/>
    <col min="515" max="515" width="14.5703125" style="136" customWidth="1"/>
    <col min="516" max="516" width="15.140625" style="136" customWidth="1"/>
    <col min="517" max="517" width="13.7109375" style="136" customWidth="1"/>
    <col min="518" max="518" width="9.140625" style="136"/>
    <col min="519" max="519" width="14" style="136" bestFit="1" customWidth="1"/>
    <col min="520" max="767" width="9.140625" style="136"/>
    <col min="768" max="768" width="20.85546875" style="136" customWidth="1"/>
    <col min="769" max="769" width="0" style="136" hidden="1" customWidth="1"/>
    <col min="770" max="770" width="15.42578125" style="136" customWidth="1"/>
    <col min="771" max="771" width="14.5703125" style="136" customWidth="1"/>
    <col min="772" max="772" width="15.140625" style="136" customWidth="1"/>
    <col min="773" max="773" width="13.7109375" style="136" customWidth="1"/>
    <col min="774" max="774" width="9.140625" style="136"/>
    <col min="775" max="775" width="14" style="136" bestFit="1" customWidth="1"/>
    <col min="776" max="1023" width="9.140625" style="136"/>
    <col min="1024" max="1024" width="20.85546875" style="136" customWidth="1"/>
    <col min="1025" max="1025" width="0" style="136" hidden="1" customWidth="1"/>
    <col min="1026" max="1026" width="15.42578125" style="136" customWidth="1"/>
    <col min="1027" max="1027" width="14.5703125" style="136" customWidth="1"/>
    <col min="1028" max="1028" width="15.140625" style="136" customWidth="1"/>
    <col min="1029" max="1029" width="13.7109375" style="136" customWidth="1"/>
    <col min="1030" max="1030" width="9.140625" style="136"/>
    <col min="1031" max="1031" width="14" style="136" bestFit="1" customWidth="1"/>
    <col min="1032" max="1279" width="9.140625" style="136"/>
    <col min="1280" max="1280" width="20.85546875" style="136" customWidth="1"/>
    <col min="1281" max="1281" width="0" style="136" hidden="1" customWidth="1"/>
    <col min="1282" max="1282" width="15.42578125" style="136" customWidth="1"/>
    <col min="1283" max="1283" width="14.5703125" style="136" customWidth="1"/>
    <col min="1284" max="1284" width="15.140625" style="136" customWidth="1"/>
    <col min="1285" max="1285" width="13.7109375" style="136" customWidth="1"/>
    <col min="1286" max="1286" width="9.140625" style="136"/>
    <col min="1287" max="1287" width="14" style="136" bestFit="1" customWidth="1"/>
    <col min="1288" max="1535" width="9.140625" style="136"/>
    <col min="1536" max="1536" width="20.85546875" style="136" customWidth="1"/>
    <col min="1537" max="1537" width="0" style="136" hidden="1" customWidth="1"/>
    <col min="1538" max="1538" width="15.42578125" style="136" customWidth="1"/>
    <col min="1539" max="1539" width="14.5703125" style="136" customWidth="1"/>
    <col min="1540" max="1540" width="15.140625" style="136" customWidth="1"/>
    <col min="1541" max="1541" width="13.7109375" style="136" customWidth="1"/>
    <col min="1542" max="1542" width="9.140625" style="136"/>
    <col min="1543" max="1543" width="14" style="136" bestFit="1" customWidth="1"/>
    <col min="1544" max="1791" width="9.140625" style="136"/>
    <col min="1792" max="1792" width="20.85546875" style="136" customWidth="1"/>
    <col min="1793" max="1793" width="0" style="136" hidden="1" customWidth="1"/>
    <col min="1794" max="1794" width="15.42578125" style="136" customWidth="1"/>
    <col min="1795" max="1795" width="14.5703125" style="136" customWidth="1"/>
    <col min="1796" max="1796" width="15.140625" style="136" customWidth="1"/>
    <col min="1797" max="1797" width="13.7109375" style="136" customWidth="1"/>
    <col min="1798" max="1798" width="9.140625" style="136"/>
    <col min="1799" max="1799" width="14" style="136" bestFit="1" customWidth="1"/>
    <col min="1800" max="2047" width="9.140625" style="136"/>
    <col min="2048" max="2048" width="20.85546875" style="136" customWidth="1"/>
    <col min="2049" max="2049" width="0" style="136" hidden="1" customWidth="1"/>
    <col min="2050" max="2050" width="15.42578125" style="136" customWidth="1"/>
    <col min="2051" max="2051" width="14.5703125" style="136" customWidth="1"/>
    <col min="2052" max="2052" width="15.140625" style="136" customWidth="1"/>
    <col min="2053" max="2053" width="13.7109375" style="136" customWidth="1"/>
    <col min="2054" max="2054" width="9.140625" style="136"/>
    <col min="2055" max="2055" width="14" style="136" bestFit="1" customWidth="1"/>
    <col min="2056" max="2303" width="9.140625" style="136"/>
    <col min="2304" max="2304" width="20.85546875" style="136" customWidth="1"/>
    <col min="2305" max="2305" width="0" style="136" hidden="1" customWidth="1"/>
    <col min="2306" max="2306" width="15.42578125" style="136" customWidth="1"/>
    <col min="2307" max="2307" width="14.5703125" style="136" customWidth="1"/>
    <col min="2308" max="2308" width="15.140625" style="136" customWidth="1"/>
    <col min="2309" max="2309" width="13.7109375" style="136" customWidth="1"/>
    <col min="2310" max="2310" width="9.140625" style="136"/>
    <col min="2311" max="2311" width="14" style="136" bestFit="1" customWidth="1"/>
    <col min="2312" max="2559" width="9.140625" style="136"/>
    <col min="2560" max="2560" width="20.85546875" style="136" customWidth="1"/>
    <col min="2561" max="2561" width="0" style="136" hidden="1" customWidth="1"/>
    <col min="2562" max="2562" width="15.42578125" style="136" customWidth="1"/>
    <col min="2563" max="2563" width="14.5703125" style="136" customWidth="1"/>
    <col min="2564" max="2564" width="15.140625" style="136" customWidth="1"/>
    <col min="2565" max="2565" width="13.7109375" style="136" customWidth="1"/>
    <col min="2566" max="2566" width="9.140625" style="136"/>
    <col min="2567" max="2567" width="14" style="136" bestFit="1" customWidth="1"/>
    <col min="2568" max="2815" width="9.140625" style="136"/>
    <col min="2816" max="2816" width="20.85546875" style="136" customWidth="1"/>
    <col min="2817" max="2817" width="0" style="136" hidden="1" customWidth="1"/>
    <col min="2818" max="2818" width="15.42578125" style="136" customWidth="1"/>
    <col min="2819" max="2819" width="14.5703125" style="136" customWidth="1"/>
    <col min="2820" max="2820" width="15.140625" style="136" customWidth="1"/>
    <col min="2821" max="2821" width="13.7109375" style="136" customWidth="1"/>
    <col min="2822" max="2822" width="9.140625" style="136"/>
    <col min="2823" max="2823" width="14" style="136" bestFit="1" customWidth="1"/>
    <col min="2824" max="3071" width="9.140625" style="136"/>
    <col min="3072" max="3072" width="20.85546875" style="136" customWidth="1"/>
    <col min="3073" max="3073" width="0" style="136" hidden="1" customWidth="1"/>
    <col min="3074" max="3074" width="15.42578125" style="136" customWidth="1"/>
    <col min="3075" max="3075" width="14.5703125" style="136" customWidth="1"/>
    <col min="3076" max="3076" width="15.140625" style="136" customWidth="1"/>
    <col min="3077" max="3077" width="13.7109375" style="136" customWidth="1"/>
    <col min="3078" max="3078" width="9.140625" style="136"/>
    <col min="3079" max="3079" width="14" style="136" bestFit="1" customWidth="1"/>
    <col min="3080" max="3327" width="9.140625" style="136"/>
    <col min="3328" max="3328" width="20.85546875" style="136" customWidth="1"/>
    <col min="3329" max="3329" width="0" style="136" hidden="1" customWidth="1"/>
    <col min="3330" max="3330" width="15.42578125" style="136" customWidth="1"/>
    <col min="3331" max="3331" width="14.5703125" style="136" customWidth="1"/>
    <col min="3332" max="3332" width="15.140625" style="136" customWidth="1"/>
    <col min="3333" max="3333" width="13.7109375" style="136" customWidth="1"/>
    <col min="3334" max="3334" width="9.140625" style="136"/>
    <col min="3335" max="3335" width="14" style="136" bestFit="1" customWidth="1"/>
    <col min="3336" max="3583" width="9.140625" style="136"/>
    <col min="3584" max="3584" width="20.85546875" style="136" customWidth="1"/>
    <col min="3585" max="3585" width="0" style="136" hidden="1" customWidth="1"/>
    <col min="3586" max="3586" width="15.42578125" style="136" customWidth="1"/>
    <col min="3587" max="3587" width="14.5703125" style="136" customWidth="1"/>
    <col min="3588" max="3588" width="15.140625" style="136" customWidth="1"/>
    <col min="3589" max="3589" width="13.7109375" style="136" customWidth="1"/>
    <col min="3590" max="3590" width="9.140625" style="136"/>
    <col min="3591" max="3591" width="14" style="136" bestFit="1" customWidth="1"/>
    <col min="3592" max="3839" width="9.140625" style="136"/>
    <col min="3840" max="3840" width="20.85546875" style="136" customWidth="1"/>
    <col min="3841" max="3841" width="0" style="136" hidden="1" customWidth="1"/>
    <col min="3842" max="3842" width="15.42578125" style="136" customWidth="1"/>
    <col min="3843" max="3843" width="14.5703125" style="136" customWidth="1"/>
    <col min="3844" max="3844" width="15.140625" style="136" customWidth="1"/>
    <col min="3845" max="3845" width="13.7109375" style="136" customWidth="1"/>
    <col min="3846" max="3846" width="9.140625" style="136"/>
    <col min="3847" max="3847" width="14" style="136" bestFit="1" customWidth="1"/>
    <col min="3848" max="4095" width="9.140625" style="136"/>
    <col min="4096" max="4096" width="20.85546875" style="136" customWidth="1"/>
    <col min="4097" max="4097" width="0" style="136" hidden="1" customWidth="1"/>
    <col min="4098" max="4098" width="15.42578125" style="136" customWidth="1"/>
    <col min="4099" max="4099" width="14.5703125" style="136" customWidth="1"/>
    <col min="4100" max="4100" width="15.140625" style="136" customWidth="1"/>
    <col min="4101" max="4101" width="13.7109375" style="136" customWidth="1"/>
    <col min="4102" max="4102" width="9.140625" style="136"/>
    <col min="4103" max="4103" width="14" style="136" bestFit="1" customWidth="1"/>
    <col min="4104" max="4351" width="9.140625" style="136"/>
    <col min="4352" max="4352" width="20.85546875" style="136" customWidth="1"/>
    <col min="4353" max="4353" width="0" style="136" hidden="1" customWidth="1"/>
    <col min="4354" max="4354" width="15.42578125" style="136" customWidth="1"/>
    <col min="4355" max="4355" width="14.5703125" style="136" customWidth="1"/>
    <col min="4356" max="4356" width="15.140625" style="136" customWidth="1"/>
    <col min="4357" max="4357" width="13.7109375" style="136" customWidth="1"/>
    <col min="4358" max="4358" width="9.140625" style="136"/>
    <col min="4359" max="4359" width="14" style="136" bestFit="1" customWidth="1"/>
    <col min="4360" max="4607" width="9.140625" style="136"/>
    <col min="4608" max="4608" width="20.85546875" style="136" customWidth="1"/>
    <col min="4609" max="4609" width="0" style="136" hidden="1" customWidth="1"/>
    <col min="4610" max="4610" width="15.42578125" style="136" customWidth="1"/>
    <col min="4611" max="4611" width="14.5703125" style="136" customWidth="1"/>
    <col min="4612" max="4612" width="15.140625" style="136" customWidth="1"/>
    <col min="4613" max="4613" width="13.7109375" style="136" customWidth="1"/>
    <col min="4614" max="4614" width="9.140625" style="136"/>
    <col min="4615" max="4615" width="14" style="136" bestFit="1" customWidth="1"/>
    <col min="4616" max="4863" width="9.140625" style="136"/>
    <col min="4864" max="4864" width="20.85546875" style="136" customWidth="1"/>
    <col min="4865" max="4865" width="0" style="136" hidden="1" customWidth="1"/>
    <col min="4866" max="4866" width="15.42578125" style="136" customWidth="1"/>
    <col min="4867" max="4867" width="14.5703125" style="136" customWidth="1"/>
    <col min="4868" max="4868" width="15.140625" style="136" customWidth="1"/>
    <col min="4869" max="4869" width="13.7109375" style="136" customWidth="1"/>
    <col min="4870" max="4870" width="9.140625" style="136"/>
    <col min="4871" max="4871" width="14" style="136" bestFit="1" customWidth="1"/>
    <col min="4872" max="5119" width="9.140625" style="136"/>
    <col min="5120" max="5120" width="20.85546875" style="136" customWidth="1"/>
    <col min="5121" max="5121" width="0" style="136" hidden="1" customWidth="1"/>
    <col min="5122" max="5122" width="15.42578125" style="136" customWidth="1"/>
    <col min="5123" max="5123" width="14.5703125" style="136" customWidth="1"/>
    <col min="5124" max="5124" width="15.140625" style="136" customWidth="1"/>
    <col min="5125" max="5125" width="13.7109375" style="136" customWidth="1"/>
    <col min="5126" max="5126" width="9.140625" style="136"/>
    <col min="5127" max="5127" width="14" style="136" bestFit="1" customWidth="1"/>
    <col min="5128" max="5375" width="9.140625" style="136"/>
    <col min="5376" max="5376" width="20.85546875" style="136" customWidth="1"/>
    <col min="5377" max="5377" width="0" style="136" hidden="1" customWidth="1"/>
    <col min="5378" max="5378" width="15.42578125" style="136" customWidth="1"/>
    <col min="5379" max="5379" width="14.5703125" style="136" customWidth="1"/>
    <col min="5380" max="5380" width="15.140625" style="136" customWidth="1"/>
    <col min="5381" max="5381" width="13.7109375" style="136" customWidth="1"/>
    <col min="5382" max="5382" width="9.140625" style="136"/>
    <col min="5383" max="5383" width="14" style="136" bestFit="1" customWidth="1"/>
    <col min="5384" max="5631" width="9.140625" style="136"/>
    <col min="5632" max="5632" width="20.85546875" style="136" customWidth="1"/>
    <col min="5633" max="5633" width="0" style="136" hidden="1" customWidth="1"/>
    <col min="5634" max="5634" width="15.42578125" style="136" customWidth="1"/>
    <col min="5635" max="5635" width="14.5703125" style="136" customWidth="1"/>
    <col min="5636" max="5636" width="15.140625" style="136" customWidth="1"/>
    <col min="5637" max="5637" width="13.7109375" style="136" customWidth="1"/>
    <col min="5638" max="5638" width="9.140625" style="136"/>
    <col min="5639" max="5639" width="14" style="136" bestFit="1" customWidth="1"/>
    <col min="5640" max="5887" width="9.140625" style="136"/>
    <col min="5888" max="5888" width="20.85546875" style="136" customWidth="1"/>
    <col min="5889" max="5889" width="0" style="136" hidden="1" customWidth="1"/>
    <col min="5890" max="5890" width="15.42578125" style="136" customWidth="1"/>
    <col min="5891" max="5891" width="14.5703125" style="136" customWidth="1"/>
    <col min="5892" max="5892" width="15.140625" style="136" customWidth="1"/>
    <col min="5893" max="5893" width="13.7109375" style="136" customWidth="1"/>
    <col min="5894" max="5894" width="9.140625" style="136"/>
    <col min="5895" max="5895" width="14" style="136" bestFit="1" customWidth="1"/>
    <col min="5896" max="6143" width="9.140625" style="136"/>
    <col min="6144" max="6144" width="20.85546875" style="136" customWidth="1"/>
    <col min="6145" max="6145" width="0" style="136" hidden="1" customWidth="1"/>
    <col min="6146" max="6146" width="15.42578125" style="136" customWidth="1"/>
    <col min="6147" max="6147" width="14.5703125" style="136" customWidth="1"/>
    <col min="6148" max="6148" width="15.140625" style="136" customWidth="1"/>
    <col min="6149" max="6149" width="13.7109375" style="136" customWidth="1"/>
    <col min="6150" max="6150" width="9.140625" style="136"/>
    <col min="6151" max="6151" width="14" style="136" bestFit="1" customWidth="1"/>
    <col min="6152" max="6399" width="9.140625" style="136"/>
    <col min="6400" max="6400" width="20.85546875" style="136" customWidth="1"/>
    <col min="6401" max="6401" width="0" style="136" hidden="1" customWidth="1"/>
    <col min="6402" max="6402" width="15.42578125" style="136" customWidth="1"/>
    <col min="6403" max="6403" width="14.5703125" style="136" customWidth="1"/>
    <col min="6404" max="6404" width="15.140625" style="136" customWidth="1"/>
    <col min="6405" max="6405" width="13.7109375" style="136" customWidth="1"/>
    <col min="6406" max="6406" width="9.140625" style="136"/>
    <col min="6407" max="6407" width="14" style="136" bestFit="1" customWidth="1"/>
    <col min="6408" max="6655" width="9.140625" style="136"/>
    <col min="6656" max="6656" width="20.85546875" style="136" customWidth="1"/>
    <col min="6657" max="6657" width="0" style="136" hidden="1" customWidth="1"/>
    <col min="6658" max="6658" width="15.42578125" style="136" customWidth="1"/>
    <col min="6659" max="6659" width="14.5703125" style="136" customWidth="1"/>
    <col min="6660" max="6660" width="15.140625" style="136" customWidth="1"/>
    <col min="6661" max="6661" width="13.7109375" style="136" customWidth="1"/>
    <col min="6662" max="6662" width="9.140625" style="136"/>
    <col min="6663" max="6663" width="14" style="136" bestFit="1" customWidth="1"/>
    <col min="6664" max="6911" width="9.140625" style="136"/>
    <col min="6912" max="6912" width="20.85546875" style="136" customWidth="1"/>
    <col min="6913" max="6913" width="0" style="136" hidden="1" customWidth="1"/>
    <col min="6914" max="6914" width="15.42578125" style="136" customWidth="1"/>
    <col min="6915" max="6915" width="14.5703125" style="136" customWidth="1"/>
    <col min="6916" max="6916" width="15.140625" style="136" customWidth="1"/>
    <col min="6917" max="6917" width="13.7109375" style="136" customWidth="1"/>
    <col min="6918" max="6918" width="9.140625" style="136"/>
    <col min="6919" max="6919" width="14" style="136" bestFit="1" customWidth="1"/>
    <col min="6920" max="7167" width="9.140625" style="136"/>
    <col min="7168" max="7168" width="20.85546875" style="136" customWidth="1"/>
    <col min="7169" max="7169" width="0" style="136" hidden="1" customWidth="1"/>
    <col min="7170" max="7170" width="15.42578125" style="136" customWidth="1"/>
    <col min="7171" max="7171" width="14.5703125" style="136" customWidth="1"/>
    <col min="7172" max="7172" width="15.140625" style="136" customWidth="1"/>
    <col min="7173" max="7173" width="13.7109375" style="136" customWidth="1"/>
    <col min="7174" max="7174" width="9.140625" style="136"/>
    <col min="7175" max="7175" width="14" style="136" bestFit="1" customWidth="1"/>
    <col min="7176" max="7423" width="9.140625" style="136"/>
    <col min="7424" max="7424" width="20.85546875" style="136" customWidth="1"/>
    <col min="7425" max="7425" width="0" style="136" hidden="1" customWidth="1"/>
    <col min="7426" max="7426" width="15.42578125" style="136" customWidth="1"/>
    <col min="7427" max="7427" width="14.5703125" style="136" customWidth="1"/>
    <col min="7428" max="7428" width="15.140625" style="136" customWidth="1"/>
    <col min="7429" max="7429" width="13.7109375" style="136" customWidth="1"/>
    <col min="7430" max="7430" width="9.140625" style="136"/>
    <col min="7431" max="7431" width="14" style="136" bestFit="1" customWidth="1"/>
    <col min="7432" max="7679" width="9.140625" style="136"/>
    <col min="7680" max="7680" width="20.85546875" style="136" customWidth="1"/>
    <col min="7681" max="7681" width="0" style="136" hidden="1" customWidth="1"/>
    <col min="7682" max="7682" width="15.42578125" style="136" customWidth="1"/>
    <col min="7683" max="7683" width="14.5703125" style="136" customWidth="1"/>
    <col min="7684" max="7684" width="15.140625" style="136" customWidth="1"/>
    <col min="7685" max="7685" width="13.7109375" style="136" customWidth="1"/>
    <col min="7686" max="7686" width="9.140625" style="136"/>
    <col min="7687" max="7687" width="14" style="136" bestFit="1" customWidth="1"/>
    <col min="7688" max="7935" width="9.140625" style="136"/>
    <col min="7936" max="7936" width="20.85546875" style="136" customWidth="1"/>
    <col min="7937" max="7937" width="0" style="136" hidden="1" customWidth="1"/>
    <col min="7938" max="7938" width="15.42578125" style="136" customWidth="1"/>
    <col min="7939" max="7939" width="14.5703125" style="136" customWidth="1"/>
    <col min="7940" max="7940" width="15.140625" style="136" customWidth="1"/>
    <col min="7941" max="7941" width="13.7109375" style="136" customWidth="1"/>
    <col min="7942" max="7942" width="9.140625" style="136"/>
    <col min="7943" max="7943" width="14" style="136" bestFit="1" customWidth="1"/>
    <col min="7944" max="8191" width="9.140625" style="136"/>
    <col min="8192" max="8192" width="20.85546875" style="136" customWidth="1"/>
    <col min="8193" max="8193" width="0" style="136" hidden="1" customWidth="1"/>
    <col min="8194" max="8194" width="15.42578125" style="136" customWidth="1"/>
    <col min="8195" max="8195" width="14.5703125" style="136" customWidth="1"/>
    <col min="8196" max="8196" width="15.140625" style="136" customWidth="1"/>
    <col min="8197" max="8197" width="13.7109375" style="136" customWidth="1"/>
    <col min="8198" max="8198" width="9.140625" style="136"/>
    <col min="8199" max="8199" width="14" style="136" bestFit="1" customWidth="1"/>
    <col min="8200" max="8447" width="9.140625" style="136"/>
    <col min="8448" max="8448" width="20.85546875" style="136" customWidth="1"/>
    <col min="8449" max="8449" width="0" style="136" hidden="1" customWidth="1"/>
    <col min="8450" max="8450" width="15.42578125" style="136" customWidth="1"/>
    <col min="8451" max="8451" width="14.5703125" style="136" customWidth="1"/>
    <col min="8452" max="8452" width="15.140625" style="136" customWidth="1"/>
    <col min="8453" max="8453" width="13.7109375" style="136" customWidth="1"/>
    <col min="8454" max="8454" width="9.140625" style="136"/>
    <col min="8455" max="8455" width="14" style="136" bestFit="1" customWidth="1"/>
    <col min="8456" max="8703" width="9.140625" style="136"/>
    <col min="8704" max="8704" width="20.85546875" style="136" customWidth="1"/>
    <col min="8705" max="8705" width="0" style="136" hidden="1" customWidth="1"/>
    <col min="8706" max="8706" width="15.42578125" style="136" customWidth="1"/>
    <col min="8707" max="8707" width="14.5703125" style="136" customWidth="1"/>
    <col min="8708" max="8708" width="15.140625" style="136" customWidth="1"/>
    <col min="8709" max="8709" width="13.7109375" style="136" customWidth="1"/>
    <col min="8710" max="8710" width="9.140625" style="136"/>
    <col min="8711" max="8711" width="14" style="136" bestFit="1" customWidth="1"/>
    <col min="8712" max="8959" width="9.140625" style="136"/>
    <col min="8960" max="8960" width="20.85546875" style="136" customWidth="1"/>
    <col min="8961" max="8961" width="0" style="136" hidden="1" customWidth="1"/>
    <col min="8962" max="8962" width="15.42578125" style="136" customWidth="1"/>
    <col min="8963" max="8963" width="14.5703125" style="136" customWidth="1"/>
    <col min="8964" max="8964" width="15.140625" style="136" customWidth="1"/>
    <col min="8965" max="8965" width="13.7109375" style="136" customWidth="1"/>
    <col min="8966" max="8966" width="9.140625" style="136"/>
    <col min="8967" max="8967" width="14" style="136" bestFit="1" customWidth="1"/>
    <col min="8968" max="9215" width="9.140625" style="136"/>
    <col min="9216" max="9216" width="20.85546875" style="136" customWidth="1"/>
    <col min="9217" max="9217" width="0" style="136" hidden="1" customWidth="1"/>
    <col min="9218" max="9218" width="15.42578125" style="136" customWidth="1"/>
    <col min="9219" max="9219" width="14.5703125" style="136" customWidth="1"/>
    <col min="9220" max="9220" width="15.140625" style="136" customWidth="1"/>
    <col min="9221" max="9221" width="13.7109375" style="136" customWidth="1"/>
    <col min="9222" max="9222" width="9.140625" style="136"/>
    <col min="9223" max="9223" width="14" style="136" bestFit="1" customWidth="1"/>
    <col min="9224" max="9471" width="9.140625" style="136"/>
    <col min="9472" max="9472" width="20.85546875" style="136" customWidth="1"/>
    <col min="9473" max="9473" width="0" style="136" hidden="1" customWidth="1"/>
    <col min="9474" max="9474" width="15.42578125" style="136" customWidth="1"/>
    <col min="9475" max="9475" width="14.5703125" style="136" customWidth="1"/>
    <col min="9476" max="9476" width="15.140625" style="136" customWidth="1"/>
    <col min="9477" max="9477" width="13.7109375" style="136" customWidth="1"/>
    <col min="9478" max="9478" width="9.140625" style="136"/>
    <col min="9479" max="9479" width="14" style="136" bestFit="1" customWidth="1"/>
    <col min="9480" max="9727" width="9.140625" style="136"/>
    <col min="9728" max="9728" width="20.85546875" style="136" customWidth="1"/>
    <col min="9729" max="9729" width="0" style="136" hidden="1" customWidth="1"/>
    <col min="9730" max="9730" width="15.42578125" style="136" customWidth="1"/>
    <col min="9731" max="9731" width="14.5703125" style="136" customWidth="1"/>
    <col min="9732" max="9732" width="15.140625" style="136" customWidth="1"/>
    <col min="9733" max="9733" width="13.7109375" style="136" customWidth="1"/>
    <col min="9734" max="9734" width="9.140625" style="136"/>
    <col min="9735" max="9735" width="14" style="136" bestFit="1" customWidth="1"/>
    <col min="9736" max="9983" width="9.140625" style="136"/>
    <col min="9984" max="9984" width="20.85546875" style="136" customWidth="1"/>
    <col min="9985" max="9985" width="0" style="136" hidden="1" customWidth="1"/>
    <col min="9986" max="9986" width="15.42578125" style="136" customWidth="1"/>
    <col min="9987" max="9987" width="14.5703125" style="136" customWidth="1"/>
    <col min="9988" max="9988" width="15.140625" style="136" customWidth="1"/>
    <col min="9989" max="9989" width="13.7109375" style="136" customWidth="1"/>
    <col min="9990" max="9990" width="9.140625" style="136"/>
    <col min="9991" max="9991" width="14" style="136" bestFit="1" customWidth="1"/>
    <col min="9992" max="10239" width="9.140625" style="136"/>
    <col min="10240" max="10240" width="20.85546875" style="136" customWidth="1"/>
    <col min="10241" max="10241" width="0" style="136" hidden="1" customWidth="1"/>
    <col min="10242" max="10242" width="15.42578125" style="136" customWidth="1"/>
    <col min="10243" max="10243" width="14.5703125" style="136" customWidth="1"/>
    <col min="10244" max="10244" width="15.140625" style="136" customWidth="1"/>
    <col min="10245" max="10245" width="13.7109375" style="136" customWidth="1"/>
    <col min="10246" max="10246" width="9.140625" style="136"/>
    <col min="10247" max="10247" width="14" style="136" bestFit="1" customWidth="1"/>
    <col min="10248" max="10495" width="9.140625" style="136"/>
    <col min="10496" max="10496" width="20.85546875" style="136" customWidth="1"/>
    <col min="10497" max="10497" width="0" style="136" hidden="1" customWidth="1"/>
    <col min="10498" max="10498" width="15.42578125" style="136" customWidth="1"/>
    <col min="10499" max="10499" width="14.5703125" style="136" customWidth="1"/>
    <col min="10500" max="10500" width="15.140625" style="136" customWidth="1"/>
    <col min="10501" max="10501" width="13.7109375" style="136" customWidth="1"/>
    <col min="10502" max="10502" width="9.140625" style="136"/>
    <col min="10503" max="10503" width="14" style="136" bestFit="1" customWidth="1"/>
    <col min="10504" max="10751" width="9.140625" style="136"/>
    <col min="10752" max="10752" width="20.85546875" style="136" customWidth="1"/>
    <col min="10753" max="10753" width="0" style="136" hidden="1" customWidth="1"/>
    <col min="10754" max="10754" width="15.42578125" style="136" customWidth="1"/>
    <col min="10755" max="10755" width="14.5703125" style="136" customWidth="1"/>
    <col min="10756" max="10756" width="15.140625" style="136" customWidth="1"/>
    <col min="10757" max="10757" width="13.7109375" style="136" customWidth="1"/>
    <col min="10758" max="10758" width="9.140625" style="136"/>
    <col min="10759" max="10759" width="14" style="136" bestFit="1" customWidth="1"/>
    <col min="10760" max="11007" width="9.140625" style="136"/>
    <col min="11008" max="11008" width="20.85546875" style="136" customWidth="1"/>
    <col min="11009" max="11009" width="0" style="136" hidden="1" customWidth="1"/>
    <col min="11010" max="11010" width="15.42578125" style="136" customWidth="1"/>
    <col min="11011" max="11011" width="14.5703125" style="136" customWidth="1"/>
    <col min="11012" max="11012" width="15.140625" style="136" customWidth="1"/>
    <col min="11013" max="11013" width="13.7109375" style="136" customWidth="1"/>
    <col min="11014" max="11014" width="9.140625" style="136"/>
    <col min="11015" max="11015" width="14" style="136" bestFit="1" customWidth="1"/>
    <col min="11016" max="11263" width="9.140625" style="136"/>
    <col min="11264" max="11264" width="20.85546875" style="136" customWidth="1"/>
    <col min="11265" max="11265" width="0" style="136" hidden="1" customWidth="1"/>
    <col min="11266" max="11266" width="15.42578125" style="136" customWidth="1"/>
    <col min="11267" max="11267" width="14.5703125" style="136" customWidth="1"/>
    <col min="11268" max="11268" width="15.140625" style="136" customWidth="1"/>
    <col min="11269" max="11269" width="13.7109375" style="136" customWidth="1"/>
    <col min="11270" max="11270" width="9.140625" style="136"/>
    <col min="11271" max="11271" width="14" style="136" bestFit="1" customWidth="1"/>
    <col min="11272" max="11519" width="9.140625" style="136"/>
    <col min="11520" max="11520" width="20.85546875" style="136" customWidth="1"/>
    <col min="11521" max="11521" width="0" style="136" hidden="1" customWidth="1"/>
    <col min="11522" max="11522" width="15.42578125" style="136" customWidth="1"/>
    <col min="11523" max="11523" width="14.5703125" style="136" customWidth="1"/>
    <col min="11524" max="11524" width="15.140625" style="136" customWidth="1"/>
    <col min="11525" max="11525" width="13.7109375" style="136" customWidth="1"/>
    <col min="11526" max="11526" width="9.140625" style="136"/>
    <col min="11527" max="11527" width="14" style="136" bestFit="1" customWidth="1"/>
    <col min="11528" max="11775" width="9.140625" style="136"/>
    <col min="11776" max="11776" width="20.85546875" style="136" customWidth="1"/>
    <col min="11777" max="11777" width="0" style="136" hidden="1" customWidth="1"/>
    <col min="11778" max="11778" width="15.42578125" style="136" customWidth="1"/>
    <col min="11779" max="11779" width="14.5703125" style="136" customWidth="1"/>
    <col min="11780" max="11780" width="15.140625" style="136" customWidth="1"/>
    <col min="11781" max="11781" width="13.7109375" style="136" customWidth="1"/>
    <col min="11782" max="11782" width="9.140625" style="136"/>
    <col min="11783" max="11783" width="14" style="136" bestFit="1" customWidth="1"/>
    <col min="11784" max="12031" width="9.140625" style="136"/>
    <col min="12032" max="12032" width="20.85546875" style="136" customWidth="1"/>
    <col min="12033" max="12033" width="0" style="136" hidden="1" customWidth="1"/>
    <col min="12034" max="12034" width="15.42578125" style="136" customWidth="1"/>
    <col min="12035" max="12035" width="14.5703125" style="136" customWidth="1"/>
    <col min="12036" max="12036" width="15.140625" style="136" customWidth="1"/>
    <col min="12037" max="12037" width="13.7109375" style="136" customWidth="1"/>
    <col min="12038" max="12038" width="9.140625" style="136"/>
    <col min="12039" max="12039" width="14" style="136" bestFit="1" customWidth="1"/>
    <col min="12040" max="12287" width="9.140625" style="136"/>
    <col min="12288" max="12288" width="20.85546875" style="136" customWidth="1"/>
    <col min="12289" max="12289" width="0" style="136" hidden="1" customWidth="1"/>
    <col min="12290" max="12290" width="15.42578125" style="136" customWidth="1"/>
    <col min="12291" max="12291" width="14.5703125" style="136" customWidth="1"/>
    <col min="12292" max="12292" width="15.140625" style="136" customWidth="1"/>
    <col min="12293" max="12293" width="13.7109375" style="136" customWidth="1"/>
    <col min="12294" max="12294" width="9.140625" style="136"/>
    <col min="12295" max="12295" width="14" style="136" bestFit="1" customWidth="1"/>
    <col min="12296" max="12543" width="9.140625" style="136"/>
    <col min="12544" max="12544" width="20.85546875" style="136" customWidth="1"/>
    <col min="12545" max="12545" width="0" style="136" hidden="1" customWidth="1"/>
    <col min="12546" max="12546" width="15.42578125" style="136" customWidth="1"/>
    <col min="12547" max="12547" width="14.5703125" style="136" customWidth="1"/>
    <col min="12548" max="12548" width="15.140625" style="136" customWidth="1"/>
    <col min="12549" max="12549" width="13.7109375" style="136" customWidth="1"/>
    <col min="12550" max="12550" width="9.140625" style="136"/>
    <col min="12551" max="12551" width="14" style="136" bestFit="1" customWidth="1"/>
    <col min="12552" max="12799" width="9.140625" style="136"/>
    <col min="12800" max="12800" width="20.85546875" style="136" customWidth="1"/>
    <col min="12801" max="12801" width="0" style="136" hidden="1" customWidth="1"/>
    <col min="12802" max="12802" width="15.42578125" style="136" customWidth="1"/>
    <col min="12803" max="12803" width="14.5703125" style="136" customWidth="1"/>
    <col min="12804" max="12804" width="15.140625" style="136" customWidth="1"/>
    <col min="12805" max="12805" width="13.7109375" style="136" customWidth="1"/>
    <col min="12806" max="12806" width="9.140625" style="136"/>
    <col min="12807" max="12807" width="14" style="136" bestFit="1" customWidth="1"/>
    <col min="12808" max="13055" width="9.140625" style="136"/>
    <col min="13056" max="13056" width="20.85546875" style="136" customWidth="1"/>
    <col min="13057" max="13057" width="0" style="136" hidden="1" customWidth="1"/>
    <col min="13058" max="13058" width="15.42578125" style="136" customWidth="1"/>
    <col min="13059" max="13059" width="14.5703125" style="136" customWidth="1"/>
    <col min="13060" max="13060" width="15.140625" style="136" customWidth="1"/>
    <col min="13061" max="13061" width="13.7109375" style="136" customWidth="1"/>
    <col min="13062" max="13062" width="9.140625" style="136"/>
    <col min="13063" max="13063" width="14" style="136" bestFit="1" customWidth="1"/>
    <col min="13064" max="13311" width="9.140625" style="136"/>
    <col min="13312" max="13312" width="20.85546875" style="136" customWidth="1"/>
    <col min="13313" max="13313" width="0" style="136" hidden="1" customWidth="1"/>
    <col min="13314" max="13314" width="15.42578125" style="136" customWidth="1"/>
    <col min="13315" max="13315" width="14.5703125" style="136" customWidth="1"/>
    <col min="13316" max="13316" width="15.140625" style="136" customWidth="1"/>
    <col min="13317" max="13317" width="13.7109375" style="136" customWidth="1"/>
    <col min="13318" max="13318" width="9.140625" style="136"/>
    <col min="13319" max="13319" width="14" style="136" bestFit="1" customWidth="1"/>
    <col min="13320" max="13567" width="9.140625" style="136"/>
    <col min="13568" max="13568" width="20.85546875" style="136" customWidth="1"/>
    <col min="13569" max="13569" width="0" style="136" hidden="1" customWidth="1"/>
    <col min="13570" max="13570" width="15.42578125" style="136" customWidth="1"/>
    <col min="13571" max="13571" width="14.5703125" style="136" customWidth="1"/>
    <col min="13572" max="13572" width="15.140625" style="136" customWidth="1"/>
    <col min="13573" max="13573" width="13.7109375" style="136" customWidth="1"/>
    <col min="13574" max="13574" width="9.140625" style="136"/>
    <col min="13575" max="13575" width="14" style="136" bestFit="1" customWidth="1"/>
    <col min="13576" max="13823" width="9.140625" style="136"/>
    <col min="13824" max="13824" width="20.85546875" style="136" customWidth="1"/>
    <col min="13825" max="13825" width="0" style="136" hidden="1" customWidth="1"/>
    <col min="13826" max="13826" width="15.42578125" style="136" customWidth="1"/>
    <col min="13827" max="13827" width="14.5703125" style="136" customWidth="1"/>
    <col min="13828" max="13828" width="15.140625" style="136" customWidth="1"/>
    <col min="13829" max="13829" width="13.7109375" style="136" customWidth="1"/>
    <col min="13830" max="13830" width="9.140625" style="136"/>
    <col min="13831" max="13831" width="14" style="136" bestFit="1" customWidth="1"/>
    <col min="13832" max="14079" width="9.140625" style="136"/>
    <col min="14080" max="14080" width="20.85546875" style="136" customWidth="1"/>
    <col min="14081" max="14081" width="0" style="136" hidden="1" customWidth="1"/>
    <col min="14082" max="14082" width="15.42578125" style="136" customWidth="1"/>
    <col min="14083" max="14083" width="14.5703125" style="136" customWidth="1"/>
    <col min="14084" max="14084" width="15.140625" style="136" customWidth="1"/>
    <col min="14085" max="14085" width="13.7109375" style="136" customWidth="1"/>
    <col min="14086" max="14086" width="9.140625" style="136"/>
    <col min="14087" max="14087" width="14" style="136" bestFit="1" customWidth="1"/>
    <col min="14088" max="14335" width="9.140625" style="136"/>
    <col min="14336" max="14336" width="20.85546875" style="136" customWidth="1"/>
    <col min="14337" max="14337" width="0" style="136" hidden="1" customWidth="1"/>
    <col min="14338" max="14338" width="15.42578125" style="136" customWidth="1"/>
    <col min="14339" max="14339" width="14.5703125" style="136" customWidth="1"/>
    <col min="14340" max="14340" width="15.140625" style="136" customWidth="1"/>
    <col min="14341" max="14341" width="13.7109375" style="136" customWidth="1"/>
    <col min="14342" max="14342" width="9.140625" style="136"/>
    <col min="14343" max="14343" width="14" style="136" bestFit="1" customWidth="1"/>
    <col min="14344" max="14591" width="9.140625" style="136"/>
    <col min="14592" max="14592" width="20.85546875" style="136" customWidth="1"/>
    <col min="14593" max="14593" width="0" style="136" hidden="1" customWidth="1"/>
    <col min="14594" max="14594" width="15.42578125" style="136" customWidth="1"/>
    <col min="14595" max="14595" width="14.5703125" style="136" customWidth="1"/>
    <col min="14596" max="14596" width="15.140625" style="136" customWidth="1"/>
    <col min="14597" max="14597" width="13.7109375" style="136" customWidth="1"/>
    <col min="14598" max="14598" width="9.140625" style="136"/>
    <col min="14599" max="14599" width="14" style="136" bestFit="1" customWidth="1"/>
    <col min="14600" max="14847" width="9.140625" style="136"/>
    <col min="14848" max="14848" width="20.85546875" style="136" customWidth="1"/>
    <col min="14849" max="14849" width="0" style="136" hidden="1" customWidth="1"/>
    <col min="14850" max="14850" width="15.42578125" style="136" customWidth="1"/>
    <col min="14851" max="14851" width="14.5703125" style="136" customWidth="1"/>
    <col min="14852" max="14852" width="15.140625" style="136" customWidth="1"/>
    <col min="14853" max="14853" width="13.7109375" style="136" customWidth="1"/>
    <col min="14854" max="14854" width="9.140625" style="136"/>
    <col min="14855" max="14855" width="14" style="136" bestFit="1" customWidth="1"/>
    <col min="14856" max="15103" width="9.140625" style="136"/>
    <col min="15104" max="15104" width="20.85546875" style="136" customWidth="1"/>
    <col min="15105" max="15105" width="0" style="136" hidden="1" customWidth="1"/>
    <col min="15106" max="15106" width="15.42578125" style="136" customWidth="1"/>
    <col min="15107" max="15107" width="14.5703125" style="136" customWidth="1"/>
    <col min="15108" max="15108" width="15.140625" style="136" customWidth="1"/>
    <col min="15109" max="15109" width="13.7109375" style="136" customWidth="1"/>
    <col min="15110" max="15110" width="9.140625" style="136"/>
    <col min="15111" max="15111" width="14" style="136" bestFit="1" customWidth="1"/>
    <col min="15112" max="15359" width="9.140625" style="136"/>
    <col min="15360" max="15360" width="20.85546875" style="136" customWidth="1"/>
    <col min="15361" max="15361" width="0" style="136" hidden="1" customWidth="1"/>
    <col min="15362" max="15362" width="15.42578125" style="136" customWidth="1"/>
    <col min="15363" max="15363" width="14.5703125" style="136" customWidth="1"/>
    <col min="15364" max="15364" width="15.140625" style="136" customWidth="1"/>
    <col min="15365" max="15365" width="13.7109375" style="136" customWidth="1"/>
    <col min="15366" max="15366" width="9.140625" style="136"/>
    <col min="15367" max="15367" width="14" style="136" bestFit="1" customWidth="1"/>
    <col min="15368" max="15615" width="9.140625" style="136"/>
    <col min="15616" max="15616" width="20.85546875" style="136" customWidth="1"/>
    <col min="15617" max="15617" width="0" style="136" hidden="1" customWidth="1"/>
    <col min="15618" max="15618" width="15.42578125" style="136" customWidth="1"/>
    <col min="15619" max="15619" width="14.5703125" style="136" customWidth="1"/>
    <col min="15620" max="15620" width="15.140625" style="136" customWidth="1"/>
    <col min="15621" max="15621" width="13.7109375" style="136" customWidth="1"/>
    <col min="15622" max="15622" width="9.140625" style="136"/>
    <col min="15623" max="15623" width="14" style="136" bestFit="1" customWidth="1"/>
    <col min="15624" max="15871" width="9.140625" style="136"/>
    <col min="15872" max="15872" width="20.85546875" style="136" customWidth="1"/>
    <col min="15873" max="15873" width="0" style="136" hidden="1" customWidth="1"/>
    <col min="15874" max="15874" width="15.42578125" style="136" customWidth="1"/>
    <col min="15875" max="15875" width="14.5703125" style="136" customWidth="1"/>
    <col min="15876" max="15876" width="15.140625" style="136" customWidth="1"/>
    <col min="15877" max="15877" width="13.7109375" style="136" customWidth="1"/>
    <col min="15878" max="15878" width="9.140625" style="136"/>
    <col min="15879" max="15879" width="14" style="136" bestFit="1" customWidth="1"/>
    <col min="15880" max="16127" width="9.140625" style="136"/>
    <col min="16128" max="16128" width="20.85546875" style="136" customWidth="1"/>
    <col min="16129" max="16129" width="0" style="136" hidden="1" customWidth="1"/>
    <col min="16130" max="16130" width="15.42578125" style="136" customWidth="1"/>
    <col min="16131" max="16131" width="14.5703125" style="136" customWidth="1"/>
    <col min="16132" max="16132" width="15.140625" style="136" customWidth="1"/>
    <col min="16133" max="16133" width="13.7109375" style="136" customWidth="1"/>
    <col min="16134" max="16134" width="9.140625" style="136"/>
    <col min="16135" max="16135" width="14" style="136" bestFit="1" customWidth="1"/>
    <col min="16136" max="16384" width="9.140625" style="136"/>
  </cols>
  <sheetData>
    <row r="1" spans="1:8" s="123" customFormat="1" ht="14.25" x14ac:dyDescent="0.25">
      <c r="D1" s="99" t="s">
        <v>74</v>
      </c>
    </row>
    <row r="2" spans="1:8" s="123" customFormat="1" ht="16.5" x14ac:dyDescent="0.3">
      <c r="D2" s="101" t="s">
        <v>52</v>
      </c>
      <c r="F2" s="104"/>
      <c r="G2" s="105"/>
      <c r="H2" s="105"/>
    </row>
    <row r="3" spans="1:8" s="123" customFormat="1" ht="16.5" x14ac:dyDescent="0.25">
      <c r="D3" s="8" t="s">
        <v>0</v>
      </c>
      <c r="F3" s="105"/>
      <c r="G3" s="105"/>
      <c r="H3" s="105"/>
    </row>
    <row r="4" spans="1:8" s="125" customFormat="1" x14ac:dyDescent="0.25">
      <c r="A4" s="124"/>
      <c r="B4" s="124"/>
      <c r="C4" s="124"/>
      <c r="D4" s="124"/>
    </row>
    <row r="5" spans="1:8" s="3" customFormat="1" ht="109.5" customHeight="1" x14ac:dyDescent="0.25">
      <c r="A5" s="212" t="s">
        <v>83</v>
      </c>
      <c r="B5" s="212"/>
      <c r="C5" s="212"/>
      <c r="D5" s="212"/>
      <c r="E5" s="126"/>
      <c r="F5" s="126"/>
      <c r="G5" s="127"/>
    </row>
    <row r="6" spans="1:8" s="128" customFormat="1" ht="16.5" x14ac:dyDescent="0.25">
      <c r="E6" s="127"/>
      <c r="F6" s="127"/>
    </row>
    <row r="7" spans="1:8" s="131" customFormat="1" x14ac:dyDescent="0.25">
      <c r="A7" s="129"/>
      <c r="B7" s="129"/>
      <c r="C7" s="129"/>
      <c r="D7" s="130" t="s">
        <v>44</v>
      </c>
    </row>
    <row r="8" spans="1:8" s="132" customFormat="1" ht="33.75" customHeight="1" x14ac:dyDescent="0.25">
      <c r="A8" s="213" t="s">
        <v>75</v>
      </c>
      <c r="B8" s="214" t="s">
        <v>76</v>
      </c>
      <c r="C8" s="215"/>
      <c r="D8" s="216"/>
    </row>
    <row r="9" spans="1:8" s="132" customFormat="1" ht="14.25" x14ac:dyDescent="0.25">
      <c r="A9" s="213"/>
      <c r="B9" s="141" t="s">
        <v>45</v>
      </c>
      <c r="C9" s="133" t="s">
        <v>77</v>
      </c>
      <c r="D9" s="133" t="s">
        <v>78</v>
      </c>
    </row>
    <row r="10" spans="1:8" ht="16.5" x14ac:dyDescent="0.25">
      <c r="A10" s="134" t="s">
        <v>79</v>
      </c>
      <c r="B10" s="135">
        <f t="shared" ref="B10:C10" si="0">+B12</f>
        <v>234306.9</v>
      </c>
      <c r="C10" s="135">
        <f t="shared" si="0"/>
        <v>234306.9</v>
      </c>
      <c r="D10" s="135">
        <f>+D12</f>
        <v>234306.9</v>
      </c>
    </row>
    <row r="11" spans="1:8" ht="16.5" x14ac:dyDescent="0.25">
      <c r="A11" s="137" t="s">
        <v>80</v>
      </c>
      <c r="B11" s="137"/>
      <c r="C11" s="138"/>
      <c r="D11" s="138"/>
    </row>
    <row r="12" spans="1:8" ht="27" x14ac:dyDescent="0.25">
      <c r="A12" s="139" t="s">
        <v>85</v>
      </c>
      <c r="B12" s="135">
        <f>'1'!B9</f>
        <v>234306.9</v>
      </c>
      <c r="C12" s="135">
        <f>'1'!B9</f>
        <v>234306.9</v>
      </c>
      <c r="D12" s="135">
        <f>C12</f>
        <v>234306.9</v>
      </c>
    </row>
    <row r="13" spans="1:8" x14ac:dyDescent="0.25">
      <c r="D13" s="140"/>
    </row>
  </sheetData>
  <mergeCells count="3">
    <mergeCell ref="A5:D5"/>
    <mergeCell ref="A8:A9"/>
    <mergeCell ref="B8:D8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3"/>
  <sheetViews>
    <sheetView view="pageBreakPreview" zoomScale="90" zoomScaleNormal="100" zoomScaleSheetLayoutView="90" workbookViewId="0">
      <selection activeCell="D7" sqref="D7:F7"/>
    </sheetView>
  </sheetViews>
  <sheetFormatPr defaultColWidth="8" defaultRowHeight="16.5" customHeight="1" x14ac:dyDescent="0.25"/>
  <cols>
    <col min="1" max="1" width="7.85546875" style="1" customWidth="1"/>
    <col min="2" max="2" width="12.7109375" style="1" customWidth="1"/>
    <col min="3" max="3" width="76.28515625" style="1" customWidth="1"/>
    <col min="4" max="4" width="14.85546875" style="1" customWidth="1"/>
    <col min="5" max="5" width="15" style="1" customWidth="1"/>
    <col min="6" max="6" width="16.28515625" style="2" customWidth="1"/>
    <col min="7" max="7" width="25" style="1" customWidth="1"/>
    <col min="8" max="257" width="8" style="1"/>
    <col min="258" max="259" width="5.7109375" style="1" customWidth="1"/>
    <col min="260" max="260" width="76.28515625" style="1" customWidth="1"/>
    <col min="261" max="261" width="17.85546875" style="1" customWidth="1"/>
    <col min="262" max="513" width="8" style="1"/>
    <col min="514" max="515" width="5.7109375" style="1" customWidth="1"/>
    <col min="516" max="516" width="76.28515625" style="1" customWidth="1"/>
    <col min="517" max="517" width="17.85546875" style="1" customWidth="1"/>
    <col min="518" max="769" width="8" style="1"/>
    <col min="770" max="771" width="5.7109375" style="1" customWidth="1"/>
    <col min="772" max="772" width="76.28515625" style="1" customWidth="1"/>
    <col min="773" max="773" width="17.85546875" style="1" customWidth="1"/>
    <col min="774" max="1025" width="8" style="1"/>
    <col min="1026" max="1027" width="5.7109375" style="1" customWidth="1"/>
    <col min="1028" max="1028" width="76.28515625" style="1" customWidth="1"/>
    <col min="1029" max="1029" width="17.85546875" style="1" customWidth="1"/>
    <col min="1030" max="1281" width="8" style="1"/>
    <col min="1282" max="1283" width="5.7109375" style="1" customWidth="1"/>
    <col min="1284" max="1284" width="76.28515625" style="1" customWidth="1"/>
    <col min="1285" max="1285" width="17.85546875" style="1" customWidth="1"/>
    <col min="1286" max="1537" width="8" style="1"/>
    <col min="1538" max="1539" width="5.7109375" style="1" customWidth="1"/>
    <col min="1540" max="1540" width="76.28515625" style="1" customWidth="1"/>
    <col min="1541" max="1541" width="17.85546875" style="1" customWidth="1"/>
    <col min="1542" max="1793" width="8" style="1"/>
    <col min="1794" max="1795" width="5.7109375" style="1" customWidth="1"/>
    <col min="1796" max="1796" width="76.28515625" style="1" customWidth="1"/>
    <col min="1797" max="1797" width="17.85546875" style="1" customWidth="1"/>
    <col min="1798" max="2049" width="8" style="1"/>
    <col min="2050" max="2051" width="5.7109375" style="1" customWidth="1"/>
    <col min="2052" max="2052" width="76.28515625" style="1" customWidth="1"/>
    <col min="2053" max="2053" width="17.85546875" style="1" customWidth="1"/>
    <col min="2054" max="2305" width="8" style="1"/>
    <col min="2306" max="2307" width="5.7109375" style="1" customWidth="1"/>
    <col min="2308" max="2308" width="76.28515625" style="1" customWidth="1"/>
    <col min="2309" max="2309" width="17.85546875" style="1" customWidth="1"/>
    <col min="2310" max="2561" width="8" style="1"/>
    <col min="2562" max="2563" width="5.7109375" style="1" customWidth="1"/>
    <col min="2564" max="2564" width="76.28515625" style="1" customWidth="1"/>
    <col min="2565" max="2565" width="17.85546875" style="1" customWidth="1"/>
    <col min="2566" max="2817" width="8" style="1"/>
    <col min="2818" max="2819" width="5.7109375" style="1" customWidth="1"/>
    <col min="2820" max="2820" width="76.28515625" style="1" customWidth="1"/>
    <col min="2821" max="2821" width="17.85546875" style="1" customWidth="1"/>
    <col min="2822" max="3073" width="8" style="1"/>
    <col min="3074" max="3075" width="5.7109375" style="1" customWidth="1"/>
    <col min="3076" max="3076" width="76.28515625" style="1" customWidth="1"/>
    <col min="3077" max="3077" width="17.85546875" style="1" customWidth="1"/>
    <col min="3078" max="3329" width="8" style="1"/>
    <col min="3330" max="3331" width="5.7109375" style="1" customWidth="1"/>
    <col min="3332" max="3332" width="76.28515625" style="1" customWidth="1"/>
    <col min="3333" max="3333" width="17.85546875" style="1" customWidth="1"/>
    <col min="3334" max="3585" width="8" style="1"/>
    <col min="3586" max="3587" width="5.7109375" style="1" customWidth="1"/>
    <col min="3588" max="3588" width="76.28515625" style="1" customWidth="1"/>
    <col min="3589" max="3589" width="17.85546875" style="1" customWidth="1"/>
    <col min="3590" max="3841" width="8" style="1"/>
    <col min="3842" max="3843" width="5.7109375" style="1" customWidth="1"/>
    <col min="3844" max="3844" width="76.28515625" style="1" customWidth="1"/>
    <col min="3845" max="3845" width="17.85546875" style="1" customWidth="1"/>
    <col min="3846" max="4097" width="8" style="1"/>
    <col min="4098" max="4099" width="5.7109375" style="1" customWidth="1"/>
    <col min="4100" max="4100" width="76.28515625" style="1" customWidth="1"/>
    <col min="4101" max="4101" width="17.85546875" style="1" customWidth="1"/>
    <col min="4102" max="4353" width="8" style="1"/>
    <col min="4354" max="4355" width="5.7109375" style="1" customWidth="1"/>
    <col min="4356" max="4356" width="76.28515625" style="1" customWidth="1"/>
    <col min="4357" max="4357" width="17.85546875" style="1" customWidth="1"/>
    <col min="4358" max="4609" width="8" style="1"/>
    <col min="4610" max="4611" width="5.7109375" style="1" customWidth="1"/>
    <col min="4612" max="4612" width="76.28515625" style="1" customWidth="1"/>
    <col min="4613" max="4613" width="17.85546875" style="1" customWidth="1"/>
    <col min="4614" max="4865" width="8" style="1"/>
    <col min="4866" max="4867" width="5.7109375" style="1" customWidth="1"/>
    <col min="4868" max="4868" width="76.28515625" style="1" customWidth="1"/>
    <col min="4869" max="4869" width="17.85546875" style="1" customWidth="1"/>
    <col min="4870" max="5121" width="8" style="1"/>
    <col min="5122" max="5123" width="5.7109375" style="1" customWidth="1"/>
    <col min="5124" max="5124" width="76.28515625" style="1" customWidth="1"/>
    <col min="5125" max="5125" width="17.85546875" style="1" customWidth="1"/>
    <col min="5126" max="5377" width="8" style="1"/>
    <col min="5378" max="5379" width="5.7109375" style="1" customWidth="1"/>
    <col min="5380" max="5380" width="76.28515625" style="1" customWidth="1"/>
    <col min="5381" max="5381" width="17.85546875" style="1" customWidth="1"/>
    <col min="5382" max="5633" width="8" style="1"/>
    <col min="5634" max="5635" width="5.7109375" style="1" customWidth="1"/>
    <col min="5636" max="5636" width="76.28515625" style="1" customWidth="1"/>
    <col min="5637" max="5637" width="17.85546875" style="1" customWidth="1"/>
    <col min="5638" max="5889" width="8" style="1"/>
    <col min="5890" max="5891" width="5.7109375" style="1" customWidth="1"/>
    <col min="5892" max="5892" width="76.28515625" style="1" customWidth="1"/>
    <col min="5893" max="5893" width="17.85546875" style="1" customWidth="1"/>
    <col min="5894" max="6145" width="8" style="1"/>
    <col min="6146" max="6147" width="5.7109375" style="1" customWidth="1"/>
    <col min="6148" max="6148" width="76.28515625" style="1" customWidth="1"/>
    <col min="6149" max="6149" width="17.85546875" style="1" customWidth="1"/>
    <col min="6150" max="6401" width="8" style="1"/>
    <col min="6402" max="6403" width="5.7109375" style="1" customWidth="1"/>
    <col min="6404" max="6404" width="76.28515625" style="1" customWidth="1"/>
    <col min="6405" max="6405" width="17.85546875" style="1" customWidth="1"/>
    <col min="6406" max="6657" width="8" style="1"/>
    <col min="6658" max="6659" width="5.7109375" style="1" customWidth="1"/>
    <col min="6660" max="6660" width="76.28515625" style="1" customWidth="1"/>
    <col min="6661" max="6661" width="17.85546875" style="1" customWidth="1"/>
    <col min="6662" max="6913" width="8" style="1"/>
    <col min="6914" max="6915" width="5.7109375" style="1" customWidth="1"/>
    <col min="6916" max="6916" width="76.28515625" style="1" customWidth="1"/>
    <col min="6917" max="6917" width="17.85546875" style="1" customWidth="1"/>
    <col min="6918" max="7169" width="8" style="1"/>
    <col min="7170" max="7171" width="5.7109375" style="1" customWidth="1"/>
    <col min="7172" max="7172" width="76.28515625" style="1" customWidth="1"/>
    <col min="7173" max="7173" width="17.85546875" style="1" customWidth="1"/>
    <col min="7174" max="7425" width="8" style="1"/>
    <col min="7426" max="7427" width="5.7109375" style="1" customWidth="1"/>
    <col min="7428" max="7428" width="76.28515625" style="1" customWidth="1"/>
    <col min="7429" max="7429" width="17.85546875" style="1" customWidth="1"/>
    <col min="7430" max="7681" width="8" style="1"/>
    <col min="7682" max="7683" width="5.7109375" style="1" customWidth="1"/>
    <col min="7684" max="7684" width="76.28515625" style="1" customWidth="1"/>
    <col min="7685" max="7685" width="17.85546875" style="1" customWidth="1"/>
    <col min="7686" max="7937" width="8" style="1"/>
    <col min="7938" max="7939" width="5.7109375" style="1" customWidth="1"/>
    <col min="7940" max="7940" width="76.28515625" style="1" customWidth="1"/>
    <col min="7941" max="7941" width="17.85546875" style="1" customWidth="1"/>
    <col min="7942" max="8193" width="8" style="1"/>
    <col min="8194" max="8195" width="5.7109375" style="1" customWidth="1"/>
    <col min="8196" max="8196" width="76.28515625" style="1" customWidth="1"/>
    <col min="8197" max="8197" width="17.85546875" style="1" customWidth="1"/>
    <col min="8198" max="8449" width="8" style="1"/>
    <col min="8450" max="8451" width="5.7109375" style="1" customWidth="1"/>
    <col min="8452" max="8452" width="76.28515625" style="1" customWidth="1"/>
    <col min="8453" max="8453" width="17.85546875" style="1" customWidth="1"/>
    <col min="8454" max="8705" width="8" style="1"/>
    <col min="8706" max="8707" width="5.7109375" style="1" customWidth="1"/>
    <col min="8708" max="8708" width="76.28515625" style="1" customWidth="1"/>
    <col min="8709" max="8709" width="17.85546875" style="1" customWidth="1"/>
    <col min="8710" max="8961" width="8" style="1"/>
    <col min="8962" max="8963" width="5.7109375" style="1" customWidth="1"/>
    <col min="8964" max="8964" width="76.28515625" style="1" customWidth="1"/>
    <col min="8965" max="8965" width="17.85546875" style="1" customWidth="1"/>
    <col min="8966" max="9217" width="8" style="1"/>
    <col min="9218" max="9219" width="5.7109375" style="1" customWidth="1"/>
    <col min="9220" max="9220" width="76.28515625" style="1" customWidth="1"/>
    <col min="9221" max="9221" width="17.85546875" style="1" customWidth="1"/>
    <col min="9222" max="9473" width="8" style="1"/>
    <col min="9474" max="9475" width="5.7109375" style="1" customWidth="1"/>
    <col min="9476" max="9476" width="76.28515625" style="1" customWidth="1"/>
    <col min="9477" max="9477" width="17.85546875" style="1" customWidth="1"/>
    <col min="9478" max="9729" width="8" style="1"/>
    <col min="9730" max="9731" width="5.7109375" style="1" customWidth="1"/>
    <col min="9732" max="9732" width="76.28515625" style="1" customWidth="1"/>
    <col min="9733" max="9733" width="17.85546875" style="1" customWidth="1"/>
    <col min="9734" max="9985" width="8" style="1"/>
    <col min="9986" max="9987" width="5.7109375" style="1" customWidth="1"/>
    <col min="9988" max="9988" width="76.28515625" style="1" customWidth="1"/>
    <col min="9989" max="9989" width="17.85546875" style="1" customWidth="1"/>
    <col min="9990" max="10241" width="8" style="1"/>
    <col min="10242" max="10243" width="5.7109375" style="1" customWidth="1"/>
    <col min="10244" max="10244" width="76.28515625" style="1" customWidth="1"/>
    <col min="10245" max="10245" width="17.85546875" style="1" customWidth="1"/>
    <col min="10246" max="10497" width="8" style="1"/>
    <col min="10498" max="10499" width="5.7109375" style="1" customWidth="1"/>
    <col min="10500" max="10500" width="76.28515625" style="1" customWidth="1"/>
    <col min="10501" max="10501" width="17.85546875" style="1" customWidth="1"/>
    <col min="10502" max="10753" width="8" style="1"/>
    <col min="10754" max="10755" width="5.7109375" style="1" customWidth="1"/>
    <col min="10756" max="10756" width="76.28515625" style="1" customWidth="1"/>
    <col min="10757" max="10757" width="17.85546875" style="1" customWidth="1"/>
    <col min="10758" max="11009" width="8" style="1"/>
    <col min="11010" max="11011" width="5.7109375" style="1" customWidth="1"/>
    <col min="11012" max="11012" width="76.28515625" style="1" customWidth="1"/>
    <col min="11013" max="11013" width="17.85546875" style="1" customWidth="1"/>
    <col min="11014" max="11265" width="8" style="1"/>
    <col min="11266" max="11267" width="5.7109375" style="1" customWidth="1"/>
    <col min="11268" max="11268" width="76.28515625" style="1" customWidth="1"/>
    <col min="11269" max="11269" width="17.85546875" style="1" customWidth="1"/>
    <col min="11270" max="11521" width="8" style="1"/>
    <col min="11522" max="11523" width="5.7109375" style="1" customWidth="1"/>
    <col min="11524" max="11524" width="76.28515625" style="1" customWidth="1"/>
    <col min="11525" max="11525" width="17.85546875" style="1" customWidth="1"/>
    <col min="11526" max="11777" width="8" style="1"/>
    <col min="11778" max="11779" width="5.7109375" style="1" customWidth="1"/>
    <col min="11780" max="11780" width="76.28515625" style="1" customWidth="1"/>
    <col min="11781" max="11781" width="17.85546875" style="1" customWidth="1"/>
    <col min="11782" max="12033" width="8" style="1"/>
    <col min="12034" max="12035" width="5.7109375" style="1" customWidth="1"/>
    <col min="12036" max="12036" width="76.28515625" style="1" customWidth="1"/>
    <col min="12037" max="12037" width="17.85546875" style="1" customWidth="1"/>
    <col min="12038" max="12289" width="8" style="1"/>
    <col min="12290" max="12291" width="5.7109375" style="1" customWidth="1"/>
    <col min="12292" max="12292" width="76.28515625" style="1" customWidth="1"/>
    <col min="12293" max="12293" width="17.85546875" style="1" customWidth="1"/>
    <col min="12294" max="12545" width="8" style="1"/>
    <col min="12546" max="12547" width="5.7109375" style="1" customWidth="1"/>
    <col min="12548" max="12548" width="76.28515625" style="1" customWidth="1"/>
    <col min="12549" max="12549" width="17.85546875" style="1" customWidth="1"/>
    <col min="12550" max="12801" width="8" style="1"/>
    <col min="12802" max="12803" width="5.7109375" style="1" customWidth="1"/>
    <col min="12804" max="12804" width="76.28515625" style="1" customWidth="1"/>
    <col min="12805" max="12805" width="17.85546875" style="1" customWidth="1"/>
    <col min="12806" max="13057" width="8" style="1"/>
    <col min="13058" max="13059" width="5.7109375" style="1" customWidth="1"/>
    <col min="13060" max="13060" width="76.28515625" style="1" customWidth="1"/>
    <col min="13061" max="13061" width="17.85546875" style="1" customWidth="1"/>
    <col min="13062" max="13313" width="8" style="1"/>
    <col min="13314" max="13315" width="5.7109375" style="1" customWidth="1"/>
    <col min="13316" max="13316" width="76.28515625" style="1" customWidth="1"/>
    <col min="13317" max="13317" width="17.85546875" style="1" customWidth="1"/>
    <col min="13318" max="13569" width="8" style="1"/>
    <col min="13570" max="13571" width="5.7109375" style="1" customWidth="1"/>
    <col min="13572" max="13572" width="76.28515625" style="1" customWidth="1"/>
    <col min="13573" max="13573" width="17.85546875" style="1" customWidth="1"/>
    <col min="13574" max="13825" width="8" style="1"/>
    <col min="13826" max="13827" width="5.7109375" style="1" customWidth="1"/>
    <col min="13828" max="13828" width="76.28515625" style="1" customWidth="1"/>
    <col min="13829" max="13829" width="17.85546875" style="1" customWidth="1"/>
    <col min="13830" max="14081" width="8" style="1"/>
    <col min="14082" max="14083" width="5.7109375" style="1" customWidth="1"/>
    <col min="14084" max="14084" width="76.28515625" style="1" customWidth="1"/>
    <col min="14085" max="14085" width="17.85546875" style="1" customWidth="1"/>
    <col min="14086" max="14337" width="8" style="1"/>
    <col min="14338" max="14339" width="5.7109375" style="1" customWidth="1"/>
    <col min="14340" max="14340" width="76.28515625" style="1" customWidth="1"/>
    <col min="14341" max="14341" width="17.85546875" style="1" customWidth="1"/>
    <col min="14342" max="14593" width="8" style="1"/>
    <col min="14594" max="14595" width="5.7109375" style="1" customWidth="1"/>
    <col min="14596" max="14596" width="76.28515625" style="1" customWidth="1"/>
    <col min="14597" max="14597" width="17.85546875" style="1" customWidth="1"/>
    <col min="14598" max="14849" width="8" style="1"/>
    <col min="14850" max="14851" width="5.7109375" style="1" customWidth="1"/>
    <col min="14852" max="14852" width="76.28515625" style="1" customWidth="1"/>
    <col min="14853" max="14853" width="17.85546875" style="1" customWidth="1"/>
    <col min="14854" max="15105" width="8" style="1"/>
    <col min="15106" max="15107" width="5.7109375" style="1" customWidth="1"/>
    <col min="15108" max="15108" width="76.28515625" style="1" customWidth="1"/>
    <col min="15109" max="15109" width="17.85546875" style="1" customWidth="1"/>
    <col min="15110" max="15361" width="8" style="1"/>
    <col min="15362" max="15363" width="5.7109375" style="1" customWidth="1"/>
    <col min="15364" max="15364" width="76.28515625" style="1" customWidth="1"/>
    <col min="15365" max="15365" width="17.85546875" style="1" customWidth="1"/>
    <col min="15366" max="15617" width="8" style="1"/>
    <col min="15618" max="15619" width="5.7109375" style="1" customWidth="1"/>
    <col min="15620" max="15620" width="76.28515625" style="1" customWidth="1"/>
    <col min="15621" max="15621" width="17.85546875" style="1" customWidth="1"/>
    <col min="15622" max="15873" width="8" style="1"/>
    <col min="15874" max="15875" width="5.7109375" style="1" customWidth="1"/>
    <col min="15876" max="15876" width="76.28515625" style="1" customWidth="1"/>
    <col min="15877" max="15877" width="17.85546875" style="1" customWidth="1"/>
    <col min="15878" max="16129" width="8" style="1"/>
    <col min="16130" max="16131" width="5.7109375" style="1" customWidth="1"/>
    <col min="16132" max="16132" width="76.28515625" style="1" customWidth="1"/>
    <col min="16133" max="16133" width="17.85546875" style="1" customWidth="1"/>
    <col min="16134" max="16384" width="8" style="1"/>
  </cols>
  <sheetData>
    <row r="1" spans="1:7" s="3" customFormat="1" ht="18.75" customHeight="1" x14ac:dyDescent="0.25">
      <c r="A1" s="4"/>
      <c r="B1" s="4"/>
      <c r="C1" s="4"/>
      <c r="D1" s="4"/>
      <c r="E1" s="4"/>
      <c r="F1" s="5" t="s">
        <v>68</v>
      </c>
    </row>
    <row r="2" spans="1:7" s="3" customFormat="1" ht="20.25" customHeight="1" x14ac:dyDescent="0.3">
      <c r="A2" s="6"/>
      <c r="B2" s="6"/>
      <c r="C2" s="6"/>
      <c r="D2" s="6"/>
      <c r="E2" s="6"/>
      <c r="F2" s="7" t="s">
        <v>52</v>
      </c>
    </row>
    <row r="3" spans="1:7" s="3" customFormat="1" ht="19.5" customHeight="1" x14ac:dyDescent="0.25">
      <c r="A3" s="6"/>
      <c r="B3" s="6"/>
      <c r="C3" s="6"/>
      <c r="D3" s="6"/>
      <c r="E3" s="6"/>
      <c r="F3" s="8" t="s">
        <v>0</v>
      </c>
    </row>
    <row r="4" spans="1:7" s="3" customFormat="1" ht="104.25" customHeight="1" x14ac:dyDescent="0.25">
      <c r="A4" s="220" t="s">
        <v>115</v>
      </c>
      <c r="B4" s="220"/>
      <c r="C4" s="220"/>
      <c r="D4" s="220"/>
      <c r="E4" s="220"/>
      <c r="F4" s="220"/>
    </row>
    <row r="5" spans="1:7" s="3" customFormat="1" ht="14.25" customHeight="1" x14ac:dyDescent="0.3">
      <c r="A5" s="6"/>
      <c r="B5" s="6"/>
      <c r="C5" s="6"/>
      <c r="D5" s="6"/>
      <c r="E5" s="6"/>
      <c r="F5" s="9"/>
    </row>
    <row r="6" spans="1:7" ht="16.5" customHeight="1" x14ac:dyDescent="0.25">
      <c r="A6" s="10"/>
      <c r="B6" s="10"/>
      <c r="C6" s="10"/>
      <c r="D6" s="10"/>
      <c r="E6" s="10"/>
      <c r="F6" s="43" t="s">
        <v>44</v>
      </c>
    </row>
    <row r="7" spans="1:7" ht="57" customHeight="1" x14ac:dyDescent="0.25">
      <c r="A7" s="221" t="s">
        <v>1</v>
      </c>
      <c r="B7" s="222"/>
      <c r="C7" s="223" t="s">
        <v>2</v>
      </c>
      <c r="D7" s="225" t="s">
        <v>127</v>
      </c>
      <c r="E7" s="225"/>
      <c r="F7" s="225"/>
    </row>
    <row r="8" spans="1:7" ht="33" customHeight="1" x14ac:dyDescent="0.25">
      <c r="A8" s="11" t="s">
        <v>3</v>
      </c>
      <c r="B8" s="11" t="s">
        <v>4</v>
      </c>
      <c r="C8" s="224"/>
      <c r="D8" s="49" t="s">
        <v>45</v>
      </c>
      <c r="E8" s="49" t="s">
        <v>46</v>
      </c>
      <c r="F8" s="53" t="s">
        <v>5</v>
      </c>
    </row>
    <row r="9" spans="1:7" s="35" customFormat="1" ht="27" customHeight="1" x14ac:dyDescent="0.25">
      <c r="A9" s="33"/>
      <c r="B9" s="33"/>
      <c r="C9" s="55" t="s">
        <v>42</v>
      </c>
      <c r="D9" s="58">
        <f>D10</f>
        <v>234306.9</v>
      </c>
      <c r="E9" s="58">
        <f t="shared" ref="E9:F9" si="0">E10</f>
        <v>234306.9</v>
      </c>
      <c r="F9" s="58">
        <f t="shared" si="0"/>
        <v>234306.9</v>
      </c>
      <c r="G9" s="34"/>
    </row>
    <row r="10" spans="1:7" s="2" customFormat="1" ht="33" customHeight="1" x14ac:dyDescent="0.25">
      <c r="A10" s="37"/>
      <c r="B10" s="37"/>
      <c r="C10" s="54" t="s">
        <v>6</v>
      </c>
      <c r="D10" s="58">
        <f>D11</f>
        <v>234306.9</v>
      </c>
      <c r="E10" s="58">
        <f t="shared" ref="E10:F10" si="1">E11</f>
        <v>234306.9</v>
      </c>
      <c r="F10" s="58">
        <f t="shared" si="1"/>
        <v>234306.9</v>
      </c>
    </row>
    <row r="11" spans="1:7" ht="16.5" customHeight="1" x14ac:dyDescent="0.25">
      <c r="A11" s="17">
        <v>1004</v>
      </c>
      <c r="B11" s="15"/>
      <c r="C11" s="41" t="s">
        <v>7</v>
      </c>
      <c r="D11" s="86">
        <f t="shared" ref="D11:F11" si="2">D18</f>
        <v>234306.9</v>
      </c>
      <c r="E11" s="86">
        <f t="shared" si="2"/>
        <v>234306.9</v>
      </c>
      <c r="F11" s="86">
        <f t="shared" si="2"/>
        <v>234306.9</v>
      </c>
    </row>
    <row r="12" spans="1:7" ht="16.5" customHeight="1" x14ac:dyDescent="0.25">
      <c r="A12" s="19"/>
      <c r="B12" s="19"/>
      <c r="C12" s="90" t="s">
        <v>60</v>
      </c>
      <c r="D12" s="73"/>
      <c r="E12" s="73"/>
      <c r="F12" s="87"/>
    </row>
    <row r="13" spans="1:7" ht="16.5" customHeight="1" x14ac:dyDescent="0.25">
      <c r="A13" s="14"/>
      <c r="B13" s="14"/>
      <c r="C13" s="91" t="s">
        <v>8</v>
      </c>
      <c r="D13" s="41"/>
      <c r="E13" s="41"/>
      <c r="F13" s="12"/>
    </row>
    <row r="14" spans="1:7" ht="23.25" customHeight="1" x14ac:dyDescent="0.25">
      <c r="A14" s="14"/>
      <c r="B14" s="14"/>
      <c r="C14" s="90" t="s">
        <v>61</v>
      </c>
      <c r="D14" s="42"/>
      <c r="E14" s="42"/>
      <c r="F14" s="12"/>
    </row>
    <row r="15" spans="1:7" ht="16.5" customHeight="1" x14ac:dyDescent="0.25">
      <c r="A15" s="16"/>
      <c r="B15" s="16"/>
      <c r="C15" s="91" t="s">
        <v>9</v>
      </c>
      <c r="D15" s="41"/>
      <c r="E15" s="41"/>
      <c r="F15" s="12"/>
    </row>
    <row r="16" spans="1:7" ht="39.75" customHeight="1" x14ac:dyDescent="0.25">
      <c r="A16" s="15"/>
      <c r="B16" s="15"/>
      <c r="C16" s="90" t="s">
        <v>62</v>
      </c>
      <c r="D16" s="42"/>
      <c r="E16" s="42"/>
      <c r="F16" s="12"/>
    </row>
    <row r="17" spans="1:6" ht="16.5" customHeight="1" x14ac:dyDescent="0.25">
      <c r="A17" s="219" t="s">
        <v>10</v>
      </c>
      <c r="B17" s="219"/>
      <c r="C17" s="219"/>
      <c r="D17" s="219"/>
      <c r="E17" s="219"/>
      <c r="F17" s="219"/>
    </row>
    <row r="18" spans="1:6" s="51" customFormat="1" ht="15" customHeight="1" x14ac:dyDescent="0.25">
      <c r="A18" s="50"/>
      <c r="B18" s="73">
        <v>12001</v>
      </c>
      <c r="C18" s="41" t="s">
        <v>11</v>
      </c>
      <c r="D18" s="88">
        <f>'1'!B9</f>
        <v>234306.9</v>
      </c>
      <c r="E18" s="88">
        <f>D18</f>
        <v>234306.9</v>
      </c>
      <c r="F18" s="88">
        <f>E18</f>
        <v>234306.9</v>
      </c>
    </row>
    <row r="19" spans="1:6" s="51" customFormat="1" x14ac:dyDescent="0.25">
      <c r="A19" s="50"/>
      <c r="B19" s="42"/>
      <c r="C19" s="90" t="s">
        <v>108</v>
      </c>
      <c r="D19" s="42"/>
      <c r="E19" s="42"/>
      <c r="F19" s="42"/>
    </row>
    <row r="20" spans="1:6" s="51" customFormat="1" x14ac:dyDescent="0.25">
      <c r="A20" s="50"/>
      <c r="B20" s="75"/>
      <c r="C20" s="91" t="s">
        <v>12</v>
      </c>
      <c r="D20" s="74"/>
      <c r="E20" s="74"/>
      <c r="F20" s="42"/>
    </row>
    <row r="21" spans="1:6" s="51" customFormat="1" ht="38.25" customHeight="1" x14ac:dyDescent="0.25">
      <c r="A21" s="50"/>
      <c r="B21" s="75"/>
      <c r="C21" s="90" t="s">
        <v>109</v>
      </c>
      <c r="D21" s="42"/>
      <c r="E21" s="42"/>
      <c r="F21" s="42"/>
    </row>
    <row r="22" spans="1:6" s="51" customFormat="1" x14ac:dyDescent="0.25">
      <c r="A22" s="50"/>
      <c r="B22" s="75"/>
      <c r="C22" s="91" t="s">
        <v>13</v>
      </c>
      <c r="D22" s="74"/>
      <c r="E22" s="74"/>
      <c r="F22" s="42"/>
    </row>
    <row r="23" spans="1:6" s="51" customFormat="1" x14ac:dyDescent="0.25">
      <c r="A23" s="50"/>
      <c r="B23" s="75"/>
      <c r="C23" s="90" t="s">
        <v>110</v>
      </c>
      <c r="D23" s="42"/>
      <c r="E23" s="42"/>
      <c r="F23" s="42"/>
    </row>
    <row r="24" spans="1:6" s="149" customFormat="1" ht="21.75" customHeight="1" x14ac:dyDescent="0.25">
      <c r="A24" s="146"/>
      <c r="B24" s="146"/>
      <c r="C24" s="147" t="s">
        <v>86</v>
      </c>
      <c r="D24" s="148">
        <f>D25</f>
        <v>0</v>
      </c>
      <c r="E24" s="148">
        <f t="shared" ref="E24:F24" si="3">E25</f>
        <v>0</v>
      </c>
      <c r="F24" s="148">
        <f t="shared" si="3"/>
        <v>0</v>
      </c>
    </row>
    <row r="25" spans="1:6" s="154" customFormat="1" ht="18" customHeight="1" x14ac:dyDescent="0.25">
      <c r="A25" s="150" t="s">
        <v>87</v>
      </c>
      <c r="B25" s="151"/>
      <c r="C25" s="152" t="s">
        <v>7</v>
      </c>
      <c r="D25" s="153">
        <f>D32+D38</f>
        <v>0</v>
      </c>
      <c r="E25" s="153">
        <f t="shared" ref="E25:F25" si="4">E32+E38</f>
        <v>0</v>
      </c>
      <c r="F25" s="153">
        <f t="shared" si="4"/>
        <v>0</v>
      </c>
    </row>
    <row r="26" spans="1:6" s="154" customFormat="1" ht="18" customHeight="1" x14ac:dyDescent="0.25">
      <c r="A26" s="151"/>
      <c r="B26" s="151"/>
      <c r="C26" s="155" t="s">
        <v>88</v>
      </c>
      <c r="D26" s="155"/>
      <c r="E26" s="155"/>
      <c r="F26" s="156"/>
    </row>
    <row r="27" spans="1:6" s="154" customFormat="1" ht="18" customHeight="1" x14ac:dyDescent="0.25">
      <c r="A27" s="151"/>
      <c r="B27" s="151"/>
      <c r="C27" s="156" t="s">
        <v>8</v>
      </c>
      <c r="D27" s="156"/>
      <c r="E27" s="156"/>
      <c r="F27" s="157"/>
    </row>
    <row r="28" spans="1:6" s="154" customFormat="1" ht="33" customHeight="1" x14ac:dyDescent="0.25">
      <c r="A28" s="151"/>
      <c r="B28" s="151"/>
      <c r="C28" s="155" t="s">
        <v>89</v>
      </c>
      <c r="D28" s="155"/>
      <c r="E28" s="155"/>
      <c r="F28" s="156"/>
    </row>
    <row r="29" spans="1:6" s="154" customFormat="1" ht="18" customHeight="1" x14ac:dyDescent="0.25">
      <c r="A29" s="151"/>
      <c r="B29" s="151"/>
      <c r="C29" s="156" t="s">
        <v>9</v>
      </c>
      <c r="D29" s="156"/>
      <c r="E29" s="156"/>
      <c r="F29" s="157"/>
    </row>
    <row r="30" spans="1:6" s="154" customFormat="1" ht="33" customHeight="1" x14ac:dyDescent="0.25">
      <c r="A30" s="151"/>
      <c r="B30" s="151"/>
      <c r="C30" s="155" t="s">
        <v>90</v>
      </c>
      <c r="D30" s="155"/>
      <c r="E30" s="155"/>
      <c r="F30" s="156"/>
    </row>
    <row r="31" spans="1:6" s="154" customFormat="1" ht="18" customHeight="1" x14ac:dyDescent="0.25">
      <c r="A31" s="217" t="s">
        <v>10</v>
      </c>
      <c r="B31" s="218"/>
      <c r="C31" s="218"/>
      <c r="D31" s="218"/>
      <c r="E31" s="218"/>
      <c r="F31" s="218"/>
    </row>
    <row r="32" spans="1:6" s="154" customFormat="1" ht="18" customHeight="1" x14ac:dyDescent="0.25">
      <c r="A32" s="151"/>
      <c r="B32" s="156" t="s">
        <v>91</v>
      </c>
      <c r="C32" s="156" t="s">
        <v>11</v>
      </c>
      <c r="D32" s="158">
        <f>'1'!B9</f>
        <v>234306.9</v>
      </c>
      <c r="E32" s="158">
        <f>D32</f>
        <v>234306.9</v>
      </c>
      <c r="F32" s="158">
        <f>E32</f>
        <v>234306.9</v>
      </c>
    </row>
    <row r="33" spans="1:6" s="154" customFormat="1" ht="18" customHeight="1" x14ac:dyDescent="0.25">
      <c r="A33" s="151"/>
      <c r="B33" s="151"/>
      <c r="C33" s="156" t="s">
        <v>88</v>
      </c>
      <c r="D33" s="156"/>
      <c r="E33" s="156"/>
      <c r="F33" s="156"/>
    </row>
    <row r="34" spans="1:6" s="154" customFormat="1" ht="18" customHeight="1" x14ac:dyDescent="0.25">
      <c r="A34" s="151"/>
      <c r="B34" s="151"/>
      <c r="C34" s="156" t="s">
        <v>12</v>
      </c>
      <c r="D34" s="156"/>
      <c r="E34" s="156"/>
      <c r="F34" s="157"/>
    </row>
    <row r="35" spans="1:6" s="154" customFormat="1" ht="51.75" customHeight="1" x14ac:dyDescent="0.25">
      <c r="A35" s="151"/>
      <c r="B35" s="151"/>
      <c r="C35" s="156" t="s">
        <v>92</v>
      </c>
      <c r="D35" s="156"/>
      <c r="E35" s="156"/>
      <c r="F35" s="156"/>
    </row>
    <row r="36" spans="1:6" s="154" customFormat="1" ht="18" customHeight="1" x14ac:dyDescent="0.25">
      <c r="A36" s="151"/>
      <c r="B36" s="151"/>
      <c r="C36" s="156" t="s">
        <v>13</v>
      </c>
      <c r="D36" s="156"/>
      <c r="E36" s="156"/>
      <c r="F36" s="157"/>
    </row>
    <row r="37" spans="1:6" s="154" customFormat="1" ht="18" customHeight="1" x14ac:dyDescent="0.25">
      <c r="A37" s="151"/>
      <c r="B37" s="151"/>
      <c r="C37" s="152" t="s">
        <v>55</v>
      </c>
      <c r="D37" s="152"/>
      <c r="E37" s="152"/>
      <c r="F37" s="156"/>
    </row>
    <row r="38" spans="1:6" s="154" customFormat="1" ht="18" customHeight="1" x14ac:dyDescent="0.25">
      <c r="A38" s="151"/>
      <c r="B38" s="156" t="s">
        <v>91</v>
      </c>
      <c r="C38" s="156" t="s">
        <v>11</v>
      </c>
      <c r="D38" s="158">
        <f>-D32</f>
        <v>-234306.9</v>
      </c>
      <c r="E38" s="158">
        <f>D38</f>
        <v>-234306.9</v>
      </c>
      <c r="F38" s="158">
        <f>E38</f>
        <v>-234306.9</v>
      </c>
    </row>
    <row r="39" spans="1:6" s="154" customFormat="1" ht="18" customHeight="1" x14ac:dyDescent="0.25">
      <c r="A39" s="151"/>
      <c r="B39" s="151"/>
      <c r="C39" s="156" t="s">
        <v>88</v>
      </c>
      <c r="D39" s="156"/>
      <c r="E39" s="156"/>
      <c r="F39" s="156"/>
    </row>
    <row r="40" spans="1:6" s="154" customFormat="1" ht="18" customHeight="1" x14ac:dyDescent="0.25">
      <c r="A40" s="151"/>
      <c r="B40" s="151"/>
      <c r="C40" s="156" t="s">
        <v>12</v>
      </c>
      <c r="D40" s="156"/>
      <c r="E40" s="156"/>
      <c r="F40" s="157"/>
    </row>
    <row r="41" spans="1:6" s="154" customFormat="1" ht="51.75" customHeight="1" x14ac:dyDescent="0.25">
      <c r="A41" s="151"/>
      <c r="B41" s="151"/>
      <c r="C41" s="156" t="s">
        <v>92</v>
      </c>
      <c r="D41" s="156"/>
      <c r="E41" s="156"/>
      <c r="F41" s="156"/>
    </row>
    <row r="42" spans="1:6" s="154" customFormat="1" ht="18" customHeight="1" x14ac:dyDescent="0.25">
      <c r="A42" s="151"/>
      <c r="B42" s="151"/>
      <c r="C42" s="156" t="s">
        <v>13</v>
      </c>
      <c r="D42" s="156"/>
      <c r="E42" s="156"/>
      <c r="F42" s="157"/>
    </row>
    <row r="43" spans="1:6" s="154" customFormat="1" ht="18" customHeight="1" x14ac:dyDescent="0.25">
      <c r="A43" s="151"/>
      <c r="B43" s="151"/>
      <c r="C43" s="152" t="s">
        <v>55</v>
      </c>
      <c r="D43" s="152"/>
      <c r="E43" s="152"/>
      <c r="F43" s="156"/>
    </row>
  </sheetData>
  <mergeCells count="6">
    <mergeCell ref="A31:F31"/>
    <mergeCell ref="A17:F17"/>
    <mergeCell ref="A4:F4"/>
    <mergeCell ref="A7:B7"/>
    <mergeCell ref="C7:C8"/>
    <mergeCell ref="D7:F7"/>
  </mergeCells>
  <pageMargins left="0.15748031496062992" right="0.23622047244094491" top="0.74803149606299213" bottom="0.74803149606299213" header="0.31496062992125984" footer="0.31496062992125984"/>
  <pageSetup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7"/>
  <sheetViews>
    <sheetView tabSelected="1" view="pageBreakPreview" zoomScale="90" zoomScaleNormal="100" zoomScaleSheetLayoutView="90" workbookViewId="0">
      <selection activeCell="F30" sqref="F30"/>
    </sheetView>
  </sheetViews>
  <sheetFormatPr defaultColWidth="8" defaultRowHeight="16.5" customHeight="1" x14ac:dyDescent="0.3"/>
  <cols>
    <col min="1" max="1" width="9.42578125" style="20" customWidth="1"/>
    <col min="2" max="3" width="8" style="20"/>
    <col min="4" max="4" width="10.5703125" style="20" customWidth="1"/>
    <col min="5" max="5" width="15.85546875" style="20" customWidth="1"/>
    <col min="6" max="6" width="79.28515625" style="20" customWidth="1"/>
    <col min="7" max="8" width="13.85546875" style="20" customWidth="1"/>
    <col min="9" max="9" width="14.5703125" style="20" customWidth="1"/>
    <col min="10" max="16384" width="8" style="20"/>
  </cols>
  <sheetData>
    <row r="1" spans="1:10" ht="20.25" customHeight="1" x14ac:dyDescent="0.3">
      <c r="H1" s="226" t="s">
        <v>82</v>
      </c>
      <c r="I1" s="226"/>
    </row>
    <row r="2" spans="1:10" s="21" customFormat="1" ht="13.5" customHeight="1" x14ac:dyDescent="0.25">
      <c r="A2" s="228" t="s">
        <v>52</v>
      </c>
      <c r="B2" s="228"/>
      <c r="C2" s="228"/>
      <c r="D2" s="228"/>
      <c r="E2" s="228"/>
      <c r="F2" s="228"/>
      <c r="G2" s="228"/>
      <c r="H2" s="228"/>
      <c r="I2" s="228"/>
      <c r="J2" s="23"/>
    </row>
    <row r="3" spans="1:10" s="21" customFormat="1" ht="13.5" customHeight="1" x14ac:dyDescent="0.25">
      <c r="A3" s="228" t="s">
        <v>0</v>
      </c>
      <c r="B3" s="228"/>
      <c r="C3" s="228"/>
      <c r="D3" s="228"/>
      <c r="E3" s="228"/>
      <c r="F3" s="228"/>
      <c r="G3" s="228"/>
      <c r="H3" s="228"/>
      <c r="I3" s="228"/>
      <c r="J3" s="23"/>
    </row>
    <row r="4" spans="1:10" s="21" customFormat="1" ht="52.5" customHeight="1" x14ac:dyDescent="0.25">
      <c r="A4" s="229" t="s">
        <v>116</v>
      </c>
      <c r="B4" s="229"/>
      <c r="C4" s="229"/>
      <c r="D4" s="229"/>
      <c r="E4" s="229"/>
      <c r="F4" s="229"/>
      <c r="G4" s="229"/>
      <c r="H4" s="229"/>
      <c r="I4" s="229"/>
    </row>
    <row r="5" spans="1:10" s="1" customFormat="1" ht="16.5" customHeight="1" x14ac:dyDescent="0.25">
      <c r="A5" s="2"/>
      <c r="B5" s="2"/>
      <c r="C5" s="2"/>
      <c r="D5" s="2"/>
      <c r="E5" s="2"/>
      <c r="F5" s="2"/>
      <c r="G5" s="2"/>
      <c r="H5" s="2"/>
      <c r="I5" s="2"/>
    </row>
    <row r="6" spans="1:10" s="1" customFormat="1" ht="36" customHeight="1" x14ac:dyDescent="0.3">
      <c r="A6" s="2"/>
      <c r="B6" s="2"/>
      <c r="C6" s="2"/>
      <c r="D6" s="2"/>
      <c r="E6" s="2"/>
      <c r="F6" s="2"/>
      <c r="G6" s="2"/>
      <c r="H6" s="2"/>
      <c r="I6" s="57" t="s">
        <v>44</v>
      </c>
    </row>
    <row r="7" spans="1:10" s="1" customFormat="1" ht="73.5" customHeight="1" x14ac:dyDescent="0.25">
      <c r="A7" s="230" t="s">
        <v>15</v>
      </c>
      <c r="B7" s="231"/>
      <c r="C7" s="232"/>
      <c r="D7" s="230" t="s">
        <v>16</v>
      </c>
      <c r="E7" s="232"/>
      <c r="F7" s="230" t="s">
        <v>17</v>
      </c>
      <c r="G7" s="219" t="s">
        <v>127</v>
      </c>
      <c r="H7" s="219"/>
      <c r="I7" s="219"/>
    </row>
    <row r="8" spans="1:10" s="1" customFormat="1" ht="30" customHeight="1" x14ac:dyDescent="0.25">
      <c r="A8" s="233"/>
      <c r="B8" s="234"/>
      <c r="C8" s="235"/>
      <c r="D8" s="233"/>
      <c r="E8" s="235"/>
      <c r="F8" s="236"/>
      <c r="G8" s="227" t="s">
        <v>45</v>
      </c>
      <c r="H8" s="227" t="s">
        <v>46</v>
      </c>
      <c r="I8" s="227" t="s">
        <v>5</v>
      </c>
    </row>
    <row r="9" spans="1:10" s="1" customFormat="1" ht="38.25" customHeight="1" x14ac:dyDescent="0.25">
      <c r="A9" s="24" t="s">
        <v>18</v>
      </c>
      <c r="B9" s="24" t="s">
        <v>19</v>
      </c>
      <c r="C9" s="24" t="s">
        <v>20</v>
      </c>
      <c r="D9" s="24" t="s">
        <v>21</v>
      </c>
      <c r="E9" s="24" t="s">
        <v>22</v>
      </c>
      <c r="F9" s="233"/>
      <c r="G9" s="227"/>
      <c r="H9" s="227"/>
      <c r="I9" s="227"/>
    </row>
    <row r="10" spans="1:10" s="1" customFormat="1" ht="16.5" customHeight="1" x14ac:dyDescent="0.25">
      <c r="A10" s="25"/>
      <c r="B10" s="25"/>
      <c r="C10" s="25"/>
      <c r="D10" s="25"/>
      <c r="E10" s="62"/>
      <c r="F10" s="52" t="s">
        <v>23</v>
      </c>
      <c r="G10" s="38">
        <f>G12</f>
        <v>234306.9</v>
      </c>
      <c r="H10" s="38">
        <f t="shared" ref="H10:I10" si="0">H12</f>
        <v>234306.9</v>
      </c>
      <c r="I10" s="38">
        <f t="shared" si="0"/>
        <v>234306.9</v>
      </c>
    </row>
    <row r="11" spans="1:10" s="1" customFormat="1" ht="16.5" customHeight="1" x14ac:dyDescent="0.25">
      <c r="A11" s="14"/>
      <c r="B11" s="14"/>
      <c r="C11" s="14"/>
      <c r="D11" s="14"/>
      <c r="E11" s="39"/>
      <c r="F11" s="44" t="s">
        <v>24</v>
      </c>
      <c r="G11" s="56"/>
      <c r="H11" s="60"/>
      <c r="I11" s="19"/>
    </row>
    <row r="12" spans="1:10" s="1" customFormat="1" ht="17.25" x14ac:dyDescent="0.25">
      <c r="A12" s="27" t="s">
        <v>58</v>
      </c>
      <c r="B12" s="14"/>
      <c r="C12" s="14"/>
      <c r="D12" s="14"/>
      <c r="E12" s="39"/>
      <c r="F12" s="93" t="s">
        <v>63</v>
      </c>
      <c r="G12" s="59">
        <f t="shared" ref="G12:H12" si="1">G14</f>
        <v>234306.9</v>
      </c>
      <c r="H12" s="59">
        <f t="shared" si="1"/>
        <v>234306.9</v>
      </c>
      <c r="I12" s="59">
        <f>I14</f>
        <v>234306.9</v>
      </c>
    </row>
    <row r="13" spans="1:10" s="1" customFormat="1" ht="16.5" customHeight="1" x14ac:dyDescent="0.25">
      <c r="A13" s="14"/>
      <c r="B13" s="14"/>
      <c r="C13" s="14"/>
      <c r="D13" s="14"/>
      <c r="E13" s="39"/>
      <c r="F13" s="44" t="s">
        <v>24</v>
      </c>
      <c r="G13" s="18"/>
      <c r="H13" s="44"/>
      <c r="I13" s="40"/>
    </row>
    <row r="14" spans="1:10" s="1" customFormat="1" ht="34.5" x14ac:dyDescent="0.25">
      <c r="A14" s="14"/>
      <c r="B14" s="27" t="s">
        <v>59</v>
      </c>
      <c r="C14" s="14"/>
      <c r="D14" s="14"/>
      <c r="E14" s="39"/>
      <c r="F14" s="93" t="s">
        <v>64</v>
      </c>
      <c r="G14" s="59">
        <f t="shared" ref="G14:H14" si="2">G16</f>
        <v>234306.9</v>
      </c>
      <c r="H14" s="59">
        <f t="shared" si="2"/>
        <v>234306.9</v>
      </c>
      <c r="I14" s="59">
        <f>I16</f>
        <v>234306.9</v>
      </c>
    </row>
    <row r="15" spans="1:10" s="1" customFormat="1" ht="16.5" customHeight="1" x14ac:dyDescent="0.25">
      <c r="A15" s="14"/>
      <c r="B15" s="14"/>
      <c r="C15" s="14"/>
      <c r="D15" s="14"/>
      <c r="E15" s="39"/>
      <c r="F15" s="44" t="s">
        <v>24</v>
      </c>
      <c r="G15" s="63"/>
      <c r="H15" s="48"/>
      <c r="I15" s="64"/>
    </row>
    <row r="16" spans="1:10" s="26" customFormat="1" ht="16.5" customHeight="1" x14ac:dyDescent="0.25">
      <c r="A16" s="14"/>
      <c r="B16" s="14"/>
      <c r="C16" s="27" t="s">
        <v>58</v>
      </c>
      <c r="D16" s="14"/>
      <c r="E16" s="14"/>
      <c r="F16" s="93" t="s">
        <v>65</v>
      </c>
      <c r="G16" s="96">
        <f t="shared" ref="G16:I16" si="3">G18</f>
        <v>234306.9</v>
      </c>
      <c r="H16" s="96">
        <f t="shared" si="3"/>
        <v>234306.9</v>
      </c>
      <c r="I16" s="96">
        <f t="shared" si="3"/>
        <v>234306.9</v>
      </c>
    </row>
    <row r="17" spans="1:9" s="26" customFormat="1" ht="16.5" customHeight="1" x14ac:dyDescent="0.25">
      <c r="A17" s="14"/>
      <c r="B17" s="14"/>
      <c r="C17" s="14"/>
      <c r="D17" s="14"/>
      <c r="E17" s="14"/>
      <c r="F17" s="14" t="s">
        <v>24</v>
      </c>
      <c r="G17" s="19"/>
      <c r="H17" s="19"/>
      <c r="I17" s="19"/>
    </row>
    <row r="18" spans="1:9" s="26" customFormat="1" ht="34.5" customHeight="1" x14ac:dyDescent="0.25">
      <c r="A18" s="14"/>
      <c r="B18" s="14"/>
      <c r="C18" s="14"/>
      <c r="D18" s="14"/>
      <c r="E18" s="14"/>
      <c r="F18" s="13" t="s">
        <v>14</v>
      </c>
      <c r="G18" s="38">
        <f>G20</f>
        <v>234306.9</v>
      </c>
      <c r="H18" s="38">
        <f t="shared" ref="H18:I18" si="4">H20</f>
        <v>234306.9</v>
      </c>
      <c r="I18" s="38">
        <f t="shared" si="4"/>
        <v>234306.9</v>
      </c>
    </row>
    <row r="19" spans="1:9" s="26" customFormat="1" ht="16.5" customHeight="1" x14ac:dyDescent="0.25">
      <c r="A19" s="14"/>
      <c r="B19" s="14"/>
      <c r="C19" s="14"/>
      <c r="D19" s="14"/>
      <c r="E19" s="14"/>
      <c r="F19" s="14" t="s">
        <v>24</v>
      </c>
      <c r="G19" s="14"/>
      <c r="H19" s="14"/>
      <c r="I19" s="14"/>
    </row>
    <row r="20" spans="1:9" s="26" customFormat="1" ht="18.75" customHeight="1" x14ac:dyDescent="0.25">
      <c r="A20" s="14"/>
      <c r="B20" s="14"/>
      <c r="C20" s="14"/>
      <c r="D20" s="14">
        <v>1004</v>
      </c>
      <c r="E20" s="14"/>
      <c r="F20" s="94" t="s">
        <v>60</v>
      </c>
      <c r="G20" s="83">
        <f t="shared" ref="G20:I20" si="5">G22</f>
        <v>234306.9</v>
      </c>
      <c r="H20" s="83">
        <f t="shared" si="5"/>
        <v>234306.9</v>
      </c>
      <c r="I20" s="83">
        <f t="shared" si="5"/>
        <v>234306.9</v>
      </c>
    </row>
    <row r="21" spans="1:9" s="26" customFormat="1" ht="16.5" customHeight="1" x14ac:dyDescent="0.25">
      <c r="A21" s="16"/>
      <c r="B21" s="16"/>
      <c r="C21" s="16"/>
      <c r="D21" s="16"/>
      <c r="E21" s="16"/>
      <c r="F21" s="78" t="s">
        <v>24</v>
      </c>
      <c r="G21" s="84"/>
      <c r="H21" s="84"/>
      <c r="I21" s="84"/>
    </row>
    <row r="22" spans="1:9" s="26" customFormat="1" ht="17.25" x14ac:dyDescent="0.25">
      <c r="A22" s="44"/>
      <c r="B22" s="44"/>
      <c r="C22" s="44"/>
      <c r="D22" s="44"/>
      <c r="E22" s="44">
        <v>12001</v>
      </c>
      <c r="F22" s="95" t="s">
        <v>108</v>
      </c>
      <c r="G22" s="83">
        <f>G24</f>
        <v>234306.9</v>
      </c>
      <c r="H22" s="83">
        <f t="shared" ref="H22:I22" si="6">H24</f>
        <v>234306.9</v>
      </c>
      <c r="I22" s="83">
        <f t="shared" si="6"/>
        <v>234306.9</v>
      </c>
    </row>
    <row r="23" spans="1:9" s="26" customFormat="1" ht="16.5" customHeight="1" x14ac:dyDescent="0.25">
      <c r="A23" s="44"/>
      <c r="B23" s="44"/>
      <c r="C23" s="44"/>
      <c r="D23" s="44"/>
      <c r="E23" s="44"/>
      <c r="F23" s="80" t="s">
        <v>25</v>
      </c>
      <c r="G23" s="83"/>
      <c r="H23" s="83"/>
      <c r="I23" s="83"/>
    </row>
    <row r="24" spans="1:9" s="26" customFormat="1" ht="34.5" x14ac:dyDescent="0.25">
      <c r="A24" s="44"/>
      <c r="B24" s="44"/>
      <c r="C24" s="44"/>
      <c r="D24" s="44"/>
      <c r="E24" s="44"/>
      <c r="F24" s="81" t="s">
        <v>43</v>
      </c>
      <c r="G24" s="83">
        <f t="shared" ref="G24:I24" si="7">G26</f>
        <v>234306.9</v>
      </c>
      <c r="H24" s="83">
        <f t="shared" si="7"/>
        <v>234306.9</v>
      </c>
      <c r="I24" s="83">
        <f t="shared" si="7"/>
        <v>234306.9</v>
      </c>
    </row>
    <row r="25" spans="1:9" s="26" customFormat="1" ht="34.5" x14ac:dyDescent="0.25">
      <c r="A25" s="44"/>
      <c r="B25" s="44"/>
      <c r="C25" s="44"/>
      <c r="D25" s="44"/>
      <c r="E25" s="44"/>
      <c r="F25" s="79" t="s">
        <v>26</v>
      </c>
      <c r="G25" s="83"/>
      <c r="H25" s="83"/>
      <c r="I25" s="83"/>
    </row>
    <row r="26" spans="1:9" s="26" customFormat="1" ht="16.5" customHeight="1" x14ac:dyDescent="0.25">
      <c r="A26" s="44"/>
      <c r="B26" s="44"/>
      <c r="C26" s="44"/>
      <c r="D26" s="44"/>
      <c r="E26" s="44"/>
      <c r="F26" s="94" t="s">
        <v>23</v>
      </c>
      <c r="G26" s="83">
        <f>G27</f>
        <v>234306.9</v>
      </c>
      <c r="H26" s="83">
        <f t="shared" ref="H26:I26" si="8">H27</f>
        <v>234306.9</v>
      </c>
      <c r="I26" s="83">
        <f t="shared" si="8"/>
        <v>234306.9</v>
      </c>
    </row>
    <row r="27" spans="1:9" s="26" customFormat="1" ht="16.5" customHeight="1" x14ac:dyDescent="0.25">
      <c r="A27" s="44"/>
      <c r="B27" s="44"/>
      <c r="C27" s="44"/>
      <c r="D27" s="44"/>
      <c r="E27" s="44"/>
      <c r="F27" s="94" t="s">
        <v>54</v>
      </c>
      <c r="G27" s="85">
        <f>G29</f>
        <v>234306.9</v>
      </c>
      <c r="H27" s="85">
        <f t="shared" ref="H27:I27" si="9">H29</f>
        <v>234306.9</v>
      </c>
      <c r="I27" s="85">
        <f t="shared" si="9"/>
        <v>234306.9</v>
      </c>
    </row>
    <row r="28" spans="1:9" s="26" customFormat="1" ht="16.5" customHeight="1" x14ac:dyDescent="0.25">
      <c r="A28" s="44"/>
      <c r="B28" s="44"/>
      <c r="C28" s="44"/>
      <c r="D28" s="44"/>
      <c r="E28" s="44"/>
      <c r="F28" s="94" t="s">
        <v>114</v>
      </c>
      <c r="G28" s="85">
        <f>G29</f>
        <v>234306.9</v>
      </c>
      <c r="H28" s="85">
        <f>H29</f>
        <v>234306.9</v>
      </c>
      <c r="I28" s="85">
        <f>I29</f>
        <v>234306.9</v>
      </c>
    </row>
    <row r="29" spans="1:9" s="26" customFormat="1" ht="22.5" customHeight="1" x14ac:dyDescent="0.25">
      <c r="A29" s="44"/>
      <c r="B29" s="44"/>
      <c r="C29" s="44"/>
      <c r="D29" s="44"/>
      <c r="E29" s="44"/>
      <c r="F29" s="312" t="s">
        <v>130</v>
      </c>
      <c r="G29" s="85">
        <f>'3'!D18</f>
        <v>234306.9</v>
      </c>
      <c r="H29" s="85">
        <f>G29</f>
        <v>234306.9</v>
      </c>
      <c r="I29" s="85">
        <f>H29</f>
        <v>234306.9</v>
      </c>
    </row>
    <row r="30" spans="1:9" s="160" customFormat="1" ht="19.5" customHeight="1" x14ac:dyDescent="0.3">
      <c r="A30" s="159" t="s">
        <v>93</v>
      </c>
      <c r="B30" s="151"/>
      <c r="C30" s="151"/>
      <c r="D30" s="151"/>
      <c r="E30" s="151"/>
      <c r="F30" s="159" t="s">
        <v>94</v>
      </c>
      <c r="G30" s="85">
        <f t="shared" ref="G30:I30" si="10">G32</f>
        <v>0</v>
      </c>
      <c r="H30" s="85">
        <f t="shared" si="10"/>
        <v>0</v>
      </c>
      <c r="I30" s="85">
        <f t="shared" si="10"/>
        <v>0</v>
      </c>
    </row>
    <row r="31" spans="1:9" s="160" customFormat="1" ht="16.5" customHeight="1" x14ac:dyDescent="0.3">
      <c r="A31" s="151"/>
      <c r="B31" s="151"/>
      <c r="C31" s="151"/>
      <c r="D31" s="151"/>
      <c r="E31" s="151"/>
      <c r="F31" s="156" t="s">
        <v>24</v>
      </c>
      <c r="G31" s="85"/>
      <c r="H31" s="85"/>
      <c r="I31" s="85"/>
    </row>
    <row r="32" spans="1:9" s="160" customFormat="1" ht="16.5" customHeight="1" x14ac:dyDescent="0.3">
      <c r="A32" s="151"/>
      <c r="B32" s="159" t="s">
        <v>95</v>
      </c>
      <c r="C32" s="151"/>
      <c r="D32" s="151"/>
      <c r="E32" s="151"/>
      <c r="F32" s="159" t="s">
        <v>96</v>
      </c>
      <c r="G32" s="85">
        <f t="shared" ref="G32:I32" si="11">G34</f>
        <v>0</v>
      </c>
      <c r="H32" s="85">
        <f t="shared" si="11"/>
        <v>0</v>
      </c>
      <c r="I32" s="85">
        <f t="shared" si="11"/>
        <v>0</v>
      </c>
    </row>
    <row r="33" spans="1:9" s="160" customFormat="1" ht="16.5" customHeight="1" x14ac:dyDescent="0.3">
      <c r="A33" s="151"/>
      <c r="B33" s="151"/>
      <c r="C33" s="151"/>
      <c r="D33" s="151"/>
      <c r="E33" s="151"/>
      <c r="F33" s="156" t="s">
        <v>24</v>
      </c>
      <c r="G33" s="85"/>
      <c r="H33" s="85"/>
      <c r="I33" s="85"/>
    </row>
    <row r="34" spans="1:9" s="160" customFormat="1" ht="16.5" customHeight="1" x14ac:dyDescent="0.3">
      <c r="A34" s="151"/>
      <c r="B34" s="151"/>
      <c r="C34" s="159" t="s">
        <v>95</v>
      </c>
      <c r="D34" s="151"/>
      <c r="E34" s="151"/>
      <c r="F34" s="159" t="s">
        <v>88</v>
      </c>
      <c r="G34" s="85">
        <f t="shared" ref="G34:I34" si="12">G36</f>
        <v>0</v>
      </c>
      <c r="H34" s="85">
        <f t="shared" si="12"/>
        <v>0</v>
      </c>
      <c r="I34" s="85">
        <f t="shared" si="12"/>
        <v>0</v>
      </c>
    </row>
    <row r="35" spans="1:9" s="160" customFormat="1" ht="16.5" customHeight="1" x14ac:dyDescent="0.3">
      <c r="A35" s="151"/>
      <c r="B35" s="151"/>
      <c r="C35" s="151"/>
      <c r="D35" s="151"/>
      <c r="E35" s="151"/>
      <c r="F35" s="156" t="s">
        <v>24</v>
      </c>
      <c r="G35" s="85"/>
      <c r="H35" s="85"/>
      <c r="I35" s="85"/>
    </row>
    <row r="36" spans="1:9" s="160" customFormat="1" ht="16.5" customHeight="1" x14ac:dyDescent="0.3">
      <c r="A36" s="151"/>
      <c r="B36" s="151"/>
      <c r="C36" s="151"/>
      <c r="D36" s="151"/>
      <c r="E36" s="151"/>
      <c r="F36" s="159" t="s">
        <v>86</v>
      </c>
      <c r="G36" s="85">
        <f t="shared" ref="G36:I36" si="13">G38</f>
        <v>0</v>
      </c>
      <c r="H36" s="85">
        <f t="shared" si="13"/>
        <v>0</v>
      </c>
      <c r="I36" s="85">
        <f t="shared" si="13"/>
        <v>0</v>
      </c>
    </row>
    <row r="37" spans="1:9" s="160" customFormat="1" ht="16.5" customHeight="1" x14ac:dyDescent="0.3">
      <c r="A37" s="151"/>
      <c r="B37" s="151"/>
      <c r="C37" s="151"/>
      <c r="D37" s="151"/>
      <c r="E37" s="151"/>
      <c r="F37" s="156" t="s">
        <v>24</v>
      </c>
      <c r="G37" s="85"/>
      <c r="H37" s="85"/>
      <c r="I37" s="85"/>
    </row>
    <row r="38" spans="1:9" s="160" customFormat="1" ht="16.5" customHeight="1" x14ac:dyDescent="0.3">
      <c r="A38" s="151"/>
      <c r="B38" s="151"/>
      <c r="C38" s="151"/>
      <c r="D38" s="159" t="s">
        <v>87</v>
      </c>
      <c r="E38" s="151"/>
      <c r="F38" s="156" t="s">
        <v>88</v>
      </c>
      <c r="G38" s="85">
        <f>G40+G49</f>
        <v>0</v>
      </c>
      <c r="H38" s="85">
        <f t="shared" ref="H38:I38" si="14">H40+H49</f>
        <v>0</v>
      </c>
      <c r="I38" s="85">
        <f t="shared" si="14"/>
        <v>0</v>
      </c>
    </row>
    <row r="39" spans="1:9" s="160" customFormat="1" ht="16.5" customHeight="1" x14ac:dyDescent="0.3">
      <c r="A39" s="161"/>
      <c r="B39" s="161"/>
      <c r="C39" s="161"/>
      <c r="D39" s="151"/>
      <c r="E39" s="151"/>
      <c r="F39" s="156" t="s">
        <v>24</v>
      </c>
      <c r="G39" s="85"/>
      <c r="H39" s="85"/>
      <c r="I39" s="85"/>
    </row>
    <row r="40" spans="1:9" s="160" customFormat="1" ht="16.5" customHeight="1" x14ac:dyDescent="0.3">
      <c r="A40" s="151"/>
      <c r="B40" s="151"/>
      <c r="C40" s="151"/>
      <c r="D40" s="151"/>
      <c r="E40" s="162" t="s">
        <v>91</v>
      </c>
      <c r="F40" s="156" t="s">
        <v>88</v>
      </c>
      <c r="G40" s="85">
        <f t="shared" ref="G40:I40" si="15">G42</f>
        <v>234306.9</v>
      </c>
      <c r="H40" s="85">
        <f t="shared" si="15"/>
        <v>234306.9</v>
      </c>
      <c r="I40" s="85">
        <f t="shared" si="15"/>
        <v>234306.9</v>
      </c>
    </row>
    <row r="41" spans="1:9" s="160" customFormat="1" ht="16.5" customHeight="1" x14ac:dyDescent="0.3">
      <c r="A41" s="151"/>
      <c r="B41" s="151"/>
      <c r="C41" s="151"/>
      <c r="D41" s="163"/>
      <c r="E41" s="151"/>
      <c r="F41" s="156" t="s">
        <v>25</v>
      </c>
      <c r="G41" s="85"/>
      <c r="H41" s="85"/>
      <c r="I41" s="85"/>
    </row>
    <row r="42" spans="1:9" s="160" customFormat="1" ht="16.5" customHeight="1" x14ac:dyDescent="0.3">
      <c r="A42" s="151"/>
      <c r="B42" s="151"/>
      <c r="C42" s="151"/>
      <c r="D42" s="163"/>
      <c r="E42" s="151"/>
      <c r="F42" s="155" t="s">
        <v>86</v>
      </c>
      <c r="G42" s="85">
        <f t="shared" ref="G42:I42" si="16">G44</f>
        <v>234306.9</v>
      </c>
      <c r="H42" s="85">
        <f t="shared" si="16"/>
        <v>234306.9</v>
      </c>
      <c r="I42" s="85">
        <f t="shared" si="16"/>
        <v>234306.9</v>
      </c>
    </row>
    <row r="43" spans="1:9" s="160" customFormat="1" ht="39" customHeight="1" x14ac:dyDescent="0.3">
      <c r="A43" s="151"/>
      <c r="B43" s="151"/>
      <c r="C43" s="151"/>
      <c r="D43" s="163"/>
      <c r="E43" s="151"/>
      <c r="F43" s="156" t="s">
        <v>26</v>
      </c>
      <c r="G43" s="164"/>
      <c r="H43" s="164"/>
      <c r="I43" s="164"/>
    </row>
    <row r="44" spans="1:9" s="160" customFormat="1" ht="16.5" customHeight="1" x14ac:dyDescent="0.3">
      <c r="A44" s="151"/>
      <c r="B44" s="151"/>
      <c r="C44" s="151"/>
      <c r="D44" s="163"/>
      <c r="E44" s="151"/>
      <c r="F44" s="165" t="s">
        <v>23</v>
      </c>
      <c r="G44" s="164">
        <f>G45</f>
        <v>234306.9</v>
      </c>
      <c r="H44" s="164">
        <f t="shared" ref="H44:I47" si="17">H45</f>
        <v>234306.9</v>
      </c>
      <c r="I44" s="164">
        <f t="shared" si="17"/>
        <v>234306.9</v>
      </c>
    </row>
    <row r="45" spans="1:9" s="160" customFormat="1" ht="16.5" customHeight="1" x14ac:dyDescent="0.3">
      <c r="A45" s="151"/>
      <c r="B45" s="151"/>
      <c r="C45" s="151"/>
      <c r="D45" s="163"/>
      <c r="E45" s="151"/>
      <c r="F45" s="165" t="s">
        <v>54</v>
      </c>
      <c r="G45" s="164">
        <f>G46</f>
        <v>234306.9</v>
      </c>
      <c r="H45" s="164">
        <f t="shared" si="17"/>
        <v>234306.9</v>
      </c>
      <c r="I45" s="164">
        <f t="shared" si="17"/>
        <v>234306.9</v>
      </c>
    </row>
    <row r="46" spans="1:9" s="160" customFormat="1" ht="16.5" customHeight="1" x14ac:dyDescent="0.3">
      <c r="A46" s="151"/>
      <c r="B46" s="151"/>
      <c r="C46" s="151"/>
      <c r="D46" s="163"/>
      <c r="E46" s="151"/>
      <c r="F46" s="165" t="s">
        <v>97</v>
      </c>
      <c r="G46" s="164">
        <f>G47</f>
        <v>234306.9</v>
      </c>
      <c r="H46" s="164">
        <f t="shared" si="17"/>
        <v>234306.9</v>
      </c>
      <c r="I46" s="164">
        <f t="shared" si="17"/>
        <v>234306.9</v>
      </c>
    </row>
    <row r="47" spans="1:9" s="160" customFormat="1" ht="16.5" customHeight="1" x14ac:dyDescent="0.3">
      <c r="A47" s="151"/>
      <c r="B47" s="151"/>
      <c r="C47" s="151"/>
      <c r="D47" s="163"/>
      <c r="E47" s="151"/>
      <c r="F47" s="165" t="s">
        <v>98</v>
      </c>
      <c r="G47" s="164">
        <f>G48</f>
        <v>234306.9</v>
      </c>
      <c r="H47" s="164">
        <f t="shared" si="17"/>
        <v>234306.9</v>
      </c>
      <c r="I47" s="164">
        <f t="shared" si="17"/>
        <v>234306.9</v>
      </c>
    </row>
    <row r="48" spans="1:9" s="160" customFormat="1" ht="16.5" customHeight="1" x14ac:dyDescent="0.3">
      <c r="A48" s="151"/>
      <c r="B48" s="151"/>
      <c r="C48" s="151"/>
      <c r="D48" s="163"/>
      <c r="E48" s="151"/>
      <c r="F48" s="165" t="s">
        <v>99</v>
      </c>
      <c r="G48" s="164">
        <f>'3'!D32</f>
        <v>234306.9</v>
      </c>
      <c r="H48" s="164">
        <f>'3'!E32</f>
        <v>234306.9</v>
      </c>
      <c r="I48" s="164">
        <f>'3'!F32</f>
        <v>234306.9</v>
      </c>
    </row>
    <row r="49" spans="1:9" s="160" customFormat="1" ht="16.5" customHeight="1" x14ac:dyDescent="0.3">
      <c r="A49" s="151"/>
      <c r="B49" s="151"/>
      <c r="C49" s="151"/>
      <c r="D49" s="151"/>
      <c r="E49" s="162" t="s">
        <v>91</v>
      </c>
      <c r="F49" s="156" t="s">
        <v>88</v>
      </c>
      <c r="G49" s="85">
        <f>G51</f>
        <v>-234306.9</v>
      </c>
      <c r="H49" s="85">
        <f t="shared" ref="H49:I49" si="18">H51</f>
        <v>-234306.9</v>
      </c>
      <c r="I49" s="85">
        <f t="shared" si="18"/>
        <v>-234306.9</v>
      </c>
    </row>
    <row r="50" spans="1:9" s="160" customFormat="1" ht="16.5" customHeight="1" x14ac:dyDescent="0.3">
      <c r="A50" s="151"/>
      <c r="B50" s="151"/>
      <c r="C50" s="151"/>
      <c r="D50" s="163"/>
      <c r="E50" s="151"/>
      <c r="F50" s="156" t="s">
        <v>25</v>
      </c>
      <c r="G50" s="85"/>
      <c r="H50" s="85"/>
      <c r="I50" s="85"/>
    </row>
    <row r="51" spans="1:9" s="160" customFormat="1" ht="16.5" customHeight="1" x14ac:dyDescent="0.3">
      <c r="A51" s="151"/>
      <c r="B51" s="151"/>
      <c r="C51" s="151"/>
      <c r="D51" s="163"/>
      <c r="E51" s="151"/>
      <c r="F51" s="155" t="s">
        <v>86</v>
      </c>
      <c r="G51" s="85">
        <f t="shared" ref="G51:I51" si="19">G53</f>
        <v>-234306.9</v>
      </c>
      <c r="H51" s="85">
        <f t="shared" si="19"/>
        <v>-234306.9</v>
      </c>
      <c r="I51" s="85">
        <f t="shared" si="19"/>
        <v>-234306.9</v>
      </c>
    </row>
    <row r="52" spans="1:9" s="160" customFormat="1" ht="39" customHeight="1" x14ac:dyDescent="0.3">
      <c r="A52" s="151"/>
      <c r="B52" s="151"/>
      <c r="C52" s="151"/>
      <c r="D52" s="163"/>
      <c r="E52" s="151"/>
      <c r="F52" s="156" t="s">
        <v>26</v>
      </c>
      <c r="G52" s="164"/>
      <c r="H52" s="164"/>
      <c r="I52" s="164"/>
    </row>
    <row r="53" spans="1:9" s="160" customFormat="1" ht="16.5" customHeight="1" x14ac:dyDescent="0.3">
      <c r="A53" s="151"/>
      <c r="B53" s="151"/>
      <c r="C53" s="151"/>
      <c r="D53" s="163"/>
      <c r="E53" s="151"/>
      <c r="F53" s="165" t="s">
        <v>23</v>
      </c>
      <c r="G53" s="164">
        <f>G54</f>
        <v>-234306.9</v>
      </c>
      <c r="H53" s="164">
        <f>H54</f>
        <v>-234306.9</v>
      </c>
      <c r="I53" s="164">
        <f>I54</f>
        <v>-234306.9</v>
      </c>
    </row>
    <row r="54" spans="1:9" s="160" customFormat="1" ht="16.5" customHeight="1" x14ac:dyDescent="0.3">
      <c r="A54" s="151"/>
      <c r="B54" s="151"/>
      <c r="C54" s="151"/>
      <c r="D54" s="163"/>
      <c r="E54" s="151"/>
      <c r="F54" s="165" t="s">
        <v>54</v>
      </c>
      <c r="G54" s="164">
        <f>G55</f>
        <v>-234306.9</v>
      </c>
      <c r="H54" s="164">
        <f t="shared" ref="H54:I56" si="20">H55</f>
        <v>-234306.9</v>
      </c>
      <c r="I54" s="164">
        <f t="shared" si="20"/>
        <v>-234306.9</v>
      </c>
    </row>
    <row r="55" spans="1:9" s="160" customFormat="1" ht="16.5" customHeight="1" x14ac:dyDescent="0.3">
      <c r="A55" s="151"/>
      <c r="B55" s="151"/>
      <c r="C55" s="151"/>
      <c r="D55" s="163"/>
      <c r="E55" s="151"/>
      <c r="F55" s="165" t="s">
        <v>97</v>
      </c>
      <c r="G55" s="164">
        <f>G56</f>
        <v>-234306.9</v>
      </c>
      <c r="H55" s="164">
        <f t="shared" si="20"/>
        <v>-234306.9</v>
      </c>
      <c r="I55" s="164">
        <f t="shared" si="20"/>
        <v>-234306.9</v>
      </c>
    </row>
    <row r="56" spans="1:9" s="160" customFormat="1" ht="16.5" customHeight="1" x14ac:dyDescent="0.3">
      <c r="A56" s="151"/>
      <c r="B56" s="151"/>
      <c r="C56" s="151"/>
      <c r="D56" s="163"/>
      <c r="E56" s="151"/>
      <c r="F56" s="165" t="s">
        <v>98</v>
      </c>
      <c r="G56" s="164">
        <f>G57</f>
        <v>-234306.9</v>
      </c>
      <c r="H56" s="164">
        <f t="shared" si="20"/>
        <v>-234306.9</v>
      </c>
      <c r="I56" s="164">
        <f t="shared" si="20"/>
        <v>-234306.9</v>
      </c>
    </row>
    <row r="57" spans="1:9" s="160" customFormat="1" ht="16.5" customHeight="1" x14ac:dyDescent="0.3">
      <c r="A57" s="151"/>
      <c r="B57" s="151"/>
      <c r="C57" s="151"/>
      <c r="D57" s="163"/>
      <c r="E57" s="151"/>
      <c r="F57" s="165" t="s">
        <v>99</v>
      </c>
      <c r="G57" s="164">
        <f>'3'!D38</f>
        <v>-234306.9</v>
      </c>
      <c r="H57" s="164">
        <f>'3'!E38</f>
        <v>-234306.9</v>
      </c>
      <c r="I57" s="164">
        <f>'3'!F38</f>
        <v>-234306.9</v>
      </c>
    </row>
  </sheetData>
  <mergeCells count="11">
    <mergeCell ref="H1:I1"/>
    <mergeCell ref="I8:I9"/>
    <mergeCell ref="A2:I2"/>
    <mergeCell ref="A3:I3"/>
    <mergeCell ref="A4:I4"/>
    <mergeCell ref="A7:C8"/>
    <mergeCell ref="D7:E8"/>
    <mergeCell ref="F7:F9"/>
    <mergeCell ref="G7:I7"/>
    <mergeCell ref="G8:G9"/>
    <mergeCell ref="H8:H9"/>
  </mergeCells>
  <pageMargins left="0.23622047244094491" right="0.23622047244094491" top="0.15748031496062992" bottom="0.15748031496062992" header="0.15748031496062992" footer="0.15748031496062992"/>
  <pageSetup scale="61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4"/>
  <sheetViews>
    <sheetView workbookViewId="0">
      <selection activeCell="G22" sqref="G22"/>
    </sheetView>
  </sheetViews>
  <sheetFormatPr defaultRowHeight="13.5" x14ac:dyDescent="0.25"/>
  <cols>
    <col min="1" max="1" width="4.7109375" style="188" customWidth="1"/>
    <col min="2" max="2" width="8.5703125" style="189" customWidth="1"/>
    <col min="3" max="3" width="11.42578125" style="189" customWidth="1"/>
    <col min="4" max="4" width="6.7109375" style="189" customWidth="1"/>
    <col min="5" max="5" width="7.5703125" style="189" customWidth="1"/>
    <col min="6" max="6" width="36.85546875" style="189" customWidth="1"/>
    <col min="7" max="7" width="55" style="189" customWidth="1"/>
    <col min="8" max="8" width="21.5703125" style="209" customWidth="1"/>
    <col min="9" max="9" width="12.42578125" style="188" bestFit="1" customWidth="1"/>
    <col min="10" max="253" width="9.140625" style="188"/>
    <col min="254" max="254" width="3.7109375" style="188" customWidth="1"/>
    <col min="255" max="256" width="9.140625" style="188"/>
    <col min="257" max="257" width="6.7109375" style="188" customWidth="1"/>
    <col min="258" max="258" width="7.5703125" style="188" customWidth="1"/>
    <col min="259" max="259" width="61.42578125" style="188" customWidth="1"/>
    <col min="260" max="260" width="50.5703125" style="188" customWidth="1"/>
    <col min="261" max="261" width="10.42578125" style="188" customWidth="1"/>
    <col min="262" max="262" width="12" style="188" customWidth="1"/>
    <col min="263" max="263" width="10" style="188" customWidth="1"/>
    <col min="264" max="264" width="15.5703125" style="188" customWidth="1"/>
    <col min="265" max="509" width="9.140625" style="188"/>
    <col min="510" max="510" width="3.7109375" style="188" customWidth="1"/>
    <col min="511" max="512" width="9.140625" style="188"/>
    <col min="513" max="513" width="6.7109375" style="188" customWidth="1"/>
    <col min="514" max="514" width="7.5703125" style="188" customWidth="1"/>
    <col min="515" max="515" width="61.42578125" style="188" customWidth="1"/>
    <col min="516" max="516" width="50.5703125" style="188" customWidth="1"/>
    <col min="517" max="517" width="10.42578125" style="188" customWidth="1"/>
    <col min="518" max="518" width="12" style="188" customWidth="1"/>
    <col min="519" max="519" width="10" style="188" customWidth="1"/>
    <col min="520" max="520" width="15.5703125" style="188" customWidth="1"/>
    <col min="521" max="765" width="9.140625" style="188"/>
    <col min="766" max="766" width="3.7109375" style="188" customWidth="1"/>
    <col min="767" max="768" width="9.140625" style="188"/>
    <col min="769" max="769" width="6.7109375" style="188" customWidth="1"/>
    <col min="770" max="770" width="7.5703125" style="188" customWidth="1"/>
    <col min="771" max="771" width="61.42578125" style="188" customWidth="1"/>
    <col min="772" max="772" width="50.5703125" style="188" customWidth="1"/>
    <col min="773" max="773" width="10.42578125" style="188" customWidth="1"/>
    <col min="774" max="774" width="12" style="188" customWidth="1"/>
    <col min="775" max="775" width="10" style="188" customWidth="1"/>
    <col min="776" max="776" width="15.5703125" style="188" customWidth="1"/>
    <col min="777" max="1021" width="9.140625" style="188"/>
    <col min="1022" max="1022" width="3.7109375" style="188" customWidth="1"/>
    <col min="1023" max="1024" width="9.140625" style="188"/>
    <col min="1025" max="1025" width="6.7109375" style="188" customWidth="1"/>
    <col min="1026" max="1026" width="7.5703125" style="188" customWidth="1"/>
    <col min="1027" max="1027" width="61.42578125" style="188" customWidth="1"/>
    <col min="1028" max="1028" width="50.5703125" style="188" customWidth="1"/>
    <col min="1029" max="1029" width="10.42578125" style="188" customWidth="1"/>
    <col min="1030" max="1030" width="12" style="188" customWidth="1"/>
    <col min="1031" max="1031" width="10" style="188" customWidth="1"/>
    <col min="1032" max="1032" width="15.5703125" style="188" customWidth="1"/>
    <col min="1033" max="1277" width="9.140625" style="188"/>
    <col min="1278" max="1278" width="3.7109375" style="188" customWidth="1"/>
    <col min="1279" max="1280" width="9.140625" style="188"/>
    <col min="1281" max="1281" width="6.7109375" style="188" customWidth="1"/>
    <col min="1282" max="1282" width="7.5703125" style="188" customWidth="1"/>
    <col min="1283" max="1283" width="61.42578125" style="188" customWidth="1"/>
    <col min="1284" max="1284" width="50.5703125" style="188" customWidth="1"/>
    <col min="1285" max="1285" width="10.42578125" style="188" customWidth="1"/>
    <col min="1286" max="1286" width="12" style="188" customWidth="1"/>
    <col min="1287" max="1287" width="10" style="188" customWidth="1"/>
    <col min="1288" max="1288" width="15.5703125" style="188" customWidth="1"/>
    <col min="1289" max="1533" width="9.140625" style="188"/>
    <col min="1534" max="1534" width="3.7109375" style="188" customWidth="1"/>
    <col min="1535" max="1536" width="9.140625" style="188"/>
    <col min="1537" max="1537" width="6.7109375" style="188" customWidth="1"/>
    <col min="1538" max="1538" width="7.5703125" style="188" customWidth="1"/>
    <col min="1539" max="1539" width="61.42578125" style="188" customWidth="1"/>
    <col min="1540" max="1540" width="50.5703125" style="188" customWidth="1"/>
    <col min="1541" max="1541" width="10.42578125" style="188" customWidth="1"/>
    <col min="1542" max="1542" width="12" style="188" customWidth="1"/>
    <col min="1543" max="1543" width="10" style="188" customWidth="1"/>
    <col min="1544" max="1544" width="15.5703125" style="188" customWidth="1"/>
    <col min="1545" max="1789" width="9.140625" style="188"/>
    <col min="1790" max="1790" width="3.7109375" style="188" customWidth="1"/>
    <col min="1791" max="1792" width="9.140625" style="188"/>
    <col min="1793" max="1793" width="6.7109375" style="188" customWidth="1"/>
    <col min="1794" max="1794" width="7.5703125" style="188" customWidth="1"/>
    <col min="1795" max="1795" width="61.42578125" style="188" customWidth="1"/>
    <col min="1796" max="1796" width="50.5703125" style="188" customWidth="1"/>
    <col min="1797" max="1797" width="10.42578125" style="188" customWidth="1"/>
    <col min="1798" max="1798" width="12" style="188" customWidth="1"/>
    <col min="1799" max="1799" width="10" style="188" customWidth="1"/>
    <col min="1800" max="1800" width="15.5703125" style="188" customWidth="1"/>
    <col min="1801" max="2045" width="9.140625" style="188"/>
    <col min="2046" max="2046" width="3.7109375" style="188" customWidth="1"/>
    <col min="2047" max="2048" width="9.140625" style="188"/>
    <col min="2049" max="2049" width="6.7109375" style="188" customWidth="1"/>
    <col min="2050" max="2050" width="7.5703125" style="188" customWidth="1"/>
    <col min="2051" max="2051" width="61.42578125" style="188" customWidth="1"/>
    <col min="2052" max="2052" width="50.5703125" style="188" customWidth="1"/>
    <col min="2053" max="2053" width="10.42578125" style="188" customWidth="1"/>
    <col min="2054" max="2054" width="12" style="188" customWidth="1"/>
    <col min="2055" max="2055" width="10" style="188" customWidth="1"/>
    <col min="2056" max="2056" width="15.5703125" style="188" customWidth="1"/>
    <col min="2057" max="2301" width="9.140625" style="188"/>
    <col min="2302" max="2302" width="3.7109375" style="188" customWidth="1"/>
    <col min="2303" max="2304" width="9.140625" style="188"/>
    <col min="2305" max="2305" width="6.7109375" style="188" customWidth="1"/>
    <col min="2306" max="2306" width="7.5703125" style="188" customWidth="1"/>
    <col min="2307" max="2307" width="61.42578125" style="188" customWidth="1"/>
    <col min="2308" max="2308" width="50.5703125" style="188" customWidth="1"/>
    <col min="2309" max="2309" width="10.42578125" style="188" customWidth="1"/>
    <col min="2310" max="2310" width="12" style="188" customWidth="1"/>
    <col min="2311" max="2311" width="10" style="188" customWidth="1"/>
    <col min="2312" max="2312" width="15.5703125" style="188" customWidth="1"/>
    <col min="2313" max="2557" width="9.140625" style="188"/>
    <col min="2558" max="2558" width="3.7109375" style="188" customWidth="1"/>
    <col min="2559" max="2560" width="9.140625" style="188"/>
    <col min="2561" max="2561" width="6.7109375" style="188" customWidth="1"/>
    <col min="2562" max="2562" width="7.5703125" style="188" customWidth="1"/>
    <col min="2563" max="2563" width="61.42578125" style="188" customWidth="1"/>
    <col min="2564" max="2564" width="50.5703125" style="188" customWidth="1"/>
    <col min="2565" max="2565" width="10.42578125" style="188" customWidth="1"/>
    <col min="2566" max="2566" width="12" style="188" customWidth="1"/>
    <col min="2567" max="2567" width="10" style="188" customWidth="1"/>
    <col min="2568" max="2568" width="15.5703125" style="188" customWidth="1"/>
    <col min="2569" max="2813" width="9.140625" style="188"/>
    <col min="2814" max="2814" width="3.7109375" style="188" customWidth="1"/>
    <col min="2815" max="2816" width="9.140625" style="188"/>
    <col min="2817" max="2817" width="6.7109375" style="188" customWidth="1"/>
    <col min="2818" max="2818" width="7.5703125" style="188" customWidth="1"/>
    <col min="2819" max="2819" width="61.42578125" style="188" customWidth="1"/>
    <col min="2820" max="2820" width="50.5703125" style="188" customWidth="1"/>
    <col min="2821" max="2821" width="10.42578125" style="188" customWidth="1"/>
    <col min="2822" max="2822" width="12" style="188" customWidth="1"/>
    <col min="2823" max="2823" width="10" style="188" customWidth="1"/>
    <col min="2824" max="2824" width="15.5703125" style="188" customWidth="1"/>
    <col min="2825" max="3069" width="9.140625" style="188"/>
    <col min="3070" max="3070" width="3.7109375" style="188" customWidth="1"/>
    <col min="3071" max="3072" width="9.140625" style="188"/>
    <col min="3073" max="3073" width="6.7109375" style="188" customWidth="1"/>
    <col min="3074" max="3074" width="7.5703125" style="188" customWidth="1"/>
    <col min="3075" max="3075" width="61.42578125" style="188" customWidth="1"/>
    <col min="3076" max="3076" width="50.5703125" style="188" customWidth="1"/>
    <col min="3077" max="3077" width="10.42578125" style="188" customWidth="1"/>
    <col min="3078" max="3078" width="12" style="188" customWidth="1"/>
    <col min="3079" max="3079" width="10" style="188" customWidth="1"/>
    <col min="3080" max="3080" width="15.5703125" style="188" customWidth="1"/>
    <col min="3081" max="3325" width="9.140625" style="188"/>
    <col min="3326" max="3326" width="3.7109375" style="188" customWidth="1"/>
    <col min="3327" max="3328" width="9.140625" style="188"/>
    <col min="3329" max="3329" width="6.7109375" style="188" customWidth="1"/>
    <col min="3330" max="3330" width="7.5703125" style="188" customWidth="1"/>
    <col min="3331" max="3331" width="61.42578125" style="188" customWidth="1"/>
    <col min="3332" max="3332" width="50.5703125" style="188" customWidth="1"/>
    <col min="3333" max="3333" width="10.42578125" style="188" customWidth="1"/>
    <col min="3334" max="3334" width="12" style="188" customWidth="1"/>
    <col min="3335" max="3335" width="10" style="188" customWidth="1"/>
    <col min="3336" max="3336" width="15.5703125" style="188" customWidth="1"/>
    <col min="3337" max="3581" width="9.140625" style="188"/>
    <col min="3582" max="3582" width="3.7109375" style="188" customWidth="1"/>
    <col min="3583" max="3584" width="9.140625" style="188"/>
    <col min="3585" max="3585" width="6.7109375" style="188" customWidth="1"/>
    <col min="3586" max="3586" width="7.5703125" style="188" customWidth="1"/>
    <col min="3587" max="3587" width="61.42578125" style="188" customWidth="1"/>
    <col min="3588" max="3588" width="50.5703125" style="188" customWidth="1"/>
    <col min="3589" max="3589" width="10.42578125" style="188" customWidth="1"/>
    <col min="3590" max="3590" width="12" style="188" customWidth="1"/>
    <col min="3591" max="3591" width="10" style="188" customWidth="1"/>
    <col min="3592" max="3592" width="15.5703125" style="188" customWidth="1"/>
    <col min="3593" max="3837" width="9.140625" style="188"/>
    <col min="3838" max="3838" width="3.7109375" style="188" customWidth="1"/>
    <col min="3839" max="3840" width="9.140625" style="188"/>
    <col min="3841" max="3841" width="6.7109375" style="188" customWidth="1"/>
    <col min="3842" max="3842" width="7.5703125" style="188" customWidth="1"/>
    <col min="3843" max="3843" width="61.42578125" style="188" customWidth="1"/>
    <col min="3844" max="3844" width="50.5703125" style="188" customWidth="1"/>
    <col min="3845" max="3845" width="10.42578125" style="188" customWidth="1"/>
    <col min="3846" max="3846" width="12" style="188" customWidth="1"/>
    <col min="3847" max="3847" width="10" style="188" customWidth="1"/>
    <col min="3848" max="3848" width="15.5703125" style="188" customWidth="1"/>
    <col min="3849" max="4093" width="9.140625" style="188"/>
    <col min="4094" max="4094" width="3.7109375" style="188" customWidth="1"/>
    <col min="4095" max="4096" width="9.140625" style="188"/>
    <col min="4097" max="4097" width="6.7109375" style="188" customWidth="1"/>
    <col min="4098" max="4098" width="7.5703125" style="188" customWidth="1"/>
    <col min="4099" max="4099" width="61.42578125" style="188" customWidth="1"/>
    <col min="4100" max="4100" width="50.5703125" style="188" customWidth="1"/>
    <col min="4101" max="4101" width="10.42578125" style="188" customWidth="1"/>
    <col min="4102" max="4102" width="12" style="188" customWidth="1"/>
    <col min="4103" max="4103" width="10" style="188" customWidth="1"/>
    <col min="4104" max="4104" width="15.5703125" style="188" customWidth="1"/>
    <col min="4105" max="4349" width="9.140625" style="188"/>
    <col min="4350" max="4350" width="3.7109375" style="188" customWidth="1"/>
    <col min="4351" max="4352" width="9.140625" style="188"/>
    <col min="4353" max="4353" width="6.7109375" style="188" customWidth="1"/>
    <col min="4354" max="4354" width="7.5703125" style="188" customWidth="1"/>
    <col min="4355" max="4355" width="61.42578125" style="188" customWidth="1"/>
    <col min="4356" max="4356" width="50.5703125" style="188" customWidth="1"/>
    <col min="4357" max="4357" width="10.42578125" style="188" customWidth="1"/>
    <col min="4358" max="4358" width="12" style="188" customWidth="1"/>
    <col min="4359" max="4359" width="10" style="188" customWidth="1"/>
    <col min="4360" max="4360" width="15.5703125" style="188" customWidth="1"/>
    <col min="4361" max="4605" width="9.140625" style="188"/>
    <col min="4606" max="4606" width="3.7109375" style="188" customWidth="1"/>
    <col min="4607" max="4608" width="9.140625" style="188"/>
    <col min="4609" max="4609" width="6.7109375" style="188" customWidth="1"/>
    <col min="4610" max="4610" width="7.5703125" style="188" customWidth="1"/>
    <col min="4611" max="4611" width="61.42578125" style="188" customWidth="1"/>
    <col min="4612" max="4612" width="50.5703125" style="188" customWidth="1"/>
    <col min="4613" max="4613" width="10.42578125" style="188" customWidth="1"/>
    <col min="4614" max="4614" width="12" style="188" customWidth="1"/>
    <col min="4615" max="4615" width="10" style="188" customWidth="1"/>
    <col min="4616" max="4616" width="15.5703125" style="188" customWidth="1"/>
    <col min="4617" max="4861" width="9.140625" style="188"/>
    <col min="4862" max="4862" width="3.7109375" style="188" customWidth="1"/>
    <col min="4863" max="4864" width="9.140625" style="188"/>
    <col min="4865" max="4865" width="6.7109375" style="188" customWidth="1"/>
    <col min="4866" max="4866" width="7.5703125" style="188" customWidth="1"/>
    <col min="4867" max="4867" width="61.42578125" style="188" customWidth="1"/>
    <col min="4868" max="4868" width="50.5703125" style="188" customWidth="1"/>
    <col min="4869" max="4869" width="10.42578125" style="188" customWidth="1"/>
    <col min="4870" max="4870" width="12" style="188" customWidth="1"/>
    <col min="4871" max="4871" width="10" style="188" customWidth="1"/>
    <col min="4872" max="4872" width="15.5703125" style="188" customWidth="1"/>
    <col min="4873" max="5117" width="9.140625" style="188"/>
    <col min="5118" max="5118" width="3.7109375" style="188" customWidth="1"/>
    <col min="5119" max="5120" width="9.140625" style="188"/>
    <col min="5121" max="5121" width="6.7109375" style="188" customWidth="1"/>
    <col min="5122" max="5122" width="7.5703125" style="188" customWidth="1"/>
    <col min="5123" max="5123" width="61.42578125" style="188" customWidth="1"/>
    <col min="5124" max="5124" width="50.5703125" style="188" customWidth="1"/>
    <col min="5125" max="5125" width="10.42578125" style="188" customWidth="1"/>
    <col min="5126" max="5126" width="12" style="188" customWidth="1"/>
    <col min="5127" max="5127" width="10" style="188" customWidth="1"/>
    <col min="5128" max="5128" width="15.5703125" style="188" customWidth="1"/>
    <col min="5129" max="5373" width="9.140625" style="188"/>
    <col min="5374" max="5374" width="3.7109375" style="188" customWidth="1"/>
    <col min="5375" max="5376" width="9.140625" style="188"/>
    <col min="5377" max="5377" width="6.7109375" style="188" customWidth="1"/>
    <col min="5378" max="5378" width="7.5703125" style="188" customWidth="1"/>
    <col min="5379" max="5379" width="61.42578125" style="188" customWidth="1"/>
    <col min="5380" max="5380" width="50.5703125" style="188" customWidth="1"/>
    <col min="5381" max="5381" width="10.42578125" style="188" customWidth="1"/>
    <col min="5382" max="5382" width="12" style="188" customWidth="1"/>
    <col min="5383" max="5383" width="10" style="188" customWidth="1"/>
    <col min="5384" max="5384" width="15.5703125" style="188" customWidth="1"/>
    <col min="5385" max="5629" width="9.140625" style="188"/>
    <col min="5630" max="5630" width="3.7109375" style="188" customWidth="1"/>
    <col min="5631" max="5632" width="9.140625" style="188"/>
    <col min="5633" max="5633" width="6.7109375" style="188" customWidth="1"/>
    <col min="5634" max="5634" width="7.5703125" style="188" customWidth="1"/>
    <col min="5635" max="5635" width="61.42578125" style="188" customWidth="1"/>
    <col min="5636" max="5636" width="50.5703125" style="188" customWidth="1"/>
    <col min="5637" max="5637" width="10.42578125" style="188" customWidth="1"/>
    <col min="5638" max="5638" width="12" style="188" customWidth="1"/>
    <col min="5639" max="5639" width="10" style="188" customWidth="1"/>
    <col min="5640" max="5640" width="15.5703125" style="188" customWidth="1"/>
    <col min="5641" max="5885" width="9.140625" style="188"/>
    <col min="5886" max="5886" width="3.7109375" style="188" customWidth="1"/>
    <col min="5887" max="5888" width="9.140625" style="188"/>
    <col min="5889" max="5889" width="6.7109375" style="188" customWidth="1"/>
    <col min="5890" max="5890" width="7.5703125" style="188" customWidth="1"/>
    <col min="5891" max="5891" width="61.42578125" style="188" customWidth="1"/>
    <col min="5892" max="5892" width="50.5703125" style="188" customWidth="1"/>
    <col min="5893" max="5893" width="10.42578125" style="188" customWidth="1"/>
    <col min="5894" max="5894" width="12" style="188" customWidth="1"/>
    <col min="5895" max="5895" width="10" style="188" customWidth="1"/>
    <col min="5896" max="5896" width="15.5703125" style="188" customWidth="1"/>
    <col min="5897" max="6141" width="9.140625" style="188"/>
    <col min="6142" max="6142" width="3.7109375" style="188" customWidth="1"/>
    <col min="6143" max="6144" width="9.140625" style="188"/>
    <col min="6145" max="6145" width="6.7109375" style="188" customWidth="1"/>
    <col min="6146" max="6146" width="7.5703125" style="188" customWidth="1"/>
    <col min="6147" max="6147" width="61.42578125" style="188" customWidth="1"/>
    <col min="6148" max="6148" width="50.5703125" style="188" customWidth="1"/>
    <col min="6149" max="6149" width="10.42578125" style="188" customWidth="1"/>
    <col min="6150" max="6150" width="12" style="188" customWidth="1"/>
    <col min="6151" max="6151" width="10" style="188" customWidth="1"/>
    <col min="6152" max="6152" width="15.5703125" style="188" customWidth="1"/>
    <col min="6153" max="6397" width="9.140625" style="188"/>
    <col min="6398" max="6398" width="3.7109375" style="188" customWidth="1"/>
    <col min="6399" max="6400" width="9.140625" style="188"/>
    <col min="6401" max="6401" width="6.7109375" style="188" customWidth="1"/>
    <col min="6402" max="6402" width="7.5703125" style="188" customWidth="1"/>
    <col min="6403" max="6403" width="61.42578125" style="188" customWidth="1"/>
    <col min="6404" max="6404" width="50.5703125" style="188" customWidth="1"/>
    <col min="6405" max="6405" width="10.42578125" style="188" customWidth="1"/>
    <col min="6406" max="6406" width="12" style="188" customWidth="1"/>
    <col min="6407" max="6407" width="10" style="188" customWidth="1"/>
    <col min="6408" max="6408" width="15.5703125" style="188" customWidth="1"/>
    <col min="6409" max="6653" width="9.140625" style="188"/>
    <col min="6654" max="6654" width="3.7109375" style="188" customWidth="1"/>
    <col min="6655" max="6656" width="9.140625" style="188"/>
    <col min="6657" max="6657" width="6.7109375" style="188" customWidth="1"/>
    <col min="6658" max="6658" width="7.5703125" style="188" customWidth="1"/>
    <col min="6659" max="6659" width="61.42578125" style="188" customWidth="1"/>
    <col min="6660" max="6660" width="50.5703125" style="188" customWidth="1"/>
    <col min="6661" max="6661" width="10.42578125" style="188" customWidth="1"/>
    <col min="6662" max="6662" width="12" style="188" customWidth="1"/>
    <col min="6663" max="6663" width="10" style="188" customWidth="1"/>
    <col min="6664" max="6664" width="15.5703125" style="188" customWidth="1"/>
    <col min="6665" max="6909" width="9.140625" style="188"/>
    <col min="6910" max="6910" width="3.7109375" style="188" customWidth="1"/>
    <col min="6911" max="6912" width="9.140625" style="188"/>
    <col min="6913" max="6913" width="6.7109375" style="188" customWidth="1"/>
    <col min="6914" max="6914" width="7.5703125" style="188" customWidth="1"/>
    <col min="6915" max="6915" width="61.42578125" style="188" customWidth="1"/>
    <col min="6916" max="6916" width="50.5703125" style="188" customWidth="1"/>
    <col min="6917" max="6917" width="10.42578125" style="188" customWidth="1"/>
    <col min="6918" max="6918" width="12" style="188" customWidth="1"/>
    <col min="6919" max="6919" width="10" style="188" customWidth="1"/>
    <col min="6920" max="6920" width="15.5703125" style="188" customWidth="1"/>
    <col min="6921" max="7165" width="9.140625" style="188"/>
    <col min="7166" max="7166" width="3.7109375" style="188" customWidth="1"/>
    <col min="7167" max="7168" width="9.140625" style="188"/>
    <col min="7169" max="7169" width="6.7109375" style="188" customWidth="1"/>
    <col min="7170" max="7170" width="7.5703125" style="188" customWidth="1"/>
    <col min="7171" max="7171" width="61.42578125" style="188" customWidth="1"/>
    <col min="7172" max="7172" width="50.5703125" style="188" customWidth="1"/>
    <col min="7173" max="7173" width="10.42578125" style="188" customWidth="1"/>
    <col min="7174" max="7174" width="12" style="188" customWidth="1"/>
    <col min="7175" max="7175" width="10" style="188" customWidth="1"/>
    <col min="7176" max="7176" width="15.5703125" style="188" customWidth="1"/>
    <col min="7177" max="7421" width="9.140625" style="188"/>
    <col min="7422" max="7422" width="3.7109375" style="188" customWidth="1"/>
    <col min="7423" max="7424" width="9.140625" style="188"/>
    <col min="7425" max="7425" width="6.7109375" style="188" customWidth="1"/>
    <col min="7426" max="7426" width="7.5703125" style="188" customWidth="1"/>
    <col min="7427" max="7427" width="61.42578125" style="188" customWidth="1"/>
    <col min="7428" max="7428" width="50.5703125" style="188" customWidth="1"/>
    <col min="7429" max="7429" width="10.42578125" style="188" customWidth="1"/>
    <col min="7430" max="7430" width="12" style="188" customWidth="1"/>
    <col min="7431" max="7431" width="10" style="188" customWidth="1"/>
    <col min="7432" max="7432" width="15.5703125" style="188" customWidth="1"/>
    <col min="7433" max="7677" width="9.140625" style="188"/>
    <col min="7678" max="7678" width="3.7109375" style="188" customWidth="1"/>
    <col min="7679" max="7680" width="9.140625" style="188"/>
    <col min="7681" max="7681" width="6.7109375" style="188" customWidth="1"/>
    <col min="7682" max="7682" width="7.5703125" style="188" customWidth="1"/>
    <col min="7683" max="7683" width="61.42578125" style="188" customWidth="1"/>
    <col min="7684" max="7684" width="50.5703125" style="188" customWidth="1"/>
    <col min="7685" max="7685" width="10.42578125" style="188" customWidth="1"/>
    <col min="7686" max="7686" width="12" style="188" customWidth="1"/>
    <col min="7687" max="7687" width="10" style="188" customWidth="1"/>
    <col min="7688" max="7688" width="15.5703125" style="188" customWidth="1"/>
    <col min="7689" max="7933" width="9.140625" style="188"/>
    <col min="7934" max="7934" width="3.7109375" style="188" customWidth="1"/>
    <col min="7935" max="7936" width="9.140625" style="188"/>
    <col min="7937" max="7937" width="6.7109375" style="188" customWidth="1"/>
    <col min="7938" max="7938" width="7.5703125" style="188" customWidth="1"/>
    <col min="7939" max="7939" width="61.42578125" style="188" customWidth="1"/>
    <col min="7940" max="7940" width="50.5703125" style="188" customWidth="1"/>
    <col min="7941" max="7941" width="10.42578125" style="188" customWidth="1"/>
    <col min="7942" max="7942" width="12" style="188" customWidth="1"/>
    <col min="7943" max="7943" width="10" style="188" customWidth="1"/>
    <col min="7944" max="7944" width="15.5703125" style="188" customWidth="1"/>
    <col min="7945" max="8189" width="9.140625" style="188"/>
    <col min="8190" max="8190" width="3.7109375" style="188" customWidth="1"/>
    <col min="8191" max="8192" width="9.140625" style="188"/>
    <col min="8193" max="8193" width="6.7109375" style="188" customWidth="1"/>
    <col min="8194" max="8194" width="7.5703125" style="188" customWidth="1"/>
    <col min="8195" max="8195" width="61.42578125" style="188" customWidth="1"/>
    <col min="8196" max="8196" width="50.5703125" style="188" customWidth="1"/>
    <col min="8197" max="8197" width="10.42578125" style="188" customWidth="1"/>
    <col min="8198" max="8198" width="12" style="188" customWidth="1"/>
    <col min="8199" max="8199" width="10" style="188" customWidth="1"/>
    <col min="8200" max="8200" width="15.5703125" style="188" customWidth="1"/>
    <col min="8201" max="8445" width="9.140625" style="188"/>
    <col min="8446" max="8446" width="3.7109375" style="188" customWidth="1"/>
    <col min="8447" max="8448" width="9.140625" style="188"/>
    <col min="8449" max="8449" width="6.7109375" style="188" customWidth="1"/>
    <col min="8450" max="8450" width="7.5703125" style="188" customWidth="1"/>
    <col min="8451" max="8451" width="61.42578125" style="188" customWidth="1"/>
    <col min="8452" max="8452" width="50.5703125" style="188" customWidth="1"/>
    <col min="8453" max="8453" width="10.42578125" style="188" customWidth="1"/>
    <col min="8454" max="8454" width="12" style="188" customWidth="1"/>
    <col min="8455" max="8455" width="10" style="188" customWidth="1"/>
    <col min="8456" max="8456" width="15.5703125" style="188" customWidth="1"/>
    <col min="8457" max="8701" width="9.140625" style="188"/>
    <col min="8702" max="8702" width="3.7109375" style="188" customWidth="1"/>
    <col min="8703" max="8704" width="9.140625" style="188"/>
    <col min="8705" max="8705" width="6.7109375" style="188" customWidth="1"/>
    <col min="8706" max="8706" width="7.5703125" style="188" customWidth="1"/>
    <col min="8707" max="8707" width="61.42578125" style="188" customWidth="1"/>
    <col min="8708" max="8708" width="50.5703125" style="188" customWidth="1"/>
    <col min="8709" max="8709" width="10.42578125" style="188" customWidth="1"/>
    <col min="8710" max="8710" width="12" style="188" customWidth="1"/>
    <col min="8711" max="8711" width="10" style="188" customWidth="1"/>
    <col min="8712" max="8712" width="15.5703125" style="188" customWidth="1"/>
    <col min="8713" max="8957" width="9.140625" style="188"/>
    <col min="8958" max="8958" width="3.7109375" style="188" customWidth="1"/>
    <col min="8959" max="8960" width="9.140625" style="188"/>
    <col min="8961" max="8961" width="6.7109375" style="188" customWidth="1"/>
    <col min="8962" max="8962" width="7.5703125" style="188" customWidth="1"/>
    <col min="8963" max="8963" width="61.42578125" style="188" customWidth="1"/>
    <col min="8964" max="8964" width="50.5703125" style="188" customWidth="1"/>
    <col min="8965" max="8965" width="10.42578125" style="188" customWidth="1"/>
    <col min="8966" max="8966" width="12" style="188" customWidth="1"/>
    <col min="8967" max="8967" width="10" style="188" customWidth="1"/>
    <col min="8968" max="8968" width="15.5703125" style="188" customWidth="1"/>
    <col min="8969" max="9213" width="9.140625" style="188"/>
    <col min="9214" max="9214" width="3.7109375" style="188" customWidth="1"/>
    <col min="9215" max="9216" width="9.140625" style="188"/>
    <col min="9217" max="9217" width="6.7109375" style="188" customWidth="1"/>
    <col min="9218" max="9218" width="7.5703125" style="188" customWidth="1"/>
    <col min="9219" max="9219" width="61.42578125" style="188" customWidth="1"/>
    <col min="9220" max="9220" width="50.5703125" style="188" customWidth="1"/>
    <col min="9221" max="9221" width="10.42578125" style="188" customWidth="1"/>
    <col min="9222" max="9222" width="12" style="188" customWidth="1"/>
    <col min="9223" max="9223" width="10" style="188" customWidth="1"/>
    <col min="9224" max="9224" width="15.5703125" style="188" customWidth="1"/>
    <col min="9225" max="9469" width="9.140625" style="188"/>
    <col min="9470" max="9470" width="3.7109375" style="188" customWidth="1"/>
    <col min="9471" max="9472" width="9.140625" style="188"/>
    <col min="9473" max="9473" width="6.7109375" style="188" customWidth="1"/>
    <col min="9474" max="9474" width="7.5703125" style="188" customWidth="1"/>
    <col min="9475" max="9475" width="61.42578125" style="188" customWidth="1"/>
    <col min="9476" max="9476" width="50.5703125" style="188" customWidth="1"/>
    <col min="9477" max="9477" width="10.42578125" style="188" customWidth="1"/>
    <col min="9478" max="9478" width="12" style="188" customWidth="1"/>
    <col min="9479" max="9479" width="10" style="188" customWidth="1"/>
    <col min="9480" max="9480" width="15.5703125" style="188" customWidth="1"/>
    <col min="9481" max="9725" width="9.140625" style="188"/>
    <col min="9726" max="9726" width="3.7109375" style="188" customWidth="1"/>
    <col min="9727" max="9728" width="9.140625" style="188"/>
    <col min="9729" max="9729" width="6.7109375" style="188" customWidth="1"/>
    <col min="9730" max="9730" width="7.5703125" style="188" customWidth="1"/>
    <col min="9731" max="9731" width="61.42578125" style="188" customWidth="1"/>
    <col min="9732" max="9732" width="50.5703125" style="188" customWidth="1"/>
    <col min="9733" max="9733" width="10.42578125" style="188" customWidth="1"/>
    <col min="9734" max="9734" width="12" style="188" customWidth="1"/>
    <col min="9735" max="9735" width="10" style="188" customWidth="1"/>
    <col min="9736" max="9736" width="15.5703125" style="188" customWidth="1"/>
    <col min="9737" max="9981" width="9.140625" style="188"/>
    <col min="9982" max="9982" width="3.7109375" style="188" customWidth="1"/>
    <col min="9983" max="9984" width="9.140625" style="188"/>
    <col min="9985" max="9985" width="6.7109375" style="188" customWidth="1"/>
    <col min="9986" max="9986" width="7.5703125" style="188" customWidth="1"/>
    <col min="9987" max="9987" width="61.42578125" style="188" customWidth="1"/>
    <col min="9988" max="9988" width="50.5703125" style="188" customWidth="1"/>
    <col min="9989" max="9989" width="10.42578125" style="188" customWidth="1"/>
    <col min="9990" max="9990" width="12" style="188" customWidth="1"/>
    <col min="9991" max="9991" width="10" style="188" customWidth="1"/>
    <col min="9992" max="9992" width="15.5703125" style="188" customWidth="1"/>
    <col min="9993" max="10237" width="9.140625" style="188"/>
    <col min="10238" max="10238" width="3.7109375" style="188" customWidth="1"/>
    <col min="10239" max="10240" width="9.140625" style="188"/>
    <col min="10241" max="10241" width="6.7109375" style="188" customWidth="1"/>
    <col min="10242" max="10242" width="7.5703125" style="188" customWidth="1"/>
    <col min="10243" max="10243" width="61.42578125" style="188" customWidth="1"/>
    <col min="10244" max="10244" width="50.5703125" style="188" customWidth="1"/>
    <col min="10245" max="10245" width="10.42578125" style="188" customWidth="1"/>
    <col min="10246" max="10246" width="12" style="188" customWidth="1"/>
    <col min="10247" max="10247" width="10" style="188" customWidth="1"/>
    <col min="10248" max="10248" width="15.5703125" style="188" customWidth="1"/>
    <col min="10249" max="10493" width="9.140625" style="188"/>
    <col min="10494" max="10494" width="3.7109375" style="188" customWidth="1"/>
    <col min="10495" max="10496" width="9.140625" style="188"/>
    <col min="10497" max="10497" width="6.7109375" style="188" customWidth="1"/>
    <col min="10498" max="10498" width="7.5703125" style="188" customWidth="1"/>
    <col min="10499" max="10499" width="61.42578125" style="188" customWidth="1"/>
    <col min="10500" max="10500" width="50.5703125" style="188" customWidth="1"/>
    <col min="10501" max="10501" width="10.42578125" style="188" customWidth="1"/>
    <col min="10502" max="10502" width="12" style="188" customWidth="1"/>
    <col min="10503" max="10503" width="10" style="188" customWidth="1"/>
    <col min="10504" max="10504" width="15.5703125" style="188" customWidth="1"/>
    <col min="10505" max="10749" width="9.140625" style="188"/>
    <col min="10750" max="10750" width="3.7109375" style="188" customWidth="1"/>
    <col min="10751" max="10752" width="9.140625" style="188"/>
    <col min="10753" max="10753" width="6.7109375" style="188" customWidth="1"/>
    <col min="10754" max="10754" width="7.5703125" style="188" customWidth="1"/>
    <col min="10755" max="10755" width="61.42578125" style="188" customWidth="1"/>
    <col min="10756" max="10756" width="50.5703125" style="188" customWidth="1"/>
    <col min="10757" max="10757" width="10.42578125" style="188" customWidth="1"/>
    <col min="10758" max="10758" width="12" style="188" customWidth="1"/>
    <col min="10759" max="10759" width="10" style="188" customWidth="1"/>
    <col min="10760" max="10760" width="15.5703125" style="188" customWidth="1"/>
    <col min="10761" max="11005" width="9.140625" style="188"/>
    <col min="11006" max="11006" width="3.7109375" style="188" customWidth="1"/>
    <col min="11007" max="11008" width="9.140625" style="188"/>
    <col min="11009" max="11009" width="6.7109375" style="188" customWidth="1"/>
    <col min="11010" max="11010" width="7.5703125" style="188" customWidth="1"/>
    <col min="11011" max="11011" width="61.42578125" style="188" customWidth="1"/>
    <col min="11012" max="11012" width="50.5703125" style="188" customWidth="1"/>
    <col min="11013" max="11013" width="10.42578125" style="188" customWidth="1"/>
    <col min="11014" max="11014" width="12" style="188" customWidth="1"/>
    <col min="11015" max="11015" width="10" style="188" customWidth="1"/>
    <col min="11016" max="11016" width="15.5703125" style="188" customWidth="1"/>
    <col min="11017" max="11261" width="9.140625" style="188"/>
    <col min="11262" max="11262" width="3.7109375" style="188" customWidth="1"/>
    <col min="11263" max="11264" width="9.140625" style="188"/>
    <col min="11265" max="11265" width="6.7109375" style="188" customWidth="1"/>
    <col min="11266" max="11266" width="7.5703125" style="188" customWidth="1"/>
    <col min="11267" max="11267" width="61.42578125" style="188" customWidth="1"/>
    <col min="11268" max="11268" width="50.5703125" style="188" customWidth="1"/>
    <col min="11269" max="11269" width="10.42578125" style="188" customWidth="1"/>
    <col min="11270" max="11270" width="12" style="188" customWidth="1"/>
    <col min="11271" max="11271" width="10" style="188" customWidth="1"/>
    <col min="11272" max="11272" width="15.5703125" style="188" customWidth="1"/>
    <col min="11273" max="11517" width="9.140625" style="188"/>
    <col min="11518" max="11518" width="3.7109375" style="188" customWidth="1"/>
    <col min="11519" max="11520" width="9.140625" style="188"/>
    <col min="11521" max="11521" width="6.7109375" style="188" customWidth="1"/>
    <col min="11522" max="11522" width="7.5703125" style="188" customWidth="1"/>
    <col min="11523" max="11523" width="61.42578125" style="188" customWidth="1"/>
    <col min="11524" max="11524" width="50.5703125" style="188" customWidth="1"/>
    <col min="11525" max="11525" width="10.42578125" style="188" customWidth="1"/>
    <col min="11526" max="11526" width="12" style="188" customWidth="1"/>
    <col min="11527" max="11527" width="10" style="188" customWidth="1"/>
    <col min="11528" max="11528" width="15.5703125" style="188" customWidth="1"/>
    <col min="11529" max="11773" width="9.140625" style="188"/>
    <col min="11774" max="11774" width="3.7109375" style="188" customWidth="1"/>
    <col min="11775" max="11776" width="9.140625" style="188"/>
    <col min="11777" max="11777" width="6.7109375" style="188" customWidth="1"/>
    <col min="11778" max="11778" width="7.5703125" style="188" customWidth="1"/>
    <col min="11779" max="11779" width="61.42578125" style="188" customWidth="1"/>
    <col min="11780" max="11780" width="50.5703125" style="188" customWidth="1"/>
    <col min="11781" max="11781" width="10.42578125" style="188" customWidth="1"/>
    <col min="11782" max="11782" width="12" style="188" customWidth="1"/>
    <col min="11783" max="11783" width="10" style="188" customWidth="1"/>
    <col min="11784" max="11784" width="15.5703125" style="188" customWidth="1"/>
    <col min="11785" max="12029" width="9.140625" style="188"/>
    <col min="12030" max="12030" width="3.7109375" style="188" customWidth="1"/>
    <col min="12031" max="12032" width="9.140625" style="188"/>
    <col min="12033" max="12033" width="6.7109375" style="188" customWidth="1"/>
    <col min="12034" max="12034" width="7.5703125" style="188" customWidth="1"/>
    <col min="12035" max="12035" width="61.42578125" style="188" customWidth="1"/>
    <col min="12036" max="12036" width="50.5703125" style="188" customWidth="1"/>
    <col min="12037" max="12037" width="10.42578125" style="188" customWidth="1"/>
    <col min="12038" max="12038" width="12" style="188" customWidth="1"/>
    <col min="12039" max="12039" width="10" style="188" customWidth="1"/>
    <col min="12040" max="12040" width="15.5703125" style="188" customWidth="1"/>
    <col min="12041" max="12285" width="9.140625" style="188"/>
    <col min="12286" max="12286" width="3.7109375" style="188" customWidth="1"/>
    <col min="12287" max="12288" width="9.140625" style="188"/>
    <col min="12289" max="12289" width="6.7109375" style="188" customWidth="1"/>
    <col min="12290" max="12290" width="7.5703125" style="188" customWidth="1"/>
    <col min="12291" max="12291" width="61.42578125" style="188" customWidth="1"/>
    <col min="12292" max="12292" width="50.5703125" style="188" customWidth="1"/>
    <col min="12293" max="12293" width="10.42578125" style="188" customWidth="1"/>
    <col min="12294" max="12294" width="12" style="188" customWidth="1"/>
    <col min="12295" max="12295" width="10" style="188" customWidth="1"/>
    <col min="12296" max="12296" width="15.5703125" style="188" customWidth="1"/>
    <col min="12297" max="12541" width="9.140625" style="188"/>
    <col min="12542" max="12542" width="3.7109375" style="188" customWidth="1"/>
    <col min="12543" max="12544" width="9.140625" style="188"/>
    <col min="12545" max="12545" width="6.7109375" style="188" customWidth="1"/>
    <col min="12546" max="12546" width="7.5703125" style="188" customWidth="1"/>
    <col min="12547" max="12547" width="61.42578125" style="188" customWidth="1"/>
    <col min="12548" max="12548" width="50.5703125" style="188" customWidth="1"/>
    <col min="12549" max="12549" width="10.42578125" style="188" customWidth="1"/>
    <col min="12550" max="12550" width="12" style="188" customWidth="1"/>
    <col min="12551" max="12551" width="10" style="188" customWidth="1"/>
    <col min="12552" max="12552" width="15.5703125" style="188" customWidth="1"/>
    <col min="12553" max="12797" width="9.140625" style="188"/>
    <col min="12798" max="12798" width="3.7109375" style="188" customWidth="1"/>
    <col min="12799" max="12800" width="9.140625" style="188"/>
    <col min="12801" max="12801" width="6.7109375" style="188" customWidth="1"/>
    <col min="12802" max="12802" width="7.5703125" style="188" customWidth="1"/>
    <col min="12803" max="12803" width="61.42578125" style="188" customWidth="1"/>
    <col min="12804" max="12804" width="50.5703125" style="188" customWidth="1"/>
    <col min="12805" max="12805" width="10.42578125" style="188" customWidth="1"/>
    <col min="12806" max="12806" width="12" style="188" customWidth="1"/>
    <col min="12807" max="12807" width="10" style="188" customWidth="1"/>
    <col min="12808" max="12808" width="15.5703125" style="188" customWidth="1"/>
    <col min="12809" max="13053" width="9.140625" style="188"/>
    <col min="13054" max="13054" width="3.7109375" style="188" customWidth="1"/>
    <col min="13055" max="13056" width="9.140625" style="188"/>
    <col min="13057" max="13057" width="6.7109375" style="188" customWidth="1"/>
    <col min="13058" max="13058" width="7.5703125" style="188" customWidth="1"/>
    <col min="13059" max="13059" width="61.42578125" style="188" customWidth="1"/>
    <col min="13060" max="13060" width="50.5703125" style="188" customWidth="1"/>
    <col min="13061" max="13061" width="10.42578125" style="188" customWidth="1"/>
    <col min="13062" max="13062" width="12" style="188" customWidth="1"/>
    <col min="13063" max="13063" width="10" style="188" customWidth="1"/>
    <col min="13064" max="13064" width="15.5703125" style="188" customWidth="1"/>
    <col min="13065" max="13309" width="9.140625" style="188"/>
    <col min="13310" max="13310" width="3.7109375" style="188" customWidth="1"/>
    <col min="13311" max="13312" width="9.140625" style="188"/>
    <col min="13313" max="13313" width="6.7109375" style="188" customWidth="1"/>
    <col min="13314" max="13314" width="7.5703125" style="188" customWidth="1"/>
    <col min="13315" max="13315" width="61.42578125" style="188" customWidth="1"/>
    <col min="13316" max="13316" width="50.5703125" style="188" customWidth="1"/>
    <col min="13317" max="13317" width="10.42578125" style="188" customWidth="1"/>
    <col min="13318" max="13318" width="12" style="188" customWidth="1"/>
    <col min="13319" max="13319" width="10" style="188" customWidth="1"/>
    <col min="13320" max="13320" width="15.5703125" style="188" customWidth="1"/>
    <col min="13321" max="13565" width="9.140625" style="188"/>
    <col min="13566" max="13566" width="3.7109375" style="188" customWidth="1"/>
    <col min="13567" max="13568" width="9.140625" style="188"/>
    <col min="13569" max="13569" width="6.7109375" style="188" customWidth="1"/>
    <col min="13570" max="13570" width="7.5703125" style="188" customWidth="1"/>
    <col min="13571" max="13571" width="61.42578125" style="188" customWidth="1"/>
    <col min="13572" max="13572" width="50.5703125" style="188" customWidth="1"/>
    <col min="13573" max="13573" width="10.42578125" style="188" customWidth="1"/>
    <col min="13574" max="13574" width="12" style="188" customWidth="1"/>
    <col min="13575" max="13575" width="10" style="188" customWidth="1"/>
    <col min="13576" max="13576" width="15.5703125" style="188" customWidth="1"/>
    <col min="13577" max="13821" width="9.140625" style="188"/>
    <col min="13822" max="13822" width="3.7109375" style="188" customWidth="1"/>
    <col min="13823" max="13824" width="9.140625" style="188"/>
    <col min="13825" max="13825" width="6.7109375" style="188" customWidth="1"/>
    <col min="13826" max="13826" width="7.5703125" style="188" customWidth="1"/>
    <col min="13827" max="13827" width="61.42578125" style="188" customWidth="1"/>
    <col min="13828" max="13828" width="50.5703125" style="188" customWidth="1"/>
    <col min="13829" max="13829" width="10.42578125" style="188" customWidth="1"/>
    <col min="13830" max="13830" width="12" style="188" customWidth="1"/>
    <col min="13831" max="13831" width="10" style="188" customWidth="1"/>
    <col min="13832" max="13832" width="15.5703125" style="188" customWidth="1"/>
    <col min="13833" max="14077" width="9.140625" style="188"/>
    <col min="14078" max="14078" width="3.7109375" style="188" customWidth="1"/>
    <col min="14079" max="14080" width="9.140625" style="188"/>
    <col min="14081" max="14081" width="6.7109375" style="188" customWidth="1"/>
    <col min="14082" max="14082" width="7.5703125" style="188" customWidth="1"/>
    <col min="14083" max="14083" width="61.42578125" style="188" customWidth="1"/>
    <col min="14084" max="14084" width="50.5703125" style="188" customWidth="1"/>
    <col min="14085" max="14085" width="10.42578125" style="188" customWidth="1"/>
    <col min="14086" max="14086" width="12" style="188" customWidth="1"/>
    <col min="14087" max="14087" width="10" style="188" customWidth="1"/>
    <col min="14088" max="14088" width="15.5703125" style="188" customWidth="1"/>
    <col min="14089" max="14333" width="9.140625" style="188"/>
    <col min="14334" max="14334" width="3.7109375" style="188" customWidth="1"/>
    <col min="14335" max="14336" width="9.140625" style="188"/>
    <col min="14337" max="14337" width="6.7109375" style="188" customWidth="1"/>
    <col min="14338" max="14338" width="7.5703125" style="188" customWidth="1"/>
    <col min="14339" max="14339" width="61.42578125" style="188" customWidth="1"/>
    <col min="14340" max="14340" width="50.5703125" style="188" customWidth="1"/>
    <col min="14341" max="14341" width="10.42578125" style="188" customWidth="1"/>
    <col min="14342" max="14342" width="12" style="188" customWidth="1"/>
    <col min="14343" max="14343" width="10" style="188" customWidth="1"/>
    <col min="14344" max="14344" width="15.5703125" style="188" customWidth="1"/>
    <col min="14345" max="14589" width="9.140625" style="188"/>
    <col min="14590" max="14590" width="3.7109375" style="188" customWidth="1"/>
    <col min="14591" max="14592" width="9.140625" style="188"/>
    <col min="14593" max="14593" width="6.7109375" style="188" customWidth="1"/>
    <col min="14594" max="14594" width="7.5703125" style="188" customWidth="1"/>
    <col min="14595" max="14595" width="61.42578125" style="188" customWidth="1"/>
    <col min="14596" max="14596" width="50.5703125" style="188" customWidth="1"/>
    <col min="14597" max="14597" width="10.42578125" style="188" customWidth="1"/>
    <col min="14598" max="14598" width="12" style="188" customWidth="1"/>
    <col min="14599" max="14599" width="10" style="188" customWidth="1"/>
    <col min="14600" max="14600" width="15.5703125" style="188" customWidth="1"/>
    <col min="14601" max="14845" width="9.140625" style="188"/>
    <col min="14846" max="14846" width="3.7109375" style="188" customWidth="1"/>
    <col min="14847" max="14848" width="9.140625" style="188"/>
    <col min="14849" max="14849" width="6.7109375" style="188" customWidth="1"/>
    <col min="14850" max="14850" width="7.5703125" style="188" customWidth="1"/>
    <col min="14851" max="14851" width="61.42578125" style="188" customWidth="1"/>
    <col min="14852" max="14852" width="50.5703125" style="188" customWidth="1"/>
    <col min="14853" max="14853" width="10.42578125" style="188" customWidth="1"/>
    <col min="14854" max="14854" width="12" style="188" customWidth="1"/>
    <col min="14855" max="14855" width="10" style="188" customWidth="1"/>
    <col min="14856" max="14856" width="15.5703125" style="188" customWidth="1"/>
    <col min="14857" max="15101" width="9.140625" style="188"/>
    <col min="15102" max="15102" width="3.7109375" style="188" customWidth="1"/>
    <col min="15103" max="15104" width="9.140625" style="188"/>
    <col min="15105" max="15105" width="6.7109375" style="188" customWidth="1"/>
    <col min="15106" max="15106" width="7.5703125" style="188" customWidth="1"/>
    <col min="15107" max="15107" width="61.42578125" style="188" customWidth="1"/>
    <col min="15108" max="15108" width="50.5703125" style="188" customWidth="1"/>
    <col min="15109" max="15109" width="10.42578125" style="188" customWidth="1"/>
    <col min="15110" max="15110" width="12" style="188" customWidth="1"/>
    <col min="15111" max="15111" width="10" style="188" customWidth="1"/>
    <col min="15112" max="15112" width="15.5703125" style="188" customWidth="1"/>
    <col min="15113" max="15357" width="9.140625" style="188"/>
    <col min="15358" max="15358" width="3.7109375" style="188" customWidth="1"/>
    <col min="15359" max="15360" width="9.140625" style="188"/>
    <col min="15361" max="15361" width="6.7109375" style="188" customWidth="1"/>
    <col min="15362" max="15362" width="7.5703125" style="188" customWidth="1"/>
    <col min="15363" max="15363" width="61.42578125" style="188" customWidth="1"/>
    <col min="15364" max="15364" width="50.5703125" style="188" customWidth="1"/>
    <col min="15365" max="15365" width="10.42578125" style="188" customWidth="1"/>
    <col min="15366" max="15366" width="12" style="188" customWidth="1"/>
    <col min="15367" max="15367" width="10" style="188" customWidth="1"/>
    <col min="15368" max="15368" width="15.5703125" style="188" customWidth="1"/>
    <col min="15369" max="15613" width="9.140625" style="188"/>
    <col min="15614" max="15614" width="3.7109375" style="188" customWidth="1"/>
    <col min="15615" max="15616" width="9.140625" style="188"/>
    <col min="15617" max="15617" width="6.7109375" style="188" customWidth="1"/>
    <col min="15618" max="15618" width="7.5703125" style="188" customWidth="1"/>
    <col min="15619" max="15619" width="61.42578125" style="188" customWidth="1"/>
    <col min="15620" max="15620" width="50.5703125" style="188" customWidth="1"/>
    <col min="15621" max="15621" width="10.42578125" style="188" customWidth="1"/>
    <col min="15622" max="15622" width="12" style="188" customWidth="1"/>
    <col min="15623" max="15623" width="10" style="188" customWidth="1"/>
    <col min="15624" max="15624" width="15.5703125" style="188" customWidth="1"/>
    <col min="15625" max="15869" width="9.140625" style="188"/>
    <col min="15870" max="15870" width="3.7109375" style="188" customWidth="1"/>
    <col min="15871" max="15872" width="9.140625" style="188"/>
    <col min="15873" max="15873" width="6.7109375" style="188" customWidth="1"/>
    <col min="15874" max="15874" width="7.5703125" style="188" customWidth="1"/>
    <col min="15875" max="15875" width="61.42578125" style="188" customWidth="1"/>
    <col min="15876" max="15876" width="50.5703125" style="188" customWidth="1"/>
    <col min="15877" max="15877" width="10.42578125" style="188" customWidth="1"/>
    <col min="15878" max="15878" width="12" style="188" customWidth="1"/>
    <col min="15879" max="15879" width="10" style="188" customWidth="1"/>
    <col min="15880" max="15880" width="15.5703125" style="188" customWidth="1"/>
    <col min="15881" max="16125" width="9.140625" style="188"/>
    <col min="16126" max="16126" width="3.7109375" style="188" customWidth="1"/>
    <col min="16127" max="16128" width="9.140625" style="188"/>
    <col min="16129" max="16129" width="6.7109375" style="188" customWidth="1"/>
    <col min="16130" max="16130" width="7.5703125" style="188" customWidth="1"/>
    <col min="16131" max="16131" width="61.42578125" style="188" customWidth="1"/>
    <col min="16132" max="16132" width="50.5703125" style="188" customWidth="1"/>
    <col min="16133" max="16133" width="10.42578125" style="188" customWidth="1"/>
    <col min="16134" max="16134" width="12" style="188" customWidth="1"/>
    <col min="16135" max="16135" width="10" style="188" customWidth="1"/>
    <col min="16136" max="16136" width="15.5703125" style="188" customWidth="1"/>
    <col min="16137" max="16384" width="9.140625" style="188"/>
  </cols>
  <sheetData>
    <row r="1" spans="1:12" s="183" customFormat="1" ht="17.25" x14ac:dyDescent="0.25">
      <c r="A1" s="249" t="s">
        <v>119</v>
      </c>
      <c r="B1" s="249"/>
      <c r="C1" s="249"/>
      <c r="D1" s="249"/>
      <c r="E1" s="249"/>
      <c r="F1" s="249"/>
      <c r="G1" s="249"/>
      <c r="H1" s="249"/>
      <c r="I1" s="182"/>
      <c r="J1" s="182"/>
      <c r="K1" s="182"/>
      <c r="L1" s="182"/>
    </row>
    <row r="2" spans="1:12" s="185" customFormat="1" ht="16.5" x14ac:dyDescent="0.25">
      <c r="A2" s="249" t="s">
        <v>52</v>
      </c>
      <c r="B2" s="249"/>
      <c r="C2" s="249"/>
      <c r="D2" s="249"/>
      <c r="E2" s="249"/>
      <c r="F2" s="249"/>
      <c r="G2" s="249"/>
      <c r="H2" s="249"/>
      <c r="I2" s="184"/>
      <c r="J2" s="184"/>
    </row>
    <row r="3" spans="1:12" s="185" customFormat="1" ht="16.5" x14ac:dyDescent="0.25">
      <c r="A3" s="249" t="s">
        <v>0</v>
      </c>
      <c r="B3" s="249"/>
      <c r="C3" s="249"/>
      <c r="D3" s="249"/>
      <c r="E3" s="249"/>
      <c r="F3" s="249"/>
      <c r="G3" s="249"/>
      <c r="H3" s="249"/>
      <c r="I3" s="184"/>
      <c r="J3" s="184"/>
    </row>
    <row r="4" spans="1:12" s="185" customFormat="1" ht="16.5" x14ac:dyDescent="0.25">
      <c r="A4" s="186"/>
      <c r="B4" s="186"/>
      <c r="C4" s="186"/>
      <c r="D4" s="186"/>
      <c r="E4" s="186"/>
      <c r="F4" s="186"/>
      <c r="G4" s="186"/>
      <c r="H4" s="186"/>
      <c r="I4" s="184"/>
      <c r="J4" s="184"/>
    </row>
    <row r="5" spans="1:12" s="185" customFormat="1" ht="40.5" customHeight="1" x14ac:dyDescent="0.25">
      <c r="A5" s="250" t="s">
        <v>129</v>
      </c>
      <c r="B5" s="250"/>
      <c r="C5" s="250"/>
      <c r="D5" s="250"/>
      <c r="E5" s="250"/>
      <c r="F5" s="250"/>
      <c r="G5" s="250"/>
      <c r="H5" s="250"/>
      <c r="I5" s="187"/>
      <c r="J5" s="187"/>
    </row>
    <row r="7" spans="1:12" x14ac:dyDescent="0.25">
      <c r="H7" s="190" t="s">
        <v>44</v>
      </c>
    </row>
    <row r="8" spans="1:12" ht="14.25" x14ac:dyDescent="0.25">
      <c r="B8" s="251" t="s">
        <v>1</v>
      </c>
      <c r="C8" s="252"/>
      <c r="D8" s="253" t="s">
        <v>120</v>
      </c>
      <c r="E8" s="254"/>
      <c r="F8" s="255"/>
      <c r="G8" s="259" t="s">
        <v>121</v>
      </c>
      <c r="H8" s="191" t="s">
        <v>78</v>
      </c>
    </row>
    <row r="9" spans="1:12" ht="51" x14ac:dyDescent="0.25">
      <c r="B9" s="191" t="s">
        <v>3</v>
      </c>
      <c r="C9" s="192" t="s">
        <v>4</v>
      </c>
      <c r="D9" s="256"/>
      <c r="E9" s="257"/>
      <c r="F9" s="258"/>
      <c r="G9" s="260"/>
      <c r="H9" s="193" t="s">
        <v>122</v>
      </c>
    </row>
    <row r="10" spans="1:12" s="194" customFormat="1" ht="17.25" x14ac:dyDescent="0.25">
      <c r="B10" s="195"/>
      <c r="C10" s="195"/>
      <c r="D10" s="237" t="s">
        <v>123</v>
      </c>
      <c r="E10" s="238"/>
      <c r="F10" s="239"/>
      <c r="G10" s="195"/>
      <c r="H10" s="196">
        <f>H11</f>
        <v>234306.9</v>
      </c>
      <c r="I10" s="197"/>
    </row>
    <row r="11" spans="1:12" ht="39" customHeight="1" x14ac:dyDescent="0.25">
      <c r="B11" s="246" t="s">
        <v>14</v>
      </c>
      <c r="C11" s="247"/>
      <c r="D11" s="247"/>
      <c r="E11" s="247"/>
      <c r="F11" s="247"/>
      <c r="G11" s="248"/>
      <c r="H11" s="198">
        <f>H12</f>
        <v>234306.9</v>
      </c>
      <c r="I11" s="199"/>
    </row>
    <row r="12" spans="1:12" ht="16.5" x14ac:dyDescent="0.25">
      <c r="B12" s="200">
        <v>1004</v>
      </c>
      <c r="C12" s="201"/>
      <c r="D12" s="240" t="s">
        <v>124</v>
      </c>
      <c r="E12" s="241"/>
      <c r="F12" s="242"/>
      <c r="G12" s="202"/>
      <c r="H12" s="203">
        <f>H13</f>
        <v>234306.9</v>
      </c>
      <c r="I12" s="199"/>
    </row>
    <row r="13" spans="1:12" ht="42.75" x14ac:dyDescent="0.25">
      <c r="B13" s="204"/>
      <c r="C13" s="205">
        <v>12001</v>
      </c>
      <c r="D13" s="243" t="s">
        <v>126</v>
      </c>
      <c r="E13" s="244"/>
      <c r="F13" s="245"/>
      <c r="G13" s="201" t="s">
        <v>43</v>
      </c>
      <c r="H13" s="206">
        <f>H14</f>
        <v>234306.9</v>
      </c>
    </row>
    <row r="14" spans="1:12" ht="14.25" x14ac:dyDescent="0.25">
      <c r="B14" s="207"/>
      <c r="C14" s="207"/>
      <c r="D14" s="207"/>
      <c r="E14" s="207"/>
      <c r="F14" s="207"/>
      <c r="G14" s="208" t="s">
        <v>125</v>
      </c>
      <c r="H14" s="206">
        <f>'3'!D18</f>
        <v>234306.9</v>
      </c>
    </row>
  </sheetData>
  <mergeCells count="11">
    <mergeCell ref="D10:F10"/>
    <mergeCell ref="D12:F12"/>
    <mergeCell ref="D13:F13"/>
    <mergeCell ref="B11:G11"/>
    <mergeCell ref="A1:H1"/>
    <mergeCell ref="A2:H2"/>
    <mergeCell ref="A3:H3"/>
    <mergeCell ref="A5:H5"/>
    <mergeCell ref="B8:C8"/>
    <mergeCell ref="D8:F9"/>
    <mergeCell ref="G8:G9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7"/>
  <sheetViews>
    <sheetView view="pageBreakPreview" zoomScale="80" zoomScaleNormal="89" zoomScaleSheetLayoutView="80" workbookViewId="0">
      <selection activeCell="E2" sqref="E2"/>
    </sheetView>
  </sheetViews>
  <sheetFormatPr defaultColWidth="8" defaultRowHeight="13.5" customHeight="1" x14ac:dyDescent="0.25"/>
  <cols>
    <col min="1" max="1" width="37.140625" style="1" customWidth="1"/>
    <col min="2" max="2" width="63.85546875" style="1" customWidth="1"/>
    <col min="3" max="3" width="12.5703125" style="1" customWidth="1"/>
    <col min="4" max="4" width="11.7109375" style="1" customWidth="1"/>
    <col min="5" max="5" width="13.42578125" style="1" customWidth="1"/>
    <col min="6" max="16384" width="8" style="1"/>
  </cols>
  <sheetData>
    <row r="1" spans="1:6" s="28" customFormat="1" ht="18.75" customHeight="1" x14ac:dyDescent="0.25">
      <c r="A1" s="29"/>
      <c r="B1" s="29"/>
      <c r="C1" s="29"/>
      <c r="D1" s="29"/>
      <c r="E1" s="46" t="s">
        <v>128</v>
      </c>
    </row>
    <row r="2" spans="1:6" s="28" customFormat="1" ht="20.25" customHeight="1" x14ac:dyDescent="0.3">
      <c r="A2" s="30"/>
      <c r="B2" s="30"/>
      <c r="C2" s="30"/>
      <c r="D2" s="30"/>
      <c r="E2" s="7" t="s">
        <v>52</v>
      </c>
    </row>
    <row r="3" spans="1:6" s="28" customFormat="1" ht="19.5" customHeight="1" x14ac:dyDescent="0.25">
      <c r="A3" s="30"/>
      <c r="B3" s="30"/>
      <c r="C3" s="30"/>
      <c r="D3" s="30"/>
      <c r="E3" s="22" t="s">
        <v>0</v>
      </c>
    </row>
    <row r="4" spans="1:6" s="26" customFormat="1" ht="19.5" customHeight="1" x14ac:dyDescent="0.25">
      <c r="E4" s="36" t="s">
        <v>27</v>
      </c>
    </row>
    <row r="5" spans="1:6" s="26" customFormat="1" ht="45" customHeight="1" x14ac:dyDescent="0.25">
      <c r="A5" s="267" t="s">
        <v>117</v>
      </c>
      <c r="B5" s="267"/>
      <c r="C5" s="267"/>
      <c r="D5" s="267"/>
      <c r="E5" s="267"/>
    </row>
    <row r="7" spans="1:6" s="31" customFormat="1" ht="21" customHeight="1" x14ac:dyDescent="0.25">
      <c r="D7" s="269" t="s">
        <v>47</v>
      </c>
      <c r="E7" s="269"/>
    </row>
    <row r="8" spans="1:6" s="31" customFormat="1" ht="24" customHeight="1" x14ac:dyDescent="0.25">
      <c r="A8" s="268" t="s">
        <v>28</v>
      </c>
      <c r="B8" s="268"/>
      <c r="C8" s="268"/>
      <c r="D8" s="268"/>
      <c r="E8" s="268"/>
    </row>
    <row r="9" spans="1:6" s="31" customFormat="1" ht="16.5" customHeight="1" x14ac:dyDescent="0.25">
      <c r="A9" s="76"/>
      <c r="B9" s="76"/>
      <c r="C9" s="76"/>
      <c r="D9" s="76"/>
      <c r="E9" s="76"/>
    </row>
    <row r="10" spans="1:6" s="89" customFormat="1" ht="15.75" customHeight="1" x14ac:dyDescent="0.25">
      <c r="A10" s="273" t="s">
        <v>51</v>
      </c>
      <c r="B10" s="273"/>
      <c r="C10" s="273"/>
      <c r="D10" s="273"/>
      <c r="E10" s="273"/>
      <c r="F10" s="273"/>
    </row>
    <row r="11" spans="1:6" s="31" customFormat="1" ht="9.75" customHeight="1" x14ac:dyDescent="0.25">
      <c r="A11" s="92"/>
      <c r="B11" s="92"/>
      <c r="C11" s="92"/>
      <c r="D11" s="92"/>
      <c r="E11" s="92"/>
    </row>
    <row r="12" spans="1:6" s="47" customFormat="1" ht="20.25" customHeight="1" x14ac:dyDescent="0.25">
      <c r="A12" s="65" t="s">
        <v>29</v>
      </c>
      <c r="B12" s="270" t="s">
        <v>30</v>
      </c>
      <c r="C12" s="271"/>
      <c r="D12" s="271"/>
      <c r="E12" s="272"/>
    </row>
    <row r="13" spans="1:6" s="47" customFormat="1" ht="19.5" customHeight="1" x14ac:dyDescent="0.25">
      <c r="A13" s="66">
        <v>1004</v>
      </c>
      <c r="B13" s="274" t="s">
        <v>60</v>
      </c>
      <c r="C13" s="275"/>
      <c r="D13" s="275"/>
      <c r="E13" s="276"/>
    </row>
    <row r="14" spans="1:6" s="47" customFormat="1" ht="14.25" x14ac:dyDescent="0.25">
      <c r="A14" s="277" t="s">
        <v>39</v>
      </c>
      <c r="B14" s="278"/>
      <c r="C14" s="278"/>
      <c r="D14" s="278"/>
      <c r="E14" s="279"/>
    </row>
    <row r="15" spans="1:6" s="71" customFormat="1" ht="11.25" customHeight="1" x14ac:dyDescent="0.25">
      <c r="A15" s="69"/>
      <c r="B15" s="69"/>
      <c r="C15" s="70"/>
      <c r="D15" s="70"/>
      <c r="E15" s="97"/>
    </row>
    <row r="16" spans="1:6" s="47" customFormat="1" ht="16.5" customHeight="1" x14ac:dyDescent="0.25">
      <c r="A16" s="280" t="s">
        <v>31</v>
      </c>
      <c r="B16" s="282">
        <v>1004</v>
      </c>
      <c r="C16" s="284" t="s">
        <v>48</v>
      </c>
      <c r="D16" s="284"/>
      <c r="E16" s="266"/>
    </row>
    <row r="17" spans="1:6" s="47" customFormat="1" ht="47.25" customHeight="1" x14ac:dyDescent="0.25">
      <c r="A17" s="281"/>
      <c r="B17" s="283"/>
      <c r="C17" s="285" t="s">
        <v>84</v>
      </c>
      <c r="D17" s="285"/>
      <c r="E17" s="286"/>
    </row>
    <row r="18" spans="1:6" s="47" customFormat="1" ht="21" customHeight="1" x14ac:dyDescent="0.25">
      <c r="A18" s="61" t="s">
        <v>32</v>
      </c>
      <c r="B18" s="77">
        <v>12001</v>
      </c>
      <c r="C18" s="263" t="s">
        <v>49</v>
      </c>
      <c r="D18" s="263" t="s">
        <v>50</v>
      </c>
      <c r="E18" s="263" t="s">
        <v>33</v>
      </c>
    </row>
    <row r="19" spans="1:6" s="47" customFormat="1" ht="16.5" x14ac:dyDescent="0.25">
      <c r="A19" s="61" t="s">
        <v>34</v>
      </c>
      <c r="B19" s="90" t="str">
        <f>'3'!C19</f>
        <v xml:space="preserve"> Աջակցություն ոռոգման համակարգի առողջացմանը</v>
      </c>
      <c r="C19" s="263"/>
      <c r="D19" s="263"/>
      <c r="E19" s="263"/>
    </row>
    <row r="20" spans="1:6" s="47" customFormat="1" ht="49.5" x14ac:dyDescent="0.25">
      <c r="A20" s="61" t="s">
        <v>35</v>
      </c>
      <c r="B20" s="90" t="str">
        <f>'3'!C21</f>
        <v xml:space="preserve"> Աջակցություն ոռոգման համակարգի ընկերությունների ֆինանսական կենսունակության բարելավման նպատակով իրականացվող միջոցառումներին</v>
      </c>
      <c r="C20" s="263"/>
      <c r="D20" s="263"/>
      <c r="E20" s="263"/>
    </row>
    <row r="21" spans="1:6" s="47" customFormat="1" ht="16.5" x14ac:dyDescent="0.25">
      <c r="A21" s="61" t="s">
        <v>36</v>
      </c>
      <c r="B21" s="82" t="str">
        <f>'3'!C23</f>
        <v xml:space="preserve"> Տրանսֆերտների տրամադրում</v>
      </c>
      <c r="C21" s="263"/>
      <c r="D21" s="263"/>
      <c r="E21" s="263"/>
    </row>
    <row r="22" spans="1:6" s="47" customFormat="1" ht="41.25" customHeight="1" x14ac:dyDescent="0.25">
      <c r="A22" s="61" t="s">
        <v>111</v>
      </c>
      <c r="B22" s="61" t="s">
        <v>112</v>
      </c>
      <c r="C22" s="264"/>
      <c r="D22" s="264"/>
      <c r="E22" s="264"/>
    </row>
    <row r="23" spans="1:6" s="47" customFormat="1" ht="16.5" customHeight="1" x14ac:dyDescent="0.25">
      <c r="A23" s="265" t="s">
        <v>37</v>
      </c>
      <c r="B23" s="266"/>
      <c r="C23" s="181"/>
      <c r="D23" s="181"/>
      <c r="E23" s="61"/>
    </row>
    <row r="24" spans="1:6" s="47" customFormat="1" ht="21" customHeight="1" x14ac:dyDescent="0.25">
      <c r="A24" s="261" t="s">
        <v>113</v>
      </c>
      <c r="B24" s="262"/>
      <c r="C24" s="67">
        <v>1</v>
      </c>
      <c r="D24" s="67">
        <v>1</v>
      </c>
      <c r="E24" s="144">
        <v>1</v>
      </c>
    </row>
    <row r="25" spans="1:6" s="47" customFormat="1" ht="19.5" customHeight="1" x14ac:dyDescent="0.25">
      <c r="A25" s="261" t="s">
        <v>38</v>
      </c>
      <c r="B25" s="262"/>
      <c r="C25" s="88">
        <f>'3'!D18</f>
        <v>234306.9</v>
      </c>
      <c r="D25" s="88">
        <f>'3'!E18</f>
        <v>234306.9</v>
      </c>
      <c r="E25" s="88">
        <f>'3'!F18</f>
        <v>234306.9</v>
      </c>
    </row>
    <row r="26" spans="1:6" s="47" customFormat="1" ht="22.5" customHeight="1" x14ac:dyDescent="0.25">
      <c r="D26" s="287" t="s">
        <v>100</v>
      </c>
      <c r="E26" s="287"/>
      <c r="F26" s="166"/>
    </row>
    <row r="27" spans="1:6" s="47" customFormat="1" ht="20.25" customHeight="1" x14ac:dyDescent="0.25">
      <c r="A27" s="288" t="s">
        <v>101</v>
      </c>
      <c r="B27" s="288"/>
      <c r="C27" s="288"/>
      <c r="D27" s="288"/>
      <c r="E27" s="288"/>
      <c r="F27" s="167"/>
    </row>
    <row r="28" spans="1:6" s="47" customFormat="1" ht="15.75" customHeight="1" x14ac:dyDescent="0.25">
      <c r="A28" s="289" t="s">
        <v>51</v>
      </c>
      <c r="B28" s="289"/>
      <c r="C28" s="289"/>
      <c r="D28" s="289"/>
      <c r="E28" s="289"/>
      <c r="F28" s="289"/>
    </row>
    <row r="29" spans="1:6" s="47" customFormat="1" ht="11.25" customHeight="1" x14ac:dyDescent="0.25">
      <c r="E29" s="166"/>
      <c r="F29" s="166"/>
    </row>
    <row r="30" spans="1:6" s="47" customFormat="1" ht="17.25" customHeight="1" x14ac:dyDescent="0.25">
      <c r="A30" s="65" t="s">
        <v>29</v>
      </c>
      <c r="B30" s="290" t="s">
        <v>30</v>
      </c>
      <c r="C30" s="291"/>
      <c r="D30" s="291"/>
      <c r="E30" s="292"/>
      <c r="F30" s="168"/>
    </row>
    <row r="31" spans="1:6" s="47" customFormat="1" ht="14.25" customHeight="1" x14ac:dyDescent="0.25">
      <c r="A31" s="66" t="s">
        <v>102</v>
      </c>
      <c r="B31" s="293" t="s">
        <v>103</v>
      </c>
      <c r="C31" s="294"/>
      <c r="D31" s="294"/>
      <c r="E31" s="295"/>
      <c r="F31" s="169"/>
    </row>
    <row r="32" spans="1:6" s="47" customFormat="1" ht="11.25" customHeight="1" x14ac:dyDescent="0.25">
      <c r="A32" s="170"/>
      <c r="B32" s="284"/>
      <c r="C32" s="284"/>
      <c r="D32" s="284"/>
      <c r="E32" s="266"/>
      <c r="F32" s="171"/>
    </row>
    <row r="33" spans="1:6" s="47" customFormat="1" ht="14.25" x14ac:dyDescent="0.25">
      <c r="A33" s="172" t="s">
        <v>39</v>
      </c>
      <c r="B33" s="291"/>
      <c r="C33" s="291"/>
      <c r="D33" s="291"/>
      <c r="E33" s="292"/>
      <c r="F33" s="168"/>
    </row>
    <row r="34" spans="1:6" s="47" customFormat="1" ht="17.25" customHeight="1" x14ac:dyDescent="0.25">
      <c r="A34" s="173"/>
      <c r="B34" s="173"/>
      <c r="C34" s="284" t="s">
        <v>48</v>
      </c>
      <c r="D34" s="284"/>
      <c r="E34" s="266"/>
      <c r="F34" s="171"/>
    </row>
    <row r="35" spans="1:6" s="47" customFormat="1" ht="44.25" customHeight="1" x14ac:dyDescent="0.25">
      <c r="A35" s="61" t="s">
        <v>31</v>
      </c>
      <c r="B35" s="142" t="s">
        <v>102</v>
      </c>
      <c r="C35" s="285" t="s">
        <v>84</v>
      </c>
      <c r="D35" s="285"/>
      <c r="E35" s="286"/>
      <c r="F35" s="171"/>
    </row>
    <row r="36" spans="1:6" s="47" customFormat="1" ht="15.75" customHeight="1" x14ac:dyDescent="0.25">
      <c r="A36" s="61" t="s">
        <v>32</v>
      </c>
      <c r="B36" s="66" t="s">
        <v>105</v>
      </c>
      <c r="C36" s="263" t="s">
        <v>49</v>
      </c>
      <c r="D36" s="263" t="s">
        <v>50</v>
      </c>
      <c r="E36" s="263" t="s">
        <v>33</v>
      </c>
      <c r="F36" s="71"/>
    </row>
    <row r="37" spans="1:6" s="47" customFormat="1" ht="18" customHeight="1" x14ac:dyDescent="0.25">
      <c r="A37" s="61" t="s">
        <v>34</v>
      </c>
      <c r="B37" s="66" t="s">
        <v>103</v>
      </c>
      <c r="C37" s="263"/>
      <c r="D37" s="263"/>
      <c r="E37" s="263"/>
      <c r="F37" s="69"/>
    </row>
    <row r="38" spans="1:6" s="47" customFormat="1" ht="56.25" customHeight="1" x14ac:dyDescent="0.25">
      <c r="A38" s="61" t="s">
        <v>35</v>
      </c>
      <c r="B38" s="66" t="s">
        <v>106</v>
      </c>
      <c r="C38" s="263"/>
      <c r="D38" s="263"/>
      <c r="E38" s="263"/>
      <c r="F38" s="69"/>
    </row>
    <row r="39" spans="1:6" s="47" customFormat="1" ht="18" customHeight="1" x14ac:dyDescent="0.25">
      <c r="A39" s="61" t="s">
        <v>36</v>
      </c>
      <c r="B39" s="66" t="s">
        <v>56</v>
      </c>
      <c r="C39" s="263"/>
      <c r="D39" s="263"/>
      <c r="E39" s="263"/>
      <c r="F39" s="69"/>
    </row>
    <row r="40" spans="1:6" s="47" customFormat="1" ht="25.5" customHeight="1" x14ac:dyDescent="0.25">
      <c r="A40" s="61" t="s">
        <v>66</v>
      </c>
      <c r="B40" s="66" t="s">
        <v>101</v>
      </c>
      <c r="C40" s="264"/>
      <c r="D40" s="264"/>
      <c r="E40" s="264"/>
      <c r="F40" s="69"/>
    </row>
    <row r="41" spans="1:6" s="47" customFormat="1" ht="15.75" customHeight="1" x14ac:dyDescent="0.25">
      <c r="A41" s="265" t="s">
        <v>37</v>
      </c>
      <c r="B41" s="266"/>
      <c r="C41" s="143"/>
      <c r="D41" s="143"/>
      <c r="E41" s="61"/>
      <c r="F41" s="69"/>
    </row>
    <row r="42" spans="1:6" s="47" customFormat="1" ht="18.75" customHeight="1" x14ac:dyDescent="0.25">
      <c r="A42" s="261" t="s">
        <v>38</v>
      </c>
      <c r="B42" s="262"/>
      <c r="C42" s="174">
        <f>'4'!G48</f>
        <v>234306.9</v>
      </c>
      <c r="D42" s="174">
        <f>'4'!H48</f>
        <v>234306.9</v>
      </c>
      <c r="E42" s="174">
        <f>'4'!I48</f>
        <v>234306.9</v>
      </c>
      <c r="F42" s="175"/>
    </row>
    <row r="45" spans="1:6" s="47" customFormat="1" ht="17.25" customHeight="1" x14ac:dyDescent="0.25">
      <c r="A45" s="65" t="s">
        <v>29</v>
      </c>
      <c r="B45" s="290" t="s">
        <v>30</v>
      </c>
      <c r="C45" s="291"/>
      <c r="D45" s="291"/>
      <c r="E45" s="292"/>
      <c r="F45" s="168"/>
    </row>
    <row r="46" spans="1:6" s="47" customFormat="1" ht="14.25" customHeight="1" x14ac:dyDescent="0.25">
      <c r="A46" s="66" t="s">
        <v>102</v>
      </c>
      <c r="B46" s="293" t="s">
        <v>103</v>
      </c>
      <c r="C46" s="294"/>
      <c r="D46" s="294"/>
      <c r="E46" s="295"/>
      <c r="F46" s="169"/>
    </row>
    <row r="47" spans="1:6" s="47" customFormat="1" ht="11.25" customHeight="1" x14ac:dyDescent="0.25">
      <c r="A47" s="170"/>
      <c r="B47" s="284"/>
      <c r="C47" s="284"/>
      <c r="D47" s="284"/>
      <c r="E47" s="266"/>
      <c r="F47" s="171"/>
    </row>
    <row r="48" spans="1:6" s="47" customFormat="1" ht="14.25" x14ac:dyDescent="0.25">
      <c r="A48" s="172" t="s">
        <v>39</v>
      </c>
      <c r="B48" s="291"/>
      <c r="C48" s="291"/>
      <c r="D48" s="291"/>
      <c r="E48" s="292"/>
      <c r="F48" s="168"/>
    </row>
    <row r="49" spans="1:6" s="47" customFormat="1" ht="17.25" customHeight="1" x14ac:dyDescent="0.25">
      <c r="A49" s="173"/>
      <c r="B49" s="173"/>
      <c r="C49" s="284" t="s">
        <v>48</v>
      </c>
      <c r="D49" s="284"/>
      <c r="E49" s="266"/>
      <c r="F49" s="171"/>
    </row>
    <row r="50" spans="1:6" s="47" customFormat="1" ht="44.25" customHeight="1" x14ac:dyDescent="0.25">
      <c r="A50" s="61" t="s">
        <v>31</v>
      </c>
      <c r="B50" s="142" t="s">
        <v>102</v>
      </c>
      <c r="C50" s="265" t="s">
        <v>104</v>
      </c>
      <c r="D50" s="284"/>
      <c r="E50" s="266"/>
      <c r="F50" s="171"/>
    </row>
    <row r="51" spans="1:6" s="47" customFormat="1" ht="15.75" customHeight="1" x14ac:dyDescent="0.25">
      <c r="A51" s="61" t="s">
        <v>32</v>
      </c>
      <c r="B51" s="66" t="s">
        <v>105</v>
      </c>
      <c r="C51" s="263" t="s">
        <v>49</v>
      </c>
      <c r="D51" s="263" t="s">
        <v>50</v>
      </c>
      <c r="E51" s="263" t="s">
        <v>33</v>
      </c>
      <c r="F51" s="71"/>
    </row>
    <row r="52" spans="1:6" s="47" customFormat="1" ht="18" customHeight="1" x14ac:dyDescent="0.25">
      <c r="A52" s="61" t="s">
        <v>34</v>
      </c>
      <c r="B52" s="66" t="s">
        <v>103</v>
      </c>
      <c r="C52" s="263"/>
      <c r="D52" s="263"/>
      <c r="E52" s="263"/>
      <c r="F52" s="69"/>
    </row>
    <row r="53" spans="1:6" s="47" customFormat="1" ht="56.25" customHeight="1" x14ac:dyDescent="0.25">
      <c r="A53" s="61" t="s">
        <v>35</v>
      </c>
      <c r="B53" s="66" t="s">
        <v>106</v>
      </c>
      <c r="C53" s="263"/>
      <c r="D53" s="263"/>
      <c r="E53" s="263"/>
      <c r="F53" s="69"/>
    </row>
    <row r="54" spans="1:6" s="47" customFormat="1" ht="18" customHeight="1" x14ac:dyDescent="0.25">
      <c r="A54" s="61" t="s">
        <v>36</v>
      </c>
      <c r="B54" s="66" t="s">
        <v>56</v>
      </c>
      <c r="C54" s="263"/>
      <c r="D54" s="263"/>
      <c r="E54" s="263"/>
      <c r="F54" s="69"/>
    </row>
    <row r="55" spans="1:6" s="47" customFormat="1" ht="25.5" customHeight="1" x14ac:dyDescent="0.25">
      <c r="A55" s="61" t="s">
        <v>66</v>
      </c>
      <c r="B55" s="66" t="s">
        <v>101</v>
      </c>
      <c r="C55" s="264"/>
      <c r="D55" s="264"/>
      <c r="E55" s="264"/>
      <c r="F55" s="69"/>
    </row>
    <row r="56" spans="1:6" s="47" customFormat="1" ht="15.75" customHeight="1" x14ac:dyDescent="0.25">
      <c r="A56" s="265" t="s">
        <v>37</v>
      </c>
      <c r="B56" s="266"/>
      <c r="C56" s="143"/>
      <c r="D56" s="143"/>
      <c r="E56" s="61"/>
      <c r="F56" s="69"/>
    </row>
    <row r="57" spans="1:6" s="47" customFormat="1" ht="18.75" customHeight="1" x14ac:dyDescent="0.25">
      <c r="A57" s="261" t="s">
        <v>38</v>
      </c>
      <c r="B57" s="262"/>
      <c r="C57" s="174">
        <f>'4'!G57</f>
        <v>-234306.9</v>
      </c>
      <c r="D57" s="174">
        <f>'4'!H57</f>
        <v>-234306.9</v>
      </c>
      <c r="E57" s="174">
        <f>'4'!I57</f>
        <v>-234306.9</v>
      </c>
      <c r="F57" s="175"/>
    </row>
  </sheetData>
  <mergeCells count="42">
    <mergeCell ref="A56:B56"/>
    <mergeCell ref="A57:B57"/>
    <mergeCell ref="A24:B24"/>
    <mergeCell ref="B48:E48"/>
    <mergeCell ref="C49:E49"/>
    <mergeCell ref="C50:E50"/>
    <mergeCell ref="C51:C55"/>
    <mergeCell ref="D51:D55"/>
    <mergeCell ref="E51:E55"/>
    <mergeCell ref="A41:B41"/>
    <mergeCell ref="A42:B42"/>
    <mergeCell ref="B45:E45"/>
    <mergeCell ref="B46:E46"/>
    <mergeCell ref="B47:E47"/>
    <mergeCell ref="B32:E32"/>
    <mergeCell ref="B33:E33"/>
    <mergeCell ref="C34:E34"/>
    <mergeCell ref="C35:E35"/>
    <mergeCell ref="C36:C40"/>
    <mergeCell ref="D36:D40"/>
    <mergeCell ref="E36:E40"/>
    <mergeCell ref="D26:E26"/>
    <mergeCell ref="A27:E27"/>
    <mergeCell ref="A28:F28"/>
    <mergeCell ref="B30:E30"/>
    <mergeCell ref="B31:E31"/>
    <mergeCell ref="B13:E13"/>
    <mergeCell ref="A14:E14"/>
    <mergeCell ref="A16:A17"/>
    <mergeCell ref="B16:B17"/>
    <mergeCell ref="C16:E16"/>
    <mergeCell ref="C17:E17"/>
    <mergeCell ref="A5:E5"/>
    <mergeCell ref="A8:E8"/>
    <mergeCell ref="D7:E7"/>
    <mergeCell ref="B12:E12"/>
    <mergeCell ref="A10:F10"/>
    <mergeCell ref="A25:B25"/>
    <mergeCell ref="C18:C22"/>
    <mergeCell ref="D18:D22"/>
    <mergeCell ref="E18:E22"/>
    <mergeCell ref="A23:B23"/>
  </mergeCells>
  <pageMargins left="0.78740157480314965" right="0.23622047244094491" top="0.74803149606299213" bottom="0.74803149606299213" header="0.31496062992125984" footer="0.31496062992125984"/>
  <pageSetup scale="55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3"/>
  <sheetViews>
    <sheetView view="pageBreakPreview" zoomScale="89" zoomScaleNormal="89" zoomScaleSheetLayoutView="89" workbookViewId="0">
      <selection activeCell="C31" sqref="C31:E31"/>
    </sheetView>
  </sheetViews>
  <sheetFormatPr defaultColWidth="8" defaultRowHeight="13.5" customHeight="1" x14ac:dyDescent="0.25"/>
  <cols>
    <col min="1" max="1" width="39.42578125" style="1" customWidth="1"/>
    <col min="2" max="2" width="60" style="1" customWidth="1"/>
    <col min="3" max="3" width="13" style="1" customWidth="1"/>
    <col min="4" max="4" width="12.5703125" style="1" customWidth="1"/>
    <col min="5" max="5" width="12.140625" style="1" customWidth="1"/>
    <col min="6" max="16384" width="8" style="1"/>
  </cols>
  <sheetData>
    <row r="1" spans="1:5" s="28" customFormat="1" ht="19.5" customHeight="1" x14ac:dyDescent="0.25">
      <c r="A1" s="30"/>
      <c r="B1" s="30"/>
      <c r="D1" s="296" t="s">
        <v>40</v>
      </c>
      <c r="E1" s="296"/>
    </row>
    <row r="2" spans="1:5" s="26" customFormat="1" ht="57.75" customHeight="1" x14ac:dyDescent="0.25">
      <c r="A2" s="267" t="s">
        <v>118</v>
      </c>
      <c r="B2" s="267"/>
      <c r="C2" s="267"/>
      <c r="D2" s="267"/>
      <c r="E2" s="267"/>
    </row>
    <row r="3" spans="1:5" s="31" customFormat="1" ht="29.25" customHeight="1" x14ac:dyDescent="0.25">
      <c r="B3" s="32"/>
      <c r="E3" s="45" t="s">
        <v>53</v>
      </c>
    </row>
    <row r="4" spans="1:5" s="31" customFormat="1" ht="33" customHeight="1" x14ac:dyDescent="0.25">
      <c r="A4" s="72" t="s">
        <v>41</v>
      </c>
      <c r="B4" s="72"/>
    </row>
    <row r="5" spans="1:5" s="89" customFormat="1" ht="14.25" x14ac:dyDescent="0.25">
      <c r="A5" s="297" t="s">
        <v>57</v>
      </c>
      <c r="B5" s="297"/>
      <c r="C5" s="297"/>
      <c r="D5" s="297"/>
      <c r="E5" s="297"/>
    </row>
    <row r="6" spans="1:5" s="31" customFormat="1" ht="16.5" customHeight="1" x14ac:dyDescent="0.25">
      <c r="A6" s="92"/>
      <c r="B6" s="92"/>
      <c r="C6" s="92"/>
      <c r="D6" s="92"/>
      <c r="E6" s="92"/>
    </row>
    <row r="7" spans="1:5" s="47" customFormat="1" ht="20.25" customHeight="1" x14ac:dyDescent="0.25">
      <c r="A7" s="65" t="s">
        <v>29</v>
      </c>
      <c r="B7" s="270" t="s">
        <v>30</v>
      </c>
      <c r="C7" s="271"/>
      <c r="D7" s="271"/>
      <c r="E7" s="272"/>
    </row>
    <row r="8" spans="1:5" s="47" customFormat="1" ht="19.5" customHeight="1" x14ac:dyDescent="0.25">
      <c r="A8" s="66">
        <v>1004</v>
      </c>
      <c r="B8" s="274" t="s">
        <v>60</v>
      </c>
      <c r="C8" s="275"/>
      <c r="D8" s="275"/>
      <c r="E8" s="276"/>
    </row>
    <row r="9" spans="1:5" s="47" customFormat="1" ht="14.25" x14ac:dyDescent="0.25">
      <c r="A9" s="277" t="s">
        <v>39</v>
      </c>
      <c r="B9" s="278"/>
      <c r="C9" s="278"/>
      <c r="D9" s="278"/>
      <c r="E9" s="279"/>
    </row>
    <row r="10" spans="1:5" s="71" customFormat="1" ht="11.25" customHeight="1" x14ac:dyDescent="0.25">
      <c r="A10" s="69"/>
      <c r="B10" s="69"/>
      <c r="C10" s="70"/>
      <c r="D10" s="70"/>
      <c r="E10" s="97"/>
    </row>
    <row r="11" spans="1:5" s="47" customFormat="1" ht="16.5" customHeight="1" x14ac:dyDescent="0.25">
      <c r="A11" s="280" t="s">
        <v>31</v>
      </c>
      <c r="B11" s="282">
        <v>1004</v>
      </c>
      <c r="C11" s="284" t="s">
        <v>48</v>
      </c>
      <c r="D11" s="284"/>
      <c r="E11" s="266"/>
    </row>
    <row r="12" spans="1:5" s="47" customFormat="1" ht="47.25" customHeight="1" x14ac:dyDescent="0.25">
      <c r="A12" s="281"/>
      <c r="B12" s="283"/>
      <c r="C12" s="285" t="s">
        <v>84</v>
      </c>
      <c r="D12" s="285"/>
      <c r="E12" s="286"/>
    </row>
    <row r="13" spans="1:5" s="47" customFormat="1" ht="21" customHeight="1" x14ac:dyDescent="0.25">
      <c r="A13" s="61" t="s">
        <v>32</v>
      </c>
      <c r="B13" s="77">
        <v>12001</v>
      </c>
      <c r="C13" s="263" t="s">
        <v>49</v>
      </c>
      <c r="D13" s="263" t="s">
        <v>50</v>
      </c>
      <c r="E13" s="263" t="s">
        <v>33</v>
      </c>
    </row>
    <row r="14" spans="1:5" s="47" customFormat="1" ht="16.5" x14ac:dyDescent="0.25">
      <c r="A14" s="61" t="s">
        <v>34</v>
      </c>
      <c r="B14" s="90" t="str">
        <f>'6-1'!B19</f>
        <v xml:space="preserve"> Աջակցություն ոռոգման համակարգի առողջացմանը</v>
      </c>
      <c r="C14" s="263"/>
      <c r="D14" s="263"/>
      <c r="E14" s="263"/>
    </row>
    <row r="15" spans="1:5" s="47" customFormat="1" ht="49.5" x14ac:dyDescent="0.25">
      <c r="A15" s="61" t="s">
        <v>35</v>
      </c>
      <c r="B15" s="90" t="str">
        <f>'6-1'!B20</f>
        <v xml:space="preserve"> Աջակցություն ոռոգման համակարգի ընկերությունների ֆինանսական կենսունակության բարելավման նպատակով իրականացվող միջոցառումներին</v>
      </c>
      <c r="C15" s="263"/>
      <c r="D15" s="263"/>
      <c r="E15" s="263"/>
    </row>
    <row r="16" spans="1:5" s="47" customFormat="1" ht="16.5" x14ac:dyDescent="0.25">
      <c r="A16" s="61" t="s">
        <v>36</v>
      </c>
      <c r="B16" s="90" t="str">
        <f>'6-1'!B21</f>
        <v xml:space="preserve"> Տրանսֆերտների տրամադրում</v>
      </c>
      <c r="C16" s="263"/>
      <c r="D16" s="263"/>
      <c r="E16" s="263"/>
    </row>
    <row r="17" spans="1:6" s="47" customFormat="1" ht="41.25" customHeight="1" x14ac:dyDescent="0.25">
      <c r="A17" s="61" t="s">
        <v>66</v>
      </c>
      <c r="B17" s="82" t="s">
        <v>67</v>
      </c>
      <c r="C17" s="264"/>
      <c r="D17" s="264"/>
      <c r="E17" s="264"/>
    </row>
    <row r="18" spans="1:6" s="47" customFormat="1" ht="16.5" customHeight="1" x14ac:dyDescent="0.25">
      <c r="A18" s="265" t="s">
        <v>37</v>
      </c>
      <c r="B18" s="266"/>
      <c r="C18" s="67"/>
      <c r="D18" s="67"/>
      <c r="E18" s="68"/>
    </row>
    <row r="19" spans="1:6" s="47" customFormat="1" ht="21" customHeight="1" x14ac:dyDescent="0.25">
      <c r="A19" s="261" t="s">
        <v>113</v>
      </c>
      <c r="B19" s="262"/>
      <c r="C19" s="181">
        <v>1</v>
      </c>
      <c r="D19" s="181">
        <v>1</v>
      </c>
      <c r="E19" s="181">
        <v>1</v>
      </c>
    </row>
    <row r="20" spans="1:6" s="47" customFormat="1" ht="19.5" customHeight="1" x14ac:dyDescent="0.25">
      <c r="A20" s="261" t="s">
        <v>38</v>
      </c>
      <c r="B20" s="262"/>
      <c r="C20" s="88">
        <f>'6-1'!C25</f>
        <v>234306.9</v>
      </c>
      <c r="D20" s="88">
        <f>'6-1'!D25</f>
        <v>234306.9</v>
      </c>
      <c r="E20" s="88">
        <f>'6-1'!E25</f>
        <v>234306.9</v>
      </c>
    </row>
    <row r="21" spans="1:6" s="89" customFormat="1" ht="21" customHeight="1" x14ac:dyDescent="0.25">
      <c r="D21" s="298" t="s">
        <v>107</v>
      </c>
      <c r="E21" s="298"/>
      <c r="F21" s="176"/>
    </row>
    <row r="22" spans="1:6" s="176" customFormat="1" ht="13.5" customHeight="1" x14ac:dyDescent="0.25"/>
    <row r="23" spans="1:6" s="89" customFormat="1" ht="20.25" customHeight="1" x14ac:dyDescent="0.25">
      <c r="A23" s="299" t="s">
        <v>101</v>
      </c>
      <c r="B23" s="299"/>
      <c r="C23" s="299"/>
      <c r="D23" s="299"/>
      <c r="E23" s="299"/>
      <c r="F23" s="177"/>
    </row>
    <row r="24" spans="1:6" s="89" customFormat="1" ht="14.25" customHeight="1" x14ac:dyDescent="0.25">
      <c r="A24" s="300" t="s">
        <v>57</v>
      </c>
      <c r="B24" s="301"/>
      <c r="C24" s="301"/>
      <c r="D24" s="301"/>
      <c r="E24" s="302"/>
    </row>
    <row r="25" spans="1:6" s="89" customFormat="1" x14ac:dyDescent="0.25">
      <c r="A25" s="303"/>
      <c r="B25" s="304"/>
      <c r="C25" s="304"/>
      <c r="D25" s="304"/>
      <c r="E25" s="305"/>
    </row>
    <row r="26" spans="1:6" s="89" customFormat="1" ht="17.25" customHeight="1" x14ac:dyDescent="0.25">
      <c r="A26" s="145" t="s">
        <v>29</v>
      </c>
      <c r="B26" s="306" t="s">
        <v>30</v>
      </c>
      <c r="C26" s="307"/>
      <c r="D26" s="307"/>
      <c r="E26" s="308"/>
      <c r="F26" s="178"/>
    </row>
    <row r="27" spans="1:6" s="89" customFormat="1" ht="14.25" customHeight="1" x14ac:dyDescent="0.25">
      <c r="A27" s="179" t="s">
        <v>102</v>
      </c>
      <c r="B27" s="309" t="s">
        <v>103</v>
      </c>
      <c r="C27" s="310"/>
      <c r="D27" s="310"/>
      <c r="E27" s="311"/>
      <c r="F27" s="180"/>
    </row>
    <row r="28" spans="1:6" s="47" customFormat="1" ht="11.25" customHeight="1" x14ac:dyDescent="0.25">
      <c r="A28" s="170"/>
      <c r="B28" s="284"/>
      <c r="C28" s="284"/>
      <c r="D28" s="284"/>
      <c r="E28" s="266"/>
      <c r="F28" s="171"/>
    </row>
    <row r="29" spans="1:6" s="47" customFormat="1" ht="18.75" customHeight="1" x14ac:dyDescent="0.25">
      <c r="A29" s="172" t="s">
        <v>39</v>
      </c>
      <c r="B29" s="291"/>
      <c r="C29" s="291"/>
      <c r="D29" s="291"/>
      <c r="E29" s="292"/>
      <c r="F29" s="168"/>
    </row>
    <row r="30" spans="1:6" s="47" customFormat="1" ht="17.25" customHeight="1" x14ac:dyDescent="0.25">
      <c r="A30" s="173"/>
      <c r="B30" s="173"/>
      <c r="C30" s="284" t="s">
        <v>48</v>
      </c>
      <c r="D30" s="284"/>
      <c r="E30" s="266"/>
      <c r="F30" s="171"/>
    </row>
    <row r="31" spans="1:6" s="47" customFormat="1" ht="44.25" customHeight="1" x14ac:dyDescent="0.25">
      <c r="A31" s="61" t="s">
        <v>31</v>
      </c>
      <c r="B31" s="142" t="s">
        <v>102</v>
      </c>
      <c r="C31" s="285" t="s">
        <v>84</v>
      </c>
      <c r="D31" s="285"/>
      <c r="E31" s="286"/>
      <c r="F31" s="171"/>
    </row>
    <row r="32" spans="1:6" s="47" customFormat="1" ht="15.75" customHeight="1" x14ac:dyDescent="0.25">
      <c r="A32" s="61" t="s">
        <v>32</v>
      </c>
      <c r="B32" s="66" t="s">
        <v>105</v>
      </c>
      <c r="C32" s="263" t="s">
        <v>49</v>
      </c>
      <c r="D32" s="263" t="s">
        <v>50</v>
      </c>
      <c r="E32" s="263" t="s">
        <v>33</v>
      </c>
      <c r="F32" s="71"/>
    </row>
    <row r="33" spans="1:6" s="47" customFormat="1" ht="18" customHeight="1" x14ac:dyDescent="0.25">
      <c r="A33" s="61" t="s">
        <v>34</v>
      </c>
      <c r="B33" s="66" t="s">
        <v>103</v>
      </c>
      <c r="C33" s="263"/>
      <c r="D33" s="263"/>
      <c r="E33" s="263"/>
      <c r="F33" s="69"/>
    </row>
    <row r="34" spans="1:6" s="47" customFormat="1" ht="56.25" customHeight="1" x14ac:dyDescent="0.25">
      <c r="A34" s="61" t="s">
        <v>35</v>
      </c>
      <c r="B34" s="66" t="s">
        <v>106</v>
      </c>
      <c r="C34" s="263"/>
      <c r="D34" s="263"/>
      <c r="E34" s="263"/>
      <c r="F34" s="69"/>
    </row>
    <row r="35" spans="1:6" s="47" customFormat="1" ht="18" customHeight="1" x14ac:dyDescent="0.25">
      <c r="A35" s="61" t="s">
        <v>36</v>
      </c>
      <c r="B35" s="66" t="s">
        <v>56</v>
      </c>
      <c r="C35" s="263"/>
      <c r="D35" s="263"/>
      <c r="E35" s="263"/>
      <c r="F35" s="69"/>
    </row>
    <row r="36" spans="1:6" s="47" customFormat="1" ht="25.5" customHeight="1" x14ac:dyDescent="0.25">
      <c r="A36" s="61" t="s">
        <v>66</v>
      </c>
      <c r="B36" s="66" t="s">
        <v>101</v>
      </c>
      <c r="C36" s="264"/>
      <c r="D36" s="264"/>
      <c r="E36" s="264"/>
      <c r="F36" s="69"/>
    </row>
    <row r="37" spans="1:6" s="47" customFormat="1" ht="15.75" customHeight="1" x14ac:dyDescent="0.25">
      <c r="A37" s="265" t="s">
        <v>37</v>
      </c>
      <c r="B37" s="266"/>
      <c r="C37" s="143"/>
      <c r="D37" s="143"/>
      <c r="E37" s="61"/>
      <c r="F37" s="69"/>
    </row>
    <row r="38" spans="1:6" s="47" customFormat="1" ht="18.75" customHeight="1" x14ac:dyDescent="0.25">
      <c r="A38" s="261" t="s">
        <v>38</v>
      </c>
      <c r="B38" s="262"/>
      <c r="C38" s="174">
        <f>'6-1'!C42</f>
        <v>234306.9</v>
      </c>
      <c r="D38" s="174">
        <f>'6-1'!D42</f>
        <v>234306.9</v>
      </c>
      <c r="E38" s="174">
        <f>'6-1'!E42</f>
        <v>234306.9</v>
      </c>
      <c r="F38" s="175"/>
    </row>
    <row r="41" spans="1:6" s="47" customFormat="1" ht="17.25" customHeight="1" x14ac:dyDescent="0.25">
      <c r="A41" s="65" t="s">
        <v>29</v>
      </c>
      <c r="B41" s="290" t="s">
        <v>30</v>
      </c>
      <c r="C41" s="291"/>
      <c r="D41" s="291"/>
      <c r="E41" s="292"/>
      <c r="F41" s="168"/>
    </row>
    <row r="42" spans="1:6" s="47" customFormat="1" ht="14.25" customHeight="1" x14ac:dyDescent="0.25">
      <c r="A42" s="66" t="s">
        <v>102</v>
      </c>
      <c r="B42" s="293" t="s">
        <v>103</v>
      </c>
      <c r="C42" s="294"/>
      <c r="D42" s="294"/>
      <c r="E42" s="295"/>
      <c r="F42" s="169"/>
    </row>
    <row r="43" spans="1:6" s="47" customFormat="1" ht="11.25" customHeight="1" x14ac:dyDescent="0.25">
      <c r="A43" s="170"/>
      <c r="B43" s="284"/>
      <c r="C43" s="284"/>
      <c r="D43" s="284"/>
      <c r="E43" s="266"/>
      <c r="F43" s="171"/>
    </row>
    <row r="44" spans="1:6" s="47" customFormat="1" ht="14.25" x14ac:dyDescent="0.25">
      <c r="A44" s="172" t="s">
        <v>39</v>
      </c>
      <c r="B44" s="291"/>
      <c r="C44" s="291"/>
      <c r="D44" s="291"/>
      <c r="E44" s="292"/>
      <c r="F44" s="168"/>
    </row>
    <row r="45" spans="1:6" s="47" customFormat="1" ht="17.25" customHeight="1" x14ac:dyDescent="0.25">
      <c r="A45" s="173"/>
      <c r="B45" s="173"/>
      <c r="C45" s="284" t="s">
        <v>48</v>
      </c>
      <c r="D45" s="284"/>
      <c r="E45" s="266"/>
      <c r="F45" s="171"/>
    </row>
    <row r="46" spans="1:6" s="47" customFormat="1" ht="44.25" customHeight="1" x14ac:dyDescent="0.25">
      <c r="A46" s="61" t="s">
        <v>31</v>
      </c>
      <c r="B46" s="142" t="s">
        <v>102</v>
      </c>
      <c r="C46" s="265" t="s">
        <v>104</v>
      </c>
      <c r="D46" s="284"/>
      <c r="E46" s="266"/>
      <c r="F46" s="171"/>
    </row>
    <row r="47" spans="1:6" s="47" customFormat="1" ht="15.75" customHeight="1" x14ac:dyDescent="0.25">
      <c r="A47" s="61" t="s">
        <v>32</v>
      </c>
      <c r="B47" s="66" t="s">
        <v>105</v>
      </c>
      <c r="C47" s="263" t="s">
        <v>49</v>
      </c>
      <c r="D47" s="263" t="s">
        <v>50</v>
      </c>
      <c r="E47" s="263" t="s">
        <v>33</v>
      </c>
      <c r="F47" s="71"/>
    </row>
    <row r="48" spans="1:6" s="47" customFormat="1" ht="18" customHeight="1" x14ac:dyDescent="0.25">
      <c r="A48" s="61" t="s">
        <v>34</v>
      </c>
      <c r="B48" s="66" t="s">
        <v>103</v>
      </c>
      <c r="C48" s="263"/>
      <c r="D48" s="263"/>
      <c r="E48" s="263"/>
      <c r="F48" s="69"/>
    </row>
    <row r="49" spans="1:6" s="47" customFormat="1" ht="56.25" customHeight="1" x14ac:dyDescent="0.25">
      <c r="A49" s="61" t="s">
        <v>35</v>
      </c>
      <c r="B49" s="66" t="s">
        <v>106</v>
      </c>
      <c r="C49" s="263"/>
      <c r="D49" s="263"/>
      <c r="E49" s="263"/>
      <c r="F49" s="69"/>
    </row>
    <row r="50" spans="1:6" s="47" customFormat="1" ht="18" customHeight="1" x14ac:dyDescent="0.25">
      <c r="A50" s="61" t="s">
        <v>36</v>
      </c>
      <c r="B50" s="66" t="s">
        <v>56</v>
      </c>
      <c r="C50" s="263"/>
      <c r="D50" s="263"/>
      <c r="E50" s="263"/>
      <c r="F50" s="69"/>
    </row>
    <row r="51" spans="1:6" s="47" customFormat="1" ht="25.5" customHeight="1" x14ac:dyDescent="0.25">
      <c r="A51" s="61" t="s">
        <v>66</v>
      </c>
      <c r="B51" s="66" t="s">
        <v>101</v>
      </c>
      <c r="C51" s="264"/>
      <c r="D51" s="264"/>
      <c r="E51" s="264"/>
      <c r="F51" s="69"/>
    </row>
    <row r="52" spans="1:6" s="47" customFormat="1" ht="15.75" customHeight="1" x14ac:dyDescent="0.25">
      <c r="A52" s="265" t="s">
        <v>37</v>
      </c>
      <c r="B52" s="266"/>
      <c r="C52" s="143"/>
      <c r="D52" s="143"/>
      <c r="E52" s="61"/>
      <c r="F52" s="69"/>
    </row>
    <row r="53" spans="1:6" s="47" customFormat="1" ht="18.75" customHeight="1" x14ac:dyDescent="0.25">
      <c r="A53" s="261" t="s">
        <v>38</v>
      </c>
      <c r="B53" s="262"/>
      <c r="C53" s="174">
        <f>'6-1'!C57</f>
        <v>-234306.9</v>
      </c>
      <c r="D53" s="174">
        <f>'6-1'!D57</f>
        <v>-234306.9</v>
      </c>
      <c r="E53" s="174">
        <f>'6-1'!E57</f>
        <v>-234306.9</v>
      </c>
      <c r="F53" s="175"/>
    </row>
  </sheetData>
  <mergeCells count="42">
    <mergeCell ref="A53:B53"/>
    <mergeCell ref="A19:B19"/>
    <mergeCell ref="C46:E46"/>
    <mergeCell ref="C47:C51"/>
    <mergeCell ref="D47:D51"/>
    <mergeCell ref="E47:E51"/>
    <mergeCell ref="A52:B52"/>
    <mergeCell ref="B41:E41"/>
    <mergeCell ref="B42:E42"/>
    <mergeCell ref="B43:E43"/>
    <mergeCell ref="B44:E44"/>
    <mergeCell ref="C45:E45"/>
    <mergeCell ref="C32:C36"/>
    <mergeCell ref="D32:D36"/>
    <mergeCell ref="E32:E36"/>
    <mergeCell ref="A37:B37"/>
    <mergeCell ref="A38:B38"/>
    <mergeCell ref="B27:E27"/>
    <mergeCell ref="B28:E28"/>
    <mergeCell ref="B29:E29"/>
    <mergeCell ref="C30:E30"/>
    <mergeCell ref="C31:E31"/>
    <mergeCell ref="D21:E21"/>
    <mergeCell ref="A23:E23"/>
    <mergeCell ref="A24:E24"/>
    <mergeCell ref="A25:E25"/>
    <mergeCell ref="B26:E26"/>
    <mergeCell ref="D1:E1"/>
    <mergeCell ref="A2:E2"/>
    <mergeCell ref="A5:E5"/>
    <mergeCell ref="B7:E7"/>
    <mergeCell ref="B8:E8"/>
    <mergeCell ref="A9:E9"/>
    <mergeCell ref="A11:A12"/>
    <mergeCell ref="B11:B12"/>
    <mergeCell ref="C11:E11"/>
    <mergeCell ref="C12:E12"/>
    <mergeCell ref="C13:C17"/>
    <mergeCell ref="D13:D17"/>
    <mergeCell ref="E13:E17"/>
    <mergeCell ref="A18:B18"/>
    <mergeCell ref="A20:B20"/>
  </mergeCells>
  <pageMargins left="0.15748031496062992" right="0.23622047244094491" top="0.74803149606299213" bottom="0.74803149606299213" header="0.31496062992125984" footer="0.31496062992125984"/>
  <pageSetup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4</vt:i4>
      </vt:variant>
    </vt:vector>
  </HeadingPairs>
  <TitlesOfParts>
    <vt:vector size="11" baseType="lpstr">
      <vt:lpstr>1</vt:lpstr>
      <vt:lpstr>2</vt:lpstr>
      <vt:lpstr>3</vt:lpstr>
      <vt:lpstr>4</vt:lpstr>
      <vt:lpstr>5</vt:lpstr>
      <vt:lpstr>6-1</vt:lpstr>
      <vt:lpstr>6-2</vt:lpstr>
      <vt:lpstr>'1'!Print_Area</vt:lpstr>
      <vt:lpstr>'4'!Print_Area</vt:lpstr>
      <vt:lpstr>'6-1'!Print_Area</vt:lpstr>
      <vt:lpstr>'6-2'!Print_Area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keywords>https:/mul2-mta.gov.am/tasks/1292737/oneclick/2-Havelvacner.xlsx?token=bea443638326cd8413d17fd3d537bdc2</cp:keywords>
  <cp:lastModifiedBy>User</cp:lastModifiedBy>
  <cp:lastPrinted>2023-05-11T04:46:33Z</cp:lastPrinted>
  <dcterms:created xsi:type="dcterms:W3CDTF">2021-01-22T11:42:14Z</dcterms:created>
  <dcterms:modified xsi:type="dcterms:W3CDTF">2023-05-11T05:17:24Z</dcterms:modified>
</cp:coreProperties>
</file>