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1"/>
  <workbookPr/>
  <mc:AlternateContent xmlns:mc="http://schemas.openxmlformats.org/markup-compatibility/2006">
    <mc:Choice Requires="x15">
      <x15ac:absPath xmlns:x15ac="http://schemas.microsoft.com/office/spreadsheetml/2010/11/ac" url="C:\Users\ara.mkrtchyan\Desktop\25 -VARCHAPETI ASHXATAKAZM\"/>
    </mc:Choice>
  </mc:AlternateContent>
  <xr:revisionPtr revIDLastSave="0" documentId="13_ncr:40009_{26956084-DB96-4953-8C29-2CB9E223969C}" xr6:coauthVersionLast="36" xr6:coauthVersionMax="36" xr10:uidLastSave="{00000000-0000-0000-0000-000000000000}"/>
  <bookViews>
    <workbookView xWindow="32760" yWindow="32760" windowWidth="17400" windowHeight="11760" activeTab="3"/>
  </bookViews>
  <sheets>
    <sheet name="1" sheetId="24" r:id="rId1"/>
    <sheet name="2" sheetId="22" r:id="rId2"/>
    <sheet name="3" sheetId="29" r:id="rId3"/>
    <sheet name="4" sheetId="30" r:id="rId4"/>
    <sheet name="Sheet1" sheetId="4" state="hidden" r:id="rId5"/>
  </sheets>
  <definedNames>
    <definedName name="_tab10" localSheetId="0">#REF!</definedName>
    <definedName name="_tab10" localSheetId="1">#REF!</definedName>
    <definedName name="_tab10" localSheetId="2">#REF!</definedName>
    <definedName name="_tab10" localSheetId="3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3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3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 localSheetId="3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 localSheetId="3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 localSheetId="3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 localSheetId="3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 localSheetId="3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 localSheetId="3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 localSheetId="3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 localSheetId="3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 localSheetId="3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 localSheetId="3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 localSheetId="3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 localSheetId="3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 localSheetId="3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 localSheetId="3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 localSheetId="3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 localSheetId="3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 localSheetId="3">#REF!</definedName>
    <definedName name="_tab9">#REF!</definedName>
    <definedName name="AgencyCode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>#REF!</definedName>
    <definedName name="davit">#REF!</definedName>
    <definedName name="Functional1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3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3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3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3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3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3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 localSheetId="3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 localSheetId="3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 localSheetId="3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 localSheetId="3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 localSheetId="3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3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3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3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0">'1'!$A$1:$F$40</definedName>
    <definedName name="_xlnm.Print_Area" localSheetId="1">'2'!$A$1:$I$48</definedName>
    <definedName name="_xlnm.Print_Area" localSheetId="3">'4'!$A$1:$E$22</definedName>
    <definedName name="_xlnm.Print_Titles" localSheetId="1">'2'!$10:$12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>#REF!</definedName>
    <definedName name="դդ" localSheetId="3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 fullCalcOnLoad="1"/>
</workbook>
</file>

<file path=xl/calcChain.xml><?xml version="1.0" encoding="utf-8"?>
<calcChain xmlns="http://schemas.openxmlformats.org/spreadsheetml/2006/main">
  <c r="G47" i="22" l="1"/>
  <c r="H47" i="22"/>
  <c r="G45" i="22"/>
  <c r="G44" i="22"/>
  <c r="G42" i="22"/>
  <c r="G40" i="22"/>
  <c r="D35" i="24"/>
  <c r="D29" i="24"/>
  <c r="D27" i="24"/>
  <c r="H45" i="22"/>
  <c r="H44" i="22"/>
  <c r="H42" i="22"/>
  <c r="H40" i="22"/>
  <c r="G38" i="22"/>
  <c r="G36" i="22"/>
  <c r="G34" i="22"/>
  <c r="G32" i="22"/>
  <c r="H38" i="22"/>
  <c r="H36" i="22"/>
  <c r="H34" i="22"/>
  <c r="H32" i="22"/>
  <c r="G30" i="22"/>
  <c r="G29" i="22"/>
  <c r="G28" i="22"/>
  <c r="G26" i="22"/>
  <c r="G24" i="22"/>
  <c r="H30" i="22"/>
  <c r="H29" i="22"/>
  <c r="H28" i="22"/>
  <c r="H26" i="22"/>
  <c r="H24" i="22"/>
  <c r="I30" i="22"/>
  <c r="I29" i="22"/>
  <c r="I28" i="22"/>
  <c r="I26" i="22"/>
  <c r="I24" i="22"/>
  <c r="I47" i="22"/>
  <c r="I45" i="22"/>
  <c r="I44" i="22"/>
  <c r="I42" i="22"/>
  <c r="I40" i="22"/>
  <c r="I38" i="22"/>
  <c r="I36" i="22"/>
  <c r="I34" i="22"/>
  <c r="I32" i="22"/>
  <c r="C22" i="29"/>
  <c r="E22" i="29"/>
  <c r="F35" i="24"/>
  <c r="F29" i="24"/>
  <c r="F27" i="24"/>
  <c r="E35" i="24"/>
  <c r="E29" i="24"/>
  <c r="E27" i="24"/>
  <c r="D22" i="29"/>
  <c r="H22" i="22"/>
  <c r="H20" i="22"/>
  <c r="H18" i="22"/>
  <c r="H16" i="22"/>
  <c r="H14" i="22"/>
  <c r="H13" i="22"/>
  <c r="D21" i="30"/>
  <c r="E21" i="24"/>
  <c r="E15" i="24"/>
  <c r="E13" i="24"/>
  <c r="E12" i="24"/>
  <c r="E21" i="30"/>
  <c r="I22" i="22"/>
  <c r="I20" i="22"/>
  <c r="I18" i="22"/>
  <c r="I16" i="22"/>
  <c r="I14" i="22"/>
  <c r="I13" i="22"/>
  <c r="F21" i="24"/>
  <c r="F15" i="24"/>
  <c r="F13" i="24"/>
  <c r="F12" i="24"/>
  <c r="D21" i="24"/>
  <c r="D15" i="24"/>
  <c r="D13" i="24"/>
  <c r="D12" i="24"/>
  <c r="G22" i="22"/>
  <c r="G20" i="22"/>
  <c r="G18" i="22"/>
  <c r="G16" i="22"/>
  <c r="G14" i="22"/>
  <c r="G13" i="22"/>
  <c r="C21" i="30"/>
</calcChain>
</file>

<file path=xl/sharedStrings.xml><?xml version="1.0" encoding="utf-8"?>
<sst xmlns="http://schemas.openxmlformats.org/spreadsheetml/2006/main" count="161" uniqueCount="102">
  <si>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</si>
  <si>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</si>
  <si>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</si>
  <si>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</si>
  <si>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 xml:space="preserve"> Միջոցառման վրա կատարվող ծախսը (հազար դրամ)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</si>
  <si>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</si>
  <si>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</si>
  <si>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</si>
  <si>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</si>
  <si>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</si>
  <si>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</si>
  <si>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</si>
  <si>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</si>
  <si>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</si>
  <si>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</si>
  <si>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</si>
  <si>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</si>
  <si>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</si>
  <si>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</si>
  <si>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</si>
  <si>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</si>
  <si>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</si>
  <si>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</si>
  <si>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</si>
  <si>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</si>
  <si>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</si>
  <si>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</si>
  <si>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</si>
  <si>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</si>
  <si>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</si>
  <si>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</si>
  <si>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</si>
  <si>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</si>
  <si>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</si>
  <si>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</si>
  <si>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</si>
  <si>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</si>
  <si>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</si>
  <si>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</si>
  <si>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</si>
  <si>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</si>
  <si>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</si>
  <si>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</si>
  <si>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</si>
  <si>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</si>
  <si>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</si>
  <si>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</si>
  <si>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Բյուջետային հատկացումների գլխավոր կարգադրիչների,  ծրագրերի և միջոցառումների անվանումները</t>
  </si>
  <si>
    <t>Ծրագրային դասիչը</t>
  </si>
  <si>
    <t xml:space="preserve"> 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</si>
  <si>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</si>
  <si>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 xml:space="preserve"> ԸՆԴԱՄԵՆԸ ԾԱԽՍԵՐ
այդ թվում՝</t>
  </si>
  <si>
    <t>(հազ.դրամ)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</si>
  <si>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</si>
  <si>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</si>
  <si>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</si>
  <si>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</si>
  <si>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</si>
  <si>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</si>
  <si>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</si>
  <si>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</si>
  <si>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</si>
  <si>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</si>
  <si>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</si>
  <si>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</si>
  <si>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</si>
  <si>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</si>
  <si>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</si>
  <si>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</si>
  <si>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</si>
  <si>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ԸՆԹԱՑԻԿ ԾԱԽՍԵՐ</t>
  </si>
  <si>
    <t xml:space="preserve"> ԱՅԼ  ԾԱԽՍԵՐ</t>
  </si>
  <si>
    <t xml:space="preserve"> - Պահուստային միջոցներ</t>
  </si>
  <si>
    <t>Հավելված N 4</t>
  </si>
  <si>
    <t xml:space="preserve"> ՀՀ  կառավարություն </t>
  </si>
  <si>
    <t xml:space="preserve"> ՀՀ կառավարության պահուստային ֆոնդ </t>
  </si>
  <si>
    <t xml:space="preserve"> 1139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</si>
  <si>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</si>
  <si>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</si>
  <si>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ՀՀ կառավարություն</t>
  </si>
  <si>
    <t>Հավելված  N 2</t>
  </si>
  <si>
    <t>Տարի</t>
  </si>
  <si>
    <t>ԱՅԼ  ԾԱԽՍԵՐ</t>
  </si>
  <si>
    <t xml:space="preserve"> Կառավարական մարմինների գործունեության հետևանքով առաջացած վնասվածքների կամ վնասների վերականգնում</t>
  </si>
  <si>
    <t xml:space="preserve"> - Կառավարական մարմինների գործունեության հետևանքով առաջացած վնասվածքների կամ վնասների վերականգնում</t>
  </si>
  <si>
    <t>ՀՀ կառավարության 2021 թվականի մայիսի 6-ի N 736-Ն որոշման համաձայն ռազմական դրության ժամանակահատվածում ռազմատրանսպորտային պարտականություն ունեցող մարմիններին պատկանող տրասպորտային միջոցների ներգրավման ժամանակահատվածում, ֆիզիկական կամ իրավաբանական անձանց պատկանող գույքին հասցված վնասի դիմաց փոխհատուցման տրամադրում</t>
  </si>
  <si>
    <t>Տրանսֆերտների տրամադրում</t>
  </si>
  <si>
    <t>Հավելված  N 3</t>
  </si>
  <si>
    <t>Հավելված N 5</t>
  </si>
  <si>
    <t>Ռազմական դրության ժամանակ ռազմատրանսպորտային պարտականություն ունեցող մարմիններին պատկանող տրանսպորտային միջոցների ներգրավման ժամանակահատվածում տրանսպորտային միջոցներին հասցված նյութական վնասի դիմաց ֆիզիկական և իրավաբանական անձանց համարժեք փոխհատուցման տրամադրում</t>
  </si>
  <si>
    <t xml:space="preserve"> Ռազմական դրության ժամանակ ռազմատրանսպորտային պարտականություն ունեցող մարմիններին պատկանող տրանսպորտային միջոցների ներգրավման ժամանակահատվածում տրանսպորտային միջոցներին հասցված նյութական վնասի դիմաց ֆիզիկական և իրավաբանական անձանց համարժեք փոխհատուցման տրամադրում</t>
  </si>
  <si>
    <t xml:space="preserve">ՀՀ կառավարության  2023 թվականի </t>
  </si>
  <si>
    <t xml:space="preserve">ՀՀ կառավարության 2023 թվականի </t>
  </si>
  <si>
    <t>ՀԱՅԱՍՏԱՆԻ ՀԱՆՐԱՊԵՏՈՒԹՅԱՆ ԿԱՌԱՎԱՐՈՒԹՅԱՆ 2022 ԹՎԱԿԱՆԻ ԴԵԿՏԵՄԲԵՐԻ 29-Ի N 2111-Ն ՈՐՈՇՄԱՆ N 3 և 4 ՀԱՎԵԼՎԱԾՆԵՐՈՒՄ  ԿԱՏԱՐՎՈՂ ՓՈՓՈԽՈՒԹՅՈՒՆՆԵՐԸ ԵՎ ԼՐԱՑՈՒՄՆԵՐԸ</t>
  </si>
  <si>
    <t xml:space="preserve"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</t>
  </si>
  <si>
    <t xml:space="preserve"> Առաջին կիսամյակ</t>
  </si>
  <si>
    <t xml:space="preserve"> Ինն ամիս</t>
  </si>
  <si>
    <t>Առաջին կիսամյակ</t>
  </si>
  <si>
    <t xml:space="preserve">ՀԱՅԱՍՏԱՆԻ ՀԱՆՐԱՊԵՏՈՒԹՅԱՆ ԿԱՌԱՎԱՐՈՒԹՅԱՆ 2022 ԹՎԱԿԱՆԻ ԴԵԿՏԵՄԲԵՐԻ 23-Ի N 2111-Ն ՈՐՈՇՄԱՆ N 9 ՀԱՎԵԼՎԱԾԻ 9.47  ԵՎ 9.1 ՀԱՎԵԼՎԱԾԻ 9․1․58 ԱՂՅՈՒՍԱԿՆԵՐՈՒՄ ԿԱՏԱՐՎՈՂ ՓՈՓՈԽՈՒԹՅՈՒՆՆԵՐԸ </t>
  </si>
  <si>
    <t>Ցուցանիշների փոփոխությունը (նվազեցումները նշված են փակագծերում)</t>
  </si>
  <si>
    <t xml:space="preserve">ՀԱՅԱՍՏԱՆԻ ՀԱՆՐԱՊԵՏՈՒԹՅԱՆ ԿԱՌԱՎԱՐՈՒԹՅԱՆ 2022 ԹՎԱԿԱՆԻ ԴԵԿՏԵՄԲԵՐԻ 29-Ի N 2111-Ն ՈՐՈՇՄԱՆ N 9 ՀԱՎԵԼՎԱԾԻ  N 9.14 ԵՎ 9․1 ՀԱՎԵԼՎԱԾԻ 9.1.14 ԱՂՅՈՒՍԱԿՆԵՐՈՒՄ ԿԱՏԱՐՎՈՂ ՓՈՓՈԽՈՒԹՅՈՒՆՆԵՐԸ </t>
  </si>
  <si>
    <t>Փոխհատուցում ստացող իրավաբանական կամ ֆիզիկական անձանց քանակը (հատ)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</si>
</sst>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79" formatCode="_-* #,##0.00_р_._-;\-* #,##0.00_р_._-;_-* &quot;-&quot;??_р_._-;_-@_-"/>
    <numFmt numFmtId="180" formatCode="#,##0.0_);\(#,##0.0\)"/>
    <numFmt numFmtId="181" formatCode="_(* #,##0.0_);_(* \(#,##0.0\);_(* &quot;-&quot;??_);_(@_)"/>
    <numFmt numFmtId="182" formatCode="##,##0.0;\(##,##0.0\);\-"/>
    <numFmt numFmtId="183" formatCode="#,##0.0"/>
  </numFmts>
  <fonts count="33" x14ac:knownFonts="1">
    <font>
      <sz val="11"/>
      <color indexed="8"/>
      <name val="Calibri"/>
      <family val="2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color indexed="8"/>
      <name val="GHEA Grapalat"/>
      <family val="3"/>
    </font>
    <font>
      <i/>
      <sz val="11"/>
      <color indexed="8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11"/>
      <color indexed="8"/>
      <name val="Calibri"/>
      <family val="2"/>
      <charset val="1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1"/>
      <color indexed="8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1"/>
      <name val="GHEA Grapalat"/>
      <family val="2"/>
    </font>
    <font>
      <sz val="11"/>
      <color indexed="8"/>
      <name val="GHEA Grapalat"/>
      <family val="2"/>
    </font>
    <font>
      <sz val="12"/>
      <name val="GHEA Grapalat"/>
      <family val="3"/>
    </font>
    <font>
      <sz val="9"/>
      <name val="GHEA Grapalat"/>
      <family val="2"/>
    </font>
    <font>
      <b/>
      <sz val="11"/>
      <color indexed="8"/>
      <name val="GHEA Grapalat"/>
      <family val="3"/>
    </font>
    <font>
      <sz val="10"/>
      <name val="GHEA Grapalat"/>
      <family val="3"/>
    </font>
    <font>
      <b/>
      <sz val="12"/>
      <color indexed="8"/>
      <name val="GHEA Grapalat"/>
      <family val="3"/>
    </font>
    <font>
      <sz val="8"/>
      <color indexed="8"/>
      <name val="GHEA Grapalat"/>
      <family val="3"/>
    </font>
    <font>
      <sz val="10"/>
      <name val="GHEA Grapalat"/>
      <family val="2"/>
    </font>
    <font>
      <i/>
      <sz val="11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i/>
      <sz val="11"/>
      <name val="GHEA Grapalat"/>
      <family val="2"/>
    </font>
    <font>
      <sz val="11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">
    <xf numFmtId="0" fontId="0" fillId="0" borderId="0"/>
    <xf numFmtId="0" fontId="3" fillId="0" borderId="0"/>
    <xf numFmtId="43" fontId="5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9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79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32" fillId="0" borderId="0"/>
    <xf numFmtId="0" fontId="6" fillId="0" borderId="0"/>
    <xf numFmtId="0" fontId="32" fillId="0" borderId="0"/>
    <xf numFmtId="0" fontId="10" fillId="0" borderId="0"/>
    <xf numFmtId="0" fontId="32" fillId="0" borderId="0"/>
    <xf numFmtId="0" fontId="1" fillId="0" borderId="0"/>
    <xf numFmtId="0" fontId="3" fillId="0" borderId="0"/>
    <xf numFmtId="0" fontId="3" fillId="0" borderId="0"/>
    <xf numFmtId="0" fontId="16" fillId="0" borderId="0"/>
    <xf numFmtId="0" fontId="16" fillId="0" borderId="0"/>
    <xf numFmtId="0" fontId="18" fillId="0" borderId="0"/>
    <xf numFmtId="0" fontId="10" fillId="0" borderId="0"/>
    <xf numFmtId="0" fontId="12" fillId="0" borderId="0">
      <alignment horizontal="left" vertical="top" wrapText="1"/>
    </xf>
    <xf numFmtId="0" fontId="2" fillId="0" borderId="0"/>
    <xf numFmtId="0" fontId="2" fillId="0" borderId="0"/>
    <xf numFmtId="9" fontId="6" fillId="0" borderId="0" applyFont="0" applyFill="0" applyBorder="0" applyAlignment="0" applyProtection="0"/>
    <xf numFmtId="182" fontId="12" fillId="0" borderId="0" applyFill="0" applyBorder="0" applyProtection="0">
      <alignment horizontal="right" vertical="top"/>
    </xf>
    <xf numFmtId="182" fontId="30" fillId="0" borderId="0" applyFill="0" applyBorder="0" applyProtection="0">
      <alignment horizontal="right" vertical="top"/>
    </xf>
  </cellStyleXfs>
  <cellXfs count="135">
    <xf numFmtId="0" fontId="0" fillId="0" borderId="0" xfId="0"/>
    <xf numFmtId="0" fontId="4" fillId="2" borderId="0" xfId="28" applyFont="1" applyFill="1" applyAlignment="1">
      <alignment horizontal="center" vertical="center" wrapText="1"/>
    </xf>
    <xf numFmtId="181" fontId="4" fillId="2" borderId="0" xfId="2" applyNumberFormat="1" applyFont="1" applyFill="1" applyAlignment="1">
      <alignment horizontal="center" vertical="center" wrapText="1"/>
    </xf>
    <xf numFmtId="0" fontId="7" fillId="0" borderId="0" xfId="20" applyFont="1"/>
    <xf numFmtId="37" fontId="8" fillId="0" borderId="1" xfId="7" applyNumberFormat="1" applyFont="1" applyFill="1" applyBorder="1" applyAlignment="1">
      <alignment horizontal="center" vertical="center" wrapText="1"/>
    </xf>
    <xf numFmtId="0" fontId="13" fillId="2" borderId="0" xfId="26" applyFont="1" applyFill="1">
      <alignment horizontal="left" vertical="top" wrapText="1"/>
    </xf>
    <xf numFmtId="0" fontId="13" fillId="2" borderId="0" xfId="26" applyFont="1" applyFill="1" applyAlignment="1">
      <alignment horizontal="left" vertical="top" wrapText="1"/>
    </xf>
    <xf numFmtId="0" fontId="9" fillId="0" borderId="0" xfId="20" applyFont="1"/>
    <xf numFmtId="0" fontId="15" fillId="0" borderId="0" xfId="20" applyFont="1"/>
    <xf numFmtId="0" fontId="15" fillId="0" borderId="0" xfId="20" applyFont="1" applyBorder="1"/>
    <xf numFmtId="0" fontId="15" fillId="0" borderId="0" xfId="20" applyFont="1" applyFill="1" applyAlignment="1"/>
    <xf numFmtId="0" fontId="9" fillId="0" borderId="0" xfId="20" applyFont="1" applyFill="1"/>
    <xf numFmtId="0" fontId="7" fillId="0" borderId="0" xfId="20" applyFont="1" applyAlignment="1">
      <alignment vertical="center"/>
    </xf>
    <xf numFmtId="0" fontId="15" fillId="2" borderId="2" xfId="20" applyFont="1" applyFill="1" applyBorder="1" applyAlignment="1">
      <alignment vertical="center" wrapText="1"/>
    </xf>
    <xf numFmtId="0" fontId="15" fillId="2" borderId="2" xfId="20" applyFont="1" applyFill="1" applyBorder="1" applyAlignment="1">
      <alignment horizontal="left" vertical="center" wrapText="1"/>
    </xf>
    <xf numFmtId="0" fontId="20" fillId="2" borderId="2" xfId="20" applyFont="1" applyFill="1" applyBorder="1" applyAlignment="1">
      <alignment vertical="center" wrapText="1"/>
    </xf>
    <xf numFmtId="0" fontId="19" fillId="2" borderId="2" xfId="26" applyFont="1" applyFill="1" applyBorder="1">
      <alignment horizontal="left" vertical="top" wrapText="1"/>
    </xf>
    <xf numFmtId="0" fontId="8" fillId="2" borderId="2" xfId="20" applyFont="1" applyFill="1" applyBorder="1" applyAlignment="1">
      <alignment vertical="center" wrapText="1"/>
    </xf>
    <xf numFmtId="0" fontId="8" fillId="0" borderId="2" xfId="20" applyFont="1" applyBorder="1" applyAlignment="1">
      <alignment horizontal="center" vertical="center" wrapText="1"/>
    </xf>
    <xf numFmtId="0" fontId="8" fillId="0" borderId="2" xfId="20" applyFont="1" applyBorder="1" applyAlignment="1">
      <alignment vertical="center" wrapText="1"/>
    </xf>
    <xf numFmtId="0" fontId="15" fillId="0" borderId="0" xfId="20" applyFont="1" applyAlignment="1">
      <alignment horizontal="justify"/>
    </xf>
    <xf numFmtId="0" fontId="15" fillId="2" borderId="3" xfId="20" applyFont="1" applyFill="1" applyBorder="1" applyAlignment="1">
      <alignment horizontal="left" vertical="center" wrapText="1"/>
    </xf>
    <xf numFmtId="0" fontId="15" fillId="2" borderId="4" xfId="20" applyFont="1" applyFill="1" applyBorder="1" applyAlignment="1">
      <alignment vertical="top" wrapText="1"/>
    </xf>
    <xf numFmtId="0" fontId="8" fillId="0" borderId="2" xfId="15" applyFont="1" applyBorder="1" applyAlignment="1">
      <alignment vertical="center" wrapText="1"/>
    </xf>
    <xf numFmtId="0" fontId="15" fillId="2" borderId="5" xfId="20" applyFont="1" applyFill="1" applyBorder="1" applyAlignment="1">
      <alignment horizontal="left" vertical="top" wrapText="1"/>
    </xf>
    <xf numFmtId="0" fontId="15" fillId="2" borderId="6" xfId="20" applyFont="1" applyFill="1" applyBorder="1" applyAlignment="1">
      <alignment vertical="center" wrapText="1"/>
    </xf>
    <xf numFmtId="0" fontId="15" fillId="2" borderId="7" xfId="20" applyFont="1" applyFill="1" applyBorder="1" applyAlignment="1">
      <alignment vertical="top" wrapText="1"/>
    </xf>
    <xf numFmtId="0" fontId="15" fillId="2" borderId="8" xfId="20" applyFont="1" applyFill="1" applyBorder="1" applyAlignment="1">
      <alignment vertical="top" wrapText="1"/>
    </xf>
    <xf numFmtId="0" fontId="15" fillId="2" borderId="6" xfId="20" applyFont="1" applyFill="1" applyBorder="1" applyAlignment="1">
      <alignment horizontal="left" vertical="top"/>
    </xf>
    <xf numFmtId="0" fontId="15" fillId="2" borderId="7" xfId="20" applyFont="1" applyFill="1" applyBorder="1" applyAlignment="1">
      <alignment horizontal="left" vertical="top"/>
    </xf>
    <xf numFmtId="0" fontId="15" fillId="0" borderId="9" xfId="20" applyFont="1" applyBorder="1"/>
    <xf numFmtId="0" fontId="15" fillId="0" borderId="10" xfId="20" applyFont="1" applyBorder="1"/>
    <xf numFmtId="0" fontId="9" fillId="0" borderId="0" xfId="20" applyFont="1" applyFill="1" applyAlignment="1">
      <alignment horizontal="right"/>
    </xf>
    <xf numFmtId="0" fontId="7" fillId="2" borderId="0" xfId="20" applyFont="1" applyFill="1" applyAlignment="1">
      <alignment horizontal="right" vertical="center"/>
    </xf>
    <xf numFmtId="0" fontId="9" fillId="2" borderId="0" xfId="20" applyFont="1" applyFill="1"/>
    <xf numFmtId="0" fontId="22" fillId="2" borderId="0" xfId="26" applyFont="1" applyFill="1" applyAlignment="1">
      <alignment horizontal="right" vertical="top"/>
    </xf>
    <xf numFmtId="0" fontId="19" fillId="2" borderId="2" xfId="26" applyFont="1" applyFill="1" applyBorder="1" applyAlignment="1">
      <alignment horizontal="center" vertical="center" wrapText="1"/>
    </xf>
    <xf numFmtId="0" fontId="19" fillId="2" borderId="2" xfId="26" applyFont="1" applyFill="1" applyBorder="1" applyAlignment="1">
      <alignment horizontal="center" vertical="top" wrapText="1"/>
    </xf>
    <xf numFmtId="0" fontId="4" fillId="0" borderId="2" xfId="20" applyFont="1" applyBorder="1" applyAlignment="1">
      <alignment horizontal="left" vertical="center" wrapText="1"/>
    </xf>
    <xf numFmtId="181" fontId="4" fillId="2" borderId="2" xfId="2" applyNumberFormat="1" applyFont="1" applyFill="1" applyBorder="1" applyAlignment="1">
      <alignment horizontal="right" vertical="top" wrapText="1"/>
    </xf>
    <xf numFmtId="0" fontId="19" fillId="2" borderId="11" xfId="26" applyFont="1" applyFill="1" applyBorder="1" applyAlignment="1">
      <alignment horizontal="left" vertical="top" wrapText="1"/>
    </xf>
    <xf numFmtId="0" fontId="23" fillId="2" borderId="11" xfId="20" applyFont="1" applyFill="1" applyBorder="1" applyAlignment="1">
      <alignment vertical="center" wrapText="1"/>
    </xf>
    <xf numFmtId="181" fontId="4" fillId="2" borderId="11" xfId="2" applyNumberFormat="1" applyFont="1" applyFill="1" applyBorder="1" applyAlignment="1">
      <alignment horizontal="right" vertical="top" wrapText="1"/>
    </xf>
    <xf numFmtId="0" fontId="19" fillId="2" borderId="2" xfId="26" applyFont="1" applyFill="1" applyBorder="1" applyAlignment="1">
      <alignment horizontal="left" vertical="top" wrapText="1"/>
    </xf>
    <xf numFmtId="181" fontId="19" fillId="2" borderId="2" xfId="2" applyNumberFormat="1" applyFont="1" applyFill="1" applyBorder="1" applyAlignment="1">
      <alignment horizontal="right" vertical="top" wrapText="1"/>
    </xf>
    <xf numFmtId="0" fontId="23" fillId="2" borderId="2" xfId="20" applyFont="1" applyFill="1" applyBorder="1" applyAlignment="1">
      <alignment vertical="center" wrapText="1"/>
    </xf>
    <xf numFmtId="182" fontId="4" fillId="2" borderId="2" xfId="30" applyNumberFormat="1" applyFont="1" applyFill="1" applyBorder="1" applyAlignment="1">
      <alignment horizontal="right" vertical="top"/>
    </xf>
    <xf numFmtId="181" fontId="19" fillId="2" borderId="2" xfId="30" applyNumberFormat="1" applyFont="1" applyFill="1" applyBorder="1" applyAlignment="1">
      <alignment vertical="top"/>
    </xf>
    <xf numFmtId="181" fontId="19" fillId="2" borderId="2" xfId="7" applyNumberFormat="1" applyFont="1" applyFill="1" applyBorder="1" applyAlignment="1">
      <alignment horizontal="right" vertical="top" wrapText="1"/>
    </xf>
    <xf numFmtId="0" fontId="20" fillId="2" borderId="12" xfId="20" applyFont="1" applyFill="1" applyBorder="1" applyAlignment="1">
      <alignment vertical="center" wrapText="1"/>
    </xf>
    <xf numFmtId="181" fontId="21" fillId="2" borderId="1" xfId="7" applyNumberFormat="1" applyFont="1" applyFill="1" applyBorder="1" applyAlignment="1">
      <alignment horizontal="right" vertical="top" wrapText="1"/>
    </xf>
    <xf numFmtId="181" fontId="21" fillId="2" borderId="2" xfId="7" applyNumberFormat="1" applyFont="1" applyFill="1" applyBorder="1" applyAlignment="1">
      <alignment horizontal="right" vertical="top" wrapText="1"/>
    </xf>
    <xf numFmtId="181" fontId="24" fillId="0" borderId="0" xfId="13" applyNumberFormat="1" applyFont="1" applyFill="1" applyBorder="1" applyAlignment="1">
      <alignment horizontal="right" vertical="center"/>
    </xf>
    <xf numFmtId="0" fontId="24" fillId="2" borderId="0" xfId="20" applyFont="1" applyFill="1" applyBorder="1" applyAlignment="1">
      <alignment horizontal="right"/>
    </xf>
    <xf numFmtId="0" fontId="24" fillId="0" borderId="0" xfId="20" applyFont="1" applyAlignment="1">
      <alignment horizontal="right"/>
    </xf>
    <xf numFmtId="0" fontId="25" fillId="0" borderId="0" xfId="20" applyFont="1" applyFill="1" applyAlignment="1">
      <alignment horizontal="center" wrapText="1"/>
    </xf>
    <xf numFmtId="0" fontId="26" fillId="0" borderId="0" xfId="20" applyFont="1" applyFill="1" applyAlignment="1">
      <alignment horizontal="right"/>
    </xf>
    <xf numFmtId="0" fontId="15" fillId="0" borderId="2" xfId="20" applyFont="1" applyBorder="1" applyAlignment="1">
      <alignment vertical="center"/>
    </xf>
    <xf numFmtId="0" fontId="23" fillId="0" borderId="2" xfId="20" applyFont="1" applyBorder="1" applyAlignment="1">
      <alignment horizontal="center" vertical="center" wrapText="1"/>
    </xf>
    <xf numFmtId="181" fontId="23" fillId="0" borderId="2" xfId="2" applyNumberFormat="1" applyFont="1" applyBorder="1" applyAlignment="1">
      <alignment horizontal="right" vertical="center" wrapText="1"/>
    </xf>
    <xf numFmtId="0" fontId="23" fillId="0" borderId="2" xfId="20" applyFont="1" applyBorder="1" applyAlignment="1">
      <alignment vertical="center"/>
    </xf>
    <xf numFmtId="181" fontId="23" fillId="0" borderId="2" xfId="2" applyNumberFormat="1" applyFont="1" applyBorder="1" applyAlignment="1">
      <alignment horizontal="right" vertical="center" indent="1"/>
    </xf>
    <xf numFmtId="0" fontId="15" fillId="0" borderId="2" xfId="20" applyFont="1" applyBorder="1" applyAlignment="1"/>
    <xf numFmtId="0" fontId="15" fillId="2" borderId="2" xfId="20" applyFont="1" applyFill="1" applyBorder="1" applyAlignment="1">
      <alignment vertical="center"/>
    </xf>
    <xf numFmtId="181" fontId="15" fillId="0" borderId="2" xfId="2" applyNumberFormat="1" applyFont="1" applyBorder="1" applyAlignment="1">
      <alignment horizontal="right"/>
    </xf>
    <xf numFmtId="0" fontId="15" fillId="2" borderId="2" xfId="20" applyFont="1" applyFill="1" applyBorder="1"/>
    <xf numFmtId="0" fontId="15" fillId="2" borderId="2" xfId="20" applyFont="1" applyFill="1" applyBorder="1" applyAlignment="1">
      <alignment wrapText="1"/>
    </xf>
    <xf numFmtId="0" fontId="15" fillId="0" borderId="2" xfId="20" applyFont="1" applyBorder="1" applyAlignment="1">
      <alignment wrapText="1"/>
    </xf>
    <xf numFmtId="0" fontId="23" fillId="2" borderId="2" xfId="20" applyFont="1" applyFill="1" applyBorder="1" applyAlignment="1">
      <alignment vertical="top" wrapText="1"/>
    </xf>
    <xf numFmtId="0" fontId="4" fillId="0" borderId="0" xfId="20" applyFont="1" applyFill="1" applyBorder="1" applyAlignment="1">
      <alignment vertical="top"/>
    </xf>
    <xf numFmtId="0" fontId="15" fillId="2" borderId="13" xfId="20" applyFont="1" applyFill="1" applyBorder="1" applyAlignment="1">
      <alignment horizontal="left" vertical="center" wrapText="1"/>
    </xf>
    <xf numFmtId="0" fontId="8" fillId="2" borderId="14" xfId="20" applyFont="1" applyFill="1" applyBorder="1" applyAlignment="1">
      <alignment horizontal="left" vertical="top" wrapText="1"/>
    </xf>
    <xf numFmtId="0" fontId="8" fillId="2" borderId="15" xfId="20" applyFont="1" applyFill="1" applyBorder="1" applyAlignment="1">
      <alignment horizontal="left" vertical="center" wrapText="1"/>
    </xf>
    <xf numFmtId="180" fontId="15" fillId="0" borderId="16" xfId="7" applyNumberFormat="1" applyFont="1" applyBorder="1" applyAlignment="1">
      <alignment horizontal="right"/>
    </xf>
    <xf numFmtId="0" fontId="7" fillId="0" borderId="0" xfId="20" applyFont="1" applyAlignment="1">
      <alignment horizontal="right" vertical="center"/>
    </xf>
    <xf numFmtId="0" fontId="17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181" fontId="4" fillId="0" borderId="2" xfId="2" applyNumberFormat="1" applyFont="1" applyBorder="1" applyAlignment="1">
      <alignment horizontal="right" vertical="top"/>
    </xf>
    <xf numFmtId="0" fontId="27" fillId="2" borderId="0" xfId="0" applyFont="1" applyFill="1" applyAlignment="1">
      <alignment horizontal="left" vertical="top" wrapText="1"/>
    </xf>
    <xf numFmtId="0" fontId="28" fillId="0" borderId="2" xfId="0" applyFont="1" applyBorder="1" applyAlignment="1">
      <alignment horizontal="left" vertical="top" wrapText="1"/>
    </xf>
    <xf numFmtId="181" fontId="17" fillId="0" borderId="2" xfId="2" applyNumberFormat="1" applyFont="1" applyBorder="1" applyAlignment="1">
      <alignment horizontal="right" vertical="top"/>
    </xf>
    <xf numFmtId="0" fontId="17" fillId="0" borderId="2" xfId="0" applyFont="1" applyBorder="1" applyAlignment="1">
      <alignment vertical="top" wrapText="1"/>
    </xf>
    <xf numFmtId="0" fontId="29" fillId="0" borderId="2" xfId="0" applyFont="1" applyBorder="1" applyAlignment="1">
      <alignment horizontal="left" vertical="top" wrapText="1"/>
    </xf>
    <xf numFmtId="182" fontId="29" fillId="0" borderId="2" xfId="31" applyNumberFormat="1" applyFont="1" applyBorder="1" applyAlignment="1">
      <alignment horizontal="right" vertical="top"/>
    </xf>
    <xf numFmtId="0" fontId="24" fillId="0" borderId="0" xfId="0" applyFont="1" applyAlignment="1">
      <alignment horizontal="left" vertical="top" wrapText="1"/>
    </xf>
    <xf numFmtId="0" fontId="19" fillId="0" borderId="2" xfId="0" applyFont="1" applyBorder="1" applyAlignment="1">
      <alignment horizontal="left" vertical="top" wrapText="1"/>
    </xf>
    <xf numFmtId="182" fontId="19" fillId="0" borderId="2" xfId="30" applyNumberFormat="1" applyFont="1" applyBorder="1" applyAlignment="1">
      <alignment horizontal="right" vertical="top"/>
    </xf>
    <xf numFmtId="0" fontId="31" fillId="0" borderId="2" xfId="0" applyFont="1" applyBorder="1" applyAlignment="1">
      <alignment horizontal="left" vertical="top" wrapText="1"/>
    </xf>
    <xf numFmtId="0" fontId="20" fillId="2" borderId="10" xfId="20" applyFont="1" applyFill="1" applyBorder="1" applyAlignment="1">
      <alignment vertical="center" wrapText="1"/>
    </xf>
    <xf numFmtId="181" fontId="19" fillId="0" borderId="2" xfId="7" applyNumberFormat="1" applyFont="1" applyFill="1" applyBorder="1" applyAlignment="1">
      <alignment horizontal="right" vertical="top" wrapText="1"/>
    </xf>
    <xf numFmtId="0" fontId="9" fillId="0" borderId="0" xfId="20" applyFont="1" applyAlignment="1">
      <alignment horizontal="center" vertical="center"/>
    </xf>
    <xf numFmtId="0" fontId="15" fillId="2" borderId="17" xfId="20" applyFont="1" applyFill="1" applyBorder="1" applyAlignment="1">
      <alignment horizontal="left" vertical="center" wrapText="1"/>
    </xf>
    <xf numFmtId="0" fontId="8" fillId="2" borderId="18" xfId="20" applyFont="1" applyFill="1" applyBorder="1" applyAlignment="1">
      <alignment horizontal="left" vertical="top" wrapText="1"/>
    </xf>
    <xf numFmtId="0" fontId="8" fillId="2" borderId="2" xfId="20" applyFont="1" applyFill="1" applyBorder="1" applyAlignment="1">
      <alignment horizontal="left" vertical="center" wrapText="1"/>
    </xf>
    <xf numFmtId="0" fontId="15" fillId="2" borderId="8" xfId="20" applyFont="1" applyFill="1" applyBorder="1" applyAlignment="1">
      <alignment horizontal="center" vertical="center" wrapText="1"/>
    </xf>
    <xf numFmtId="0" fontId="15" fillId="2" borderId="2" xfId="20" applyFont="1" applyFill="1" applyBorder="1" applyAlignment="1">
      <alignment vertical="top" wrapText="1"/>
    </xf>
    <xf numFmtId="0" fontId="14" fillId="2" borderId="0" xfId="26" applyFont="1" applyFill="1" applyBorder="1" applyAlignment="1">
      <alignment horizontal="center" vertical="top" wrapText="1"/>
    </xf>
    <xf numFmtId="0" fontId="15" fillId="2" borderId="7" xfId="20" applyFont="1" applyFill="1" applyBorder="1" applyAlignment="1">
      <alignment horizontal="center" vertical="center" wrapText="1"/>
    </xf>
    <xf numFmtId="0" fontId="23" fillId="2" borderId="0" xfId="20" applyFont="1" applyFill="1" applyBorder="1" applyAlignment="1">
      <alignment vertical="top" wrapText="1"/>
    </xf>
    <xf numFmtId="0" fontId="8" fillId="0" borderId="0" xfId="20" applyFont="1" applyBorder="1" applyAlignment="1">
      <alignment vertical="center" wrapText="1"/>
    </xf>
    <xf numFmtId="0" fontId="15" fillId="2" borderId="19" xfId="20" applyFont="1" applyFill="1" applyBorder="1" applyAlignment="1">
      <alignment horizontal="left" vertical="center" wrapText="1"/>
    </xf>
    <xf numFmtId="0" fontId="8" fillId="0" borderId="19" xfId="15" applyFont="1" applyBorder="1" applyAlignment="1">
      <alignment vertical="center" wrapText="1"/>
    </xf>
    <xf numFmtId="0" fontId="8" fillId="2" borderId="19" xfId="20" applyFont="1" applyFill="1" applyBorder="1" applyAlignment="1">
      <alignment vertical="center" wrapText="1"/>
    </xf>
    <xf numFmtId="0" fontId="8" fillId="2" borderId="20" xfId="20" applyFont="1" applyFill="1" applyBorder="1" applyAlignment="1">
      <alignment horizontal="center" vertical="center" wrapText="1"/>
    </xf>
    <xf numFmtId="0" fontId="15" fillId="2" borderId="20" xfId="20" applyFont="1" applyFill="1" applyBorder="1" applyAlignment="1">
      <alignment horizontal="center" vertical="center" wrapText="1"/>
    </xf>
    <xf numFmtId="181" fontId="21" fillId="2" borderId="21" xfId="7" applyNumberFormat="1" applyFont="1" applyFill="1" applyBorder="1" applyAlignment="1">
      <alignment horizontal="right" vertical="top" wrapText="1"/>
    </xf>
    <xf numFmtId="181" fontId="15" fillId="0" borderId="2" xfId="2" applyNumberFormat="1" applyFont="1" applyBorder="1" applyAlignment="1">
      <alignment horizontal="right" vertical="center"/>
    </xf>
    <xf numFmtId="0" fontId="15" fillId="2" borderId="2" xfId="20" applyFont="1" applyFill="1" applyBorder="1" applyAlignment="1">
      <alignment horizontal="center" vertical="center"/>
    </xf>
    <xf numFmtId="0" fontId="15" fillId="0" borderId="2" xfId="20" applyFont="1" applyBorder="1" applyAlignment="1">
      <alignment horizontal="center" vertical="top"/>
    </xf>
    <xf numFmtId="0" fontId="15" fillId="0" borderId="2" xfId="20" applyFont="1" applyBorder="1" applyAlignment="1">
      <alignment horizontal="center"/>
    </xf>
    <xf numFmtId="0" fontId="9" fillId="0" borderId="0" xfId="20" applyFont="1" applyFill="1" applyAlignment="1">
      <alignment horizontal="center" vertical="center" wrapText="1"/>
    </xf>
    <xf numFmtId="0" fontId="15" fillId="0" borderId="2" xfId="20" applyFont="1" applyBorder="1" applyAlignment="1">
      <alignment horizontal="center" vertical="center"/>
    </xf>
    <xf numFmtId="0" fontId="15" fillId="0" borderId="2" xfId="20" applyFont="1" applyBorder="1" applyAlignment="1">
      <alignment horizontal="center" vertical="center" wrapText="1"/>
    </xf>
    <xf numFmtId="183" fontId="24" fillId="0" borderId="7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22" xfId="20" applyFont="1" applyFill="1" applyBorder="1" applyAlignment="1">
      <alignment horizontal="center" vertical="center" wrapText="1"/>
    </xf>
    <xf numFmtId="0" fontId="15" fillId="0" borderId="7" xfId="20" applyFont="1" applyFill="1" applyBorder="1" applyAlignment="1">
      <alignment horizontal="center" vertical="center" wrapText="1"/>
    </xf>
    <xf numFmtId="183" fontId="24" fillId="0" borderId="12" xfId="0" applyNumberFormat="1" applyFont="1" applyBorder="1" applyAlignment="1">
      <alignment horizontal="center" vertical="center" wrapText="1"/>
    </xf>
    <xf numFmtId="183" fontId="24" fillId="0" borderId="15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top" wrapText="1"/>
    </xf>
    <xf numFmtId="0" fontId="14" fillId="2" borderId="0" xfId="26" applyFont="1" applyFill="1" applyBorder="1" applyAlignment="1">
      <alignment horizontal="center" vertical="top" wrapText="1"/>
    </xf>
    <xf numFmtId="0" fontId="15" fillId="0" borderId="0" xfId="20" applyFont="1" applyFill="1" applyAlignment="1">
      <alignment horizontal="right"/>
    </xf>
    <xf numFmtId="0" fontId="9" fillId="0" borderId="0" xfId="20" applyFont="1" applyFill="1" applyAlignment="1">
      <alignment horizontal="right"/>
    </xf>
    <xf numFmtId="0" fontId="19" fillId="2" borderId="23" xfId="26" applyFont="1" applyFill="1" applyBorder="1" applyAlignment="1">
      <alignment horizontal="center" vertical="center" wrapText="1"/>
    </xf>
    <xf numFmtId="0" fontId="19" fillId="2" borderId="7" xfId="26" applyFont="1" applyFill="1" applyBorder="1" applyAlignment="1">
      <alignment horizontal="center" vertical="center" wrapText="1"/>
    </xf>
    <xf numFmtId="0" fontId="19" fillId="2" borderId="2" xfId="26" applyFont="1" applyFill="1" applyBorder="1" applyAlignment="1">
      <alignment horizontal="center" vertical="center" wrapText="1"/>
    </xf>
    <xf numFmtId="0" fontId="15" fillId="2" borderId="24" xfId="20" applyFont="1" applyFill="1" applyBorder="1" applyAlignment="1">
      <alignment horizontal="center" vertical="center" wrapText="1"/>
    </xf>
    <xf numFmtId="0" fontId="15" fillId="2" borderId="25" xfId="20" applyFont="1" applyFill="1" applyBorder="1" applyAlignment="1">
      <alignment horizontal="center" vertical="center" wrapText="1"/>
    </xf>
    <xf numFmtId="0" fontId="7" fillId="0" borderId="0" xfId="20" applyFont="1" applyAlignment="1">
      <alignment horizontal="right"/>
    </xf>
    <xf numFmtId="0" fontId="9" fillId="0" borderId="0" xfId="20" applyFont="1" applyAlignment="1">
      <alignment horizontal="center" vertical="center" wrapText="1"/>
    </xf>
    <xf numFmtId="0" fontId="25" fillId="0" borderId="0" xfId="20" applyFont="1" applyAlignment="1">
      <alignment horizontal="center" vertical="center" wrapText="1"/>
    </xf>
    <xf numFmtId="0" fontId="15" fillId="2" borderId="6" xfId="20" applyFont="1" applyFill="1" applyBorder="1" applyAlignment="1">
      <alignment horizontal="center" vertical="center" wrapText="1"/>
    </xf>
    <xf numFmtId="0" fontId="15" fillId="2" borderId="7" xfId="20" applyFont="1" applyFill="1" applyBorder="1" applyAlignment="1">
      <alignment horizontal="center" vertical="center" wrapText="1"/>
    </xf>
    <xf numFmtId="0" fontId="15" fillId="2" borderId="2" xfId="20" applyFont="1" applyFill="1" applyBorder="1" applyAlignment="1">
      <alignment horizontal="center" vertical="center" wrapText="1"/>
    </xf>
    <xf numFmtId="0" fontId="9" fillId="0" borderId="0" xfId="20" applyFont="1" applyAlignment="1">
      <alignment horizontal="right"/>
    </xf>
  </cellXfs>
  <cellStyles count="32">
    <cellStyle name="_artabyuje" xfId="1"/>
    <cellStyle name="Comma" xfId="2" builtinId="3"/>
    <cellStyle name="Comma 11" xfId="3"/>
    <cellStyle name="Comma 15" xfId="4"/>
    <cellStyle name="Comma 2" xfId="5"/>
    <cellStyle name="Comma 2 2" xfId="6"/>
    <cellStyle name="Comma 3" xfId="7"/>
    <cellStyle name="Comma 4" xfId="8"/>
    <cellStyle name="Comma 5" xfId="9"/>
    <cellStyle name="Comma 6" xfId="10"/>
    <cellStyle name="Comma 7" xfId="11"/>
    <cellStyle name="Comma 8" xfId="12"/>
    <cellStyle name="Comma_General 17.02.04" xfId="13"/>
    <cellStyle name="Normal" xfId="0" builtinId="0"/>
    <cellStyle name="Normal 15 2 2" xfId="14"/>
    <cellStyle name="Normal 2" xfId="15"/>
    <cellStyle name="Normal 2 2" xfId="16"/>
    <cellStyle name="Normal 3" xfId="17"/>
    <cellStyle name="Normal 4" xfId="18"/>
    <cellStyle name="Normal 5" xfId="19"/>
    <cellStyle name="Normal 5 2" xfId="20"/>
    <cellStyle name="Normal 5 2 9" xfId="21"/>
    <cellStyle name="Normal 6" xfId="22"/>
    <cellStyle name="Normal 6 2" xfId="23"/>
    <cellStyle name="Normal 7" xfId="24"/>
    <cellStyle name="Normal 7 2" xfId="25"/>
    <cellStyle name="Normal 8" xfId="26"/>
    <cellStyle name="Normal 9 3_հավ1-3" xfId="27"/>
    <cellStyle name="Normal_2017 PLAN VERJNAKAN.23.12.16" xfId="28"/>
    <cellStyle name="Percent 2" xfId="29"/>
    <cellStyle name="SN_241" xfId="30"/>
    <cellStyle name="SN_b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40"/>
  <sheetViews>
    <sheetView view="pageBreakPreview" zoomScale="85" zoomScaleNormal="70" zoomScaleSheetLayoutView="85" workbookViewId="0">
      <selection activeCell="H9" sqref="H9"/>
    </sheetView>
  </sheetViews>
  <sheetFormatPr defaultRowHeight="17.25" x14ac:dyDescent="0.3"/>
  <cols>
    <col min="1" max="1" width="13.85546875" style="7" customWidth="1"/>
    <col min="2" max="2" width="17.140625" style="7" customWidth="1"/>
    <col min="3" max="3" width="69.7109375" style="7" customWidth="1"/>
    <col min="4" max="5" width="19.28515625" style="7" customWidth="1"/>
    <col min="6" max="6" width="20.85546875" style="7" customWidth="1"/>
    <col min="7" max="16384" width="9.140625" style="7"/>
  </cols>
  <sheetData>
    <row r="1" spans="1:68" ht="20.25" customHeight="1" x14ac:dyDescent="0.3">
      <c r="F1" s="52" t="s">
        <v>80</v>
      </c>
      <c r="G1" s="32"/>
    </row>
    <row r="2" spans="1:68" s="8" customFormat="1" x14ac:dyDescent="0.3">
      <c r="F2" s="53" t="s">
        <v>92</v>
      </c>
      <c r="G2" s="32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</row>
    <row r="3" spans="1:68" s="8" customFormat="1" ht="19.5" customHeight="1" x14ac:dyDescent="0.3">
      <c r="F3" s="54" t="s">
        <v>34</v>
      </c>
      <c r="G3" s="32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</row>
    <row r="4" spans="1:68" ht="17.25" hidden="1" customHeight="1" x14ac:dyDescent="0.3">
      <c r="F4" s="32"/>
      <c r="G4" s="32"/>
    </row>
    <row r="5" spans="1:68" ht="15.75" hidden="1" customHeight="1" x14ac:dyDescent="0.3">
      <c r="F5" s="32"/>
      <c r="G5" s="32"/>
    </row>
    <row r="6" spans="1:68" ht="15.75" customHeight="1" x14ac:dyDescent="0.3">
      <c r="F6" s="32"/>
      <c r="G6" s="32"/>
    </row>
    <row r="7" spans="1:68" ht="88.5" customHeight="1" x14ac:dyDescent="0.3">
      <c r="A7" s="110" t="s">
        <v>94</v>
      </c>
      <c r="B7" s="110"/>
      <c r="C7" s="110"/>
      <c r="D7" s="110"/>
      <c r="E7" s="110"/>
      <c r="F7" s="110"/>
      <c r="G7" s="32"/>
    </row>
    <row r="8" spans="1:68" ht="22.5" customHeight="1" x14ac:dyDescent="0.3">
      <c r="B8" s="55"/>
      <c r="C8" s="55"/>
      <c r="D8" s="55"/>
      <c r="E8" s="55"/>
      <c r="F8" s="56" t="s">
        <v>52</v>
      </c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</row>
    <row r="9" spans="1:68" ht="76.5" customHeight="1" x14ac:dyDescent="0.3">
      <c r="A9" s="111" t="s">
        <v>48</v>
      </c>
      <c r="B9" s="111"/>
      <c r="C9" s="112" t="s">
        <v>47</v>
      </c>
      <c r="D9" s="115" t="s">
        <v>50</v>
      </c>
      <c r="E9" s="115"/>
      <c r="F9" s="116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</row>
    <row r="10" spans="1:68" s="3" customFormat="1" ht="17.25" customHeight="1" x14ac:dyDescent="0.3">
      <c r="A10" s="111"/>
      <c r="B10" s="111"/>
      <c r="C10" s="112"/>
      <c r="D10" s="117" t="s">
        <v>95</v>
      </c>
      <c r="E10" s="117" t="s">
        <v>96</v>
      </c>
      <c r="F10" s="113" t="s">
        <v>81</v>
      </c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</row>
    <row r="11" spans="1:68" s="3" customFormat="1" ht="23.45" customHeight="1" x14ac:dyDescent="0.3">
      <c r="A11" s="57" t="s">
        <v>3</v>
      </c>
      <c r="B11" s="57" t="s">
        <v>2</v>
      </c>
      <c r="C11" s="112"/>
      <c r="D11" s="118"/>
      <c r="E11" s="118"/>
      <c r="F11" s="114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</row>
    <row r="12" spans="1:68" s="3" customFormat="1" x14ac:dyDescent="0.3">
      <c r="A12" s="57"/>
      <c r="B12" s="57"/>
      <c r="C12" s="58" t="s">
        <v>46</v>
      </c>
      <c r="D12" s="59">
        <f>D27+D13</f>
        <v>0</v>
      </c>
      <c r="E12" s="59">
        <f>E27+E13</f>
        <v>0</v>
      </c>
      <c r="F12" s="59">
        <f>F27+F13</f>
        <v>0</v>
      </c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</row>
    <row r="13" spans="1:68" s="78" customFormat="1" ht="16.5" x14ac:dyDescent="0.25">
      <c r="A13" s="75"/>
      <c r="B13" s="75"/>
      <c r="C13" s="76" t="s">
        <v>53</v>
      </c>
      <c r="D13" s="77">
        <f>+D15</f>
        <v>-34560</v>
      </c>
      <c r="E13" s="77">
        <f>+E15</f>
        <v>-34560</v>
      </c>
      <c r="F13" s="77">
        <f>+F15</f>
        <v>-34560</v>
      </c>
    </row>
    <row r="14" spans="1:68" s="78" customFormat="1" ht="16.5" x14ac:dyDescent="0.25">
      <c r="A14" s="75" t="s">
        <v>54</v>
      </c>
      <c r="B14" s="75"/>
      <c r="C14" s="79" t="s">
        <v>55</v>
      </c>
      <c r="D14" s="80"/>
      <c r="E14" s="80"/>
      <c r="F14" s="80"/>
    </row>
    <row r="15" spans="1:68" s="78" customFormat="1" ht="16.5" x14ac:dyDescent="0.25">
      <c r="A15" s="75"/>
      <c r="B15" s="75"/>
      <c r="C15" s="75" t="s">
        <v>56</v>
      </c>
      <c r="D15" s="106">
        <f>+D21</f>
        <v>-34560</v>
      </c>
      <c r="E15" s="106">
        <f>+E21</f>
        <v>-34560</v>
      </c>
      <c r="F15" s="106">
        <f>+F21</f>
        <v>-34560</v>
      </c>
    </row>
    <row r="16" spans="1:68" s="78" customFormat="1" ht="16.5" x14ac:dyDescent="0.25">
      <c r="A16" s="75"/>
      <c r="B16" s="75"/>
      <c r="C16" s="79" t="s">
        <v>57</v>
      </c>
      <c r="D16" s="106"/>
      <c r="E16" s="106"/>
      <c r="F16" s="106"/>
    </row>
    <row r="17" spans="1:68" s="78" customFormat="1" ht="49.5" x14ac:dyDescent="0.25">
      <c r="A17" s="75"/>
      <c r="B17" s="75"/>
      <c r="C17" s="75" t="s">
        <v>58</v>
      </c>
      <c r="D17" s="106"/>
      <c r="E17" s="106"/>
      <c r="F17" s="106"/>
    </row>
    <row r="18" spans="1:68" s="78" customFormat="1" ht="16.5" x14ac:dyDescent="0.25">
      <c r="A18" s="75"/>
      <c r="B18" s="75"/>
      <c r="C18" s="79" t="s">
        <v>59</v>
      </c>
      <c r="D18" s="106"/>
      <c r="E18" s="106"/>
      <c r="F18" s="106"/>
    </row>
    <row r="19" spans="1:68" s="78" customFormat="1" ht="33.75" customHeight="1" x14ac:dyDescent="0.25">
      <c r="A19" s="75"/>
      <c r="B19" s="75"/>
      <c r="C19" s="75" t="s">
        <v>60</v>
      </c>
      <c r="D19" s="106"/>
      <c r="E19" s="106"/>
      <c r="F19" s="106"/>
    </row>
    <row r="20" spans="1:68" s="78" customFormat="1" ht="16.5" x14ac:dyDescent="0.25">
      <c r="A20" s="119" t="s">
        <v>61</v>
      </c>
      <c r="B20" s="119"/>
      <c r="C20" s="119"/>
      <c r="D20" s="81"/>
      <c r="E20" s="81"/>
      <c r="F20" s="81"/>
    </row>
    <row r="21" spans="1:68" s="78" customFormat="1" ht="16.5" x14ac:dyDescent="0.25">
      <c r="A21" s="75"/>
      <c r="B21" s="75" t="s">
        <v>62</v>
      </c>
      <c r="C21" s="79" t="s">
        <v>63</v>
      </c>
      <c r="D21" s="106">
        <f>+'2'!G24</f>
        <v>-34560</v>
      </c>
      <c r="E21" s="106">
        <f>+'2'!H24</f>
        <v>-34560</v>
      </c>
      <c r="F21" s="106">
        <f>+'2'!I24</f>
        <v>-34560</v>
      </c>
    </row>
    <row r="22" spans="1:68" s="78" customFormat="1" ht="16.5" customHeight="1" x14ac:dyDescent="0.25">
      <c r="A22" s="75"/>
      <c r="B22" s="75"/>
      <c r="C22" s="75" t="s">
        <v>56</v>
      </c>
      <c r="D22" s="106"/>
      <c r="E22" s="106"/>
      <c r="F22" s="106"/>
    </row>
    <row r="23" spans="1:68" s="78" customFormat="1" ht="16.5" x14ac:dyDescent="0.25">
      <c r="A23" s="75"/>
      <c r="B23" s="75"/>
      <c r="C23" s="79" t="s">
        <v>64</v>
      </c>
      <c r="D23" s="106"/>
      <c r="E23" s="106"/>
      <c r="F23" s="106"/>
    </row>
    <row r="24" spans="1:68" s="78" customFormat="1" ht="66.75" customHeight="1" x14ac:dyDescent="0.25">
      <c r="A24" s="75"/>
      <c r="B24" s="75"/>
      <c r="C24" s="75" t="s">
        <v>65</v>
      </c>
      <c r="D24" s="106"/>
      <c r="E24" s="106"/>
      <c r="F24" s="106"/>
    </row>
    <row r="25" spans="1:68" s="78" customFormat="1" ht="16.5" x14ac:dyDescent="0.25">
      <c r="A25" s="75"/>
      <c r="B25" s="75"/>
      <c r="C25" s="79" t="s">
        <v>66</v>
      </c>
      <c r="D25" s="106"/>
      <c r="E25" s="106"/>
      <c r="F25" s="106"/>
    </row>
    <row r="26" spans="1:68" s="78" customFormat="1" ht="16.5" x14ac:dyDescent="0.25">
      <c r="A26" s="75"/>
      <c r="B26" s="75"/>
      <c r="C26" s="75" t="s">
        <v>67</v>
      </c>
      <c r="D26" s="106"/>
      <c r="E26" s="106"/>
      <c r="F26" s="106"/>
    </row>
    <row r="27" spans="1:68" s="3" customFormat="1" x14ac:dyDescent="0.3">
      <c r="A27" s="109" t="s">
        <v>45</v>
      </c>
      <c r="B27" s="109"/>
      <c r="C27" s="60" t="s">
        <v>0</v>
      </c>
      <c r="D27" s="61">
        <f>+D29</f>
        <v>34560</v>
      </c>
      <c r="E27" s="61">
        <f>+E29</f>
        <v>34560</v>
      </c>
      <c r="F27" s="61">
        <f>+F29</f>
        <v>34560</v>
      </c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</row>
    <row r="28" spans="1:68" s="3" customFormat="1" ht="20.25" customHeight="1" x14ac:dyDescent="0.3">
      <c r="A28" s="57"/>
      <c r="B28" s="62"/>
      <c r="C28" s="63" t="s">
        <v>44</v>
      </c>
      <c r="D28" s="64"/>
      <c r="E28" s="64"/>
      <c r="F28" s="64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</row>
    <row r="29" spans="1:68" s="3" customFormat="1" x14ac:dyDescent="0.3">
      <c r="A29" s="108">
        <v>1169</v>
      </c>
      <c r="B29" s="62"/>
      <c r="C29" s="13" t="s">
        <v>43</v>
      </c>
      <c r="D29" s="106">
        <f>D35</f>
        <v>34560</v>
      </c>
      <c r="E29" s="106">
        <f>E35</f>
        <v>34560</v>
      </c>
      <c r="F29" s="106">
        <f>F35</f>
        <v>34560</v>
      </c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</row>
    <row r="30" spans="1:68" s="3" customFormat="1" ht="19.899999999999999" customHeight="1" x14ac:dyDescent="0.3">
      <c r="A30" s="108"/>
      <c r="B30" s="109"/>
      <c r="C30" s="13" t="s">
        <v>42</v>
      </c>
      <c r="D30" s="106"/>
      <c r="E30" s="106"/>
      <c r="F30" s="106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</row>
    <row r="31" spans="1:68" s="3" customFormat="1" ht="49.5" customHeight="1" x14ac:dyDescent="0.3">
      <c r="A31" s="108"/>
      <c r="B31" s="109"/>
      <c r="C31" s="14" t="s">
        <v>41</v>
      </c>
      <c r="D31" s="106"/>
      <c r="E31" s="106"/>
      <c r="F31" s="106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</row>
    <row r="32" spans="1:68" s="3" customFormat="1" x14ac:dyDescent="0.3">
      <c r="A32" s="108"/>
      <c r="B32" s="109"/>
      <c r="C32" s="65" t="s">
        <v>40</v>
      </c>
      <c r="D32" s="106"/>
      <c r="E32" s="106"/>
      <c r="F32" s="106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</row>
    <row r="33" spans="1:68" s="3" customFormat="1" ht="31.5" customHeight="1" x14ac:dyDescent="0.3">
      <c r="A33" s="108"/>
      <c r="B33" s="109"/>
      <c r="C33" s="66" t="s">
        <v>39</v>
      </c>
      <c r="D33" s="106"/>
      <c r="E33" s="106"/>
      <c r="F33" s="106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</row>
    <row r="34" spans="1:68" s="3" customFormat="1" ht="18" customHeight="1" x14ac:dyDescent="0.3">
      <c r="A34" s="107" t="s">
        <v>38</v>
      </c>
      <c r="B34" s="107"/>
      <c r="C34" s="107"/>
      <c r="D34" s="64"/>
      <c r="E34" s="64"/>
      <c r="F34" s="64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</row>
    <row r="35" spans="1:68" s="12" customFormat="1" ht="15.75" customHeight="1" x14ac:dyDescent="0.25">
      <c r="A35" s="109"/>
      <c r="B35" s="108">
        <v>12003</v>
      </c>
      <c r="C35" s="13" t="s">
        <v>37</v>
      </c>
      <c r="D35" s="106">
        <f>+'2'!G40</f>
        <v>34560</v>
      </c>
      <c r="E35" s="106">
        <f>+'2'!H40</f>
        <v>34560</v>
      </c>
      <c r="F35" s="106">
        <f>+'2'!I40</f>
        <v>34560</v>
      </c>
    </row>
    <row r="36" spans="1:68" s="3" customFormat="1" ht="118.5" customHeight="1" x14ac:dyDescent="0.3">
      <c r="A36" s="109"/>
      <c r="B36" s="108"/>
      <c r="C36" s="66" t="s">
        <v>89</v>
      </c>
      <c r="D36" s="106"/>
      <c r="E36" s="106"/>
      <c r="F36" s="106"/>
    </row>
    <row r="37" spans="1:68" s="3" customFormat="1" ht="18.75" customHeight="1" x14ac:dyDescent="0.3">
      <c r="A37" s="109"/>
      <c r="B37" s="108"/>
      <c r="C37" s="66" t="s">
        <v>36</v>
      </c>
      <c r="D37" s="106"/>
      <c r="E37" s="106"/>
      <c r="F37" s="106"/>
    </row>
    <row r="38" spans="1:68" s="3" customFormat="1" ht="122.25" customHeight="1" x14ac:dyDescent="0.25">
      <c r="A38" s="109"/>
      <c r="B38" s="108"/>
      <c r="C38" s="13" t="s">
        <v>85</v>
      </c>
      <c r="D38" s="106"/>
      <c r="E38" s="106"/>
      <c r="F38" s="106"/>
    </row>
    <row r="39" spans="1:68" s="3" customFormat="1" ht="16.5" x14ac:dyDescent="0.3">
      <c r="A39" s="109"/>
      <c r="B39" s="108"/>
      <c r="C39" s="66" t="s">
        <v>35</v>
      </c>
      <c r="D39" s="106"/>
      <c r="E39" s="106"/>
      <c r="F39" s="106"/>
    </row>
    <row r="40" spans="1:68" s="3" customFormat="1" ht="16.5" x14ac:dyDescent="0.3">
      <c r="A40" s="109"/>
      <c r="B40" s="108"/>
      <c r="C40" s="67" t="s">
        <v>86</v>
      </c>
      <c r="D40" s="106"/>
      <c r="E40" s="106"/>
      <c r="F40" s="106"/>
    </row>
  </sheetData>
  <mergeCells count="26">
    <mergeCell ref="A27:B27"/>
    <mergeCell ref="A35:A40"/>
    <mergeCell ref="B35:B40"/>
    <mergeCell ref="D35:D40"/>
    <mergeCell ref="F15:F19"/>
    <mergeCell ref="A20:C20"/>
    <mergeCell ref="F21:F26"/>
    <mergeCell ref="E29:E33"/>
    <mergeCell ref="E15:E19"/>
    <mergeCell ref="D21:D26"/>
    <mergeCell ref="E21:E26"/>
    <mergeCell ref="D15:D19"/>
    <mergeCell ref="A7:F7"/>
    <mergeCell ref="A9:B10"/>
    <mergeCell ref="C9:C11"/>
    <mergeCell ref="F10:F11"/>
    <mergeCell ref="D9:F9"/>
    <mergeCell ref="E10:E11"/>
    <mergeCell ref="D10:D11"/>
    <mergeCell ref="F35:F40"/>
    <mergeCell ref="A34:C34"/>
    <mergeCell ref="A29:A33"/>
    <mergeCell ref="F29:F33"/>
    <mergeCell ref="B30:B33"/>
    <mergeCell ref="D29:D33"/>
    <mergeCell ref="E35:E40"/>
  </mergeCells>
  <phoneticPr fontId="0" type="noConversion"/>
  <pageMargins left="0.21" right="0" top="0.17" bottom="0.2" header="0" footer="0.16"/>
  <pageSetup paperSize="9" scale="80" orientation="landscape" r:id="rId1"/>
  <rowBreaks count="1" manualBreakCount="1">
    <brk id="23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view="pageBreakPreview" topLeftCell="A36" zoomScale="85" zoomScaleNormal="85" zoomScaleSheetLayoutView="85" workbookViewId="0">
      <selection activeCell="L39" sqref="L39"/>
    </sheetView>
  </sheetViews>
  <sheetFormatPr defaultRowHeight="17.25" x14ac:dyDescent="0.25"/>
  <cols>
    <col min="1" max="2" width="12.28515625" style="5" customWidth="1"/>
    <col min="3" max="3" width="11" style="5" customWidth="1"/>
    <col min="4" max="4" width="11.42578125" style="5" customWidth="1"/>
    <col min="5" max="5" width="13.28515625" style="5" customWidth="1"/>
    <col min="6" max="6" width="47.85546875" style="6" customWidth="1"/>
    <col min="7" max="9" width="16.5703125" style="6" customWidth="1"/>
    <col min="10" max="16384" width="9.140625" style="5"/>
  </cols>
  <sheetData>
    <row r="1" spans="1:9" s="7" customFormat="1" ht="24" customHeight="1" x14ac:dyDescent="0.3">
      <c r="D1" s="11"/>
      <c r="E1" s="11"/>
      <c r="I1" s="33" t="s">
        <v>87</v>
      </c>
    </row>
    <row r="2" spans="1:9" s="8" customFormat="1" ht="16.5" x14ac:dyDescent="0.3">
      <c r="E2" s="10"/>
      <c r="F2" s="121" t="s">
        <v>92</v>
      </c>
      <c r="G2" s="121"/>
      <c r="H2" s="121"/>
      <c r="I2" s="121"/>
    </row>
    <row r="3" spans="1:9" s="8" customFormat="1" ht="15.75" customHeight="1" x14ac:dyDescent="0.3">
      <c r="E3" s="10"/>
      <c r="F3" s="121" t="s">
        <v>34</v>
      </c>
      <c r="G3" s="121"/>
      <c r="H3" s="121"/>
      <c r="I3" s="121"/>
    </row>
    <row r="4" spans="1:9" s="7" customFormat="1" hidden="1" x14ac:dyDescent="0.3">
      <c r="D4" s="122"/>
      <c r="E4" s="122"/>
      <c r="F4" s="122"/>
      <c r="G4" s="32"/>
      <c r="H4" s="32"/>
      <c r="I4" s="34"/>
    </row>
    <row r="5" spans="1:9" s="7" customFormat="1" ht="15.75" hidden="1" customHeight="1" x14ac:dyDescent="0.3">
      <c r="D5" s="122"/>
      <c r="E5" s="122"/>
      <c r="F5" s="122"/>
      <c r="G5" s="32"/>
      <c r="H5" s="32"/>
      <c r="I5" s="34"/>
    </row>
    <row r="6" spans="1:9" s="7" customFormat="1" ht="15.75" customHeight="1" x14ac:dyDescent="0.3">
      <c r="D6" s="32"/>
      <c r="E6" s="32"/>
      <c r="F6" s="32"/>
      <c r="G6" s="32"/>
      <c r="H6" s="32"/>
      <c r="I6" s="34"/>
    </row>
    <row r="7" spans="1:9" s="7" customFormat="1" ht="47.25" customHeight="1" x14ac:dyDescent="0.3">
      <c r="A7" s="110" t="s">
        <v>93</v>
      </c>
      <c r="B7" s="110"/>
      <c r="C7" s="110"/>
      <c r="D7" s="110"/>
      <c r="E7" s="110"/>
      <c r="F7" s="110"/>
      <c r="G7" s="110"/>
      <c r="H7" s="110"/>
      <c r="I7" s="110"/>
    </row>
    <row r="8" spans="1:9" ht="14.25" customHeight="1" x14ac:dyDescent="0.25">
      <c r="I8" s="35" t="s">
        <v>52</v>
      </c>
    </row>
    <row r="9" spans="1:9" ht="12" customHeight="1" x14ac:dyDescent="0.25">
      <c r="A9" s="120"/>
      <c r="B9" s="120"/>
      <c r="C9" s="120"/>
      <c r="D9" s="120"/>
      <c r="E9" s="120"/>
      <c r="F9" s="120"/>
      <c r="G9" s="96"/>
      <c r="H9" s="96"/>
    </row>
    <row r="10" spans="1:9" ht="82.5" customHeight="1" x14ac:dyDescent="0.25">
      <c r="A10" s="125" t="s">
        <v>33</v>
      </c>
      <c r="B10" s="125"/>
      <c r="C10" s="125"/>
      <c r="D10" s="125" t="s">
        <v>32</v>
      </c>
      <c r="E10" s="125"/>
      <c r="F10" s="125" t="s">
        <v>31</v>
      </c>
      <c r="G10" s="123" t="s">
        <v>50</v>
      </c>
      <c r="H10" s="123"/>
      <c r="I10" s="124"/>
    </row>
    <row r="11" spans="1:9" ht="24.75" customHeight="1" x14ac:dyDescent="0.25">
      <c r="A11" s="125"/>
      <c r="B11" s="125"/>
      <c r="C11" s="125"/>
      <c r="D11" s="125"/>
      <c r="E11" s="125"/>
      <c r="F11" s="125"/>
      <c r="G11" s="117" t="s">
        <v>95</v>
      </c>
      <c r="H11" s="117" t="s">
        <v>96</v>
      </c>
      <c r="I11" s="113" t="s">
        <v>81</v>
      </c>
    </row>
    <row r="12" spans="1:9" ht="32.25" customHeight="1" x14ac:dyDescent="0.25">
      <c r="A12" s="36" t="s">
        <v>30</v>
      </c>
      <c r="B12" s="36" t="s">
        <v>29</v>
      </c>
      <c r="C12" s="36" t="s">
        <v>28</v>
      </c>
      <c r="D12" s="36" t="s">
        <v>3</v>
      </c>
      <c r="E12" s="36" t="s">
        <v>2</v>
      </c>
      <c r="F12" s="125"/>
      <c r="G12" s="118"/>
      <c r="H12" s="118"/>
      <c r="I12" s="114"/>
    </row>
    <row r="13" spans="1:9" ht="33" x14ac:dyDescent="0.25">
      <c r="A13" s="37"/>
      <c r="B13" s="37"/>
      <c r="C13" s="37"/>
      <c r="D13" s="37"/>
      <c r="E13" s="37"/>
      <c r="F13" s="38" t="s">
        <v>51</v>
      </c>
      <c r="G13" s="39">
        <f>G32+G14</f>
        <v>0</v>
      </c>
      <c r="H13" s="39">
        <f>H32+H14</f>
        <v>0</v>
      </c>
      <c r="I13" s="39">
        <f>I32+I14</f>
        <v>0</v>
      </c>
    </row>
    <row r="14" spans="1:9" s="84" customFormat="1" ht="33" x14ac:dyDescent="0.25">
      <c r="A14" s="43" t="s">
        <v>68</v>
      </c>
      <c r="B14" s="43"/>
      <c r="C14" s="43"/>
      <c r="D14" s="43"/>
      <c r="E14" s="43"/>
      <c r="F14" s="82" t="s">
        <v>69</v>
      </c>
      <c r="G14" s="83">
        <f>+G16</f>
        <v>-34560</v>
      </c>
      <c r="H14" s="83">
        <f>+H16</f>
        <v>-34560</v>
      </c>
      <c r="I14" s="83">
        <f>+I16</f>
        <v>-34560</v>
      </c>
    </row>
    <row r="15" spans="1:9" s="84" customFormat="1" ht="16.5" x14ac:dyDescent="0.25">
      <c r="A15" s="43"/>
      <c r="B15" s="43"/>
      <c r="C15" s="43"/>
      <c r="D15" s="43"/>
      <c r="E15" s="43"/>
      <c r="F15" s="85" t="s">
        <v>24</v>
      </c>
      <c r="G15" s="86"/>
      <c r="H15" s="86"/>
      <c r="I15" s="86"/>
    </row>
    <row r="16" spans="1:9" s="84" customFormat="1" ht="16.5" x14ac:dyDescent="0.25">
      <c r="A16" s="43"/>
      <c r="B16" s="43" t="s">
        <v>25</v>
      </c>
      <c r="C16" s="43"/>
      <c r="D16" s="43"/>
      <c r="E16" s="43"/>
      <c r="F16" s="85" t="s">
        <v>56</v>
      </c>
      <c r="G16" s="86">
        <f>+G18</f>
        <v>-34560</v>
      </c>
      <c r="H16" s="86">
        <f>+H18</f>
        <v>-34560</v>
      </c>
      <c r="I16" s="86">
        <f>+I18</f>
        <v>-34560</v>
      </c>
    </row>
    <row r="17" spans="1:9" s="84" customFormat="1" ht="16.5" x14ac:dyDescent="0.25">
      <c r="A17" s="43"/>
      <c r="B17" s="43"/>
      <c r="C17" s="43"/>
      <c r="D17" s="43"/>
      <c r="E17" s="43"/>
      <c r="F17" s="85" t="s">
        <v>24</v>
      </c>
      <c r="G17" s="86"/>
      <c r="H17" s="86"/>
      <c r="I17" s="86"/>
    </row>
    <row r="18" spans="1:9" s="84" customFormat="1" ht="16.5" x14ac:dyDescent="0.25">
      <c r="A18" s="43"/>
      <c r="B18" s="43"/>
      <c r="C18" s="43" t="s">
        <v>25</v>
      </c>
      <c r="D18" s="43"/>
      <c r="E18" s="43"/>
      <c r="F18" s="85" t="s">
        <v>56</v>
      </c>
      <c r="G18" s="86">
        <f>+G20</f>
        <v>-34560</v>
      </c>
      <c r="H18" s="86">
        <f>+H20</f>
        <v>-34560</v>
      </c>
      <c r="I18" s="86">
        <f>+I20</f>
        <v>-34560</v>
      </c>
    </row>
    <row r="19" spans="1:9" s="84" customFormat="1" ht="16.5" x14ac:dyDescent="0.25">
      <c r="A19" s="43"/>
      <c r="B19" s="43"/>
      <c r="C19" s="43"/>
      <c r="D19" s="43"/>
      <c r="E19" s="43"/>
      <c r="F19" s="85" t="s">
        <v>24</v>
      </c>
      <c r="G19" s="86"/>
      <c r="H19" s="86"/>
      <c r="I19" s="86"/>
    </row>
    <row r="20" spans="1:9" s="84" customFormat="1" ht="16.5" x14ac:dyDescent="0.25">
      <c r="A20" s="43"/>
      <c r="B20" s="43"/>
      <c r="C20" s="43"/>
      <c r="D20" s="43"/>
      <c r="E20" s="15"/>
      <c r="F20" s="82" t="s">
        <v>53</v>
      </c>
      <c r="G20" s="83">
        <f>+G22</f>
        <v>-34560</v>
      </c>
      <c r="H20" s="83">
        <f>+H22</f>
        <v>-34560</v>
      </c>
      <c r="I20" s="83">
        <f>+I22</f>
        <v>-34560</v>
      </c>
    </row>
    <row r="21" spans="1:9" s="84" customFormat="1" ht="16.5" x14ac:dyDescent="0.25">
      <c r="A21" s="43"/>
      <c r="B21" s="43"/>
      <c r="C21" s="43"/>
      <c r="D21" s="43"/>
      <c r="E21" s="43"/>
      <c r="F21" s="85" t="s">
        <v>24</v>
      </c>
      <c r="G21" s="85"/>
      <c r="H21" s="85"/>
      <c r="I21" s="85"/>
    </row>
    <row r="22" spans="1:9" s="84" customFormat="1" ht="16.5" x14ac:dyDescent="0.25">
      <c r="A22" s="16"/>
      <c r="B22" s="16"/>
      <c r="C22" s="16"/>
      <c r="D22" s="16" t="s">
        <v>54</v>
      </c>
      <c r="E22" s="15"/>
      <c r="F22" s="85" t="s">
        <v>56</v>
      </c>
      <c r="G22" s="86">
        <f>+G24</f>
        <v>-34560</v>
      </c>
      <c r="H22" s="86">
        <f>+H24</f>
        <v>-34560</v>
      </c>
      <c r="I22" s="86">
        <f>+I24</f>
        <v>-34560</v>
      </c>
    </row>
    <row r="23" spans="1:9" s="84" customFormat="1" ht="16.5" x14ac:dyDescent="0.25">
      <c r="A23" s="43"/>
      <c r="B23" s="43"/>
      <c r="C23" s="43"/>
      <c r="D23" s="43"/>
      <c r="E23" s="43"/>
      <c r="F23" s="85" t="s">
        <v>24</v>
      </c>
      <c r="G23" s="85"/>
      <c r="H23" s="85"/>
      <c r="I23" s="85"/>
    </row>
    <row r="24" spans="1:9" s="84" customFormat="1" ht="16.5" x14ac:dyDescent="0.25">
      <c r="A24" s="16"/>
      <c r="B24" s="16"/>
      <c r="C24" s="16"/>
      <c r="D24" s="16"/>
      <c r="E24" s="15" t="s">
        <v>62</v>
      </c>
      <c r="F24" s="85" t="s">
        <v>56</v>
      </c>
      <c r="G24" s="86">
        <f>+G26</f>
        <v>-34560</v>
      </c>
      <c r="H24" s="86">
        <f>+H26</f>
        <v>-34560</v>
      </c>
      <c r="I24" s="86">
        <f>+I26</f>
        <v>-34560</v>
      </c>
    </row>
    <row r="25" spans="1:9" s="84" customFormat="1" ht="16.5" x14ac:dyDescent="0.25">
      <c r="A25" s="16"/>
      <c r="B25" s="16"/>
      <c r="C25" s="16"/>
      <c r="D25" s="16"/>
      <c r="E25" s="15"/>
      <c r="F25" s="85" t="s">
        <v>21</v>
      </c>
      <c r="G25" s="85"/>
      <c r="H25" s="85"/>
      <c r="I25" s="85"/>
    </row>
    <row r="26" spans="1:9" s="84" customFormat="1" ht="16.5" x14ac:dyDescent="0.25">
      <c r="A26" s="16"/>
      <c r="B26" s="16"/>
      <c r="C26" s="16"/>
      <c r="D26" s="16"/>
      <c r="E26" s="15"/>
      <c r="F26" s="87" t="s">
        <v>53</v>
      </c>
      <c r="G26" s="86">
        <f>+G28</f>
        <v>-34560</v>
      </c>
      <c r="H26" s="86">
        <f>+H28</f>
        <v>-34560</v>
      </c>
      <c r="I26" s="86">
        <f>+I28</f>
        <v>-34560</v>
      </c>
    </row>
    <row r="27" spans="1:9" s="84" customFormat="1" ht="49.5" x14ac:dyDescent="0.25">
      <c r="A27" s="16"/>
      <c r="B27" s="16"/>
      <c r="C27" s="16"/>
      <c r="D27" s="16"/>
      <c r="E27" s="15"/>
      <c r="F27" s="85" t="s">
        <v>19</v>
      </c>
      <c r="G27" s="86"/>
      <c r="H27" s="86"/>
      <c r="I27" s="86"/>
    </row>
    <row r="28" spans="1:9" s="84" customFormat="1" ht="16.5" x14ac:dyDescent="0.25">
      <c r="A28" s="85"/>
      <c r="B28" s="85"/>
      <c r="C28" s="85"/>
      <c r="D28" s="85"/>
      <c r="E28" s="85"/>
      <c r="F28" s="85" t="s">
        <v>22</v>
      </c>
      <c r="G28" s="86">
        <f t="shared" ref="G28:I30" si="0">+G29</f>
        <v>-34560</v>
      </c>
      <c r="H28" s="86">
        <f t="shared" si="0"/>
        <v>-34560</v>
      </c>
      <c r="I28" s="86">
        <f t="shared" si="0"/>
        <v>-34560</v>
      </c>
    </row>
    <row r="29" spans="1:9" s="84" customFormat="1" ht="16.5" x14ac:dyDescent="0.25">
      <c r="A29" s="85"/>
      <c r="B29" s="85"/>
      <c r="C29" s="85"/>
      <c r="D29" s="85"/>
      <c r="E29" s="85"/>
      <c r="F29" s="85" t="s">
        <v>70</v>
      </c>
      <c r="G29" s="86">
        <f t="shared" si="0"/>
        <v>-34560</v>
      </c>
      <c r="H29" s="86">
        <f t="shared" si="0"/>
        <v>-34560</v>
      </c>
      <c r="I29" s="86">
        <f t="shared" si="0"/>
        <v>-34560</v>
      </c>
    </row>
    <row r="30" spans="1:9" s="84" customFormat="1" ht="16.5" x14ac:dyDescent="0.25">
      <c r="A30" s="85"/>
      <c r="B30" s="85"/>
      <c r="C30" s="85"/>
      <c r="D30" s="85"/>
      <c r="E30" s="85"/>
      <c r="F30" s="85" t="s">
        <v>71</v>
      </c>
      <c r="G30" s="86">
        <f t="shared" si="0"/>
        <v>-34560</v>
      </c>
      <c r="H30" s="86">
        <f t="shared" si="0"/>
        <v>-34560</v>
      </c>
      <c r="I30" s="86">
        <f t="shared" si="0"/>
        <v>-34560</v>
      </c>
    </row>
    <row r="31" spans="1:9" ht="18" thickBot="1" x14ac:dyDescent="0.3">
      <c r="A31" s="16"/>
      <c r="B31" s="16"/>
      <c r="C31" s="16"/>
      <c r="D31" s="16"/>
      <c r="E31" s="88"/>
      <c r="F31" s="88" t="s">
        <v>72</v>
      </c>
      <c r="G31" s="89">
        <v>-34560</v>
      </c>
      <c r="H31" s="89">
        <v>-34560</v>
      </c>
      <c r="I31" s="89">
        <v>-34560</v>
      </c>
    </row>
    <row r="32" spans="1:9" x14ac:dyDescent="0.25">
      <c r="A32" s="40" t="s">
        <v>27</v>
      </c>
      <c r="B32" s="40"/>
      <c r="C32" s="40"/>
      <c r="D32" s="40"/>
      <c r="E32" s="40"/>
      <c r="F32" s="41" t="s">
        <v>26</v>
      </c>
      <c r="G32" s="42">
        <f>+G34</f>
        <v>34560</v>
      </c>
      <c r="H32" s="42">
        <f>+H34</f>
        <v>34560</v>
      </c>
      <c r="I32" s="42">
        <f>+I34</f>
        <v>34560</v>
      </c>
    </row>
    <row r="33" spans="1:9" x14ac:dyDescent="0.25">
      <c r="A33" s="43"/>
      <c r="B33" s="43"/>
      <c r="C33" s="43"/>
      <c r="D33" s="43"/>
      <c r="E33" s="43"/>
      <c r="F33" s="15" t="s">
        <v>24</v>
      </c>
      <c r="G33" s="44"/>
      <c r="H33" s="44"/>
      <c r="I33" s="44"/>
    </row>
    <row r="34" spans="1:9" ht="18" customHeight="1" x14ac:dyDescent="0.25">
      <c r="A34" s="43"/>
      <c r="B34" s="43" t="s">
        <v>25</v>
      </c>
      <c r="C34" s="43"/>
      <c r="D34" s="43"/>
      <c r="E34" s="43"/>
      <c r="F34" s="15" t="s">
        <v>1</v>
      </c>
      <c r="G34" s="44">
        <f>+G36</f>
        <v>34560</v>
      </c>
      <c r="H34" s="44">
        <f>+H36</f>
        <v>34560</v>
      </c>
      <c r="I34" s="44">
        <f>+I36</f>
        <v>34560</v>
      </c>
    </row>
    <row r="35" spans="1:9" x14ac:dyDescent="0.25">
      <c r="A35" s="43"/>
      <c r="B35" s="43"/>
      <c r="C35" s="43"/>
      <c r="D35" s="43"/>
      <c r="E35" s="43"/>
      <c r="F35" s="15" t="s">
        <v>24</v>
      </c>
      <c r="G35" s="44"/>
      <c r="H35" s="44"/>
      <c r="I35" s="44"/>
    </row>
    <row r="36" spans="1:9" ht="20.25" customHeight="1" x14ac:dyDescent="0.25">
      <c r="A36" s="43"/>
      <c r="B36" s="43"/>
      <c r="C36" s="43" t="s">
        <v>25</v>
      </c>
      <c r="D36" s="43"/>
      <c r="E36" s="43"/>
      <c r="F36" s="15" t="s">
        <v>1</v>
      </c>
      <c r="G36" s="44">
        <f>+G38</f>
        <v>34560</v>
      </c>
      <c r="H36" s="44">
        <f>+H38</f>
        <v>34560</v>
      </c>
      <c r="I36" s="44">
        <f>+I38</f>
        <v>34560</v>
      </c>
    </row>
    <row r="37" spans="1:9" x14ac:dyDescent="0.25">
      <c r="A37" s="43"/>
      <c r="B37" s="43"/>
      <c r="C37" s="43"/>
      <c r="D37" s="43"/>
      <c r="E37" s="43"/>
      <c r="F37" s="15" t="s">
        <v>24</v>
      </c>
      <c r="G37" s="44"/>
      <c r="H37" s="44"/>
      <c r="I37" s="44"/>
    </row>
    <row r="38" spans="1:9" x14ac:dyDescent="0.25">
      <c r="A38" s="43"/>
      <c r="B38" s="43"/>
      <c r="C38" s="43"/>
      <c r="D38" s="43"/>
      <c r="E38" s="15"/>
      <c r="F38" s="45" t="s">
        <v>20</v>
      </c>
      <c r="G38" s="46">
        <f>+G39</f>
        <v>34560</v>
      </c>
      <c r="H38" s="46">
        <f>+H39</f>
        <v>34560</v>
      </c>
      <c r="I38" s="46">
        <f>+I39</f>
        <v>34560</v>
      </c>
    </row>
    <row r="39" spans="1:9" x14ac:dyDescent="0.25">
      <c r="A39" s="43"/>
      <c r="B39" s="43"/>
      <c r="C39" s="43"/>
      <c r="D39" s="37" t="s">
        <v>23</v>
      </c>
      <c r="E39" s="43"/>
      <c r="F39" s="15" t="s">
        <v>43</v>
      </c>
      <c r="G39" s="47">
        <v>34560</v>
      </c>
      <c r="H39" s="47">
        <v>34560</v>
      </c>
      <c r="I39" s="47">
        <v>34560</v>
      </c>
    </row>
    <row r="40" spans="1:9" ht="148.5" x14ac:dyDescent="0.25">
      <c r="A40" s="16"/>
      <c r="B40" s="16"/>
      <c r="C40" s="16"/>
      <c r="D40" s="16"/>
      <c r="E40" s="15">
        <v>12003</v>
      </c>
      <c r="F40" s="15" t="s">
        <v>90</v>
      </c>
      <c r="G40" s="44">
        <f>+G42</f>
        <v>34560</v>
      </c>
      <c r="H40" s="44">
        <f>+H42</f>
        <v>34560</v>
      </c>
      <c r="I40" s="44">
        <f>+I42</f>
        <v>34560</v>
      </c>
    </row>
    <row r="41" spans="1:9" x14ac:dyDescent="0.25">
      <c r="A41" s="16"/>
      <c r="B41" s="16"/>
      <c r="C41" s="16"/>
      <c r="D41" s="16"/>
      <c r="E41" s="15"/>
      <c r="F41" s="15" t="s">
        <v>21</v>
      </c>
      <c r="G41" s="44"/>
      <c r="H41" s="44"/>
      <c r="I41" s="44"/>
    </row>
    <row r="42" spans="1:9" x14ac:dyDescent="0.25">
      <c r="A42" s="16"/>
      <c r="B42" s="16"/>
      <c r="C42" s="16"/>
      <c r="D42" s="16"/>
      <c r="E42" s="15"/>
      <c r="F42" s="15" t="s">
        <v>20</v>
      </c>
      <c r="G42" s="44">
        <f>+G44</f>
        <v>34560</v>
      </c>
      <c r="H42" s="44">
        <f>+H44</f>
        <v>34560</v>
      </c>
      <c r="I42" s="44">
        <f>+I44</f>
        <v>34560</v>
      </c>
    </row>
    <row r="43" spans="1:9" ht="49.5" x14ac:dyDescent="0.25">
      <c r="A43" s="16"/>
      <c r="B43" s="16"/>
      <c r="C43" s="16"/>
      <c r="D43" s="16"/>
      <c r="E43" s="15"/>
      <c r="F43" s="15" t="s">
        <v>19</v>
      </c>
      <c r="G43" s="44"/>
      <c r="H43" s="44"/>
      <c r="I43" s="44"/>
    </row>
    <row r="44" spans="1:9" x14ac:dyDescent="0.25">
      <c r="A44" s="16"/>
      <c r="B44" s="16"/>
      <c r="C44" s="16"/>
      <c r="D44" s="16"/>
      <c r="E44" s="15"/>
      <c r="F44" s="15" t="s">
        <v>22</v>
      </c>
      <c r="G44" s="44">
        <f t="shared" ref="G44:I45" si="1">+G45</f>
        <v>34560</v>
      </c>
      <c r="H44" s="44">
        <f t="shared" si="1"/>
        <v>34560</v>
      </c>
      <c r="I44" s="44">
        <f t="shared" si="1"/>
        <v>34560</v>
      </c>
    </row>
    <row r="45" spans="1:9" x14ac:dyDescent="0.25">
      <c r="A45" s="16"/>
      <c r="B45" s="16"/>
      <c r="C45" s="16"/>
      <c r="D45" s="16"/>
      <c r="E45" s="15"/>
      <c r="F45" s="15" t="s">
        <v>70</v>
      </c>
      <c r="G45" s="48">
        <f t="shared" si="1"/>
        <v>34560</v>
      </c>
      <c r="H45" s="48">
        <f t="shared" si="1"/>
        <v>34560</v>
      </c>
      <c r="I45" s="48">
        <f t="shared" si="1"/>
        <v>34560</v>
      </c>
    </row>
    <row r="46" spans="1:9" x14ac:dyDescent="0.25">
      <c r="A46" s="16"/>
      <c r="B46" s="16"/>
      <c r="C46" s="16"/>
      <c r="D46" s="16"/>
      <c r="E46" s="49"/>
      <c r="F46" s="49" t="s">
        <v>82</v>
      </c>
      <c r="G46" s="50">
        <v>34560</v>
      </c>
      <c r="H46" s="50">
        <v>34560</v>
      </c>
      <c r="I46" s="50">
        <v>34560</v>
      </c>
    </row>
    <row r="47" spans="1:9" ht="66" x14ac:dyDescent="0.25">
      <c r="A47" s="16"/>
      <c r="B47" s="16"/>
      <c r="C47" s="16"/>
      <c r="D47" s="16"/>
      <c r="E47" s="49"/>
      <c r="F47" s="49" t="s">
        <v>83</v>
      </c>
      <c r="G47" s="50">
        <f>+G48</f>
        <v>34560</v>
      </c>
      <c r="H47" s="51">
        <f>+H48</f>
        <v>34560</v>
      </c>
      <c r="I47" s="105">
        <f>+I48</f>
        <v>34560</v>
      </c>
    </row>
    <row r="48" spans="1:9" ht="66" x14ac:dyDescent="0.25">
      <c r="A48" s="16"/>
      <c r="B48" s="16"/>
      <c r="C48" s="16"/>
      <c r="D48" s="16"/>
      <c r="E48" s="15"/>
      <c r="F48" s="15" t="s">
        <v>84</v>
      </c>
      <c r="G48" s="51">
        <v>34560</v>
      </c>
      <c r="H48" s="51">
        <v>34560</v>
      </c>
      <c r="I48" s="51">
        <v>34560</v>
      </c>
    </row>
  </sheetData>
  <mergeCells count="13">
    <mergeCell ref="G10:I10"/>
    <mergeCell ref="A10:C11"/>
    <mergeCell ref="D10:E11"/>
    <mergeCell ref="F10:F12"/>
    <mergeCell ref="I11:I12"/>
    <mergeCell ref="G11:G12"/>
    <mergeCell ref="H11:H12"/>
    <mergeCell ref="A7:I7"/>
    <mergeCell ref="A9:F9"/>
    <mergeCell ref="F2:I2"/>
    <mergeCell ref="F3:I3"/>
    <mergeCell ref="D4:F4"/>
    <mergeCell ref="D5:F5"/>
  </mergeCells>
  <phoneticPr fontId="0" type="noConversion"/>
  <pageMargins left="0.41" right="0" top="0.37" bottom="0.17" header="0" footer="0"/>
  <pageSetup paperSize="9" scale="69" orientation="landscape" r:id="rId1"/>
  <rowBreaks count="1" manualBreakCount="1">
    <brk id="25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view="pageBreakPreview" zoomScaleNormal="100" zoomScaleSheetLayoutView="100" workbookViewId="0">
      <selection activeCell="G23" sqref="G23"/>
    </sheetView>
  </sheetViews>
  <sheetFormatPr defaultRowHeight="13.5" x14ac:dyDescent="0.25"/>
  <cols>
    <col min="1" max="1" width="33" style="3" customWidth="1"/>
    <col min="2" max="2" width="80.85546875" style="3" customWidth="1"/>
    <col min="3" max="5" width="17.140625" style="3" customWidth="1"/>
    <col min="6" max="6" width="9.140625" style="3"/>
    <col min="7" max="7" width="49.85546875" style="3" customWidth="1"/>
    <col min="8" max="16384" width="9.140625" style="3"/>
  </cols>
  <sheetData>
    <row r="1" spans="1:5" ht="23.25" customHeight="1" x14ac:dyDescent="0.25">
      <c r="E1" s="74" t="s">
        <v>73</v>
      </c>
    </row>
    <row r="2" spans="1:5" x14ac:dyDescent="0.25">
      <c r="B2" s="128" t="s">
        <v>91</v>
      </c>
      <c r="C2" s="128"/>
      <c r="D2" s="128"/>
      <c r="E2" s="128"/>
    </row>
    <row r="3" spans="1:5" x14ac:dyDescent="0.25">
      <c r="B3" s="128" t="s">
        <v>34</v>
      </c>
      <c r="C3" s="128"/>
      <c r="D3" s="128"/>
      <c r="E3" s="128"/>
    </row>
    <row r="4" spans="1:5" hidden="1" x14ac:dyDescent="0.25"/>
    <row r="6" spans="1:5" ht="56.25" customHeight="1" x14ac:dyDescent="0.25">
      <c r="A6" s="129" t="s">
        <v>100</v>
      </c>
      <c r="B6" s="129"/>
      <c r="C6" s="129"/>
      <c r="D6" s="129"/>
      <c r="E6" s="129"/>
    </row>
    <row r="7" spans="1:5" ht="17.25" customHeight="1" x14ac:dyDescent="0.25">
      <c r="A7" s="130" t="s">
        <v>18</v>
      </c>
      <c r="B7" s="130"/>
      <c r="C7" s="130"/>
      <c r="D7" s="130"/>
      <c r="E7" s="130"/>
    </row>
    <row r="9" spans="1:5" ht="19.5" customHeight="1" x14ac:dyDescent="0.3">
      <c r="A9" s="68" t="s">
        <v>17</v>
      </c>
      <c r="B9" s="68" t="s">
        <v>16</v>
      </c>
      <c r="C9" s="98"/>
      <c r="D9" s="98"/>
      <c r="E9" s="8"/>
    </row>
    <row r="10" spans="1:5" ht="18" customHeight="1" x14ac:dyDescent="0.3">
      <c r="A10" s="18" t="s">
        <v>12</v>
      </c>
      <c r="B10" s="19" t="s">
        <v>15</v>
      </c>
      <c r="C10" s="99"/>
      <c r="D10" s="99"/>
      <c r="E10" s="8"/>
    </row>
    <row r="11" spans="1:5" ht="11.25" customHeight="1" x14ac:dyDescent="0.3">
      <c r="A11" s="20"/>
      <c r="B11" s="8"/>
      <c r="C11" s="8"/>
      <c r="D11" s="8"/>
      <c r="E11" s="8"/>
    </row>
    <row r="12" spans="1:5" ht="15.75" customHeight="1" x14ac:dyDescent="0.3">
      <c r="A12" s="69" t="s">
        <v>14</v>
      </c>
      <c r="B12" s="8"/>
      <c r="C12" s="8"/>
      <c r="D12" s="8"/>
      <c r="E12" s="8"/>
    </row>
    <row r="13" spans="1:5" ht="12" customHeight="1" thickBot="1" x14ac:dyDescent="0.35">
      <c r="A13" s="8"/>
      <c r="B13" s="8"/>
      <c r="C13" s="8"/>
      <c r="D13" s="8"/>
      <c r="E13" s="8"/>
    </row>
    <row r="14" spans="1:5" ht="72" customHeight="1" thickBot="1" x14ac:dyDescent="0.3">
      <c r="A14" s="70" t="s">
        <v>13</v>
      </c>
      <c r="B14" s="71" t="s">
        <v>12</v>
      </c>
      <c r="C14" s="126" t="s">
        <v>49</v>
      </c>
      <c r="D14" s="126"/>
      <c r="E14" s="127"/>
    </row>
    <row r="15" spans="1:5" ht="33" customHeight="1" x14ac:dyDescent="0.25">
      <c r="A15" s="21" t="s">
        <v>11</v>
      </c>
      <c r="B15" s="72">
        <v>12003</v>
      </c>
      <c r="C15" s="104" t="s">
        <v>95</v>
      </c>
      <c r="D15" s="104" t="s">
        <v>96</v>
      </c>
      <c r="E15" s="94" t="s">
        <v>81</v>
      </c>
    </row>
    <row r="16" spans="1:5" ht="82.5" customHeight="1" x14ac:dyDescent="0.25">
      <c r="A16" s="21" t="s">
        <v>10</v>
      </c>
      <c r="B16" s="14" t="s">
        <v>89</v>
      </c>
      <c r="C16" s="22"/>
      <c r="D16" s="22"/>
      <c r="E16" s="22"/>
    </row>
    <row r="17" spans="1:5" ht="108" customHeight="1" x14ac:dyDescent="0.25">
      <c r="A17" s="21" t="s">
        <v>9</v>
      </c>
      <c r="B17" s="23" t="s">
        <v>85</v>
      </c>
      <c r="C17" s="22"/>
      <c r="D17" s="22"/>
      <c r="E17" s="22"/>
    </row>
    <row r="18" spans="1:5" ht="35.25" customHeight="1" x14ac:dyDescent="0.25">
      <c r="A18" s="21" t="s">
        <v>8</v>
      </c>
      <c r="B18" s="17" t="s">
        <v>86</v>
      </c>
      <c r="C18" s="22"/>
      <c r="D18" s="22"/>
      <c r="E18" s="22"/>
    </row>
    <row r="19" spans="1:5" ht="39.75" customHeight="1" x14ac:dyDescent="0.25">
      <c r="A19" s="24" t="s">
        <v>7</v>
      </c>
      <c r="B19" s="17" t="s">
        <v>6</v>
      </c>
      <c r="C19" s="22"/>
      <c r="D19" s="22"/>
      <c r="E19" s="22"/>
    </row>
    <row r="20" spans="1:5" ht="16.899999999999999" customHeight="1" x14ac:dyDescent="0.25">
      <c r="A20" s="25" t="s">
        <v>5</v>
      </c>
      <c r="B20" s="26"/>
      <c r="C20" s="27"/>
      <c r="D20" s="27"/>
      <c r="E20" s="27"/>
    </row>
    <row r="21" spans="1:5" ht="15" customHeight="1" x14ac:dyDescent="0.25">
      <c r="A21" s="28" t="s">
        <v>101</v>
      </c>
      <c r="B21" s="29"/>
      <c r="C21" s="4">
        <v>25</v>
      </c>
      <c r="D21" s="4">
        <v>25</v>
      </c>
      <c r="E21" s="4">
        <v>25</v>
      </c>
    </row>
    <row r="22" spans="1:5" ht="17.25" customHeight="1" thickBot="1" x14ac:dyDescent="0.35">
      <c r="A22" s="30" t="s">
        <v>4</v>
      </c>
      <c r="B22" s="31"/>
      <c r="C22" s="73">
        <f>+'2'!G40</f>
        <v>34560</v>
      </c>
      <c r="D22" s="73">
        <f>+'2'!H40</f>
        <v>34560</v>
      </c>
      <c r="E22" s="73">
        <f>+'2'!I40</f>
        <v>34560</v>
      </c>
    </row>
    <row r="24" spans="1:5" ht="16.5" x14ac:dyDescent="0.3">
      <c r="A24" s="8"/>
      <c r="B24" s="8"/>
      <c r="C24" s="8"/>
      <c r="D24" s="8"/>
      <c r="E24" s="8"/>
    </row>
  </sheetData>
  <mergeCells count="5">
    <mergeCell ref="C14:E14"/>
    <mergeCell ref="B2:E2"/>
    <mergeCell ref="B3:E3"/>
    <mergeCell ref="A6:E6"/>
    <mergeCell ref="A7:E7"/>
  </mergeCells>
  <phoneticPr fontId="0" type="noConversion"/>
  <pageMargins left="0.45" right="0.24" top="0.2" bottom="0.16" header="0.18" footer="0.16"/>
  <pageSetup paperSize="9" scale="7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view="pageBreakPreview" zoomScaleNormal="100" zoomScaleSheetLayoutView="100" workbookViewId="0">
      <selection activeCell="G14" sqref="G14"/>
    </sheetView>
  </sheetViews>
  <sheetFormatPr defaultRowHeight="13.5" x14ac:dyDescent="0.25"/>
  <cols>
    <col min="1" max="1" width="31.85546875" style="3" customWidth="1"/>
    <col min="2" max="2" width="74.28515625" style="3" customWidth="1"/>
    <col min="3" max="4" width="16" style="3" customWidth="1"/>
    <col min="5" max="5" width="17.5703125" style="3" customWidth="1"/>
    <col min="6" max="6" width="9.140625" style="3"/>
    <col min="7" max="7" width="49.85546875" style="3" customWidth="1"/>
    <col min="8" max="16384" width="9.140625" style="3"/>
  </cols>
  <sheetData>
    <row r="1" spans="1:5" ht="23.25" customHeight="1" x14ac:dyDescent="0.3">
      <c r="B1" s="7"/>
      <c r="C1" s="7"/>
      <c r="D1" s="7"/>
      <c r="E1" s="90" t="s">
        <v>88</v>
      </c>
    </row>
    <row r="2" spans="1:5" ht="17.25" x14ac:dyDescent="0.3">
      <c r="B2" s="134" t="s">
        <v>91</v>
      </c>
      <c r="C2" s="134"/>
      <c r="D2" s="134"/>
      <c r="E2" s="134"/>
    </row>
    <row r="3" spans="1:5" ht="17.25" x14ac:dyDescent="0.3">
      <c r="B3" s="134" t="s">
        <v>34</v>
      </c>
      <c r="C3" s="134"/>
      <c r="D3" s="134"/>
      <c r="E3" s="134"/>
    </row>
    <row r="4" spans="1:5" hidden="1" x14ac:dyDescent="0.25"/>
    <row r="6" spans="1:5" ht="56.25" customHeight="1" x14ac:dyDescent="0.25">
      <c r="A6" s="129" t="s">
        <v>98</v>
      </c>
      <c r="B6" s="129"/>
      <c r="C6" s="129"/>
      <c r="D6" s="129"/>
      <c r="E6" s="129"/>
    </row>
    <row r="7" spans="1:5" ht="17.25" customHeight="1" x14ac:dyDescent="0.25">
      <c r="A7" s="130" t="s">
        <v>74</v>
      </c>
      <c r="B7" s="130"/>
      <c r="C7" s="130"/>
      <c r="D7" s="130"/>
      <c r="E7" s="130"/>
    </row>
    <row r="9" spans="1:5" ht="19.5" customHeight="1" x14ac:dyDescent="0.25">
      <c r="A9" s="68" t="s">
        <v>17</v>
      </c>
      <c r="B9" s="68" t="s">
        <v>16</v>
      </c>
      <c r="C9" s="98"/>
      <c r="D9" s="98"/>
      <c r="E9" s="98"/>
    </row>
    <row r="10" spans="1:5" ht="18" customHeight="1" x14ac:dyDescent="0.3">
      <c r="A10" s="18">
        <v>1139</v>
      </c>
      <c r="B10" s="19" t="s">
        <v>75</v>
      </c>
      <c r="C10" s="99"/>
      <c r="D10" s="99"/>
      <c r="E10" s="8"/>
    </row>
    <row r="11" spans="1:5" ht="16.5" x14ac:dyDescent="0.3">
      <c r="A11" s="20"/>
      <c r="B11" s="8"/>
      <c r="C11" s="8"/>
      <c r="D11" s="8"/>
      <c r="E11" s="8"/>
    </row>
    <row r="12" spans="1:5" ht="16.5" x14ac:dyDescent="0.3">
      <c r="A12" s="69" t="s">
        <v>14</v>
      </c>
      <c r="B12" s="8"/>
      <c r="C12" s="8"/>
      <c r="D12" s="8"/>
      <c r="E12" s="8"/>
    </row>
    <row r="13" spans="1:5" ht="9.6" customHeight="1" thickBot="1" x14ac:dyDescent="0.35">
      <c r="A13" s="20"/>
      <c r="B13" s="8"/>
      <c r="C13" s="8"/>
      <c r="D13" s="8"/>
      <c r="E13" s="8"/>
    </row>
    <row r="14" spans="1:5" ht="59.25" customHeight="1" x14ac:dyDescent="0.25">
      <c r="A14" s="91" t="s">
        <v>13</v>
      </c>
      <c r="B14" s="92" t="s">
        <v>76</v>
      </c>
      <c r="C14" s="133" t="s">
        <v>99</v>
      </c>
      <c r="D14" s="133"/>
      <c r="E14" s="133"/>
    </row>
    <row r="15" spans="1:5" ht="37.5" customHeight="1" x14ac:dyDescent="0.25">
      <c r="A15" s="21" t="s">
        <v>11</v>
      </c>
      <c r="B15" s="93">
        <v>11001</v>
      </c>
      <c r="C15" s="103" t="s">
        <v>97</v>
      </c>
      <c r="D15" s="103" t="s">
        <v>96</v>
      </c>
      <c r="E15" s="94" t="s">
        <v>81</v>
      </c>
    </row>
    <row r="16" spans="1:5" ht="16.5" x14ac:dyDescent="0.25">
      <c r="A16" s="21" t="s">
        <v>10</v>
      </c>
      <c r="B16" s="19" t="s">
        <v>75</v>
      </c>
      <c r="C16" s="100"/>
      <c r="D16" s="100"/>
      <c r="E16" s="22"/>
    </row>
    <row r="17" spans="1:5" ht="68.25" customHeight="1" x14ac:dyDescent="0.25">
      <c r="A17" s="21" t="s">
        <v>9</v>
      </c>
      <c r="B17" s="23" t="s">
        <v>77</v>
      </c>
      <c r="C17" s="101"/>
      <c r="D17" s="101"/>
      <c r="E17" s="22"/>
    </row>
    <row r="18" spans="1:5" ht="16.5" x14ac:dyDescent="0.25">
      <c r="A18" s="21" t="s">
        <v>8</v>
      </c>
      <c r="B18" s="17" t="s">
        <v>78</v>
      </c>
      <c r="C18" s="102"/>
      <c r="D18" s="102"/>
      <c r="E18" s="22"/>
    </row>
    <row r="19" spans="1:5" ht="36" customHeight="1" x14ac:dyDescent="0.25">
      <c r="A19" s="24" t="s">
        <v>7</v>
      </c>
      <c r="B19" s="17" t="s">
        <v>79</v>
      </c>
      <c r="C19" s="102"/>
      <c r="D19" s="102"/>
      <c r="E19" s="22"/>
    </row>
    <row r="20" spans="1:5" ht="16.899999999999999" customHeight="1" x14ac:dyDescent="0.25">
      <c r="A20" s="131" t="s">
        <v>5</v>
      </c>
      <c r="B20" s="132"/>
      <c r="C20" s="97"/>
      <c r="D20" s="97"/>
      <c r="E20" s="95"/>
    </row>
    <row r="21" spans="1:5" ht="21.75" customHeight="1" thickBot="1" x14ac:dyDescent="0.35">
      <c r="A21" s="30" t="s">
        <v>4</v>
      </c>
      <c r="B21" s="31"/>
      <c r="C21" s="73">
        <f>+'2'!G24</f>
        <v>-34560</v>
      </c>
      <c r="D21" s="73">
        <f>+'2'!H24</f>
        <v>-34560</v>
      </c>
      <c r="E21" s="73">
        <f>+'2'!I24</f>
        <v>-34560</v>
      </c>
    </row>
    <row r="22" spans="1:5" ht="16.5" x14ac:dyDescent="0.3">
      <c r="A22" s="8"/>
      <c r="B22" s="8"/>
      <c r="C22" s="8"/>
      <c r="D22" s="8"/>
      <c r="E22" s="8"/>
    </row>
  </sheetData>
  <mergeCells count="6">
    <mergeCell ref="A20:B20"/>
    <mergeCell ref="C14:E14"/>
    <mergeCell ref="B2:E2"/>
    <mergeCell ref="B3:E3"/>
    <mergeCell ref="A6:E6"/>
    <mergeCell ref="A7:E7"/>
  </mergeCells>
  <phoneticPr fontId="0" type="noConversion"/>
  <pageMargins left="0.45" right="0.24" top="0.22" bottom="0.2" header="0.17" footer="0.16"/>
  <pageSetup paperSize="9" scale="8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1</vt:lpstr>
      <vt:lpstr>2</vt:lpstr>
      <vt:lpstr>3</vt:lpstr>
      <vt:lpstr>4</vt:lpstr>
      <vt:lpstr>Sheet1</vt:lpstr>
      <vt:lpstr>'1'!Print_Area</vt:lpstr>
      <vt:lpstr>'2'!Print_Area</vt:lpstr>
      <vt:lpstr>'4'!Print_Area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https://mul2.gov.am/tasks/788453/oneclick/7-rd nist havelvac 2-5.xlsx?token=d6f5a9531ee4215663ef7f7ef51d3852</cp:keywords>
  <cp:lastModifiedBy>Արա Մկրտչյան</cp:lastModifiedBy>
  <cp:lastPrinted>2005-01-01T03:03:11Z</cp:lastPrinted>
  <dcterms:created xsi:type="dcterms:W3CDTF">2019-11-26T09:27:58Z</dcterms:created>
  <dcterms:modified xsi:type="dcterms:W3CDTF">2023-05-10T14:21:24Z</dcterms:modified>
</cp:coreProperties>
</file>