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hidePivotFieldList="1" defaultThemeVersion="124226"/>
  <bookViews>
    <workbookView xWindow="0" yWindow="0" windowWidth="28800" windowHeight="12435" tabRatio="759" activeTab="4"/>
  </bookViews>
  <sheets>
    <sheet name="Havelvats 1" sheetId="27" r:id="rId1"/>
    <sheet name="Havelvats 2 " sheetId="32" r:id="rId2"/>
    <sheet name="Havelvac 3" sheetId="36" r:id="rId3"/>
    <sheet name="Havelvats 4" sheetId="34" r:id="rId4"/>
    <sheet name="Havelvats 5" sheetId="35" r:id="rId5"/>
  </sheets>
  <definedNames>
    <definedName name="a" localSheetId="2">#REF!</definedName>
    <definedName name="a" localSheetId="4">#REF!</definedName>
    <definedName name="a">#REF!</definedName>
    <definedName name="AgencyCode" localSheetId="2">#REF!</definedName>
    <definedName name="AgencyCode" localSheetId="1">#REF!</definedName>
    <definedName name="AgencyCode" localSheetId="3">#REF!</definedName>
    <definedName name="AgencyCode" localSheetId="4">#REF!</definedName>
    <definedName name="AgencyCode">#REF!</definedName>
    <definedName name="AgencyName" localSheetId="2">#REF!</definedName>
    <definedName name="AgencyName" localSheetId="1">#REF!</definedName>
    <definedName name="AgencyName" localSheetId="3">#REF!</definedName>
    <definedName name="AgencyName" localSheetId="4">#REF!</definedName>
    <definedName name="AgencyName">#REF!</definedName>
    <definedName name="davit" localSheetId="2">#REF!</definedName>
    <definedName name="davit" localSheetId="3">#REF!</definedName>
    <definedName name="davit" localSheetId="4">#REF!</definedName>
    <definedName name="davit">#REF!</definedName>
    <definedName name="Functional1" localSheetId="2">#REF!</definedName>
    <definedName name="Functional1" localSheetId="1">#REF!</definedName>
    <definedName name="Functional1" localSheetId="3">#REF!</definedName>
    <definedName name="Functional1" localSheetId="4">#REF!</definedName>
    <definedName name="Functional1">#REF!</definedName>
    <definedName name="ggg" localSheetId="2">#REF!</definedName>
    <definedName name="ggg" localSheetId="3">#REF!</definedName>
    <definedName name="ggg" localSheetId="4">#REF!</definedName>
    <definedName name="ggg">#REF!</definedName>
    <definedName name="HAVELVAC10" localSheetId="2">#REF!</definedName>
    <definedName name="HAVELVAC10" localSheetId="4">#REF!</definedName>
    <definedName name="HAVELVAC10">#REF!</definedName>
    <definedName name="PANature" localSheetId="2">#REF!</definedName>
    <definedName name="PANature" localSheetId="1">#REF!</definedName>
    <definedName name="PANature" localSheetId="3">#REF!</definedName>
    <definedName name="PANature" localSheetId="4">#REF!</definedName>
    <definedName name="PANature">#REF!</definedName>
    <definedName name="PAType" localSheetId="2">#REF!</definedName>
    <definedName name="PAType" localSheetId="1">#REF!</definedName>
    <definedName name="PAType" localSheetId="3">#REF!</definedName>
    <definedName name="PAType" localSheetId="4">#REF!</definedName>
    <definedName name="PAType">#REF!</definedName>
    <definedName name="Performance2" localSheetId="2">#REF!</definedName>
    <definedName name="Performance2" localSheetId="1">#REF!</definedName>
    <definedName name="Performance2" localSheetId="3">#REF!</definedName>
    <definedName name="Performance2" localSheetId="4">#REF!</definedName>
    <definedName name="Performance2">#REF!</definedName>
    <definedName name="PerformanceType" localSheetId="2">#REF!</definedName>
    <definedName name="PerformanceType" localSheetId="1">#REF!</definedName>
    <definedName name="PerformanceType" localSheetId="3">#REF!</definedName>
    <definedName name="PerformanceType" localSheetId="4">#REF!</definedName>
    <definedName name="PerformanceType">#REF!</definedName>
    <definedName name="_xlnm.Print_Area" localSheetId="0">'Havelvats 1'!$A$1:$F$36</definedName>
    <definedName name="_xlnm.Print_Area" localSheetId="1">'Havelvats 2 '!$A$1:$I$46</definedName>
    <definedName name="Հավելված" localSheetId="2">#REF!</definedName>
    <definedName name="Հավելված" localSheetId="3">#REF!</definedName>
    <definedName name="Հավելված" localSheetId="4">#REF!</definedName>
    <definedName name="Հավելված">#REF!</definedName>
    <definedName name="Մաս" localSheetId="2">#REF!</definedName>
    <definedName name="Մաս" localSheetId="3">#REF!</definedName>
    <definedName name="Մաս" localSheetId="4">#REF!</definedName>
    <definedName name="Մաս">#REF!</definedName>
    <definedName name="շախմատիստ" localSheetId="2">#REF!</definedName>
    <definedName name="շախմատիստ" localSheetId="3">#REF!</definedName>
    <definedName name="շախմատիստ" localSheetId="4">#REF!</definedName>
    <definedName name="շախմատիստ">#REF!</definedName>
  </definedNames>
  <calcPr calcId="125725"/>
</workbook>
</file>

<file path=xl/calcChain.xml><?xml version="1.0" encoding="utf-8"?>
<calcChain xmlns="http://schemas.openxmlformats.org/spreadsheetml/2006/main">
  <c r="H9" i="32"/>
  <c r="I9"/>
  <c r="G9"/>
  <c r="H11"/>
  <c r="I11"/>
  <c r="G11"/>
  <c r="G12" i="36" l="1"/>
  <c r="G13"/>
  <c r="G14"/>
  <c r="H12" i="32" l="1"/>
  <c r="I12"/>
  <c r="G12"/>
  <c r="H14"/>
  <c r="I14"/>
  <c r="G14"/>
  <c r="H16"/>
  <c r="I16"/>
  <c r="G16"/>
  <c r="G11" i="36" l="1"/>
  <c r="G10" s="1"/>
  <c r="D37" i="35" l="1"/>
  <c r="F37" s="1"/>
  <c r="F37" i="34"/>
  <c r="E37"/>
  <c r="D37"/>
  <c r="E37" i="35" l="1"/>
  <c r="D24"/>
  <c r="F40"/>
  <c r="E40"/>
  <c r="D40"/>
  <c r="F24"/>
  <c r="E24"/>
  <c r="E40" i="34"/>
  <c r="F40"/>
  <c r="D40"/>
  <c r="E24"/>
  <c r="F24"/>
  <c r="D24"/>
  <c r="F9" i="27" l="1"/>
  <c r="F11"/>
  <c r="H49" i="32" l="1"/>
  <c r="H48" s="1"/>
  <c r="H47" s="1"/>
  <c r="H46" s="1"/>
  <c r="I49"/>
  <c r="I48" s="1"/>
  <c r="I47" s="1"/>
  <c r="I46" s="1"/>
  <c r="G49"/>
  <c r="G48" s="1"/>
  <c r="G47" s="1"/>
  <c r="G46" s="1"/>
  <c r="G30" l="1"/>
  <c r="H30"/>
  <c r="I30"/>
  <c r="D12" i="27"/>
  <c r="E12"/>
  <c r="F12"/>
  <c r="G29" i="32" l="1"/>
  <c r="G28" s="1"/>
  <c r="H29"/>
  <c r="H28" s="1"/>
  <c r="I29"/>
  <c r="I28" s="1"/>
  <c r="G45" l="1"/>
  <c r="G43" s="1"/>
  <c r="G41" s="1"/>
  <c r="G39" s="1"/>
  <c r="G27"/>
  <c r="G26" s="1"/>
  <c r="G24" s="1"/>
  <c r="G22" s="1"/>
  <c r="G20" s="1"/>
  <c r="D25" i="27"/>
  <c r="D11" s="1"/>
  <c r="D9" s="1"/>
  <c r="G35" i="32" l="1"/>
  <c r="G33" s="1"/>
  <c r="G31" s="1"/>
  <c r="F25" i="27" l="1"/>
  <c r="E25"/>
  <c r="E11" s="1"/>
  <c r="E9" s="1"/>
  <c r="I45" i="32" l="1"/>
  <c r="I43" s="1"/>
  <c r="I41" s="1"/>
  <c r="I39" s="1"/>
  <c r="I27" l="1"/>
  <c r="I26" s="1"/>
  <c r="I24" s="1"/>
  <c r="I22" s="1"/>
  <c r="I20" s="1"/>
  <c r="I35"/>
  <c r="I33" s="1"/>
  <c r="I31" s="1"/>
  <c r="H45"/>
  <c r="H43" s="1"/>
  <c r="H41" s="1"/>
  <c r="H39" s="1"/>
  <c r="H35" s="1"/>
  <c r="H33" s="1"/>
  <c r="H31" s="1"/>
  <c r="H27" l="1"/>
  <c r="H26" s="1"/>
  <c r="H24" s="1"/>
  <c r="H22" s="1"/>
  <c r="H20" s="1"/>
</calcChain>
</file>

<file path=xl/comments1.xml><?xml version="1.0" encoding="utf-8"?>
<comments xmlns="http://schemas.openxmlformats.org/spreadsheetml/2006/main">
  <authors>
    <author>Philips</author>
  </authors>
  <commentList>
    <comment ref="D9" authorId="0">
      <text>
        <r>
          <rPr>
            <b/>
            <sz val="9"/>
            <color indexed="81"/>
            <rFont val="Tahoma"/>
            <family val="2"/>
            <charset val="204"/>
          </rPr>
          <t>Philips:</t>
        </r>
        <r>
          <rPr>
            <sz val="9"/>
            <color indexed="81"/>
            <rFont val="Tahoma"/>
            <family val="2"/>
            <charset val="204"/>
          </rPr>
          <t xml:space="preserve">
</t>
        </r>
      </text>
    </comment>
  </commentList>
</comments>
</file>

<file path=xl/sharedStrings.xml><?xml version="1.0" encoding="utf-8"?>
<sst xmlns="http://schemas.openxmlformats.org/spreadsheetml/2006/main" count="225" uniqueCount="108">
  <si>
    <t>______________ ի    ___Ն որոշման</t>
  </si>
  <si>
    <t xml:space="preserve"> Ծրագրային դասիչը</t>
  </si>
  <si>
    <t xml:space="preserve"> Բյուջետային հատկացումների գլխավոր կարգադրիչների, ծրագրերի և միջոցառումների անվանումները</t>
  </si>
  <si>
    <t xml:space="preserve"> Ինն ամիս</t>
  </si>
  <si>
    <t xml:space="preserve"> Տարի</t>
  </si>
  <si>
    <t xml:space="preserve"> Ծրագիր</t>
  </si>
  <si>
    <t xml:space="preserve"> Միջոցառում</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</si>
  <si>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</si>
  <si>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այդ թվում`</t>
  </si>
  <si>
    <t xml:space="preserve"> ԸՆԴԱՄԵՆԸ ԾԱԽՍԵՐ</t>
  </si>
  <si>
    <t xml:space="preserve"> ԸՆԹԱՑԻԿ ԾԱԽՍԵՐ</t>
  </si>
  <si>
    <t xml:space="preserve"> ԸՆԴԱՄԵՆԸ</t>
  </si>
  <si>
    <t>հազ. դրամներով</t>
  </si>
  <si>
    <t xml:space="preserve"> Գործառական դասիչը</t>
  </si>
  <si>
    <t xml:space="preserve"> Դաս</t>
  </si>
  <si>
    <t xml:space="preserve"> Ծրագրի անվանումը`</t>
  </si>
  <si>
    <t xml:space="preserve"> Ծրագրի նպատակը`</t>
  </si>
  <si>
    <t xml:space="preserve"> Վերջնական արդյունքի նկարագրությունը`</t>
  </si>
  <si>
    <t xml:space="preserve"> Միջոցառման անվանումը`</t>
  </si>
  <si>
    <t xml:space="preserve"> Միջոցառման նկարագրությունը`</t>
  </si>
  <si>
    <t xml:space="preserve"> Միջոցառման տեսակը</t>
  </si>
  <si>
    <t xml:space="preserve"> Ծառայությունների մատուցում</t>
  </si>
  <si>
    <t>այդ թվում</t>
  </si>
  <si>
    <t>ՀՀ կրթության, գիտության, մշակույթի և սպորտի նախարարություն</t>
  </si>
  <si>
    <t xml:space="preserve">այդ թվում՝ բյուջետային ծախսերի տնտեսագիտական դասակարգման հոդվածներ
</t>
  </si>
  <si>
    <t xml:space="preserve"> Ծրագրի միջոցառումներ</t>
  </si>
  <si>
    <t>Ծրագիր</t>
  </si>
  <si>
    <t>Միջոցառում</t>
  </si>
  <si>
    <t xml:space="preserve"> այդ թվում` ըստ կատարողների</t>
  </si>
  <si>
    <t>ՀՀ ԿՐԹՈՒԹՅԱՆ, ԳԻՏՈՒԹՅԱՆ, ՄՇԱԿՈՒՅԹԻ ԵՎ ՍՊՈՐՏԻ ՆԱԽԱՐԱՐՈՒԹՅՈՒՆ</t>
  </si>
  <si>
    <t>Հավելված N 1</t>
  </si>
  <si>
    <t>Հավելված N 2</t>
  </si>
  <si>
    <t>08</t>
  </si>
  <si>
    <t xml:space="preserve">Ցուցանիշների փոփոխությունը (ավելացումները նշված են դրական նշանով, իսկ նվազեցումները՝ փակագծերում)  </t>
  </si>
  <si>
    <t>Բաժին</t>
  </si>
  <si>
    <t>Խումբ</t>
  </si>
  <si>
    <t xml:space="preserve"> ՀԱՆԳԻՍՏ, ՄՇԱԿՈՒՅԹ ԵՎ ԿՐՈՆ</t>
  </si>
  <si>
    <t xml:space="preserve"> ԴՐԱՄԱՇՆՈՐՀՆԵՐ</t>
  </si>
  <si>
    <t xml:space="preserve"> այդ թվում` բյուջետային ծախսերի տնտեսագիտական դասակարգման հոդվածներ</t>
  </si>
  <si>
    <t xml:space="preserve"> Մշակութային ծառայություններ</t>
  </si>
  <si>
    <t>02</t>
  </si>
  <si>
    <t>05</t>
  </si>
  <si>
    <t xml:space="preserve">ՀՀ կառավարության  2023 թվականի </t>
  </si>
  <si>
    <t xml:space="preserve">Ցուցանիշների փոփոխությունը  (ավելացումները նշված են դրական նշանով, իսկ նվազեցումները՝ փակագծերում)  </t>
  </si>
  <si>
    <t xml:space="preserve"> Առաջին կիսամյակ</t>
  </si>
  <si>
    <t xml:space="preserve"> Մշակութային ժառանգության ծրագիր</t>
  </si>
  <si>
    <t>Մշակութային ժառանգության պահպանում, օգտագործում, համալրում և հանրահռչակում</t>
  </si>
  <si>
    <t>Մշակութային ժառանգության շարունակական պահպանում, մշակութային զբոսաշրջության զարգացում և խթանում</t>
  </si>
  <si>
    <t>07</t>
  </si>
  <si>
    <t>Հուշարձանների և մշակութային արժեքների վերականգնում և պահպանում</t>
  </si>
  <si>
    <t>Աջակցություն հայկական պատմամշակութային հուշարձանների վավերագրմանը</t>
  </si>
  <si>
    <t>Հուշարձանների լուսանկարում, չափագրում, վիմագրերի ընդօրինակում և վերծանում, քարտեզագրում, գրավոր աղբյուրների և արխիվային նյութերի ուսումնասիրություն, հուշարձանի վավերագրերի կազմում, վավերագրված հուշարձանների ցուցակների կազմում ըստ բնակավայրերի</t>
  </si>
  <si>
    <t xml:space="preserve"> Ընթացիկ դրամաշնորհներ պետական հատվածի այլ մակարդակներին</t>
  </si>
  <si>
    <t xml:space="preserve"> - Այլ ընթացիկ դրամաշնորհներ</t>
  </si>
  <si>
    <t xml:space="preserve">ՀԱՅԱՍՏԱՆԻ ՀԱՆՐԱՊԵՏՈՒԹՅԱՆ ԿԱՌԱՎԱՐՈՒԹՅԱՆ 2022 ԹՎԱԿԱՆԻ ԴԵԿՏԵՄԲԵՐԻ 29-Ի N 2111-Ն ՈՐՈՇՄԱՆ N 3 ԵՎ N 4 ՀԱՎԵԼՎԱԾՆԵՐՈՒՄ ԿԱՏԱՐՎՈՂ  ՓՈՓՈԽՈՒԹՅՈՒՆՆԵՐԸ </t>
  </si>
  <si>
    <t xml:space="preserve">«ՀԱՅԱUՏԱՆԻ ՀԱՆՐԱՊԵՏՈՒԹՅԱՆ 2023 ԹՎԱԿԱՆԻ ՊԵՏԱԿԱՆ ԲՅՈՒՋԵԻ ՄԱUԻՆ» ՀԱՅԱUՏԱՆԻ ՀԱՆՐԱՊԵՏՈՒԹՅԱՆ OՐԵՆՔԻ N 1 ՀԱՎԵԼՎԱԾԻ N 2 ԱՂՅՈՒՍԱԿՈՒՄ ԿԱՏԱՐՎՈՂ ՎԵՐԱԲԱՇԽՈՒՄԸ ԵՎ ՀԱՅԱՍՏԱՆԻ ՀԱՆՐԱՊԵՏՈՒԹՅԱՆ ԿԱՌԱՎԱՐՈՒԹՅԱՆ 2022 ԹՎԱԿԱՆԻ ԴԵԿՏԵՄԲԵՐԻ 29-Ի N 2111-Ն ՈՐՈՇՄԱՆ N 5 ՀԱՎԵԼՎԱԾԻ N 1 ԱՂՅՈՒՍԱԿՈՒՄ ԿԱՏԱՐՎՈՂ ՓՈՓՈԽՈՒԹՅՈՒՆՆԵՐԸ </t>
  </si>
  <si>
    <t>Արվեստների ծրագիր</t>
  </si>
  <si>
    <t xml:space="preserve"> Նպաստել ազգային հենքի վրա ժամանակակից թատերարվեստի, երաժշտարվեստի, կերպարվեստի և պարարվեստի զարգացմանը և հանրահռչակմանը</t>
  </si>
  <si>
    <t xml:space="preserve">  Մրցունակ արվեստային արտադրանքի ստեղծում, ստեղծագործական գործընթացների խթանում, արվեստի նոր նախագծերի ներդրում և մշակութային կյանքում հասարակության ներգրավում</t>
  </si>
  <si>
    <t xml:space="preserve"> Մշակութային միջոցառումների իրականացում</t>
  </si>
  <si>
    <t xml:space="preserve">   Արվեստի հանրահռչակում, տարածում, մատչելիության ապահովում</t>
  </si>
  <si>
    <t xml:space="preserve"> Արվեստ</t>
  </si>
  <si>
    <t xml:space="preserve"> - Ընթացիկ դրամաշնորհներ պետական և համայնքների ոչ առևտրային կազմակերպություններին</t>
  </si>
  <si>
    <t>Հավելված N 4</t>
  </si>
  <si>
    <t>Աղյուսակ 9․13</t>
  </si>
  <si>
    <t xml:space="preserve">ՀՀ կրթության, գիտության, մշակույթի և սպորտի նախարարություն </t>
  </si>
  <si>
    <t>ՄԱՍ 2. ՊԵՏԱԿԱՆ ՄԱՐՄՆԻ ԳԾՈՎ ԱՐԴՅՈՒՆՔԱՅԻՆ (ԿԱՏԱՐՈՂԱԿԱՆ) ՑՈՒՑԱՆԻՇՆԵՐԸ</t>
  </si>
  <si>
    <t>Ծրագրի դասիչը</t>
  </si>
  <si>
    <t>Ծրագրի անվանումը</t>
  </si>
  <si>
    <t>Ծրագրի միջոցառումները</t>
  </si>
  <si>
    <t>Ծրագրի դասիչը՝</t>
  </si>
  <si>
    <t>Ցուցանիշների փոփոխությունը  (ավելացումները նշված են դրական նշանով)</t>
  </si>
  <si>
    <t>Միջոցառման դասիչը՝</t>
  </si>
  <si>
    <t xml:space="preserve"> Ինն ամիս </t>
  </si>
  <si>
    <t>Միջոցառման անվանումը՝</t>
  </si>
  <si>
    <t>Նկարագրությունը՝</t>
  </si>
  <si>
    <t>Միջոցառման տեսակը՝</t>
  </si>
  <si>
    <t>Արդյունքի չափորոշիչներ</t>
  </si>
  <si>
    <t>Միջոցառման վրա կատարվող ծախսը (հազար դրամ)</t>
  </si>
  <si>
    <t>Ցուցանիշների փոփոխությունը  (նվազեցումները նշված են փակագծերում)</t>
  </si>
  <si>
    <t>Ծառայությունների մատուցում</t>
  </si>
  <si>
    <t xml:space="preserve">Միջոցառումն իրականացնողի անվանումը </t>
  </si>
  <si>
    <t xml:space="preserve"> Ծառայությունը մատուցող կազմակերպությունների անվանումը </t>
  </si>
  <si>
    <t xml:space="preserve"> Մասնագիտացված կազմակերպություններ </t>
  </si>
  <si>
    <t xml:space="preserve">ՀԱՅԱՍՏԱՆԻ ՀԱՆՐԱՊԵՏՈՒԹՅԱՆ ԿԱՌԱՎԱՐՈՒԹՅԱՆ 2022 ԹՎԱԿԱՆԻ ԴԵԿՏԵՄԲԵՐԻ 29-Ի N 2111-Ն ՈՐՈՇՄԱՆ N 9 ՀԱՎԵԼՎԱԾԻ  N 9.13 ԱՂՅՈՒՍԱԿՈՒՄ ԿԱՏԱՐՎՈՂ ՓՈՓՈԽՈՒԹՅՈՒՆԸ ԵՎ ԼՐԱՑՈՒՄԸ  </t>
  </si>
  <si>
    <t xml:space="preserve">  Մշակութային միջոցառումների իրականացում </t>
  </si>
  <si>
    <t xml:space="preserve">Արվեստի հանրահռչակում, տարածում, մատչելիության ապահովում </t>
  </si>
  <si>
    <t xml:space="preserve">  ՀՀ կրթության, գիտության, մշակույթի և սպորտի նախարարություն, Մասնագիտացված կազմակերպություններ  </t>
  </si>
  <si>
    <t xml:space="preserve"> Մշակութային ժառանգության ծրագիր </t>
  </si>
  <si>
    <t xml:space="preserve"> Աջակցություն հայկական պատմամշակութային հուշարձանների վավերագրմանը </t>
  </si>
  <si>
    <t xml:space="preserve">Հուշարձանների լուսանկարում, չափագրում, վիմագրերի ընդօրինակում և վերծանում, քարտեզագրում, գրավոր աղբյուրների և արխիվային նյութերի ուսումնասիրություն, հուշարձանի վավերագրերի կազմում, վավերագրված հուշարձանների ցուցակների կազմում ըստ բնակավայրերի </t>
  </si>
  <si>
    <t>Հավելված N 5</t>
  </si>
  <si>
    <t xml:space="preserve">ՀՀԱՅԱՍՏԱՆԻ ՀԱՆՐԱՊԵՏՈՒԹՅԱՆ ԿԱՌԱՎԱՐՈՒԹՅԱՆ 2022 ԹՎԱԿԱՆԻ ԴԵԿՏԵՄԲԵՐԻ 29-Ի N 2111-Ն ՈՐՈՇՄԱՆ N 9․1 ՀԱՎԵԼՎԱԾԻ  N 9.1․13 ԱՂՅՈՒՍԱԿՈՒՄ ԿԱՏԱՐՎՈՂ ՓՈՓՈԽՈՒԹՅՈՒՆԸ ԵՎ ԼՐԱՑՈՒՄԸ  </t>
  </si>
  <si>
    <t>Աղյուսակ 9․1․13</t>
  </si>
  <si>
    <t>Գիտական տեքստերի թիվը, հատ</t>
  </si>
  <si>
    <t>Հուշարձանի վկայականների թիվը, հատ</t>
  </si>
  <si>
    <t>Մշակութային կառույցների նկարագրությունների թիվը, հատ</t>
  </si>
  <si>
    <t>Հավելված N 3</t>
  </si>
  <si>
    <t>Բյուջետային հատկացումների գլխավոր կարգադրիչների, ծրագրերի, միջոցառումների և միջոցառումները կատարող պետական մարմինների անվանումները</t>
  </si>
  <si>
    <t>Միջոցառումները կատարող պետական մարմինների և դրամաշնորհ ստացող տնտեսվարող սուբյեկտների անվանումները</t>
  </si>
  <si>
    <t xml:space="preserve">ՀԱՅԱՍՏԱՆԻ ՀԱՆՐԱՊԵՏՈՒԹՅԱՆ ԿԱՌԱՎԱՐՈՒԹՅԱՆ 2022 ԹՎԱԿԱՆԻ ԴԵԿՏԵՄԲԵՐԻ 29-Ի N 2111-Ն ՈՐՈՇՄԱՆ N 5 ՀԱՎԵԼՎԱԾԻ N 7 ԱՂՅՈՒՍԱԿՈՒՄ ԿԱՏԱՐՎՈՂ ՓՈՓՈԽՈՒԹՅՈՒՆԸ </t>
  </si>
  <si>
    <t xml:space="preserve">Արվեստների ծրագիր                      </t>
  </si>
  <si>
    <t>Մշակութային միջոցառումների իրականացում</t>
  </si>
  <si>
    <t>այդ թվում՝ ըստ ուղղությունների և միջոցառումների անվանումների</t>
  </si>
  <si>
    <t xml:space="preserve">Միջազգային մշակութային համագործակցության իրականացում, սփյուռքի հետ համագործակցություն, հայ մշակույթի պահպանում, այդ թվում՝ </t>
  </si>
  <si>
    <t>Միջազգային մշակութային համագործակցության իրականացում, սփյուռքի հետ համագործակցություն, հայ մշակույթի պահպանում</t>
  </si>
  <si>
    <t>«Հայաստանի ազգային գրադարան», «Խնկո-Ապոր անվան ազգային մանկական գրադարան»,«Վ.Պետրոսյանի անվան Արագածոտնի մարզային գրադարան», «Օ.Չուբարյանի անվան Արարատի մարզային գրադարան», «Արմավիրի մարզային գրադարան», «Վ.Պետրոսյանի անվան Գեղարքունիքի մարզային գրադարան», «Կոտայքի մարզային գրադարան», «Շիրակի մարզային գրադարան», «Սյունիքի մարզային գրադարան», «Տավուշի մարզային գրադարան», «Լոռու մարզային գրադարան», «Վայոց Ձորի մարզային գրադարան», «Հայաստանի ազգային պատկերասրահ», «Հայաստանի պատմության թանգարան», «Ե.Չարենցի անվան գրականության և արվեստի թանգարան», «Հովհաննես Շարամբեյանի անվան ժողովրդական ստեղծագործության կենտրոն», «Ռուսական արվեստի թանգարան /պրոֆ. Ա. Աբրահամյանի հավաքածու/», «Մ.Սարյանի տուն-թանգարան», «Հ.Թումանյանի թանգարան», «Ե.Չարենցի տուն-թանգարան», «Ա.Սպենդիարյանի տուն-թանգարան», «Ա.Իսահակյանի տուն-թանգարան», «Ա.Խաչատրյանի տուն-թանգարան», «Հայ և ռուս ժողովրդների բարեկամության թանգարան», «Երվանդ Քոչարի թանգարան», «Ս.Փարաջանովի թանգարան»,  «Հրազդանի երկրագիտական թանգարան», «Օրբելի եղբայրների տուն-թանգարան», «Ն.Ադոնցի անվան Սիսիանի պատմության թանգարան», «Պատմամշակութային արգելոց-թանգարանների և պատմական միջավայրի պահպանության ծառայություն», «Կոմիտասի թանգարան-ինստիտուտ», «Խ. Աբովյանի տուն-թանգարան», «Սարդարապատի հերոսամարտի հուշահամալիր, Հայոց ազգագրության և ազատագրական պայքարի պատմության ազգային թանգարան», «Ստեփանավանի մշակույթի և ժամանցի կենտրոն», «Մշակութային արժեքների փորձագիտական կենտրոն», «Ա.Սպենդիարյանի անվան  օպերայի և բալետի ազգային ակադեմիական թատրոն», «Գ.Սունդուկյանի անվան ազգային ակադեմիական թատրոն», «Հ.Պարոնյանի անվան երաժշտական կոմեդիայի պետական թատրոն», «Կ.Ստանիսլավսկու անվան պետական ռուսական դրամատիկական թատրոն», «Գյումրու Վ.Աճեմյանի անվան պետական դրամատիկական թատրոն», «Վանաձորի Հ.Աբելյանի անվան պետական դրամատիկական թատրոն», «Երևանի Հ.Թումանյանի անվան պետական տիկնիկային թատրոն», «Երևանի խամաճիկների պետական թատրոն», «Երևանի կամերային պետական թատրոն», «Արմեն Մազմանյանի անվան բեմարվեստի ազգային փորձարարական «Գոյ» կենտրոն», «Երևանի մնջախաղի պետական թատրոն», «Խորեոգրաֆիայի պետական թատրոն», «Արտաշատի Ա.Խարազյանի անվան պետական դրամատիկական թատրոն», «Սոս Սարգսյանի անվան համազգային թատրոն», «Գորիսի Վ.Վաղարշյանի անվ.պետական դրամատիկական թատրոն», «Հայաստանի ազգային ֆիլհարմոնիկ նվագախումբ», «Հայաստանի պետական սիմֆոնիկ նվագախումբ», «Կամերային երաժշտության ազգային կենտրոն», «Հայաստանի պետական ֆիլհարմոնիա», «Ժողովրդական երաժշտության և պարի ազգային կենտրոն», «Հայաստանի էստրադային ջազ նվագախումբ», «Հայաստանի երգի պետական թատրոն», «Հայաստանի պետական ազգային ակադեմիական երգչախումբ», «Հայաստանի ազգային կինոկենտրոն», «Պատմամշակութային ժառանգության գիտահետազոտական կենտրոն», «Երևանի Պ.Չայկովսկու անվան միջնակարգ երաժշտական մասնագիտական դպրոց», «Երևանի պարարվեստի պետական քոլեջ», «Երեխաների հատուկ ստեղծագործական կենտրոն» ՊՈԱԿ-ներ</t>
  </si>
  <si>
    <t xml:space="preserve"> Արվեստների ծրագիր                      </t>
  </si>
</sst>
</file>

<file path=xl/styles.xml><?xml version="1.0" encoding="utf-8"?>
<styleSheet xmlns="http://schemas.openxmlformats.org/spreadsheetml/2006/main">
  <numFmts count="8">
    <numFmt numFmtId="43" formatCode="_-* #,##0.00_р_._-;\-* #,##0.00_р_._-;_-* &quot;-&quot;??_р_._-;_-@_-"/>
    <numFmt numFmtId="164" formatCode="_(* #,##0.00_);_(* \(#,##0.00\);_(* &quot;-&quot;??_);_(@_)"/>
    <numFmt numFmtId="165" formatCode="_-* #,##0.00\ _₽_-;\-* #,##0.00\ _₽_-;_-* &quot;-&quot;??\ _₽_-;_-@_-"/>
    <numFmt numFmtId="166" formatCode="##,##0.0;\(##,##0.0\);\-"/>
    <numFmt numFmtId="167" formatCode="0.0"/>
    <numFmt numFmtId="168" formatCode="#,##0.0"/>
    <numFmt numFmtId="169" formatCode="#,##0.0_);\(#,##0.0\)"/>
    <numFmt numFmtId="170" formatCode="General_)"/>
  </numFmts>
  <fonts count="93">
    <font>
      <sz val="11"/>
      <color theme="1"/>
      <name val="Calibri"/>
      <family val="2"/>
      <charset val="1"/>
      <scheme val="minor"/>
    </font>
    <font>
      <sz val="11"/>
      <color theme="1"/>
      <name val="Calibri"/>
      <family val="2"/>
      <charset val="20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GHEA Grapalat"/>
      <family val="3"/>
    </font>
    <font>
      <sz val="8"/>
      <name val="GHEA Grapalat"/>
      <family val="3"/>
    </font>
    <font>
      <sz val="10"/>
      <name val="Arial"/>
      <family val="2"/>
    </font>
    <font>
      <sz val="8"/>
      <name val="Arial Armenian"/>
      <family val="2"/>
    </font>
    <font>
      <sz val="11"/>
      <color theme="1"/>
      <name val="Calibri"/>
      <family val="2"/>
      <charset val="1"/>
      <scheme val="minor"/>
    </font>
    <font>
      <sz val="8"/>
      <name val="GHEA Grapalat"/>
      <family val="2"/>
    </font>
    <font>
      <sz val="10"/>
      <name val="Arial Armenian"/>
      <family val="2"/>
    </font>
    <font>
      <b/>
      <sz val="12"/>
      <name val="GHEA Grapalat"/>
      <family val="3"/>
    </font>
    <font>
      <sz val="10"/>
      <name val="Times Armenian"/>
      <family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3"/>
      <name val="Cambria"/>
      <family val="2"/>
      <scheme val="maj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scheme val="major"/>
    </font>
    <font>
      <b/>
      <sz val="11"/>
      <color theme="1"/>
      <name val="Calibri"/>
      <family val="2"/>
      <charset val="1"/>
      <scheme val="minor"/>
    </font>
    <font>
      <sz val="11"/>
      <color rgb="FFFF0000"/>
      <name val="Calibri"/>
      <family val="2"/>
      <charset val="1"/>
      <scheme val="minor"/>
    </font>
    <font>
      <sz val="11"/>
      <color indexed="8"/>
      <name val="Calibri"/>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2"/>
      <name val="Arial Armenian"/>
      <family val="2"/>
    </font>
    <font>
      <sz val="10"/>
      <name val="Arial Unicode"/>
      <family val="2"/>
    </font>
    <font>
      <sz val="12"/>
      <name val="GHEA Grapalat"/>
      <family val="3"/>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0"/>
      <name val="Arial Cyr"/>
      <family val="2"/>
    </font>
    <font>
      <sz val="10"/>
      <name val="Arial Cyr"/>
      <family val="2"/>
      <charset val="204"/>
    </font>
    <font>
      <b/>
      <sz val="10"/>
      <color indexed="12"/>
      <name val="Arial Cyr"/>
      <family val="2"/>
      <charset val="204"/>
    </font>
    <font>
      <sz val="11"/>
      <color theme="1"/>
      <name val="Calibri"/>
      <family val="2"/>
      <charset val="204"/>
      <scheme val="minor"/>
    </font>
    <font>
      <i/>
      <sz val="12"/>
      <name val="GHEA Grapalat"/>
      <family val="3"/>
    </font>
    <font>
      <sz val="12"/>
      <name val="GHEA Grapalat"/>
      <family val="2"/>
    </font>
    <font>
      <sz val="9"/>
      <color indexed="81"/>
      <name val="Tahoma"/>
      <family val="2"/>
      <charset val="204"/>
    </font>
    <font>
      <b/>
      <sz val="9"/>
      <color indexed="81"/>
      <name val="Tahoma"/>
      <family val="2"/>
      <charset val="204"/>
    </font>
    <font>
      <i/>
      <sz val="12"/>
      <name val="GHEA Grapalat"/>
      <family val="2"/>
    </font>
    <font>
      <sz val="12"/>
      <color theme="1"/>
      <name val="GHEA Grapalat"/>
      <family val="3"/>
    </font>
    <font>
      <b/>
      <sz val="12"/>
      <color theme="1"/>
      <name val="GHEA Grapalat"/>
      <family val="3"/>
    </font>
    <font>
      <b/>
      <i/>
      <sz val="12"/>
      <color theme="1"/>
      <name val="GHEA Grapalat"/>
      <family val="3"/>
    </font>
    <font>
      <i/>
      <sz val="12"/>
      <color theme="1"/>
      <name val="GHEA Grapalat"/>
      <family val="3"/>
    </font>
    <font>
      <i/>
      <sz val="11"/>
      <color theme="1"/>
      <name val="GHEA Grapalat"/>
      <family val="3"/>
    </font>
  </fonts>
  <fills count="57">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style="hair">
        <color indexed="64"/>
      </left>
      <right/>
      <top style="hair">
        <color indexed="64"/>
      </top>
      <bottom style="hair">
        <color indexed="9"/>
      </bottom>
      <diagonal/>
    </border>
    <border>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style="thin">
        <color indexed="64"/>
      </bottom>
      <diagonal/>
    </border>
  </borders>
  <cellStyleXfs count="2022">
    <xf numFmtId="0" fontId="0" fillId="0" borderId="0"/>
    <xf numFmtId="0" fontId="9" fillId="0" borderId="0"/>
    <xf numFmtId="9" fontId="10" fillId="0" borderId="0" applyFont="0" applyFill="0" applyBorder="0" applyAlignment="0" applyProtection="0"/>
    <xf numFmtId="0" fontId="11" fillId="0" borderId="0"/>
    <xf numFmtId="0" fontId="12" fillId="0" borderId="0">
      <alignment horizontal="left" vertical="top" wrapText="1"/>
    </xf>
    <xf numFmtId="0" fontId="13" fillId="0" borderId="0"/>
    <xf numFmtId="166" fontId="14" fillId="0" borderId="0" applyFill="0" applyBorder="0" applyProtection="0">
      <alignment horizontal="right" vertical="top"/>
    </xf>
    <xf numFmtId="164" fontId="13" fillId="0" borderId="0" applyFont="0" applyFill="0" applyBorder="0" applyAlignment="0" applyProtection="0"/>
    <xf numFmtId="0" fontId="14" fillId="0" borderId="0">
      <alignment horizontal="left" vertical="top" wrapText="1"/>
    </xf>
    <xf numFmtId="0" fontId="15" fillId="0" borderId="0"/>
    <xf numFmtId="164" fontId="15" fillId="0" borderId="0" applyFont="0" applyFill="0" applyBorder="0" applyAlignment="0" applyProtection="0"/>
    <xf numFmtId="0" fontId="17" fillId="0" borderId="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0" applyNumberFormat="0" applyBorder="0" applyAlignment="0" applyProtection="0"/>
    <xf numFmtId="0" fontId="24" fillId="6" borderId="10" applyNumberFormat="0" applyAlignment="0" applyProtection="0"/>
    <xf numFmtId="0" fontId="25" fillId="7" borderId="11" applyNumberFormat="0" applyAlignment="0" applyProtection="0"/>
    <xf numFmtId="0" fontId="26" fillId="7" borderId="10" applyNumberFormat="0" applyAlignment="0" applyProtection="0"/>
    <xf numFmtId="0" fontId="27" fillId="0" borderId="12" applyNumberFormat="0" applyFill="0" applyAlignment="0" applyProtection="0"/>
    <xf numFmtId="0" fontId="28" fillId="8" borderId="13" applyNumberFormat="0" applyAlignment="0" applyProtection="0"/>
    <xf numFmtId="0" fontId="29" fillId="0" borderId="0" applyNumberFormat="0" applyFill="0" applyBorder="0" applyAlignment="0" applyProtection="0"/>
    <xf numFmtId="0" fontId="13" fillId="9" borderId="14" applyNumberFormat="0" applyFont="0" applyAlignment="0" applyProtection="0"/>
    <xf numFmtId="0" fontId="30" fillId="0" borderId="0" applyNumberFormat="0" applyFill="0" applyBorder="0" applyAlignment="0" applyProtection="0"/>
    <xf numFmtId="0" fontId="31" fillId="0" borderId="15" applyNumberFormat="0" applyFill="0" applyAlignment="0" applyProtection="0"/>
    <xf numFmtId="0" fontId="32"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32" fillId="33" borderId="0" applyNumberFormat="0" applyBorder="0" applyAlignment="0" applyProtection="0"/>
    <xf numFmtId="0" fontId="33" fillId="0" borderId="0" applyNumberFormat="0" applyFill="0" applyBorder="0" applyAlignment="0" applyProtection="0"/>
    <xf numFmtId="0" fontId="34" fillId="14" borderId="0" applyNumberFormat="0" applyBorder="0" applyAlignment="0" applyProtection="0"/>
    <xf numFmtId="0" fontId="8" fillId="9" borderId="14" applyNumberFormat="0" applyFont="0" applyAlignment="0" applyProtection="0"/>
    <xf numFmtId="0" fontId="34" fillId="33" borderId="0" applyNumberFormat="0" applyBorder="0" applyAlignment="0" applyProtection="0"/>
    <xf numFmtId="0" fontId="34" fillId="21" borderId="0" applyNumberFormat="0" applyBorder="0" applyAlignment="0" applyProtection="0"/>
    <xf numFmtId="0" fontId="34" fillId="10" borderId="0" applyNumberFormat="0" applyBorder="0" applyAlignment="0" applyProtection="0"/>
    <xf numFmtId="0" fontId="34"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16" borderId="0" applyNumberFormat="0" applyBorder="0" applyAlignment="0" applyProtection="0"/>
    <xf numFmtId="0" fontId="34" fillId="17" borderId="0" applyNumberFormat="0" applyBorder="0" applyAlignment="0" applyProtection="0"/>
    <xf numFmtId="0" fontId="42" fillId="0" borderId="0" applyNumberFormat="0" applyFill="0" applyBorder="0" applyAlignment="0" applyProtection="0"/>
    <xf numFmtId="0" fontId="34" fillId="13" borderId="0" applyNumberFormat="0" applyBorder="0" applyAlignment="0" applyProtection="0"/>
    <xf numFmtId="0" fontId="40" fillId="0" borderId="7" applyNumberFormat="0" applyFill="0" applyAlignment="0" applyProtection="0"/>
    <xf numFmtId="0" fontId="34" fillId="25" borderId="0" applyNumberFormat="0" applyBorder="0" applyAlignment="0" applyProtection="0"/>
    <xf numFmtId="0" fontId="42" fillId="0" borderId="9" applyNumberFormat="0" applyFill="0" applyAlignment="0" applyProtection="0"/>
    <xf numFmtId="0" fontId="49" fillId="0" borderId="0" applyNumberFormat="0" applyFill="0" applyBorder="0" applyAlignment="0" applyProtection="0"/>
    <xf numFmtId="0" fontId="13" fillId="11" borderId="0" applyNumberFormat="0" applyBorder="0" applyAlignment="0" applyProtection="0"/>
    <xf numFmtId="0" fontId="44" fillId="0" borderId="12" applyNumberFormat="0" applyFill="0" applyAlignment="0" applyProtection="0"/>
    <xf numFmtId="0" fontId="13" fillId="19" borderId="0" applyNumberFormat="0" applyBorder="0" applyAlignment="0" applyProtection="0"/>
    <xf numFmtId="0" fontId="13" fillId="15" borderId="0" applyNumberFormat="0" applyBorder="0" applyAlignment="0" applyProtection="0"/>
    <xf numFmtId="0" fontId="34" fillId="29" borderId="0" applyNumberFormat="0" applyBorder="0" applyAlignment="0" applyProtection="0"/>
    <xf numFmtId="0" fontId="38" fillId="0" borderId="0" applyNumberFormat="0" applyFill="0" applyBorder="0" applyAlignment="0" applyProtection="0"/>
    <xf numFmtId="0" fontId="34" fillId="22" borderId="0" applyNumberFormat="0" applyBorder="0" applyAlignment="0" applyProtection="0"/>
    <xf numFmtId="0" fontId="45" fillId="5" borderId="0" applyNumberFormat="0" applyBorder="0" applyAlignment="0" applyProtection="0"/>
    <xf numFmtId="0" fontId="13" fillId="28" borderId="0" applyNumberFormat="0" applyBorder="0" applyAlignment="0" applyProtection="0"/>
    <xf numFmtId="0" fontId="13" fillId="24" borderId="0" applyNumberFormat="0" applyBorder="0" applyAlignment="0" applyProtection="0"/>
    <xf numFmtId="0" fontId="36" fillId="7" borderId="10" applyNumberFormat="0" applyAlignment="0" applyProtection="0"/>
    <xf numFmtId="0" fontId="39" fillId="3" borderId="0" applyNumberFormat="0" applyBorder="0" applyAlignment="0" applyProtection="0"/>
    <xf numFmtId="0" fontId="46" fillId="7" borderId="11" applyNumberFormat="0" applyAlignment="0" applyProtection="0"/>
    <xf numFmtId="0" fontId="43" fillId="6" borderId="10" applyNumberFormat="0" applyAlignment="0" applyProtection="0"/>
    <xf numFmtId="0" fontId="41" fillId="0" borderId="8" applyNumberFormat="0" applyFill="0" applyAlignment="0" applyProtection="0"/>
    <xf numFmtId="0" fontId="47" fillId="0" borderId="0" applyNumberFormat="0" applyFill="0" applyBorder="0" applyAlignment="0" applyProtection="0"/>
    <xf numFmtId="0" fontId="34" fillId="26" borderId="0" applyNumberFormat="0" applyBorder="0" applyAlignment="0" applyProtection="0"/>
    <xf numFmtId="0" fontId="37" fillId="8" borderId="13" applyNumberFormat="0" applyAlignment="0" applyProtection="0"/>
    <xf numFmtId="0" fontId="13" fillId="20" borderId="0" applyNumberFormat="0" applyBorder="0" applyAlignment="0" applyProtection="0"/>
    <xf numFmtId="0" fontId="13" fillId="23" borderId="0" applyNumberFormat="0" applyBorder="0" applyAlignment="0" applyProtection="0"/>
    <xf numFmtId="0" fontId="48" fillId="0" borderId="15" applyNumberFormat="0" applyFill="0" applyAlignment="0" applyProtection="0"/>
    <xf numFmtId="0" fontId="34" fillId="18" borderId="0" applyNumberFormat="0" applyBorder="0" applyAlignment="0" applyProtection="0"/>
    <xf numFmtId="0" fontId="13" fillId="27" borderId="0" applyNumberFormat="0" applyBorder="0" applyAlignment="0" applyProtection="0"/>
    <xf numFmtId="0" fontId="35" fillId="4" borderId="0" applyNumberFormat="0" applyBorder="0" applyAlignment="0" applyProtection="0"/>
    <xf numFmtId="0" fontId="13" fillId="12" borderId="0" applyNumberFormat="0" applyBorder="0" applyAlignment="0" applyProtection="0"/>
    <xf numFmtId="0" fontId="7" fillId="0" borderId="0"/>
    <xf numFmtId="164" fontId="7" fillId="0" borderId="0" applyFont="0" applyFill="0" applyBorder="0" applyAlignment="0" applyProtection="0"/>
    <xf numFmtId="0" fontId="15" fillId="0" borderId="0"/>
    <xf numFmtId="9" fontId="15" fillId="0" borderId="0" applyFont="0" applyFill="0" applyBorder="0" applyAlignment="0" applyProtection="0"/>
    <xf numFmtId="0" fontId="17" fillId="0" borderId="0"/>
    <xf numFmtId="164" fontId="17" fillId="0" borderId="0" applyFont="0" applyFill="0" applyBorder="0" applyAlignment="0" applyProtection="0"/>
    <xf numFmtId="164" fontId="17" fillId="0" borderId="0" applyFont="0" applyFill="0" applyBorder="0" applyAlignment="0" applyProtection="0"/>
    <xf numFmtId="0" fontId="11" fillId="0" borderId="0"/>
    <xf numFmtId="164" fontId="11" fillId="0" borderId="0" applyFont="0" applyFill="0" applyBorder="0" applyAlignment="0" applyProtection="0"/>
    <xf numFmtId="164" fontId="11" fillId="0" borderId="0" applyFont="0" applyFill="0" applyBorder="0" applyAlignment="0" applyProtection="0"/>
    <xf numFmtId="0" fontId="51" fillId="0" borderId="0"/>
    <xf numFmtId="0" fontId="52" fillId="5" borderId="0" applyNumberFormat="0" applyBorder="0" applyAlignment="0" applyProtection="0"/>
    <xf numFmtId="0" fontId="17" fillId="0" borderId="0"/>
    <xf numFmtId="0" fontId="11" fillId="0" borderId="0"/>
    <xf numFmtId="0" fontId="50" fillId="34" borderId="0" applyNumberFormat="0" applyBorder="0" applyAlignment="0" applyProtection="0"/>
    <xf numFmtId="0" fontId="50" fillId="35" borderId="0" applyNumberFormat="0" applyBorder="0" applyAlignment="0" applyProtection="0"/>
    <xf numFmtId="0" fontId="50" fillId="36" borderId="0" applyNumberFormat="0" applyBorder="0" applyAlignment="0" applyProtection="0"/>
    <xf numFmtId="0" fontId="50" fillId="37" borderId="0" applyNumberFormat="0" applyBorder="0" applyAlignment="0" applyProtection="0"/>
    <xf numFmtId="0" fontId="50" fillId="41" borderId="0" applyNumberFormat="0" applyBorder="0" applyAlignment="0" applyProtection="0"/>
    <xf numFmtId="0" fontId="50" fillId="42" borderId="0" applyNumberFormat="0" applyBorder="0" applyAlignment="0" applyProtection="0"/>
    <xf numFmtId="0" fontId="50" fillId="43" borderId="0" applyNumberFormat="0" applyBorder="0" applyAlignment="0" applyProtection="0"/>
    <xf numFmtId="0" fontId="50" fillId="44" borderId="0" applyNumberFormat="0" applyBorder="0" applyAlignment="0" applyProtection="0"/>
    <xf numFmtId="0" fontId="50" fillId="38" borderId="0" applyNumberFormat="0" applyBorder="0" applyAlignment="0" applyProtection="0"/>
    <xf numFmtId="0" fontId="50" fillId="37" borderId="0" applyNumberFormat="0" applyBorder="0" applyAlignment="0" applyProtection="0"/>
    <xf numFmtId="0" fontId="50" fillId="43" borderId="0" applyNumberFormat="0" applyBorder="0" applyAlignment="0" applyProtection="0"/>
    <xf numFmtId="0" fontId="50" fillId="45" borderId="0" applyNumberFormat="0" applyBorder="0" applyAlignment="0" applyProtection="0"/>
    <xf numFmtId="0" fontId="53" fillId="46" borderId="0" applyNumberFormat="0" applyBorder="0" applyAlignment="0" applyProtection="0"/>
    <xf numFmtId="0" fontId="53" fillId="44" borderId="0" applyNumberFormat="0" applyBorder="0" applyAlignment="0" applyProtection="0"/>
    <xf numFmtId="0" fontId="53" fillId="38" borderId="0" applyNumberFormat="0" applyBorder="0" applyAlignment="0" applyProtection="0"/>
    <xf numFmtId="0" fontId="53" fillId="39" borderId="0" applyNumberFormat="0" applyBorder="0" applyAlignment="0" applyProtection="0"/>
    <xf numFmtId="0" fontId="53" fillId="47" borderId="0" applyNumberFormat="0" applyBorder="0" applyAlignment="0" applyProtection="0"/>
    <xf numFmtId="0" fontId="53" fillId="40" borderId="0" applyNumberFormat="0" applyBorder="0" applyAlignment="0" applyProtection="0"/>
    <xf numFmtId="0" fontId="53" fillId="48" borderId="0" applyNumberFormat="0" applyBorder="0" applyAlignment="0" applyProtection="0"/>
    <xf numFmtId="0" fontId="53" fillId="49" borderId="0" applyNumberFormat="0" applyBorder="0" applyAlignment="0" applyProtection="0"/>
    <xf numFmtId="0" fontId="53" fillId="50" borderId="0" applyNumberFormat="0" applyBorder="0" applyAlignment="0" applyProtection="0"/>
    <xf numFmtId="0" fontId="53" fillId="39" borderId="0" applyNumberFormat="0" applyBorder="0" applyAlignment="0" applyProtection="0"/>
    <xf numFmtId="0" fontId="53" fillId="47" borderId="0" applyNumberFormat="0" applyBorder="0" applyAlignment="0" applyProtection="0"/>
    <xf numFmtId="0" fontId="53" fillId="51" borderId="0" applyNumberFormat="0" applyBorder="0" applyAlignment="0" applyProtection="0"/>
    <xf numFmtId="0" fontId="54" fillId="35" borderId="0" applyNumberFormat="0" applyBorder="0" applyAlignment="0" applyProtection="0"/>
    <xf numFmtId="0" fontId="55" fillId="52" borderId="16" applyNumberFormat="0" applyAlignment="0" applyProtection="0"/>
    <xf numFmtId="0" fontId="56" fillId="53" borderId="17" applyNumberFormat="0" applyAlignment="0" applyProtection="0"/>
    <xf numFmtId="164" fontId="15" fillId="0" borderId="0" applyFont="0" applyFill="0" applyBorder="0" applyAlignment="0" applyProtection="0"/>
    <xf numFmtId="164" fontId="7" fillId="0" borderId="0" applyFont="0" applyFill="0" applyBorder="0" applyAlignment="0" applyProtection="0"/>
    <xf numFmtId="0" fontId="57" fillId="0" borderId="0" applyNumberFormat="0" applyFill="0" applyBorder="0" applyAlignment="0" applyProtection="0"/>
    <xf numFmtId="0" fontId="58" fillId="36" borderId="0" applyNumberFormat="0" applyBorder="0" applyAlignment="0" applyProtection="0"/>
    <xf numFmtId="0" fontId="59" fillId="0" borderId="18" applyNumberFormat="0" applyFill="0" applyAlignment="0" applyProtection="0"/>
    <xf numFmtId="0" fontId="60" fillId="0" borderId="19" applyNumberFormat="0" applyFill="0" applyAlignment="0" applyProtection="0"/>
    <xf numFmtId="0" fontId="61" fillId="0" borderId="20" applyNumberFormat="0" applyFill="0" applyAlignment="0" applyProtection="0"/>
    <xf numFmtId="0" fontId="61" fillId="0" borderId="0" applyNumberFormat="0" applyFill="0" applyBorder="0" applyAlignment="0" applyProtection="0"/>
    <xf numFmtId="0" fontId="62" fillId="42" borderId="16" applyNumberFormat="0" applyAlignment="0" applyProtection="0"/>
    <xf numFmtId="0" fontId="63" fillId="0" borderId="21" applyNumberFormat="0" applyFill="0" applyAlignment="0" applyProtection="0"/>
    <xf numFmtId="0" fontId="64" fillId="54" borderId="0" applyNumberFormat="0" applyBorder="0" applyAlignment="0" applyProtection="0"/>
    <xf numFmtId="1" fontId="70" fillId="0" borderId="0"/>
    <xf numFmtId="1" fontId="70" fillId="0" borderId="0"/>
    <xf numFmtId="1" fontId="70" fillId="0" borderId="0"/>
    <xf numFmtId="0" fontId="7" fillId="0" borderId="0"/>
    <xf numFmtId="0" fontId="11" fillId="0" borderId="0"/>
    <xf numFmtId="0" fontId="11" fillId="0" borderId="0"/>
    <xf numFmtId="0" fontId="15" fillId="55" borderId="22" applyNumberFormat="0" applyFont="0" applyAlignment="0" applyProtection="0"/>
    <xf numFmtId="0" fontId="65" fillId="52" borderId="23" applyNumberFormat="0" applyAlignment="0" applyProtection="0"/>
    <xf numFmtId="0" fontId="69" fillId="0" borderId="0"/>
    <xf numFmtId="0" fontId="69" fillId="0" borderId="0"/>
    <xf numFmtId="0" fontId="69" fillId="0" borderId="0"/>
    <xf numFmtId="0" fontId="66" fillId="0" borderId="0" applyNumberFormat="0" applyFill="0" applyBorder="0" applyAlignment="0" applyProtection="0"/>
    <xf numFmtId="0" fontId="67" fillId="0" borderId="24" applyNumberFormat="0" applyFill="0" applyAlignment="0" applyProtection="0"/>
    <xf numFmtId="0" fontId="68" fillId="0" borderId="0" applyNumberFormat="0" applyFill="0" applyBorder="0" applyAlignment="0" applyProtection="0"/>
    <xf numFmtId="0" fontId="51" fillId="0" borderId="0"/>
    <xf numFmtId="1" fontId="70" fillId="0" borderId="0"/>
    <xf numFmtId="0" fontId="71" fillId="0" borderId="0"/>
    <xf numFmtId="0" fontId="11" fillId="0" borderId="0"/>
    <xf numFmtId="0" fontId="7" fillId="0" borderId="0"/>
    <xf numFmtId="0" fontId="14" fillId="0" borderId="0">
      <alignment horizontal="left" vertical="top" wrapText="1"/>
    </xf>
    <xf numFmtId="0" fontId="6" fillId="9" borderId="14" applyNumberFormat="0" applyFont="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0" fontId="5" fillId="0" borderId="0"/>
    <xf numFmtId="0" fontId="69"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0" fontId="5" fillId="0" borderId="0"/>
    <xf numFmtId="0" fontId="4" fillId="9" borderId="14" applyNumberFormat="0" applyFont="0" applyAlignment="0" applyProtection="0"/>
    <xf numFmtId="0" fontId="4" fillId="11" borderId="0" applyNumberFormat="0" applyBorder="0" applyAlignment="0" applyProtection="0"/>
    <xf numFmtId="0" fontId="4" fillId="12"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164" fontId="3" fillId="0" borderId="0" applyFont="0" applyFill="0" applyBorder="0" applyAlignment="0" applyProtection="0"/>
    <xf numFmtId="164" fontId="3" fillId="0" borderId="0" applyFont="0" applyFill="0" applyBorder="0" applyAlignment="0" applyProtection="0"/>
    <xf numFmtId="0" fontId="3" fillId="0" borderId="0"/>
    <xf numFmtId="0" fontId="17" fillId="0" borderId="0"/>
    <xf numFmtId="165" fontId="17" fillId="0" borderId="0" applyFont="0" applyFill="0" applyBorder="0" applyAlignment="0" applyProtection="0"/>
    <xf numFmtId="43" fontId="15" fillId="0" borderId="0" applyFont="0" applyFill="0" applyBorder="0" applyAlignment="0" applyProtection="0"/>
    <xf numFmtId="43" fontId="51" fillId="0" borderId="0" applyFont="0" applyFill="0" applyBorder="0" applyAlignment="0" applyProtection="0"/>
    <xf numFmtId="164" fontId="15"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50" fillId="0" borderId="0" applyFont="0" applyFill="0" applyBorder="0" applyAlignment="0" applyProtection="0"/>
    <xf numFmtId="164" fontId="17" fillId="0" borderId="0" applyFont="0" applyFill="0" applyBorder="0" applyAlignment="0" applyProtection="0"/>
    <xf numFmtId="164" fontId="11" fillId="0" borderId="0" applyFont="0" applyFill="0" applyBorder="0" applyAlignment="0" applyProtection="0"/>
    <xf numFmtId="164" fontId="13" fillId="0" borderId="0" applyFont="0" applyFill="0" applyBorder="0" applyAlignment="0" applyProtection="0"/>
    <xf numFmtId="164" fontId="15"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51" fillId="0" borderId="0" applyFont="0" applyFill="0" applyBorder="0" applyAlignment="0" applyProtection="0"/>
    <xf numFmtId="38" fontId="73" fillId="0" borderId="0"/>
    <xf numFmtId="38" fontId="74" fillId="0" borderId="0"/>
    <xf numFmtId="38" fontId="75" fillId="0" borderId="0"/>
    <xf numFmtId="38" fontId="76" fillId="0" borderId="0"/>
    <xf numFmtId="0" fontId="77" fillId="0" borderId="0"/>
    <xf numFmtId="0" fontId="77" fillId="0" borderId="0"/>
    <xf numFmtId="0" fontId="78" fillId="0" borderId="0"/>
    <xf numFmtId="0" fontId="51" fillId="0" borderId="0"/>
    <xf numFmtId="0" fontId="17" fillId="0" borderId="0"/>
    <xf numFmtId="0" fontId="11" fillId="0" borderId="0"/>
    <xf numFmtId="0" fontId="11" fillId="0" borderId="0"/>
    <xf numFmtId="0" fontId="11" fillId="0" borderId="0"/>
    <xf numFmtId="0" fontId="51" fillId="0" borderId="0"/>
    <xf numFmtId="0" fontId="15" fillId="0" borderId="0"/>
    <xf numFmtId="0" fontId="9" fillId="0" borderId="0"/>
    <xf numFmtId="0" fontId="15" fillId="0" borderId="0"/>
    <xf numFmtId="0" fontId="15" fillId="0" borderId="0"/>
    <xf numFmtId="0" fontId="79" fillId="0" borderId="0"/>
    <xf numFmtId="0" fontId="11" fillId="0" borderId="0"/>
    <xf numFmtId="0" fontId="13" fillId="0" borderId="0"/>
    <xf numFmtId="0" fontId="11" fillId="0" borderId="0"/>
    <xf numFmtId="0" fontId="15" fillId="0" borderId="0"/>
    <xf numFmtId="0" fontId="11" fillId="0" borderId="0"/>
    <xf numFmtId="0" fontId="17" fillId="0" borderId="0"/>
    <xf numFmtId="0" fontId="51" fillId="0" borderId="0"/>
    <xf numFmtId="0" fontId="79" fillId="0" borderId="0"/>
    <xf numFmtId="0" fontId="50" fillId="55" borderId="29" applyNumberFormat="0" applyFont="0" applyAlignment="0" applyProtection="0"/>
    <xf numFmtId="9" fontId="51" fillId="0" borderId="0" applyFont="0" applyFill="0" applyBorder="0" applyAlignment="0" applyProtection="0"/>
    <xf numFmtId="9" fontId="15" fillId="0" borderId="0" applyFont="0" applyFill="0" applyBorder="0" applyAlignment="0" applyProtection="0"/>
    <xf numFmtId="9" fontId="9"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70" fontId="80" fillId="0" borderId="30">
      <protection locked="0"/>
    </xf>
    <xf numFmtId="170" fontId="81" fillId="56" borderId="30"/>
    <xf numFmtId="0" fontId="11" fillId="0" borderId="0"/>
    <xf numFmtId="0" fontId="11" fillId="0" borderId="0"/>
    <xf numFmtId="0" fontId="11" fillId="0" borderId="0"/>
    <xf numFmtId="0" fontId="11" fillId="0" borderId="0"/>
    <xf numFmtId="0" fontId="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2" fillId="0" borderId="0"/>
    <xf numFmtId="0" fontId="50" fillId="0" borderId="0"/>
    <xf numFmtId="0" fontId="11" fillId="0" borderId="0"/>
    <xf numFmtId="0" fontId="50" fillId="0" borderId="0"/>
    <xf numFmtId="0" fontId="14" fillId="0" borderId="0">
      <alignment horizontal="left" vertical="top" wrapText="1"/>
    </xf>
    <xf numFmtId="0" fontId="69" fillId="0" borderId="0"/>
    <xf numFmtId="164" fontId="11" fillId="0" borderId="0" applyFont="0" applyFill="0" applyBorder="0" applyAlignment="0" applyProtection="0"/>
    <xf numFmtId="164" fontId="11" fillId="0" borderId="0" applyFont="0" applyFill="0" applyBorder="0" applyAlignment="0" applyProtection="0"/>
    <xf numFmtId="0" fontId="82" fillId="0" borderId="0"/>
    <xf numFmtId="164" fontId="13" fillId="0" borderId="0" applyFont="0" applyFill="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32" fillId="33" borderId="0" applyNumberFormat="0" applyBorder="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55" fillId="5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62" fillId="42" borderId="16" applyNumberForma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15" fillId="55" borderId="22" applyNumberFormat="0" applyFon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5" fillId="52" borderId="23" applyNumberFormat="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4"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4" fillId="6" borderId="10"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5" fillId="7" borderId="11"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26" fillId="7" borderId="10" applyNumberFormat="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8" fillId="0" borderId="7"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31" fillId="0" borderId="15" applyNumberFormat="0" applyFill="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8" fillId="8" borderId="13" applyNumberFormat="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 fillId="0" borderId="0"/>
    <xf numFmtId="0" fontId="11" fillId="0" borderId="0"/>
    <xf numFmtId="0" fontId="11" fillId="0" borderId="0"/>
    <xf numFmtId="0" fontId="11" fillId="0" borderId="0"/>
    <xf numFmtId="0" fontId="2" fillId="0" borderId="0"/>
    <xf numFmtId="0" fontId="17" fillId="0" borderId="0"/>
    <xf numFmtId="0" fontId="17" fillId="0" borderId="0"/>
    <xf numFmtId="0" fontId="17" fillId="0" borderId="0"/>
    <xf numFmtId="0" fontId="17" fillId="0" borderId="0"/>
    <xf numFmtId="0" fontId="17"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0" fontId="11"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0" fontId="11"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1" fontId="70"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 fillId="0" borderId="0"/>
    <xf numFmtId="0" fontId="13" fillId="0" borderId="0"/>
    <xf numFmtId="0" fontId="13" fillId="0" borderId="0"/>
    <xf numFmtId="0" fontId="13" fillId="0" borderId="0"/>
    <xf numFmtId="0" fontId="13" fillId="0" borderId="0"/>
    <xf numFmtId="0" fontId="13" fillId="0" borderId="0"/>
    <xf numFmtId="0" fontId="13" fillId="0" borderId="0"/>
    <xf numFmtId="0" fontId="50" fillId="0" borderId="0"/>
    <xf numFmtId="0" fontId="13" fillId="0" borderId="0"/>
    <xf numFmtId="0" fontId="13" fillId="0" borderId="0"/>
    <xf numFmtId="0" fontId="13" fillId="0" borderId="0"/>
    <xf numFmtId="0" fontId="13" fillId="0" borderId="0"/>
    <xf numFmtId="0" fontId="13" fillId="0" borderId="0"/>
    <xf numFmtId="0" fontId="13" fillId="0" borderId="0"/>
    <xf numFmtId="0" fontId="14" fillId="0" borderId="0">
      <alignment horizontal="left" vertical="top" wrapText="1"/>
    </xf>
    <xf numFmtId="0" fontId="13" fillId="0" borderId="0"/>
    <xf numFmtId="0" fontId="13" fillId="0" borderId="0"/>
    <xf numFmtId="0" fontId="13" fillId="0" borderId="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13" fillId="9" borderId="14" applyNumberFormat="0" applyFont="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7" fillId="0" borderId="12"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21" fillId="3" borderId="0" applyNumberFormat="0" applyBorder="0" applyAlignment="0" applyProtection="0"/>
    <xf numFmtId="0" fontId="1" fillId="0" borderId="0"/>
  </cellStyleXfs>
  <cellXfs count="266">
    <xf numFmtId="0" fontId="0" fillId="0" borderId="0" xfId="0"/>
    <xf numFmtId="0" fontId="16" fillId="0" borderId="26" xfId="0" applyFont="1" applyBorder="1" applyAlignment="1">
      <alignment horizontal="left" vertical="top" wrapText="1"/>
    </xf>
    <xf numFmtId="0" fontId="72" fillId="0" borderId="26" xfId="0" applyFont="1" applyBorder="1" applyAlignment="1">
      <alignment horizontal="center" vertical="center" wrapText="1"/>
    </xf>
    <xf numFmtId="0" fontId="72" fillId="0" borderId="0" xfId="0" applyFont="1"/>
    <xf numFmtId="0" fontId="72" fillId="0" borderId="26" xfId="0" applyFont="1" applyBorder="1" applyAlignment="1">
      <alignment horizontal="left" vertical="top" wrapText="1"/>
    </xf>
    <xf numFmtId="0" fontId="72" fillId="0" borderId="0" xfId="0" applyFont="1" applyAlignment="1">
      <alignment horizontal="left" vertical="top" wrapText="1"/>
    </xf>
    <xf numFmtId="0" fontId="72" fillId="0" borderId="0" xfId="0" applyFont="1" applyFill="1" applyBorder="1" applyAlignment="1">
      <alignment horizontal="left" vertical="top" wrapText="1"/>
    </xf>
    <xf numFmtId="0" fontId="72" fillId="0" borderId="0" xfId="0" applyFont="1" applyFill="1" applyAlignment="1">
      <alignment horizontal="left" vertical="top" wrapText="1"/>
    </xf>
    <xf numFmtId="0" fontId="83" fillId="0" borderId="26" xfId="165" applyFont="1" applyBorder="1" applyAlignment="1">
      <alignment horizontal="left" vertical="top" wrapText="1"/>
    </xf>
    <xf numFmtId="0" fontId="83" fillId="0" borderId="0" xfId="0" applyFont="1" applyAlignment="1">
      <alignment horizontal="left" vertical="top" wrapText="1"/>
    </xf>
    <xf numFmtId="0" fontId="72" fillId="2" borderId="2" xfId="0" applyFont="1" applyFill="1" applyBorder="1" applyAlignment="1">
      <alignment vertical="top" wrapText="1"/>
    </xf>
    <xf numFmtId="0" fontId="72" fillId="0" borderId="33" xfId="0" applyFont="1" applyBorder="1" applyAlignment="1">
      <alignment horizontal="left" vertical="top" wrapText="1"/>
    </xf>
    <xf numFmtId="0" fontId="72" fillId="2" borderId="26" xfId="0" applyFont="1" applyFill="1" applyBorder="1" applyAlignment="1">
      <alignment horizontal="left" vertical="top" wrapText="1"/>
    </xf>
    <xf numFmtId="0" fontId="16" fillId="2" borderId="33" xfId="0" applyFont="1" applyFill="1" applyBorder="1" applyAlignment="1">
      <alignment horizontal="center" vertical="center" wrapText="1"/>
    </xf>
    <xf numFmtId="169" fontId="16" fillId="2" borderId="26" xfId="7" applyNumberFormat="1" applyFont="1" applyFill="1" applyBorder="1" applyAlignment="1">
      <alignment horizontal="right" vertical="center" wrapText="1"/>
    </xf>
    <xf numFmtId="0" fontId="16" fillId="0" borderId="26" xfId="165" applyFont="1" applyFill="1" applyBorder="1" applyAlignment="1">
      <alignment horizontal="left" vertical="top" wrapText="1"/>
    </xf>
    <xf numFmtId="0" fontId="83" fillId="0" borderId="26" xfId="165" applyFont="1" applyFill="1" applyBorder="1">
      <alignment horizontal="left" vertical="top" wrapText="1"/>
    </xf>
    <xf numFmtId="0" fontId="72" fillId="0" borderId="26" xfId="165" applyFont="1" applyFill="1" applyBorder="1" applyAlignment="1">
      <alignment horizontal="left" vertical="top" wrapText="1"/>
    </xf>
    <xf numFmtId="0" fontId="16" fillId="0" borderId="26" xfId="0" applyFont="1" applyFill="1" applyBorder="1" applyAlignment="1">
      <alignment horizontal="left" vertical="top" wrapText="1"/>
    </xf>
    <xf numFmtId="0" fontId="72" fillId="0" borderId="0" xfId="0" applyFont="1" applyFill="1"/>
    <xf numFmtId="0" fontId="72" fillId="0" borderId="1" xfId="0" applyFont="1" applyFill="1" applyBorder="1" applyAlignment="1">
      <alignment horizontal="left" vertical="top" wrapText="1"/>
    </xf>
    <xf numFmtId="0" fontId="16" fillId="0" borderId="1" xfId="0" applyFont="1" applyFill="1" applyBorder="1" applyAlignment="1">
      <alignment horizontal="left" vertical="center" wrapText="1"/>
    </xf>
    <xf numFmtId="167" fontId="16" fillId="0" borderId="26" xfId="6" applyNumberFormat="1" applyFont="1" applyFill="1" applyBorder="1" applyAlignment="1">
      <alignment vertical="center"/>
    </xf>
    <xf numFmtId="0" fontId="72" fillId="0" borderId="0" xfId="0" applyFont="1" applyFill="1" applyAlignment="1">
      <alignment horizontal="left" vertical="center" wrapText="1"/>
    </xf>
    <xf numFmtId="167" fontId="72" fillId="0" borderId="26" xfId="0" applyNumberFormat="1" applyFont="1" applyFill="1" applyBorder="1" applyAlignment="1">
      <alignment vertical="center" wrapText="1"/>
    </xf>
    <xf numFmtId="0" fontId="16" fillId="0" borderId="4" xfId="0" applyFont="1" applyFill="1" applyBorder="1" applyAlignment="1">
      <alignment vertical="top" wrapText="1"/>
    </xf>
    <xf numFmtId="0" fontId="83" fillId="0" borderId="26" xfId="0" applyFont="1" applyFill="1" applyBorder="1" applyAlignment="1">
      <alignment horizontal="left" vertical="top" wrapText="1"/>
    </xf>
    <xf numFmtId="166" fontId="16" fillId="0" borderId="26" xfId="0" applyNumberFormat="1" applyFont="1" applyFill="1" applyBorder="1" applyAlignment="1">
      <alignment vertical="top" wrapText="1"/>
    </xf>
    <xf numFmtId="0" fontId="16" fillId="0" borderId="26" xfId="0" applyFont="1" applyFill="1" applyBorder="1" applyAlignment="1">
      <alignment horizontal="left" vertical="center" wrapText="1"/>
    </xf>
    <xf numFmtId="0" fontId="72" fillId="0" borderId="26" xfId="0" applyFont="1" applyFill="1" applyBorder="1" applyAlignment="1"/>
    <xf numFmtId="0" fontId="72" fillId="0" borderId="26" xfId="165" applyFont="1" applyFill="1" applyBorder="1" applyAlignment="1">
      <alignment horizontal="center" vertical="top"/>
    </xf>
    <xf numFmtId="0" fontId="72" fillId="0" borderId="26" xfId="165" applyFont="1" applyFill="1" applyBorder="1" applyAlignment="1">
      <alignment vertical="top"/>
    </xf>
    <xf numFmtId="0" fontId="72" fillId="0" borderId="0" xfId="0" applyFont="1" applyFill="1" applyAlignment="1"/>
    <xf numFmtId="0" fontId="72" fillId="0" borderId="0" xfId="0" applyFont="1" applyAlignment="1">
      <alignment horizontal="right"/>
    </xf>
    <xf numFmtId="0" fontId="16" fillId="0" borderId="32" xfId="0" applyFont="1" applyFill="1" applyBorder="1" applyAlignment="1">
      <alignment vertical="top" wrapText="1"/>
    </xf>
    <xf numFmtId="0" fontId="16" fillId="0" borderId="33" xfId="0" applyFont="1" applyFill="1" applyBorder="1" applyAlignment="1">
      <alignment horizontal="left" vertical="center" wrapText="1"/>
    </xf>
    <xf numFmtId="168" fontId="72" fillId="0" borderId="33" xfId="0" applyNumberFormat="1" applyFont="1" applyFill="1" applyBorder="1" applyAlignment="1">
      <alignment vertical="center"/>
    </xf>
    <xf numFmtId="0" fontId="83" fillId="0" borderId="33" xfId="0" applyFont="1" applyFill="1" applyBorder="1" applyAlignment="1">
      <alignment horizontal="left" vertical="top" wrapText="1"/>
    </xf>
    <xf numFmtId="0" fontId="72" fillId="0" borderId="33" xfId="8" applyFont="1" applyFill="1" applyBorder="1" applyAlignment="1">
      <alignment horizontal="left" vertical="top" wrapText="1"/>
    </xf>
    <xf numFmtId="0" fontId="72" fillId="0" borderId="27" xfId="8" applyFont="1" applyFill="1" applyBorder="1" applyAlignment="1">
      <alignment horizontal="left" vertical="top" wrapText="1"/>
    </xf>
    <xf numFmtId="0" fontId="16" fillId="0" borderId="33" xfId="8" applyFont="1" applyFill="1" applyBorder="1" applyAlignment="1">
      <alignment horizontal="left" vertical="center" wrapText="1"/>
    </xf>
    <xf numFmtId="169" fontId="72" fillId="0" borderId="33" xfId="0" applyNumberFormat="1" applyFont="1" applyFill="1" applyBorder="1" applyAlignment="1">
      <alignment vertical="center"/>
    </xf>
    <xf numFmtId="166" fontId="16" fillId="0" borderId="33" xfId="8" applyNumberFormat="1" applyFont="1" applyFill="1" applyBorder="1" applyAlignment="1">
      <alignment horizontal="right" vertical="center" wrapText="1"/>
    </xf>
    <xf numFmtId="168" fontId="16" fillId="0" borderId="33" xfId="0" applyNumberFormat="1" applyFont="1" applyFill="1" applyBorder="1" applyAlignment="1">
      <alignment horizontal="right" vertical="center"/>
    </xf>
    <xf numFmtId="0" fontId="72" fillId="2" borderId="33" xfId="0" applyFont="1" applyFill="1" applyBorder="1" applyAlignment="1">
      <alignment horizontal="left" vertical="top" wrapText="1"/>
    </xf>
    <xf numFmtId="166" fontId="72" fillId="0" borderId="33" xfId="6" applyNumberFormat="1" applyFont="1" applyFill="1" applyBorder="1" applyAlignment="1">
      <alignment horizontal="right" vertical="center"/>
    </xf>
    <xf numFmtId="168" fontId="72" fillId="0" borderId="33" xfId="0" applyNumberFormat="1" applyFont="1" applyFill="1" applyBorder="1" applyAlignment="1">
      <alignment horizontal="right" vertical="center"/>
    </xf>
    <xf numFmtId="0" fontId="16" fillId="2" borderId="33" xfId="0" applyFont="1" applyFill="1" applyBorder="1" applyAlignment="1">
      <alignment horizontal="left" vertical="top" wrapText="1"/>
    </xf>
    <xf numFmtId="0" fontId="72" fillId="2" borderId="33" xfId="0" applyFont="1" applyFill="1" applyBorder="1" applyAlignment="1">
      <alignment horizontal="left" vertical="center" wrapText="1"/>
    </xf>
    <xf numFmtId="0" fontId="72" fillId="0" borderId="33" xfId="0" applyFont="1" applyFill="1" applyBorder="1" applyAlignment="1">
      <alignment horizontal="left" vertical="top" wrapText="1"/>
    </xf>
    <xf numFmtId="169" fontId="16" fillId="0" borderId="33" xfId="0" applyNumberFormat="1" applyFont="1" applyFill="1" applyBorder="1" applyAlignment="1">
      <alignment vertical="center"/>
    </xf>
    <xf numFmtId="166" fontId="16" fillId="0" borderId="26" xfId="6" applyNumberFormat="1" applyFont="1" applyFill="1" applyBorder="1" applyAlignment="1">
      <alignment vertical="center"/>
    </xf>
    <xf numFmtId="169" fontId="72" fillId="2" borderId="33" xfId="7" applyNumberFormat="1" applyFont="1" applyFill="1" applyBorder="1" applyAlignment="1">
      <alignment horizontal="right" vertical="center" wrapText="1"/>
    </xf>
    <xf numFmtId="169" fontId="16" fillId="2" borderId="33" xfId="7" applyNumberFormat="1" applyFont="1" applyFill="1" applyBorder="1" applyAlignment="1">
      <alignment horizontal="right" vertical="center" wrapText="1"/>
    </xf>
    <xf numFmtId="169" fontId="16" fillId="0" borderId="33" xfId="7" applyNumberFormat="1" applyFont="1" applyFill="1" applyBorder="1" applyAlignment="1">
      <alignment horizontal="right" vertical="center" wrapText="1"/>
    </xf>
    <xf numFmtId="169" fontId="16" fillId="0" borderId="33" xfId="8" applyNumberFormat="1" applyFont="1" applyFill="1" applyBorder="1" applyAlignment="1">
      <alignment horizontal="right" vertical="center" wrapText="1"/>
    </xf>
    <xf numFmtId="169" fontId="16" fillId="0" borderId="33" xfId="0" applyNumberFormat="1" applyFont="1" applyFill="1" applyBorder="1" applyAlignment="1">
      <alignment horizontal="right" vertical="center"/>
    </xf>
    <xf numFmtId="169" fontId="72" fillId="0" borderId="33" xfId="6" applyNumberFormat="1" applyFont="1" applyFill="1" applyBorder="1" applyAlignment="1">
      <alignment horizontal="right" vertical="center"/>
    </xf>
    <xf numFmtId="169" fontId="72" fillId="0" borderId="33" xfId="0" applyNumberFormat="1" applyFont="1" applyFill="1" applyBorder="1" applyAlignment="1">
      <alignment horizontal="right" vertical="center"/>
    </xf>
    <xf numFmtId="169" fontId="83" fillId="2" borderId="33" xfId="7" applyNumberFormat="1" applyFont="1" applyFill="1" applyBorder="1" applyAlignment="1">
      <alignment horizontal="right" vertical="center" wrapText="1"/>
    </xf>
    <xf numFmtId="169" fontId="16" fillId="0" borderId="26" xfId="7" applyNumberFormat="1" applyFont="1" applyFill="1" applyBorder="1" applyAlignment="1">
      <alignment horizontal="right" vertical="center" wrapText="1"/>
    </xf>
    <xf numFmtId="169" fontId="72" fillId="0" borderId="26" xfId="7" applyNumberFormat="1" applyFont="1" applyFill="1" applyBorder="1" applyAlignment="1">
      <alignment horizontal="right" vertical="center" wrapText="1"/>
    </xf>
    <xf numFmtId="169" fontId="72" fillId="2" borderId="26" xfId="7" applyNumberFormat="1" applyFont="1" applyFill="1" applyBorder="1" applyAlignment="1">
      <alignment horizontal="right" vertical="center" wrapText="1"/>
    </xf>
    <xf numFmtId="169" fontId="83" fillId="2" borderId="26" xfId="7" applyNumberFormat="1" applyFont="1" applyFill="1" applyBorder="1" applyAlignment="1">
      <alignment horizontal="right" vertical="center" wrapText="1"/>
    </xf>
    <xf numFmtId="0" fontId="72" fillId="0" borderId="5" xfId="0" applyFont="1" applyFill="1" applyBorder="1" applyAlignment="1">
      <alignment horizontal="center" vertical="center" wrapText="1"/>
    </xf>
    <xf numFmtId="0" fontId="72" fillId="0" borderId="26" xfId="0" applyFont="1" applyBorder="1" applyAlignment="1">
      <alignment horizontal="center" vertical="center" wrapText="1"/>
    </xf>
    <xf numFmtId="0" fontId="16" fillId="0" borderId="31" xfId="0" applyFont="1" applyBorder="1" applyAlignment="1">
      <alignment horizontal="left" vertical="center" wrapText="1"/>
    </xf>
    <xf numFmtId="0" fontId="72" fillId="0" borderId="31" xfId="0" applyFont="1" applyBorder="1" applyAlignment="1">
      <alignment horizontal="left" vertical="top" wrapText="1"/>
    </xf>
    <xf numFmtId="0" fontId="16" fillId="0" borderId="31" xfId="0" applyFont="1" applyBorder="1" applyAlignment="1">
      <alignment horizontal="left" vertical="top" wrapText="1"/>
    </xf>
    <xf numFmtId="0" fontId="72" fillId="2" borderId="31" xfId="0" applyFont="1" applyFill="1" applyBorder="1" applyAlignment="1">
      <alignment horizontal="left" vertical="top" wrapText="1"/>
    </xf>
    <xf numFmtId="0" fontId="72" fillId="0" borderId="31" xfId="0" applyFont="1" applyBorder="1" applyAlignment="1">
      <alignment horizontal="center" vertical="top" wrapText="1"/>
    </xf>
    <xf numFmtId="0" fontId="16" fillId="0" borderId="33" xfId="165" applyFont="1" applyFill="1" applyBorder="1" applyAlignment="1">
      <alignment horizontal="left" vertical="top" wrapText="1"/>
    </xf>
    <xf numFmtId="0" fontId="83" fillId="0" borderId="33" xfId="165" applyFont="1" applyFill="1" applyBorder="1">
      <alignment horizontal="left" vertical="top" wrapText="1"/>
    </xf>
    <xf numFmtId="0" fontId="72" fillId="0" borderId="33" xfId="165" applyFont="1" applyFill="1" applyBorder="1" applyAlignment="1">
      <alignment horizontal="left" vertical="top" wrapText="1"/>
    </xf>
    <xf numFmtId="0" fontId="72" fillId="0" borderId="33" xfId="165" applyFont="1" applyFill="1" applyBorder="1" applyAlignment="1">
      <alignment horizontal="center" vertical="top"/>
    </xf>
    <xf numFmtId="0" fontId="84" fillId="0" borderId="33" xfId="0" applyFont="1" applyBorder="1" applyAlignment="1">
      <alignment horizontal="center" vertical="center" wrapText="1"/>
    </xf>
    <xf numFmtId="169" fontId="72" fillId="0" borderId="31" xfId="0" applyNumberFormat="1" applyFont="1" applyBorder="1" applyAlignment="1">
      <alignment horizontal="right" vertical="top" wrapText="1"/>
    </xf>
    <xf numFmtId="0" fontId="16" fillId="0" borderId="33" xfId="0" applyFont="1" applyFill="1" applyBorder="1" applyAlignment="1">
      <alignment horizontal="center" vertical="center" wrapText="1"/>
    </xf>
    <xf numFmtId="0" fontId="72" fillId="0" borderId="33" xfId="0" applyFont="1" applyFill="1" applyBorder="1" applyAlignment="1">
      <alignment horizontal="center" vertical="center" wrapText="1"/>
    </xf>
    <xf numFmtId="0" fontId="72" fillId="0" borderId="31" xfId="0" applyFont="1" applyFill="1" applyBorder="1" applyAlignment="1">
      <alignment horizontal="center" vertical="center" wrapText="1"/>
    </xf>
    <xf numFmtId="0" fontId="72" fillId="0" borderId="31" xfId="0" applyFont="1" applyFill="1" applyBorder="1" applyAlignment="1">
      <alignment horizontal="center" vertical="top" wrapText="1"/>
    </xf>
    <xf numFmtId="0" fontId="72" fillId="0" borderId="33" xfId="0" applyFont="1" applyFill="1" applyBorder="1" applyAlignment="1"/>
    <xf numFmtId="0" fontId="16" fillId="0" borderId="32" xfId="0" applyFont="1" applyFill="1" applyBorder="1" applyAlignment="1">
      <alignment vertical="center" wrapText="1"/>
    </xf>
    <xf numFmtId="0" fontId="16" fillId="0" borderId="31" xfId="0" applyFont="1" applyFill="1" applyBorder="1" applyAlignment="1">
      <alignment vertical="top" wrapText="1"/>
    </xf>
    <xf numFmtId="0" fontId="87" fillId="0" borderId="26" xfId="0" applyFont="1" applyBorder="1" applyAlignment="1">
      <alignment horizontal="left" vertical="top" wrapText="1"/>
    </xf>
    <xf numFmtId="0" fontId="84" fillId="0" borderId="26" xfId="0" applyFont="1" applyBorder="1" applyAlignment="1">
      <alignment horizontal="left" vertical="top" wrapText="1"/>
    </xf>
    <xf numFmtId="0" fontId="72" fillId="0" borderId="0" xfId="0" applyFont="1" applyAlignment="1"/>
    <xf numFmtId="0" fontId="16" fillId="0" borderId="26" xfId="0" applyFont="1" applyBorder="1" applyAlignment="1">
      <alignment horizontal="left" wrapText="1"/>
    </xf>
    <xf numFmtId="0" fontId="16" fillId="0" borderId="26" xfId="0" applyFont="1" applyBorder="1" applyAlignment="1">
      <alignment wrapText="1"/>
    </xf>
    <xf numFmtId="0" fontId="16" fillId="0" borderId="26" xfId="0" applyFont="1" applyBorder="1" applyAlignment="1">
      <alignment horizontal="center" wrapText="1"/>
    </xf>
    <xf numFmtId="0" fontId="72" fillId="2" borderId="33" xfId="0" applyFont="1" applyFill="1" applyBorder="1" applyAlignment="1">
      <alignment horizontal="right" vertical="top" wrapText="1"/>
    </xf>
    <xf numFmtId="0" fontId="72" fillId="2" borderId="33" xfId="0" applyFont="1" applyFill="1" applyBorder="1" applyAlignment="1">
      <alignment horizontal="right" vertical="center" wrapText="1"/>
    </xf>
    <xf numFmtId="0" fontId="72" fillId="0" borderId="33" xfId="0" applyFont="1" applyFill="1" applyBorder="1" applyAlignment="1">
      <alignment horizontal="right" vertical="top" wrapText="1"/>
    </xf>
    <xf numFmtId="169" fontId="16" fillId="2" borderId="31" xfId="0" applyNumberFormat="1" applyFont="1" applyFill="1" applyBorder="1" applyAlignment="1">
      <alignment horizontal="right" vertical="top" wrapText="1"/>
    </xf>
    <xf numFmtId="0" fontId="72" fillId="0" borderId="33" xfId="0" applyFont="1" applyBorder="1" applyAlignment="1">
      <alignment horizontal="right" vertical="top" wrapText="1"/>
    </xf>
    <xf numFmtId="166" fontId="72" fillId="0" borderId="26" xfId="6" applyNumberFormat="1" applyFont="1" applyFill="1" applyBorder="1" applyAlignment="1">
      <alignment horizontal="right" vertical="center"/>
    </xf>
    <xf numFmtId="169" fontId="16" fillId="0" borderId="31" xfId="0" applyNumberFormat="1" applyFont="1" applyBorder="1" applyAlignment="1">
      <alignment horizontal="right" vertical="center" wrapText="1"/>
    </xf>
    <xf numFmtId="0" fontId="72" fillId="0" borderId="31" xfId="0" applyFont="1" applyBorder="1" applyAlignment="1">
      <alignment horizontal="right" vertical="top" wrapText="1"/>
    </xf>
    <xf numFmtId="169" fontId="16" fillId="0" borderId="31" xfId="0" applyNumberFormat="1" applyFont="1" applyBorder="1" applyAlignment="1">
      <alignment horizontal="right" vertical="top" wrapText="1"/>
    </xf>
    <xf numFmtId="169" fontId="16" fillId="0" borderId="31" xfId="0" applyNumberFormat="1" applyFont="1" applyBorder="1" applyAlignment="1">
      <alignment horizontal="right" wrapText="1"/>
    </xf>
    <xf numFmtId="0" fontId="72" fillId="2" borderId="31" xfId="0" applyFont="1" applyFill="1" applyBorder="1" applyAlignment="1">
      <alignment horizontal="right" vertical="top" wrapText="1"/>
    </xf>
    <xf numFmtId="169" fontId="83" fillId="0" borderId="31" xfId="0" applyNumberFormat="1" applyFont="1" applyBorder="1" applyAlignment="1">
      <alignment horizontal="right" vertical="top" wrapText="1"/>
    </xf>
    <xf numFmtId="169" fontId="16" fillId="0" borderId="26" xfId="6" applyNumberFormat="1" applyFont="1" applyFill="1" applyBorder="1" applyAlignment="1">
      <alignment vertical="center"/>
    </xf>
    <xf numFmtId="0" fontId="88" fillId="0" borderId="0" xfId="0" applyFont="1" applyFill="1"/>
    <xf numFmtId="0" fontId="89" fillId="0" borderId="0" xfId="0" applyFont="1" applyFill="1" applyAlignment="1">
      <alignment wrapText="1"/>
    </xf>
    <xf numFmtId="0" fontId="88" fillId="0" borderId="0" xfId="0" applyFont="1" applyFill="1" applyAlignment="1">
      <alignment horizontal="center"/>
    </xf>
    <xf numFmtId="0" fontId="89" fillId="0" borderId="27" xfId="0" applyFont="1" applyFill="1" applyBorder="1" applyAlignment="1">
      <alignment horizontal="center" vertical="top" wrapText="1"/>
    </xf>
    <xf numFmtId="0" fontId="89" fillId="0" borderId="0" xfId="0" applyFont="1" applyFill="1" applyAlignment="1">
      <alignment horizontal="center"/>
    </xf>
    <xf numFmtId="0" fontId="16" fillId="0" borderId="37" xfId="0" applyFont="1" applyFill="1" applyBorder="1" applyAlignment="1"/>
    <xf numFmtId="0" fontId="16" fillId="0" borderId="35" xfId="0" applyFont="1" applyFill="1" applyBorder="1" applyAlignment="1"/>
    <xf numFmtId="0" fontId="88" fillId="0" borderId="0" xfId="0" applyFont="1" applyFill="1" applyBorder="1"/>
    <xf numFmtId="0" fontId="72" fillId="0" borderId="0" xfId="0" applyFont="1" applyFill="1" applyBorder="1"/>
    <xf numFmtId="167" fontId="88" fillId="0" borderId="0" xfId="0" applyNumberFormat="1" applyFont="1" applyFill="1" applyBorder="1" applyAlignment="1">
      <alignment horizontal="center"/>
    </xf>
    <xf numFmtId="0" fontId="72" fillId="0" borderId="0" xfId="0" applyFont="1" applyFill="1" applyAlignment="1">
      <alignment horizontal="center"/>
    </xf>
    <xf numFmtId="0" fontId="88" fillId="0" borderId="0" xfId="0" applyFont="1" applyFill="1" applyBorder="1" applyAlignment="1">
      <alignment vertical="top" wrapText="1"/>
    </xf>
    <xf numFmtId="0" fontId="89" fillId="0" borderId="0" xfId="0" applyFont="1" applyFill="1" applyBorder="1" applyAlignment="1">
      <alignment horizontal="center" vertical="top" wrapText="1"/>
    </xf>
    <xf numFmtId="0" fontId="16" fillId="0" borderId="33" xfId="0" applyFont="1" applyFill="1" applyBorder="1" applyAlignment="1">
      <alignment vertical="top" wrapText="1"/>
    </xf>
    <xf numFmtId="0" fontId="88" fillId="0" borderId="0" xfId="0" applyFont="1" applyFill="1" applyBorder="1" applyAlignment="1">
      <alignment horizontal="center"/>
    </xf>
    <xf numFmtId="0" fontId="72" fillId="0" borderId="33" xfId="0" applyFont="1" applyFill="1" applyBorder="1" applyAlignment="1">
      <alignment vertical="top" wrapText="1"/>
    </xf>
    <xf numFmtId="0" fontId="72" fillId="0" borderId="37" xfId="0" applyFont="1" applyFill="1" applyBorder="1" applyAlignment="1">
      <alignment horizontal="left" vertical="top" wrapText="1"/>
    </xf>
    <xf numFmtId="0" fontId="72" fillId="0" borderId="33" xfId="0" applyFont="1" applyFill="1" applyBorder="1" applyAlignment="1">
      <alignment horizontal="left" vertical="top"/>
    </xf>
    <xf numFmtId="166" fontId="72" fillId="0" borderId="33" xfId="6" applyNumberFormat="1" applyFont="1" applyFill="1" applyBorder="1" applyAlignment="1">
      <alignment horizontal="right" vertical="top"/>
    </xf>
    <xf numFmtId="0" fontId="72" fillId="0" borderId="0" xfId="0" applyFont="1" applyFill="1" applyBorder="1" applyAlignment="1">
      <alignment horizontal="left" vertical="top"/>
    </xf>
    <xf numFmtId="0" fontId="88" fillId="0" borderId="33" xfId="0" applyFont="1" applyFill="1" applyBorder="1" applyAlignment="1">
      <alignment vertical="top" wrapText="1"/>
    </xf>
    <xf numFmtId="0" fontId="88" fillId="0" borderId="0" xfId="0" applyFont="1" applyFill="1" applyBorder="1" applyAlignment="1"/>
    <xf numFmtId="0" fontId="72" fillId="0" borderId="33" xfId="0" applyFont="1" applyFill="1" applyBorder="1" applyAlignment="1">
      <alignment vertical="center" wrapText="1"/>
    </xf>
    <xf numFmtId="0" fontId="83" fillId="0" borderId="33" xfId="0" applyFont="1" applyFill="1" applyBorder="1" applyAlignment="1">
      <alignment horizontal="left" vertical="center" wrapText="1"/>
    </xf>
    <xf numFmtId="0" fontId="72" fillId="0" borderId="33" xfId="8" applyFont="1" applyFill="1" applyBorder="1" applyAlignment="1">
      <alignment horizontal="center" vertical="top" wrapText="1"/>
    </xf>
    <xf numFmtId="0" fontId="83" fillId="0" borderId="33" xfId="0" applyFont="1" applyFill="1" applyBorder="1" applyAlignment="1">
      <alignment horizontal="left" vertical="top"/>
    </xf>
    <xf numFmtId="0" fontId="72" fillId="0" borderId="33" xfId="0" applyFont="1" applyFill="1" applyBorder="1" applyAlignment="1">
      <alignment horizontal="left" vertical="center" wrapText="1"/>
    </xf>
    <xf numFmtId="0" fontId="72" fillId="0" borderId="37" xfId="0" applyFont="1" applyFill="1" applyBorder="1" applyAlignment="1">
      <alignment vertical="top" wrapText="1"/>
    </xf>
    <xf numFmtId="0" fontId="72" fillId="0" borderId="36" xfId="0" applyFont="1" applyFill="1" applyBorder="1" applyAlignment="1">
      <alignment vertical="top" wrapText="1"/>
    </xf>
    <xf numFmtId="166" fontId="72" fillId="0" borderId="33" xfId="6" applyNumberFormat="1" applyFont="1" applyFill="1" applyBorder="1" applyAlignment="1">
      <alignment vertical="center"/>
    </xf>
    <xf numFmtId="0" fontId="88" fillId="0" borderId="0" xfId="0" applyFont="1" applyFill="1" applyAlignment="1"/>
    <xf numFmtId="0" fontId="72" fillId="0" borderId="27" xfId="0" applyFont="1" applyFill="1" applyBorder="1" applyAlignment="1">
      <alignment horizontal="center" vertical="center" wrapText="1"/>
    </xf>
    <xf numFmtId="0" fontId="72" fillId="0" borderId="27" xfId="0" applyFont="1" applyFill="1" applyBorder="1" applyAlignment="1">
      <alignment vertical="top" wrapText="1"/>
    </xf>
    <xf numFmtId="0" fontId="72" fillId="0" borderId="27" xfId="0" applyFont="1" applyFill="1" applyBorder="1"/>
    <xf numFmtId="0" fontId="72" fillId="0" borderId="28" xfId="0" applyFont="1" applyFill="1" applyBorder="1"/>
    <xf numFmtId="0" fontId="72" fillId="0" borderId="2" xfId="0" applyFont="1" applyFill="1" applyBorder="1" applyAlignment="1">
      <alignment vertical="top" wrapText="1"/>
    </xf>
    <xf numFmtId="0" fontId="72" fillId="0" borderId="2" xfId="0" applyFont="1" applyFill="1" applyBorder="1"/>
    <xf numFmtId="0" fontId="72" fillId="0" borderId="34" xfId="0" applyFont="1" applyFill="1" applyBorder="1"/>
    <xf numFmtId="0" fontId="87" fillId="0" borderId="3" xfId="0" applyFont="1" applyBorder="1" applyAlignment="1">
      <alignment horizontal="left" vertical="top" wrapText="1"/>
    </xf>
    <xf numFmtId="0" fontId="72" fillId="0" borderId="3" xfId="0" applyFont="1" applyFill="1" applyBorder="1" applyAlignment="1">
      <alignment vertical="top" wrapText="1"/>
    </xf>
    <xf numFmtId="0" fontId="72" fillId="0" borderId="3" xfId="0" applyFont="1" applyFill="1" applyBorder="1"/>
    <xf numFmtId="0" fontId="72" fillId="0" borderId="25" xfId="0" applyFont="1" applyFill="1" applyBorder="1"/>
    <xf numFmtId="166" fontId="72" fillId="0" borderId="0" xfId="6" applyNumberFormat="1" applyFont="1" applyFill="1" applyBorder="1" applyAlignment="1">
      <alignment horizontal="right" vertical="top"/>
    </xf>
    <xf numFmtId="0" fontId="88" fillId="0" borderId="33" xfId="0" applyFont="1" applyFill="1" applyBorder="1"/>
    <xf numFmtId="0" fontId="88" fillId="0" borderId="36" xfId="0" applyFont="1" applyFill="1" applyBorder="1"/>
    <xf numFmtId="0" fontId="16" fillId="0" borderId="33" xfId="0" applyFont="1" applyFill="1" applyBorder="1" applyAlignment="1">
      <alignment horizontal="left" vertical="top" wrapText="1"/>
    </xf>
    <xf numFmtId="0" fontId="83" fillId="0" borderId="33" xfId="0" applyFont="1" applyFill="1" applyBorder="1" applyAlignment="1">
      <alignment horizontal="right" vertical="top"/>
    </xf>
    <xf numFmtId="0" fontId="88" fillId="2" borderId="0" xfId="0" applyFont="1" applyFill="1"/>
    <xf numFmtId="164" fontId="88" fillId="2" borderId="0" xfId="7" applyFont="1" applyFill="1"/>
    <xf numFmtId="0" fontId="88" fillId="2" borderId="0" xfId="0" applyFont="1" applyFill="1" applyAlignment="1"/>
    <xf numFmtId="0" fontId="88" fillId="2" borderId="0" xfId="0" applyFont="1" applyFill="1" applyBorder="1"/>
    <xf numFmtId="0" fontId="88" fillId="2" borderId="0" xfId="0" applyFont="1" applyFill="1" applyAlignment="1">
      <alignment horizontal="right"/>
    </xf>
    <xf numFmtId="164" fontId="88" fillId="2" borderId="0" xfId="7" applyFont="1" applyFill="1" applyAlignment="1">
      <alignment horizontal="right"/>
    </xf>
    <xf numFmtId="164" fontId="89" fillId="2" borderId="0" xfId="7" applyFont="1" applyFill="1" applyAlignment="1">
      <alignment horizontal="center" wrapText="1"/>
    </xf>
    <xf numFmtId="0" fontId="89" fillId="2" borderId="0" xfId="0" applyFont="1" applyFill="1" applyAlignment="1">
      <alignment horizontal="center" wrapText="1"/>
    </xf>
    <xf numFmtId="0" fontId="88" fillId="0" borderId="0" xfId="0" applyFont="1" applyAlignment="1">
      <alignment horizontal="right"/>
    </xf>
    <xf numFmtId="0" fontId="72" fillId="2" borderId="33" xfId="8" applyFont="1" applyFill="1" applyBorder="1" applyAlignment="1">
      <alignment horizontal="center" vertical="center" wrapText="1"/>
    </xf>
    <xf numFmtId="164" fontId="72" fillId="2" borderId="0" xfId="7" applyFont="1" applyFill="1" applyAlignment="1">
      <alignment horizontal="left" vertical="top" wrapText="1"/>
    </xf>
    <xf numFmtId="0" fontId="72" fillId="2" borderId="0" xfId="8" applyFont="1" applyFill="1">
      <alignment horizontal="left" vertical="top" wrapText="1"/>
    </xf>
    <xf numFmtId="166" fontId="16" fillId="2" borderId="33" xfId="6" applyNumberFormat="1" applyFont="1" applyFill="1" applyBorder="1" applyAlignment="1">
      <alignment horizontal="right" vertical="center"/>
    </xf>
    <xf numFmtId="0" fontId="16" fillId="2" borderId="33" xfId="0" applyFont="1" applyFill="1" applyBorder="1" applyAlignment="1">
      <alignment horizontal="center" vertical="center"/>
    </xf>
    <xf numFmtId="0" fontId="16" fillId="2" borderId="36" xfId="0" applyFont="1" applyFill="1" applyBorder="1" applyAlignment="1">
      <alignment vertical="center"/>
    </xf>
    <xf numFmtId="166" fontId="16" fillId="2" borderId="36" xfId="0" applyNumberFormat="1" applyFont="1" applyFill="1" applyBorder="1" applyAlignment="1">
      <alignment horizontal="right" vertical="center" wrapText="1"/>
    </xf>
    <xf numFmtId="0" fontId="72" fillId="2" borderId="33" xfId="8" applyFont="1" applyFill="1" applyBorder="1">
      <alignment horizontal="left" vertical="top" wrapText="1"/>
    </xf>
    <xf numFmtId="4" fontId="16" fillId="2" borderId="36" xfId="8" applyNumberFormat="1" applyFont="1" applyFill="1" applyBorder="1" applyAlignment="1">
      <alignment horizontal="center" vertical="center" wrapText="1"/>
    </xf>
    <xf numFmtId="0" fontId="83" fillId="2" borderId="33" xfId="8" applyFont="1" applyFill="1" applyBorder="1">
      <alignment horizontal="left" vertical="top" wrapText="1"/>
    </xf>
    <xf numFmtId="0" fontId="83" fillId="2" borderId="33" xfId="0" applyFont="1" applyFill="1" applyBorder="1" applyAlignment="1">
      <alignment horizontal="center" vertical="center"/>
    </xf>
    <xf numFmtId="0" fontId="83" fillId="2" borderId="36" xfId="0" applyFont="1" applyFill="1" applyBorder="1" applyAlignment="1">
      <alignment horizontal="center" vertical="center"/>
    </xf>
    <xf numFmtId="0" fontId="91" fillId="2" borderId="33" xfId="0" applyFont="1" applyFill="1" applyBorder="1" applyAlignment="1">
      <alignment vertical="center" wrapText="1"/>
    </xf>
    <xf numFmtId="166" fontId="83" fillId="2" borderId="33" xfId="6" applyNumberFormat="1" applyFont="1" applyFill="1" applyBorder="1" applyAlignment="1">
      <alignment horizontal="right" vertical="center"/>
    </xf>
    <xf numFmtId="164" fontId="83" fillId="2" borderId="0" xfId="7" applyFont="1" applyFill="1" applyAlignment="1">
      <alignment horizontal="left" vertical="top" wrapText="1"/>
    </xf>
    <xf numFmtId="0" fontId="83" fillId="2" borderId="0" xfId="8" applyFont="1" applyFill="1">
      <alignment horizontal="left" vertical="top" wrapText="1"/>
    </xf>
    <xf numFmtId="0" fontId="72" fillId="2" borderId="0" xfId="8" applyFont="1" applyFill="1" applyAlignment="1">
      <alignment horizontal="left" vertical="top" wrapText="1"/>
    </xf>
    <xf numFmtId="169" fontId="16" fillId="2" borderId="33" xfId="0" applyNumberFormat="1" applyFont="1" applyFill="1" applyBorder="1" applyAlignment="1">
      <alignment horizontal="right" vertical="top" wrapText="1"/>
    </xf>
    <xf numFmtId="0" fontId="89" fillId="2" borderId="33" xfId="0" applyFont="1" applyFill="1" applyBorder="1" applyAlignment="1">
      <alignment vertical="center" wrapText="1"/>
    </xf>
    <xf numFmtId="0" fontId="92" fillId="2" borderId="33" xfId="0" applyFont="1" applyFill="1" applyBorder="1" applyAlignment="1">
      <alignment vertical="center" wrapText="1"/>
    </xf>
    <xf numFmtId="0" fontId="72" fillId="0" borderId="0" xfId="0" applyFont="1" applyFill="1" applyAlignment="1">
      <alignment horizontal="right"/>
    </xf>
    <xf numFmtId="0" fontId="16" fillId="0" borderId="0" xfId="0" applyFont="1" applyFill="1" applyAlignment="1">
      <alignment horizontal="center" wrapText="1"/>
    </xf>
    <xf numFmtId="0" fontId="72" fillId="0" borderId="27" xfId="0" applyFont="1" applyFill="1" applyBorder="1" applyAlignment="1">
      <alignment horizontal="center" vertical="top" wrapText="1"/>
    </xf>
    <xf numFmtId="0" fontId="72" fillId="0" borderId="2" xfId="0" applyFont="1" applyFill="1" applyBorder="1" applyAlignment="1">
      <alignment horizontal="center" vertical="top" wrapText="1"/>
    </xf>
    <xf numFmtId="0" fontId="72" fillId="0" borderId="3" xfId="0" applyFont="1" applyFill="1" applyBorder="1" applyAlignment="1">
      <alignment horizontal="center" vertical="top" wrapText="1"/>
    </xf>
    <xf numFmtId="0" fontId="16" fillId="0" borderId="27" xfId="0" applyFont="1" applyFill="1" applyBorder="1" applyAlignment="1">
      <alignment horizontal="center" vertical="top" wrapText="1"/>
    </xf>
    <xf numFmtId="0" fontId="16" fillId="0" borderId="2" xfId="0" applyFont="1" applyFill="1" applyBorder="1" applyAlignment="1">
      <alignment horizontal="center" vertical="top" wrapText="1"/>
    </xf>
    <xf numFmtId="0" fontId="16" fillId="0" borderId="3" xfId="0" applyFont="1" applyFill="1" applyBorder="1" applyAlignment="1">
      <alignment horizontal="center" vertical="top" wrapText="1"/>
    </xf>
    <xf numFmtId="0" fontId="16" fillId="0" borderId="33" xfId="0" applyFont="1" applyFill="1" applyBorder="1" applyAlignment="1">
      <alignment horizontal="center" vertical="top" wrapText="1"/>
    </xf>
    <xf numFmtId="0" fontId="16" fillId="0" borderId="33" xfId="0" applyFont="1" applyFill="1" applyBorder="1" applyAlignment="1">
      <alignment horizontal="left" vertical="top" wrapText="1"/>
    </xf>
    <xf numFmtId="0" fontId="72" fillId="0" borderId="33" xfId="0" applyFont="1" applyFill="1" applyBorder="1" applyAlignment="1">
      <alignment wrapText="1"/>
    </xf>
    <xf numFmtId="0" fontId="16" fillId="0" borderId="27"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72" fillId="0" borderId="5" xfId="0" applyFont="1" applyFill="1" applyBorder="1" applyAlignment="1">
      <alignment horizontal="center" vertical="center" wrapText="1"/>
    </xf>
    <xf numFmtId="0" fontId="72" fillId="0" borderId="3" xfId="0" applyFont="1" applyFill="1" applyBorder="1" applyAlignment="1">
      <alignment horizontal="center" vertical="center" wrapText="1"/>
    </xf>
    <xf numFmtId="0" fontId="72" fillId="0" borderId="32" xfId="0" applyFont="1" applyFill="1" applyBorder="1" applyAlignment="1">
      <alignment horizontal="center" vertical="center" wrapText="1"/>
    </xf>
    <xf numFmtId="0" fontId="72" fillId="0" borderId="31" xfId="0" applyFont="1" applyFill="1" applyBorder="1" applyAlignment="1">
      <alignment horizontal="center" vertical="center" wrapText="1"/>
    </xf>
    <xf numFmtId="0" fontId="72" fillId="0" borderId="0" xfId="0" applyFont="1" applyFill="1" applyBorder="1" applyAlignment="1">
      <alignment horizontal="center" wrapText="1"/>
    </xf>
    <xf numFmtId="0" fontId="72" fillId="0" borderId="35" xfId="0" applyFont="1" applyFill="1" applyBorder="1" applyAlignment="1">
      <alignment horizontal="center" vertical="center" wrapText="1"/>
    </xf>
    <xf numFmtId="0" fontId="72" fillId="0" borderId="36" xfId="0" applyFont="1" applyFill="1" applyBorder="1" applyAlignment="1">
      <alignment horizontal="center" vertical="center" wrapText="1"/>
    </xf>
    <xf numFmtId="0" fontId="16" fillId="0" borderId="26" xfId="8" applyFont="1" applyFill="1" applyBorder="1" applyAlignment="1">
      <alignment horizontal="center" vertical="top" wrapText="1"/>
    </xf>
    <xf numFmtId="0" fontId="16" fillId="0" borderId="27" xfId="0" applyFont="1" applyBorder="1" applyAlignment="1">
      <alignment horizontal="center" vertical="top" wrapText="1"/>
    </xf>
    <xf numFmtId="0" fontId="16" fillId="0" borderId="2" xfId="0" applyFont="1" applyBorder="1" applyAlignment="1">
      <alignment horizontal="center" vertical="top" wrapText="1"/>
    </xf>
    <xf numFmtId="0" fontId="16" fillId="0" borderId="3" xfId="0" applyFont="1" applyBorder="1" applyAlignment="1">
      <alignment horizontal="center" vertical="top" wrapText="1"/>
    </xf>
    <xf numFmtId="0" fontId="16" fillId="2" borderId="32" xfId="0" applyFont="1" applyFill="1" applyBorder="1" applyAlignment="1">
      <alignment horizontal="center" vertical="top" wrapText="1"/>
    </xf>
    <xf numFmtId="0" fontId="16" fillId="2" borderId="31" xfId="0" applyFont="1" applyFill="1" applyBorder="1" applyAlignment="1">
      <alignment horizontal="center" vertical="top" wrapText="1"/>
    </xf>
    <xf numFmtId="0" fontId="72" fillId="0" borderId="27"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72" fillId="0" borderId="28" xfId="0" applyFont="1" applyBorder="1" applyAlignment="1">
      <alignment horizontal="center" vertical="top" wrapText="1"/>
    </xf>
    <xf numFmtId="0" fontId="72" fillId="0" borderId="34" xfId="0" applyFont="1" applyBorder="1" applyAlignment="1">
      <alignment horizontal="center" vertical="top" wrapText="1"/>
    </xf>
    <xf numFmtId="0" fontId="72" fillId="0" borderId="25" xfId="0" applyFont="1" applyBorder="1" applyAlignment="1">
      <alignment horizontal="center" vertical="top" wrapText="1"/>
    </xf>
    <xf numFmtId="49" fontId="16" fillId="0" borderId="27" xfId="8" applyNumberFormat="1" applyFont="1" applyFill="1" applyBorder="1" applyAlignment="1">
      <alignment horizontal="center" vertical="top" wrapText="1"/>
    </xf>
    <xf numFmtId="49" fontId="16" fillId="0" borderId="2" xfId="8" applyNumberFormat="1" applyFont="1" applyFill="1" applyBorder="1" applyAlignment="1">
      <alignment horizontal="center" vertical="top" wrapText="1"/>
    </xf>
    <xf numFmtId="49" fontId="16" fillId="0" borderId="3" xfId="8" applyNumberFormat="1" applyFont="1" applyFill="1" applyBorder="1" applyAlignment="1">
      <alignment horizontal="center" vertical="top" wrapText="1"/>
    </xf>
    <xf numFmtId="0" fontId="72" fillId="0" borderId="33" xfId="0" applyFont="1" applyBorder="1" applyAlignment="1">
      <alignment horizontal="center" vertical="top" wrapText="1"/>
    </xf>
    <xf numFmtId="0" fontId="72" fillId="0" borderId="0" xfId="0" applyFont="1" applyAlignment="1">
      <alignment horizontal="right"/>
    </xf>
    <xf numFmtId="0" fontId="72" fillId="0" borderId="27" xfId="8" applyFont="1" applyFill="1" applyBorder="1" applyAlignment="1">
      <alignment horizontal="center" vertical="top" wrapText="1"/>
    </xf>
    <xf numFmtId="0" fontId="72" fillId="0" borderId="2" xfId="8" applyFont="1" applyFill="1" applyBorder="1" applyAlignment="1">
      <alignment horizontal="center" vertical="top" wrapText="1"/>
    </xf>
    <xf numFmtId="0" fontId="72" fillId="0" borderId="3" xfId="8" applyFont="1" applyFill="1" applyBorder="1" applyAlignment="1">
      <alignment horizontal="center" vertical="top" wrapText="1"/>
    </xf>
    <xf numFmtId="0" fontId="16" fillId="0" borderId="0" xfId="0" applyFont="1" applyAlignment="1">
      <alignment horizontal="center" vertical="center" wrapText="1"/>
    </xf>
    <xf numFmtId="0" fontId="72" fillId="0" borderId="6" xfId="0" applyFont="1" applyBorder="1" applyAlignment="1">
      <alignment horizontal="right"/>
    </xf>
    <xf numFmtId="0" fontId="16" fillId="0" borderId="27" xfId="8" applyFont="1" applyFill="1" applyBorder="1" applyAlignment="1">
      <alignment horizontal="center" vertical="top" wrapText="1"/>
    </xf>
    <xf numFmtId="0" fontId="16" fillId="0" borderId="2" xfId="8" applyFont="1" applyFill="1" applyBorder="1" applyAlignment="1">
      <alignment horizontal="center" vertical="top" wrapText="1"/>
    </xf>
    <xf numFmtId="0" fontId="16" fillId="0" borderId="3" xfId="8" applyFont="1" applyFill="1" applyBorder="1" applyAlignment="1">
      <alignment horizontal="center" vertical="top" wrapText="1"/>
    </xf>
    <xf numFmtId="0" fontId="72" fillId="0" borderId="37" xfId="0" applyFont="1" applyBorder="1" applyAlignment="1">
      <alignment horizontal="center" vertical="center" wrapText="1"/>
    </xf>
    <xf numFmtId="0" fontId="72" fillId="0" borderId="35" xfId="0" applyFont="1" applyBorder="1" applyAlignment="1">
      <alignment horizontal="center" vertical="center" wrapText="1"/>
    </xf>
    <xf numFmtId="0" fontId="72" fillId="0" borderId="36" xfId="0" applyFont="1" applyBorder="1" applyAlignment="1">
      <alignment horizontal="center" vertical="center" wrapText="1"/>
    </xf>
    <xf numFmtId="0" fontId="72" fillId="0" borderId="26" xfId="0" applyFont="1" applyBorder="1" applyAlignment="1">
      <alignment horizontal="center" vertical="center" wrapText="1"/>
    </xf>
    <xf numFmtId="0" fontId="88" fillId="2" borderId="0" xfId="0" applyFont="1" applyFill="1" applyAlignment="1">
      <alignment horizontal="right" vertical="top"/>
    </xf>
    <xf numFmtId="0" fontId="88" fillId="2" borderId="0" xfId="0" applyFont="1" applyFill="1" applyAlignment="1">
      <alignment horizontal="right"/>
    </xf>
    <xf numFmtId="0" fontId="91" fillId="2" borderId="37" xfId="0" applyFont="1" applyFill="1" applyBorder="1" applyAlignment="1">
      <alignment horizontal="center" vertical="center" wrapText="1"/>
    </xf>
    <xf numFmtId="0" fontId="91" fillId="2" borderId="36" xfId="0" applyFont="1" applyFill="1" applyBorder="1" applyAlignment="1">
      <alignment horizontal="center" vertical="center" wrapText="1"/>
    </xf>
    <xf numFmtId="0" fontId="16" fillId="0" borderId="37" xfId="0" applyFont="1" applyFill="1" applyBorder="1" applyAlignment="1">
      <alignment horizontal="left" vertical="center" wrapText="1"/>
    </xf>
    <xf numFmtId="0" fontId="16" fillId="0" borderId="35" xfId="0" applyFont="1" applyFill="1" applyBorder="1" applyAlignment="1">
      <alignment horizontal="left" vertical="center" wrapText="1"/>
    </xf>
    <xf numFmtId="0" fontId="16" fillId="0" borderId="36" xfId="0" applyFont="1" applyFill="1" applyBorder="1" applyAlignment="1">
      <alignment horizontal="left" vertical="center" wrapText="1"/>
    </xf>
    <xf numFmtId="0" fontId="89" fillId="0" borderId="0" xfId="0" applyFont="1" applyFill="1" applyAlignment="1">
      <alignment horizontal="center" wrapText="1"/>
    </xf>
    <xf numFmtId="0" fontId="72" fillId="2" borderId="33" xfId="8" applyFont="1" applyFill="1" applyBorder="1" applyAlignment="1">
      <alignment horizontal="center" vertical="center" wrapText="1"/>
    </xf>
    <xf numFmtId="0" fontId="72" fillId="2" borderId="38" xfId="8" applyFont="1" applyFill="1" applyBorder="1" applyAlignment="1">
      <alignment horizontal="center" vertical="center" wrapText="1"/>
    </xf>
    <xf numFmtId="0" fontId="72" fillId="2" borderId="39" xfId="8" applyFont="1" applyFill="1" applyBorder="1" applyAlignment="1">
      <alignment horizontal="center" vertical="center" wrapText="1"/>
    </xf>
    <xf numFmtId="0" fontId="72" fillId="2" borderId="28" xfId="8" applyFont="1" applyFill="1" applyBorder="1" applyAlignment="1">
      <alignment horizontal="center" vertical="center" wrapText="1"/>
    </xf>
    <xf numFmtId="0" fontId="72" fillId="2" borderId="40" xfId="8" applyFont="1" applyFill="1" applyBorder="1" applyAlignment="1">
      <alignment horizontal="center" vertical="center" wrapText="1"/>
    </xf>
    <xf numFmtId="0" fontId="72" fillId="2" borderId="6" xfId="8" applyFont="1" applyFill="1" applyBorder="1" applyAlignment="1">
      <alignment horizontal="center" vertical="center" wrapText="1"/>
    </xf>
    <xf numFmtId="0" fontId="72" fillId="2" borderId="25" xfId="8" applyFont="1" applyFill="1" applyBorder="1" applyAlignment="1">
      <alignment horizontal="center" vertical="center" wrapText="1"/>
    </xf>
    <xf numFmtId="0" fontId="72" fillId="2" borderId="27" xfId="8" applyFont="1" applyFill="1" applyBorder="1" applyAlignment="1">
      <alignment horizontal="center" vertical="center" wrapText="1"/>
    </xf>
    <xf numFmtId="0" fontId="72" fillId="2" borderId="3" xfId="8" applyFont="1" applyFill="1" applyBorder="1" applyAlignment="1">
      <alignment horizontal="center" vertical="center" wrapText="1"/>
    </xf>
    <xf numFmtId="0" fontId="16" fillId="2" borderId="37" xfId="0" applyFont="1" applyFill="1" applyBorder="1" applyAlignment="1">
      <alignment horizontal="center" vertical="top" wrapText="1"/>
    </xf>
    <xf numFmtId="0" fontId="16" fillId="2" borderId="35" xfId="0" applyFont="1" applyFill="1" applyBorder="1" applyAlignment="1">
      <alignment horizontal="center" vertical="top" wrapText="1"/>
    </xf>
    <xf numFmtId="0" fontId="16" fillId="2" borderId="36" xfId="0" applyFont="1" applyFill="1" applyBorder="1" applyAlignment="1">
      <alignment horizontal="center" vertical="top" wrapText="1"/>
    </xf>
    <xf numFmtId="0" fontId="16" fillId="2" borderId="37" xfId="0" applyFont="1" applyFill="1" applyBorder="1" applyAlignment="1">
      <alignment horizontal="center" vertical="center" wrapText="1"/>
    </xf>
    <xf numFmtId="0" fontId="16" fillId="2" borderId="35"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16" fillId="0" borderId="37" xfId="0" applyFont="1" applyFill="1" applyBorder="1" applyAlignment="1">
      <alignment horizontal="left" vertical="top" wrapText="1"/>
    </xf>
    <xf numFmtId="0" fontId="16" fillId="0" borderId="35" xfId="0" applyFont="1" applyFill="1" applyBorder="1" applyAlignment="1">
      <alignment horizontal="left" vertical="top" wrapText="1"/>
    </xf>
    <xf numFmtId="0" fontId="72" fillId="0" borderId="37" xfId="0" applyFont="1" applyFill="1" applyBorder="1" applyAlignment="1">
      <alignment horizontal="center" vertical="center" wrapText="1"/>
    </xf>
    <xf numFmtId="0" fontId="72" fillId="0" borderId="33" xfId="0" applyFont="1" applyFill="1" applyBorder="1" applyAlignment="1">
      <alignment horizontal="left" vertical="center"/>
    </xf>
    <xf numFmtId="0" fontId="72" fillId="0" borderId="37" xfId="0" applyFont="1" applyFill="1" applyBorder="1" applyAlignment="1">
      <alignment horizontal="center" vertical="top" wrapText="1"/>
    </xf>
    <xf numFmtId="0" fontId="72" fillId="0" borderId="36" xfId="0" applyFont="1" applyFill="1" applyBorder="1" applyAlignment="1">
      <alignment horizontal="center" vertical="top" wrapText="1"/>
    </xf>
    <xf numFmtId="0" fontId="72" fillId="0" borderId="37" xfId="0" applyFont="1" applyFill="1" applyBorder="1" applyAlignment="1">
      <alignment horizontal="left" vertical="top" wrapText="1"/>
    </xf>
    <xf numFmtId="0" fontId="72" fillId="0" borderId="36" xfId="0" applyFont="1" applyFill="1" applyBorder="1" applyAlignment="1">
      <alignment horizontal="left" vertical="top" wrapText="1"/>
    </xf>
    <xf numFmtId="0" fontId="16" fillId="0" borderId="36" xfId="0" applyFont="1" applyFill="1" applyBorder="1" applyAlignment="1">
      <alignment vertical="center" wrapText="1"/>
    </xf>
    <xf numFmtId="0" fontId="88" fillId="0" borderId="35" xfId="0" applyFont="1" applyFill="1" applyBorder="1" applyAlignment="1">
      <alignment horizontal="center"/>
    </xf>
    <xf numFmtId="0" fontId="88" fillId="0" borderId="36" xfId="0" applyFont="1" applyFill="1" applyBorder="1" applyAlignment="1">
      <alignment horizontal="center"/>
    </xf>
    <xf numFmtId="0" fontId="88" fillId="0" borderId="0" xfId="0" applyFont="1" applyFill="1" applyAlignment="1">
      <alignment horizontal="right"/>
    </xf>
    <xf numFmtId="0" fontId="90" fillId="0" borderId="0" xfId="0" applyFont="1" applyFill="1" applyBorder="1" applyAlignment="1">
      <alignment horizontal="right" vertical="top" wrapText="1"/>
    </xf>
  </cellXfs>
  <cellStyles count="2022">
    <cellStyle name="20% - Accent1" xfId="29" builtinId="30" customBuiltin="1"/>
    <cellStyle name="20% - Accent1 2" xfId="69"/>
    <cellStyle name="20% - Accent1 2 2" xfId="108"/>
    <cellStyle name="20% - Accent1 3" xfId="167"/>
    <cellStyle name="20% - Accent1 4" xfId="191"/>
    <cellStyle name="20% - Accent2" xfId="33" builtinId="34" customBuiltin="1"/>
    <cellStyle name="20% - Accent2 2" xfId="72"/>
    <cellStyle name="20% - Accent2 2 2" xfId="109"/>
    <cellStyle name="20% - Accent2 3" xfId="169"/>
    <cellStyle name="20% - Accent2 4" xfId="193"/>
    <cellStyle name="20% - Accent3" xfId="37" builtinId="38" customBuiltin="1"/>
    <cellStyle name="20% - Accent3 2" xfId="71"/>
    <cellStyle name="20% - Accent3 2 2" xfId="110"/>
    <cellStyle name="20% - Accent3 3" xfId="171"/>
    <cellStyle name="20% - Accent3 4" xfId="195"/>
    <cellStyle name="20% - Accent4" xfId="41" builtinId="42" customBuiltin="1"/>
    <cellStyle name="20% - Accent4 2" xfId="88"/>
    <cellStyle name="20% - Accent4 2 2" xfId="111"/>
    <cellStyle name="20% - Accent4 3" xfId="173"/>
    <cellStyle name="20% - Accent4 4" xfId="197"/>
    <cellStyle name="20% - Accent5" xfId="45" builtinId="46" customBuiltin="1"/>
    <cellStyle name="20% - Accent5 2" xfId="91"/>
    <cellStyle name="20% - Accent5 2 2" xfId="112"/>
    <cellStyle name="20% - Accent5 3" xfId="175"/>
    <cellStyle name="20% - Accent5 4" xfId="199"/>
    <cellStyle name="20% - Accent6" xfId="49" builtinId="50" customBuiltin="1"/>
    <cellStyle name="20% - Accent6 2" xfId="59"/>
    <cellStyle name="20% - Accent6 2 2" xfId="113"/>
    <cellStyle name="20% - Accent6 3" xfId="177"/>
    <cellStyle name="20% - Accent6 4" xfId="201"/>
    <cellStyle name="20% - Акцент1 10" xfId="301"/>
    <cellStyle name="20% - Акцент1 11" xfId="302"/>
    <cellStyle name="20% - Акцент1 12" xfId="303"/>
    <cellStyle name="20% - Акцент1 13" xfId="304"/>
    <cellStyle name="20% - Акцент1 14" xfId="305"/>
    <cellStyle name="20% - Акцент1 15" xfId="306"/>
    <cellStyle name="20% - Акцент1 16" xfId="307"/>
    <cellStyle name="20% - Акцент1 17" xfId="308"/>
    <cellStyle name="20% - Акцент1 18" xfId="309"/>
    <cellStyle name="20% - Акцент1 19" xfId="310"/>
    <cellStyle name="20% - Акцент1 2" xfId="311"/>
    <cellStyle name="20% - Акцент1 20" xfId="312"/>
    <cellStyle name="20% - Акцент1 21" xfId="313"/>
    <cellStyle name="20% - Акцент1 22" xfId="314"/>
    <cellStyle name="20% - Акцент1 23" xfId="315"/>
    <cellStyle name="20% - Акцент1 24" xfId="316"/>
    <cellStyle name="20% - Акцент1 25" xfId="317"/>
    <cellStyle name="20% - Акцент1 26" xfId="318"/>
    <cellStyle name="20% - Акцент1 27" xfId="319"/>
    <cellStyle name="20% - Акцент1 28" xfId="320"/>
    <cellStyle name="20% - Акцент1 29" xfId="321"/>
    <cellStyle name="20% - Акцент1 3" xfId="322"/>
    <cellStyle name="20% - Акцент1 30" xfId="323"/>
    <cellStyle name="20% - Акцент1 31" xfId="324"/>
    <cellStyle name="20% - Акцент1 32" xfId="325"/>
    <cellStyle name="20% - Акцент1 33" xfId="326"/>
    <cellStyle name="20% - Акцент1 34" xfId="327"/>
    <cellStyle name="20% - Акцент1 35" xfId="328"/>
    <cellStyle name="20% - Акцент1 36" xfId="329"/>
    <cellStyle name="20% - Акцент1 4" xfId="330"/>
    <cellStyle name="20% - Акцент1 5" xfId="331"/>
    <cellStyle name="20% - Акцент1 6" xfId="332"/>
    <cellStyle name="20% - Акцент1 7" xfId="333"/>
    <cellStyle name="20% - Акцент1 8" xfId="334"/>
    <cellStyle name="20% - Акцент1 9" xfId="335"/>
    <cellStyle name="20% - Акцент2 10" xfId="336"/>
    <cellStyle name="20% - Акцент2 11" xfId="337"/>
    <cellStyle name="20% - Акцент2 12" xfId="338"/>
    <cellStyle name="20% - Акцент2 13" xfId="339"/>
    <cellStyle name="20% - Акцент2 14" xfId="340"/>
    <cellStyle name="20% - Акцент2 15" xfId="341"/>
    <cellStyle name="20% - Акцент2 16" xfId="342"/>
    <cellStyle name="20% - Акцент2 17" xfId="343"/>
    <cellStyle name="20% - Акцент2 18" xfId="344"/>
    <cellStyle name="20% - Акцент2 19" xfId="345"/>
    <cellStyle name="20% - Акцент2 2" xfId="346"/>
    <cellStyle name="20% - Акцент2 20" xfId="347"/>
    <cellStyle name="20% - Акцент2 21" xfId="348"/>
    <cellStyle name="20% - Акцент2 22" xfId="349"/>
    <cellStyle name="20% - Акцент2 23" xfId="350"/>
    <cellStyle name="20% - Акцент2 24" xfId="351"/>
    <cellStyle name="20% - Акцент2 25" xfId="352"/>
    <cellStyle name="20% - Акцент2 26" xfId="353"/>
    <cellStyle name="20% - Акцент2 27" xfId="354"/>
    <cellStyle name="20% - Акцент2 28" xfId="355"/>
    <cellStyle name="20% - Акцент2 29" xfId="356"/>
    <cellStyle name="20% - Акцент2 3" xfId="357"/>
    <cellStyle name="20% - Акцент2 30" xfId="358"/>
    <cellStyle name="20% - Акцент2 31" xfId="359"/>
    <cellStyle name="20% - Акцент2 32" xfId="360"/>
    <cellStyle name="20% - Акцент2 33" xfId="361"/>
    <cellStyle name="20% - Акцент2 34" xfId="362"/>
    <cellStyle name="20% - Акцент2 35" xfId="363"/>
    <cellStyle name="20% - Акцент2 36" xfId="364"/>
    <cellStyle name="20% - Акцент2 4" xfId="365"/>
    <cellStyle name="20% - Акцент2 5" xfId="366"/>
    <cellStyle name="20% - Акцент2 6" xfId="367"/>
    <cellStyle name="20% - Акцент2 7" xfId="368"/>
    <cellStyle name="20% - Акцент2 8" xfId="369"/>
    <cellStyle name="20% - Акцент2 9" xfId="370"/>
    <cellStyle name="20% - Акцент3 10" xfId="371"/>
    <cellStyle name="20% - Акцент3 11" xfId="372"/>
    <cellStyle name="20% - Акцент3 12" xfId="373"/>
    <cellStyle name="20% - Акцент3 13" xfId="374"/>
    <cellStyle name="20% - Акцент3 14" xfId="375"/>
    <cellStyle name="20% - Акцент3 15" xfId="376"/>
    <cellStyle name="20% - Акцент3 16" xfId="377"/>
    <cellStyle name="20% - Акцент3 17" xfId="378"/>
    <cellStyle name="20% - Акцент3 18" xfId="379"/>
    <cellStyle name="20% - Акцент3 19" xfId="380"/>
    <cellStyle name="20% - Акцент3 2" xfId="381"/>
    <cellStyle name="20% - Акцент3 20" xfId="382"/>
    <cellStyle name="20% - Акцент3 21" xfId="383"/>
    <cellStyle name="20% - Акцент3 22" xfId="384"/>
    <cellStyle name="20% - Акцент3 23" xfId="385"/>
    <cellStyle name="20% - Акцент3 24" xfId="386"/>
    <cellStyle name="20% - Акцент3 25" xfId="387"/>
    <cellStyle name="20% - Акцент3 26" xfId="388"/>
    <cellStyle name="20% - Акцент3 27" xfId="389"/>
    <cellStyle name="20% - Акцент3 28" xfId="390"/>
    <cellStyle name="20% - Акцент3 29" xfId="391"/>
    <cellStyle name="20% - Акцент3 3" xfId="392"/>
    <cellStyle name="20% - Акцент3 30" xfId="393"/>
    <cellStyle name="20% - Акцент3 31" xfId="394"/>
    <cellStyle name="20% - Акцент3 32" xfId="395"/>
    <cellStyle name="20% - Акцент3 33" xfId="396"/>
    <cellStyle name="20% - Акцент3 34" xfId="397"/>
    <cellStyle name="20% - Акцент3 35" xfId="398"/>
    <cellStyle name="20% - Акцент3 36" xfId="399"/>
    <cellStyle name="20% - Акцент3 4" xfId="400"/>
    <cellStyle name="20% - Акцент3 5" xfId="401"/>
    <cellStyle name="20% - Акцент3 6" xfId="402"/>
    <cellStyle name="20% - Акцент3 7" xfId="403"/>
    <cellStyle name="20% - Акцент3 8" xfId="404"/>
    <cellStyle name="20% - Акцент3 9" xfId="405"/>
    <cellStyle name="20% - Акцент4 10" xfId="406"/>
    <cellStyle name="20% - Акцент4 11" xfId="407"/>
    <cellStyle name="20% - Акцент4 12" xfId="408"/>
    <cellStyle name="20% - Акцент4 13" xfId="409"/>
    <cellStyle name="20% - Акцент4 14" xfId="410"/>
    <cellStyle name="20% - Акцент4 15" xfId="411"/>
    <cellStyle name="20% - Акцент4 16" xfId="412"/>
    <cellStyle name="20% - Акцент4 17" xfId="413"/>
    <cellStyle name="20% - Акцент4 18" xfId="414"/>
    <cellStyle name="20% - Акцент4 19" xfId="415"/>
    <cellStyle name="20% - Акцент4 2" xfId="416"/>
    <cellStyle name="20% - Акцент4 20" xfId="417"/>
    <cellStyle name="20% - Акцент4 21" xfId="418"/>
    <cellStyle name="20% - Акцент4 22" xfId="419"/>
    <cellStyle name="20% - Акцент4 23" xfId="420"/>
    <cellStyle name="20% - Акцент4 24" xfId="421"/>
    <cellStyle name="20% - Акцент4 25" xfId="422"/>
    <cellStyle name="20% - Акцент4 26" xfId="423"/>
    <cellStyle name="20% - Акцент4 27" xfId="424"/>
    <cellStyle name="20% - Акцент4 28" xfId="425"/>
    <cellStyle name="20% - Акцент4 29" xfId="426"/>
    <cellStyle name="20% - Акцент4 3" xfId="427"/>
    <cellStyle name="20% - Акцент4 30" xfId="428"/>
    <cellStyle name="20% - Акцент4 31" xfId="429"/>
    <cellStyle name="20% - Акцент4 32" xfId="430"/>
    <cellStyle name="20% - Акцент4 33" xfId="431"/>
    <cellStyle name="20% - Акцент4 34" xfId="432"/>
    <cellStyle name="20% - Акцент4 35" xfId="433"/>
    <cellStyle name="20% - Акцент4 36" xfId="434"/>
    <cellStyle name="20% - Акцент4 4" xfId="435"/>
    <cellStyle name="20% - Акцент4 5" xfId="436"/>
    <cellStyle name="20% - Акцент4 6" xfId="437"/>
    <cellStyle name="20% - Акцент4 7" xfId="438"/>
    <cellStyle name="20% - Акцент4 8" xfId="439"/>
    <cellStyle name="20% - Акцент4 9" xfId="440"/>
    <cellStyle name="20% - Акцент5 10" xfId="441"/>
    <cellStyle name="20% - Акцент5 11" xfId="442"/>
    <cellStyle name="20% - Акцент5 12" xfId="443"/>
    <cellStyle name="20% - Акцент5 13" xfId="444"/>
    <cellStyle name="20% - Акцент5 14" xfId="445"/>
    <cellStyle name="20% - Акцент5 15" xfId="446"/>
    <cellStyle name="20% - Акцент5 16" xfId="447"/>
    <cellStyle name="20% - Акцент5 17" xfId="448"/>
    <cellStyle name="20% - Акцент5 18" xfId="449"/>
    <cellStyle name="20% - Акцент5 19" xfId="450"/>
    <cellStyle name="20% - Акцент5 2" xfId="451"/>
    <cellStyle name="20% - Акцент5 20" xfId="452"/>
    <cellStyle name="20% - Акцент5 21" xfId="453"/>
    <cellStyle name="20% - Акцент5 22" xfId="454"/>
    <cellStyle name="20% - Акцент5 23" xfId="455"/>
    <cellStyle name="20% - Акцент5 24" xfId="456"/>
    <cellStyle name="20% - Акцент5 25" xfId="457"/>
    <cellStyle name="20% - Акцент5 26" xfId="458"/>
    <cellStyle name="20% - Акцент5 27" xfId="459"/>
    <cellStyle name="20% - Акцент5 28" xfId="460"/>
    <cellStyle name="20% - Акцент5 29" xfId="461"/>
    <cellStyle name="20% - Акцент5 3" xfId="462"/>
    <cellStyle name="20% - Акцент5 30" xfId="463"/>
    <cellStyle name="20% - Акцент5 31" xfId="464"/>
    <cellStyle name="20% - Акцент5 32" xfId="465"/>
    <cellStyle name="20% - Акцент5 33" xfId="466"/>
    <cellStyle name="20% - Акцент5 34" xfId="467"/>
    <cellStyle name="20% - Акцент5 35" xfId="468"/>
    <cellStyle name="20% - Акцент5 36" xfId="469"/>
    <cellStyle name="20% - Акцент5 4" xfId="470"/>
    <cellStyle name="20% - Акцент5 5" xfId="471"/>
    <cellStyle name="20% - Акцент5 6" xfId="472"/>
    <cellStyle name="20% - Акцент5 7" xfId="473"/>
    <cellStyle name="20% - Акцент5 8" xfId="474"/>
    <cellStyle name="20% - Акцент5 9" xfId="475"/>
    <cellStyle name="20% - Акцент6 10" xfId="476"/>
    <cellStyle name="20% - Акцент6 11" xfId="477"/>
    <cellStyle name="20% - Акцент6 12" xfId="478"/>
    <cellStyle name="20% - Акцент6 13" xfId="479"/>
    <cellStyle name="20% - Акцент6 14" xfId="480"/>
    <cellStyle name="20% - Акцент6 15" xfId="481"/>
    <cellStyle name="20% - Акцент6 16" xfId="482"/>
    <cellStyle name="20% - Акцент6 17" xfId="483"/>
    <cellStyle name="20% - Акцент6 18" xfId="484"/>
    <cellStyle name="20% - Акцент6 19" xfId="485"/>
    <cellStyle name="20% - Акцент6 2" xfId="486"/>
    <cellStyle name="20% - Акцент6 20" xfId="487"/>
    <cellStyle name="20% - Акцент6 21" xfId="488"/>
    <cellStyle name="20% - Акцент6 22" xfId="489"/>
    <cellStyle name="20% - Акцент6 23" xfId="490"/>
    <cellStyle name="20% - Акцент6 24" xfId="491"/>
    <cellStyle name="20% - Акцент6 25" xfId="492"/>
    <cellStyle name="20% - Акцент6 26" xfId="493"/>
    <cellStyle name="20% - Акцент6 27" xfId="494"/>
    <cellStyle name="20% - Акцент6 28" xfId="495"/>
    <cellStyle name="20% - Акцент6 29" xfId="496"/>
    <cellStyle name="20% - Акцент6 3" xfId="497"/>
    <cellStyle name="20% - Акцент6 30" xfId="498"/>
    <cellStyle name="20% - Акцент6 31" xfId="499"/>
    <cellStyle name="20% - Акцент6 32" xfId="500"/>
    <cellStyle name="20% - Акцент6 33" xfId="501"/>
    <cellStyle name="20% - Акцент6 34" xfId="502"/>
    <cellStyle name="20% - Акцент6 35" xfId="503"/>
    <cellStyle name="20% - Акцент6 36" xfId="504"/>
    <cellStyle name="20% - Акцент6 4" xfId="505"/>
    <cellStyle name="20% - Акцент6 5" xfId="506"/>
    <cellStyle name="20% - Акцент6 6" xfId="507"/>
    <cellStyle name="20% - Акцент6 7" xfId="508"/>
    <cellStyle name="20% - Акцент6 8" xfId="509"/>
    <cellStyle name="20% - Акцент6 9" xfId="510"/>
    <cellStyle name="40% - Accent1" xfId="30" builtinId="31" customBuiltin="1"/>
    <cellStyle name="40% - Accent1 2" xfId="93"/>
    <cellStyle name="40% - Accent1 2 2" xfId="114"/>
    <cellStyle name="40% - Accent1 3" xfId="168"/>
    <cellStyle name="40% - Accent1 4" xfId="192"/>
    <cellStyle name="40% - Accent2" xfId="34" builtinId="35" customBuiltin="1"/>
    <cellStyle name="40% - Accent2 2" xfId="61"/>
    <cellStyle name="40% - Accent2 2 2" xfId="115"/>
    <cellStyle name="40% - Accent2 3" xfId="170"/>
    <cellStyle name="40% - Accent2 4" xfId="194"/>
    <cellStyle name="40% - Accent3" xfId="38" builtinId="39" customBuiltin="1"/>
    <cellStyle name="40% - Accent3 2" xfId="87"/>
    <cellStyle name="40% - Accent3 2 2" xfId="116"/>
    <cellStyle name="40% - Accent3 3" xfId="172"/>
    <cellStyle name="40% - Accent3 4" xfId="196"/>
    <cellStyle name="40% - Accent4" xfId="42" builtinId="43" customBuiltin="1"/>
    <cellStyle name="40% - Accent4 2" xfId="78"/>
    <cellStyle name="40% - Accent4 2 2" xfId="117"/>
    <cellStyle name="40% - Accent4 3" xfId="174"/>
    <cellStyle name="40% - Accent4 4" xfId="198"/>
    <cellStyle name="40% - Accent5" xfId="46" builtinId="47" customBuiltin="1"/>
    <cellStyle name="40% - Accent5 2" xfId="77"/>
    <cellStyle name="40% - Accent5 2 2" xfId="118"/>
    <cellStyle name="40% - Accent5 3" xfId="176"/>
    <cellStyle name="40% - Accent5 4" xfId="200"/>
    <cellStyle name="40% - Accent6" xfId="50" builtinId="51" customBuiltin="1"/>
    <cellStyle name="40% - Accent6 2" xfId="60"/>
    <cellStyle name="40% - Accent6 2 2" xfId="119"/>
    <cellStyle name="40% - Accent6 3" xfId="178"/>
    <cellStyle name="40% - Accent6 4" xfId="202"/>
    <cellStyle name="40% - Акцент1 10" xfId="511"/>
    <cellStyle name="40% - Акцент1 11" xfId="512"/>
    <cellStyle name="40% - Акцент1 12" xfId="513"/>
    <cellStyle name="40% - Акцент1 13" xfId="514"/>
    <cellStyle name="40% - Акцент1 14" xfId="515"/>
    <cellStyle name="40% - Акцент1 15" xfId="516"/>
    <cellStyle name="40% - Акцент1 16" xfId="517"/>
    <cellStyle name="40% - Акцент1 17" xfId="518"/>
    <cellStyle name="40% - Акцент1 18" xfId="519"/>
    <cellStyle name="40% - Акцент1 19" xfId="520"/>
    <cellStyle name="40% - Акцент1 2" xfId="521"/>
    <cellStyle name="40% - Акцент1 20" xfId="522"/>
    <cellStyle name="40% - Акцент1 21" xfId="523"/>
    <cellStyle name="40% - Акцент1 22" xfId="524"/>
    <cellStyle name="40% - Акцент1 23" xfId="525"/>
    <cellStyle name="40% - Акцент1 24" xfId="526"/>
    <cellStyle name="40% - Акцент1 25" xfId="527"/>
    <cellStyle name="40% - Акцент1 26" xfId="528"/>
    <cellStyle name="40% - Акцент1 27" xfId="529"/>
    <cellStyle name="40% - Акцент1 28" xfId="530"/>
    <cellStyle name="40% - Акцент1 29" xfId="531"/>
    <cellStyle name="40% - Акцент1 3" xfId="532"/>
    <cellStyle name="40% - Акцент1 30" xfId="533"/>
    <cellStyle name="40% - Акцент1 31" xfId="534"/>
    <cellStyle name="40% - Акцент1 32" xfId="535"/>
    <cellStyle name="40% - Акцент1 33" xfId="536"/>
    <cellStyle name="40% - Акцент1 34" xfId="537"/>
    <cellStyle name="40% - Акцент1 35" xfId="538"/>
    <cellStyle name="40% - Акцент1 36" xfId="539"/>
    <cellStyle name="40% - Акцент1 4" xfId="540"/>
    <cellStyle name="40% - Акцент1 5" xfId="541"/>
    <cellStyle name="40% - Акцент1 6" xfId="542"/>
    <cellStyle name="40% - Акцент1 7" xfId="543"/>
    <cellStyle name="40% - Акцент1 8" xfId="544"/>
    <cellStyle name="40% - Акцент1 9" xfId="545"/>
    <cellStyle name="40% - Акцент2 10" xfId="546"/>
    <cellStyle name="40% - Акцент2 11" xfId="547"/>
    <cellStyle name="40% - Акцент2 12" xfId="548"/>
    <cellStyle name="40% - Акцент2 13" xfId="549"/>
    <cellStyle name="40% - Акцент2 14" xfId="550"/>
    <cellStyle name="40% - Акцент2 15" xfId="551"/>
    <cellStyle name="40% - Акцент2 16" xfId="552"/>
    <cellStyle name="40% - Акцент2 17" xfId="553"/>
    <cellStyle name="40% - Акцент2 18" xfId="554"/>
    <cellStyle name="40% - Акцент2 19" xfId="555"/>
    <cellStyle name="40% - Акцент2 2" xfId="556"/>
    <cellStyle name="40% - Акцент2 20" xfId="557"/>
    <cellStyle name="40% - Акцент2 21" xfId="558"/>
    <cellStyle name="40% - Акцент2 22" xfId="559"/>
    <cellStyle name="40% - Акцент2 23" xfId="560"/>
    <cellStyle name="40% - Акцент2 24" xfId="561"/>
    <cellStyle name="40% - Акцент2 25" xfId="562"/>
    <cellStyle name="40% - Акцент2 26" xfId="563"/>
    <cellStyle name="40% - Акцент2 27" xfId="564"/>
    <cellStyle name="40% - Акцент2 28" xfId="565"/>
    <cellStyle name="40% - Акцент2 29" xfId="566"/>
    <cellStyle name="40% - Акцент2 3" xfId="567"/>
    <cellStyle name="40% - Акцент2 30" xfId="568"/>
    <cellStyle name="40% - Акцент2 31" xfId="569"/>
    <cellStyle name="40% - Акцент2 32" xfId="570"/>
    <cellStyle name="40% - Акцент2 33" xfId="571"/>
    <cellStyle name="40% - Акцент2 34" xfId="572"/>
    <cellStyle name="40% - Акцент2 35" xfId="573"/>
    <cellStyle name="40% - Акцент2 36" xfId="574"/>
    <cellStyle name="40% - Акцент2 4" xfId="575"/>
    <cellStyle name="40% - Акцент2 5" xfId="576"/>
    <cellStyle name="40% - Акцент2 6" xfId="577"/>
    <cellStyle name="40% - Акцент2 7" xfId="578"/>
    <cellStyle name="40% - Акцент2 8" xfId="579"/>
    <cellStyle name="40% - Акцент2 9" xfId="580"/>
    <cellStyle name="40% - Акцент3 10" xfId="581"/>
    <cellStyle name="40% - Акцент3 11" xfId="582"/>
    <cellStyle name="40% - Акцент3 12" xfId="583"/>
    <cellStyle name="40% - Акцент3 13" xfId="584"/>
    <cellStyle name="40% - Акцент3 14" xfId="585"/>
    <cellStyle name="40% - Акцент3 15" xfId="586"/>
    <cellStyle name="40% - Акцент3 16" xfId="587"/>
    <cellStyle name="40% - Акцент3 17" xfId="588"/>
    <cellStyle name="40% - Акцент3 18" xfId="589"/>
    <cellStyle name="40% - Акцент3 19" xfId="590"/>
    <cellStyle name="40% - Акцент3 2" xfId="591"/>
    <cellStyle name="40% - Акцент3 20" xfId="592"/>
    <cellStyle name="40% - Акцент3 21" xfId="593"/>
    <cellStyle name="40% - Акцент3 22" xfId="594"/>
    <cellStyle name="40% - Акцент3 23" xfId="595"/>
    <cellStyle name="40% - Акцент3 24" xfId="596"/>
    <cellStyle name="40% - Акцент3 25" xfId="597"/>
    <cellStyle name="40% - Акцент3 26" xfId="598"/>
    <cellStyle name="40% - Акцент3 27" xfId="599"/>
    <cellStyle name="40% - Акцент3 28" xfId="600"/>
    <cellStyle name="40% - Акцент3 29" xfId="601"/>
    <cellStyle name="40% - Акцент3 3" xfId="602"/>
    <cellStyle name="40% - Акцент3 30" xfId="603"/>
    <cellStyle name="40% - Акцент3 31" xfId="604"/>
    <cellStyle name="40% - Акцент3 32" xfId="605"/>
    <cellStyle name="40% - Акцент3 33" xfId="606"/>
    <cellStyle name="40% - Акцент3 34" xfId="607"/>
    <cellStyle name="40% - Акцент3 35" xfId="608"/>
    <cellStyle name="40% - Акцент3 36" xfId="609"/>
    <cellStyle name="40% - Акцент3 4" xfId="610"/>
    <cellStyle name="40% - Акцент3 5" xfId="611"/>
    <cellStyle name="40% - Акцент3 6" xfId="612"/>
    <cellStyle name="40% - Акцент3 7" xfId="613"/>
    <cellStyle name="40% - Акцент3 8" xfId="614"/>
    <cellStyle name="40% - Акцент3 9" xfId="615"/>
    <cellStyle name="40% - Акцент4 10" xfId="616"/>
    <cellStyle name="40% - Акцент4 11" xfId="617"/>
    <cellStyle name="40% - Акцент4 12" xfId="618"/>
    <cellStyle name="40% - Акцент4 13" xfId="619"/>
    <cellStyle name="40% - Акцент4 14" xfId="620"/>
    <cellStyle name="40% - Акцент4 15" xfId="621"/>
    <cellStyle name="40% - Акцент4 16" xfId="622"/>
    <cellStyle name="40% - Акцент4 17" xfId="623"/>
    <cellStyle name="40% - Акцент4 18" xfId="624"/>
    <cellStyle name="40% - Акцент4 19" xfId="625"/>
    <cellStyle name="40% - Акцент4 2" xfId="626"/>
    <cellStyle name="40% - Акцент4 20" xfId="627"/>
    <cellStyle name="40% - Акцент4 21" xfId="628"/>
    <cellStyle name="40% - Акцент4 22" xfId="629"/>
    <cellStyle name="40% - Акцент4 23" xfId="630"/>
    <cellStyle name="40% - Акцент4 24" xfId="631"/>
    <cellStyle name="40% - Акцент4 25" xfId="632"/>
    <cellStyle name="40% - Акцент4 26" xfId="633"/>
    <cellStyle name="40% - Акцент4 27" xfId="634"/>
    <cellStyle name="40% - Акцент4 28" xfId="635"/>
    <cellStyle name="40% - Акцент4 29" xfId="636"/>
    <cellStyle name="40% - Акцент4 3" xfId="637"/>
    <cellStyle name="40% - Акцент4 30" xfId="638"/>
    <cellStyle name="40% - Акцент4 31" xfId="639"/>
    <cellStyle name="40% - Акцент4 32" xfId="640"/>
    <cellStyle name="40% - Акцент4 33" xfId="641"/>
    <cellStyle name="40% - Акцент4 34" xfId="642"/>
    <cellStyle name="40% - Акцент4 35" xfId="643"/>
    <cellStyle name="40% - Акцент4 36" xfId="644"/>
    <cellStyle name="40% - Акцент4 4" xfId="645"/>
    <cellStyle name="40% - Акцент4 5" xfId="646"/>
    <cellStyle name="40% - Акцент4 6" xfId="647"/>
    <cellStyle name="40% - Акцент4 7" xfId="648"/>
    <cellStyle name="40% - Акцент4 8" xfId="649"/>
    <cellStyle name="40% - Акцент4 9" xfId="650"/>
    <cellStyle name="40% - Акцент5 10" xfId="651"/>
    <cellStyle name="40% - Акцент5 11" xfId="652"/>
    <cellStyle name="40% - Акцент5 12" xfId="653"/>
    <cellStyle name="40% - Акцент5 13" xfId="654"/>
    <cellStyle name="40% - Акцент5 14" xfId="655"/>
    <cellStyle name="40% - Акцент5 15" xfId="656"/>
    <cellStyle name="40% - Акцент5 16" xfId="657"/>
    <cellStyle name="40% - Акцент5 17" xfId="658"/>
    <cellStyle name="40% - Акцент5 18" xfId="659"/>
    <cellStyle name="40% - Акцент5 19" xfId="660"/>
    <cellStyle name="40% - Акцент5 2" xfId="661"/>
    <cellStyle name="40% - Акцент5 20" xfId="662"/>
    <cellStyle name="40% - Акцент5 21" xfId="663"/>
    <cellStyle name="40% - Акцент5 22" xfId="664"/>
    <cellStyle name="40% - Акцент5 23" xfId="665"/>
    <cellStyle name="40% - Акцент5 24" xfId="666"/>
    <cellStyle name="40% - Акцент5 25" xfId="667"/>
    <cellStyle name="40% - Акцент5 26" xfId="668"/>
    <cellStyle name="40% - Акцент5 27" xfId="669"/>
    <cellStyle name="40% - Акцент5 28" xfId="670"/>
    <cellStyle name="40% - Акцент5 29" xfId="671"/>
    <cellStyle name="40% - Акцент5 3" xfId="672"/>
    <cellStyle name="40% - Акцент5 30" xfId="673"/>
    <cellStyle name="40% - Акцент5 31" xfId="674"/>
    <cellStyle name="40% - Акцент5 32" xfId="675"/>
    <cellStyle name="40% - Акцент5 33" xfId="676"/>
    <cellStyle name="40% - Акцент5 34" xfId="677"/>
    <cellStyle name="40% - Акцент5 35" xfId="678"/>
    <cellStyle name="40% - Акцент5 36" xfId="679"/>
    <cellStyle name="40% - Акцент5 4" xfId="680"/>
    <cellStyle name="40% - Акцент5 5" xfId="681"/>
    <cellStyle name="40% - Акцент5 6" xfId="682"/>
    <cellStyle name="40% - Акцент5 7" xfId="683"/>
    <cellStyle name="40% - Акцент5 8" xfId="684"/>
    <cellStyle name="40% - Акцент5 9" xfId="685"/>
    <cellStyle name="40% - Акцент6 10" xfId="686"/>
    <cellStyle name="40% - Акцент6 11" xfId="687"/>
    <cellStyle name="40% - Акцент6 12" xfId="688"/>
    <cellStyle name="40% - Акцент6 13" xfId="689"/>
    <cellStyle name="40% - Акцент6 14" xfId="690"/>
    <cellStyle name="40% - Акцент6 15" xfId="691"/>
    <cellStyle name="40% - Акцент6 16" xfId="692"/>
    <cellStyle name="40% - Акцент6 17" xfId="693"/>
    <cellStyle name="40% - Акцент6 18" xfId="694"/>
    <cellStyle name="40% - Акцент6 19" xfId="695"/>
    <cellStyle name="40% - Акцент6 2" xfId="696"/>
    <cellStyle name="40% - Акцент6 20" xfId="697"/>
    <cellStyle name="40% - Акцент6 21" xfId="698"/>
    <cellStyle name="40% - Акцент6 22" xfId="699"/>
    <cellStyle name="40% - Акцент6 23" xfId="700"/>
    <cellStyle name="40% - Акцент6 24" xfId="701"/>
    <cellStyle name="40% - Акцент6 25" xfId="702"/>
    <cellStyle name="40% - Акцент6 26" xfId="703"/>
    <cellStyle name="40% - Акцент6 27" xfId="704"/>
    <cellStyle name="40% - Акцент6 28" xfId="705"/>
    <cellStyle name="40% - Акцент6 29" xfId="706"/>
    <cellStyle name="40% - Акцент6 3" xfId="707"/>
    <cellStyle name="40% - Акцент6 30" xfId="708"/>
    <cellStyle name="40% - Акцент6 31" xfId="709"/>
    <cellStyle name="40% - Акцент6 32" xfId="710"/>
    <cellStyle name="40% - Акцент6 33" xfId="711"/>
    <cellStyle name="40% - Акцент6 34" xfId="712"/>
    <cellStyle name="40% - Акцент6 35" xfId="713"/>
    <cellStyle name="40% - Акцент6 36" xfId="714"/>
    <cellStyle name="40% - Акцент6 4" xfId="715"/>
    <cellStyle name="40% - Акцент6 5" xfId="716"/>
    <cellStyle name="40% - Акцент6 6" xfId="717"/>
    <cellStyle name="40% - Акцент6 7" xfId="718"/>
    <cellStyle name="40% - Акцент6 8" xfId="719"/>
    <cellStyle name="40% - Акцент6 9" xfId="720"/>
    <cellStyle name="60% - Accent1" xfId="31" builtinId="32" customBuiltin="1"/>
    <cellStyle name="60% - Accent1 2" xfId="64"/>
    <cellStyle name="60% - Accent1 2 2" xfId="120"/>
    <cellStyle name="60% - Accent2" xfId="35" builtinId="36" customBuiltin="1"/>
    <cellStyle name="60% - Accent2 2" xfId="62"/>
    <cellStyle name="60% - Accent2 2 2" xfId="121"/>
    <cellStyle name="60% - Accent3" xfId="39" builtinId="40" customBuiltin="1"/>
    <cellStyle name="60% - Accent3 2" xfId="56"/>
    <cellStyle name="60% - Accent3 2 2" xfId="122"/>
    <cellStyle name="60% - Accent4" xfId="43" builtinId="44" customBuiltin="1"/>
    <cellStyle name="60% - Accent4 2" xfId="66"/>
    <cellStyle name="60% - Accent4 2 2" xfId="123"/>
    <cellStyle name="60% - Accent5" xfId="47" builtinId="48" customBuiltin="1"/>
    <cellStyle name="60% - Accent5 2" xfId="73"/>
    <cellStyle name="60% - Accent5 2 2" xfId="124"/>
    <cellStyle name="60% - Accent6" xfId="51" builtinId="52" customBuiltin="1"/>
    <cellStyle name="60% - Accent6 2" xfId="55"/>
    <cellStyle name="60% - Accent6 2 2" xfId="125"/>
    <cellStyle name="60% - Акцент1 10" xfId="721"/>
    <cellStyle name="60% - Акцент1 11" xfId="722"/>
    <cellStyle name="60% - Акцент1 12" xfId="723"/>
    <cellStyle name="60% - Акцент1 13" xfId="724"/>
    <cellStyle name="60% - Акцент1 14" xfId="725"/>
    <cellStyle name="60% - Акцент1 15" xfId="726"/>
    <cellStyle name="60% - Акцент1 16" xfId="727"/>
    <cellStyle name="60% - Акцент1 17" xfId="728"/>
    <cellStyle name="60% - Акцент1 18" xfId="729"/>
    <cellStyle name="60% - Акцент1 19" xfId="730"/>
    <cellStyle name="60% - Акцент1 2" xfId="731"/>
    <cellStyle name="60% - Акцент1 20" xfId="732"/>
    <cellStyle name="60% - Акцент1 21" xfId="733"/>
    <cellStyle name="60% - Акцент1 22" xfId="734"/>
    <cellStyle name="60% - Акцент1 23" xfId="735"/>
    <cellStyle name="60% - Акцент1 24" xfId="736"/>
    <cellStyle name="60% - Акцент1 25" xfId="737"/>
    <cellStyle name="60% - Акцент1 26" xfId="738"/>
    <cellStyle name="60% - Акцент1 27" xfId="739"/>
    <cellStyle name="60% - Акцент1 28" xfId="740"/>
    <cellStyle name="60% - Акцент1 29" xfId="741"/>
    <cellStyle name="60% - Акцент1 3" xfId="742"/>
    <cellStyle name="60% - Акцент1 30" xfId="743"/>
    <cellStyle name="60% - Акцент1 31" xfId="744"/>
    <cellStyle name="60% - Акцент1 32" xfId="745"/>
    <cellStyle name="60% - Акцент1 33" xfId="746"/>
    <cellStyle name="60% - Акцент1 34" xfId="747"/>
    <cellStyle name="60% - Акцент1 35" xfId="748"/>
    <cellStyle name="60% - Акцент1 36" xfId="749"/>
    <cellStyle name="60% - Акцент1 4" xfId="750"/>
    <cellStyle name="60% - Акцент1 5" xfId="751"/>
    <cellStyle name="60% - Акцент1 6" xfId="752"/>
    <cellStyle name="60% - Акцент1 7" xfId="753"/>
    <cellStyle name="60% - Акцент1 8" xfId="754"/>
    <cellStyle name="60% - Акцент1 9" xfId="755"/>
    <cellStyle name="60% - Акцент2 10" xfId="756"/>
    <cellStyle name="60% - Акцент2 11" xfId="757"/>
    <cellStyle name="60% - Акцент2 12" xfId="758"/>
    <cellStyle name="60% - Акцент2 13" xfId="759"/>
    <cellStyle name="60% - Акцент2 14" xfId="760"/>
    <cellStyle name="60% - Акцент2 15" xfId="761"/>
    <cellStyle name="60% - Акцент2 16" xfId="762"/>
    <cellStyle name="60% - Акцент2 17" xfId="763"/>
    <cellStyle name="60% - Акцент2 18" xfId="764"/>
    <cellStyle name="60% - Акцент2 19" xfId="765"/>
    <cellStyle name="60% - Акцент2 2" xfId="766"/>
    <cellStyle name="60% - Акцент2 20" xfId="767"/>
    <cellStyle name="60% - Акцент2 21" xfId="768"/>
    <cellStyle name="60% - Акцент2 22" xfId="769"/>
    <cellStyle name="60% - Акцент2 23" xfId="770"/>
    <cellStyle name="60% - Акцент2 24" xfId="771"/>
    <cellStyle name="60% - Акцент2 25" xfId="772"/>
    <cellStyle name="60% - Акцент2 26" xfId="773"/>
    <cellStyle name="60% - Акцент2 27" xfId="774"/>
    <cellStyle name="60% - Акцент2 28" xfId="775"/>
    <cellStyle name="60% - Акцент2 29" xfId="776"/>
    <cellStyle name="60% - Акцент2 3" xfId="777"/>
    <cellStyle name="60% - Акцент2 30" xfId="778"/>
    <cellStyle name="60% - Акцент2 31" xfId="779"/>
    <cellStyle name="60% - Акцент2 32" xfId="780"/>
    <cellStyle name="60% - Акцент2 33" xfId="781"/>
    <cellStyle name="60% - Акцент2 34" xfId="782"/>
    <cellStyle name="60% - Акцент2 35" xfId="783"/>
    <cellStyle name="60% - Акцент2 36" xfId="784"/>
    <cellStyle name="60% - Акцент2 4" xfId="785"/>
    <cellStyle name="60% - Акцент2 5" xfId="786"/>
    <cellStyle name="60% - Акцент2 6" xfId="787"/>
    <cellStyle name="60% - Акцент2 7" xfId="788"/>
    <cellStyle name="60% - Акцент2 8" xfId="789"/>
    <cellStyle name="60% - Акцент2 9" xfId="790"/>
    <cellStyle name="60% - Акцент3 10" xfId="791"/>
    <cellStyle name="60% - Акцент3 11" xfId="792"/>
    <cellStyle name="60% - Акцент3 12" xfId="793"/>
    <cellStyle name="60% - Акцент3 13" xfId="794"/>
    <cellStyle name="60% - Акцент3 14" xfId="795"/>
    <cellStyle name="60% - Акцент3 15" xfId="796"/>
    <cellStyle name="60% - Акцент3 16" xfId="797"/>
    <cellStyle name="60% - Акцент3 17" xfId="798"/>
    <cellStyle name="60% - Акцент3 18" xfId="799"/>
    <cellStyle name="60% - Акцент3 19" xfId="800"/>
    <cellStyle name="60% - Акцент3 2" xfId="801"/>
    <cellStyle name="60% - Акцент3 20" xfId="802"/>
    <cellStyle name="60% - Акцент3 21" xfId="803"/>
    <cellStyle name="60% - Акцент3 22" xfId="804"/>
    <cellStyle name="60% - Акцент3 23" xfId="805"/>
    <cellStyle name="60% - Акцент3 24" xfId="806"/>
    <cellStyle name="60% - Акцент3 25" xfId="807"/>
    <cellStyle name="60% - Акцент3 26" xfId="808"/>
    <cellStyle name="60% - Акцент3 27" xfId="809"/>
    <cellStyle name="60% - Акцент3 28" xfId="810"/>
    <cellStyle name="60% - Акцент3 29" xfId="811"/>
    <cellStyle name="60% - Акцент3 3" xfId="812"/>
    <cellStyle name="60% - Акцент3 30" xfId="813"/>
    <cellStyle name="60% - Акцент3 31" xfId="814"/>
    <cellStyle name="60% - Акцент3 32" xfId="815"/>
    <cellStyle name="60% - Акцент3 33" xfId="816"/>
    <cellStyle name="60% - Акцент3 34" xfId="817"/>
    <cellStyle name="60% - Акцент3 35" xfId="818"/>
    <cellStyle name="60% - Акцент3 36" xfId="819"/>
    <cellStyle name="60% - Акцент3 4" xfId="820"/>
    <cellStyle name="60% - Акцент3 5" xfId="821"/>
    <cellStyle name="60% - Акцент3 6" xfId="822"/>
    <cellStyle name="60% - Акцент3 7" xfId="823"/>
    <cellStyle name="60% - Акцент3 8" xfId="824"/>
    <cellStyle name="60% - Акцент3 9" xfId="825"/>
    <cellStyle name="60% - Акцент4 10" xfId="826"/>
    <cellStyle name="60% - Акцент4 11" xfId="827"/>
    <cellStyle name="60% - Акцент4 12" xfId="828"/>
    <cellStyle name="60% - Акцент4 13" xfId="829"/>
    <cellStyle name="60% - Акцент4 14" xfId="830"/>
    <cellStyle name="60% - Акцент4 15" xfId="831"/>
    <cellStyle name="60% - Акцент4 16" xfId="832"/>
    <cellStyle name="60% - Акцент4 17" xfId="833"/>
    <cellStyle name="60% - Акцент4 18" xfId="834"/>
    <cellStyle name="60% - Акцент4 19" xfId="835"/>
    <cellStyle name="60% - Акцент4 2" xfId="836"/>
    <cellStyle name="60% - Акцент4 20" xfId="837"/>
    <cellStyle name="60% - Акцент4 21" xfId="838"/>
    <cellStyle name="60% - Акцент4 22" xfId="839"/>
    <cellStyle name="60% - Акцент4 23" xfId="840"/>
    <cellStyle name="60% - Акцент4 24" xfId="841"/>
    <cellStyle name="60% - Акцент4 25" xfId="842"/>
    <cellStyle name="60% - Акцент4 26" xfId="843"/>
    <cellStyle name="60% - Акцент4 27" xfId="844"/>
    <cellStyle name="60% - Акцент4 28" xfId="845"/>
    <cellStyle name="60% - Акцент4 29" xfId="846"/>
    <cellStyle name="60% - Акцент4 3" xfId="847"/>
    <cellStyle name="60% - Акцент4 30" xfId="848"/>
    <cellStyle name="60% - Акцент4 31" xfId="849"/>
    <cellStyle name="60% - Акцент4 32" xfId="850"/>
    <cellStyle name="60% - Акцент4 33" xfId="851"/>
    <cellStyle name="60% - Акцент4 34" xfId="852"/>
    <cellStyle name="60% - Акцент4 35" xfId="853"/>
    <cellStyle name="60% - Акцент4 36" xfId="854"/>
    <cellStyle name="60% - Акцент4 4" xfId="855"/>
    <cellStyle name="60% - Акцент4 5" xfId="856"/>
    <cellStyle name="60% - Акцент4 6" xfId="857"/>
    <cellStyle name="60% - Акцент4 7" xfId="858"/>
    <cellStyle name="60% - Акцент4 8" xfId="859"/>
    <cellStyle name="60% - Акцент4 9" xfId="860"/>
    <cellStyle name="60% - Акцент5 10" xfId="861"/>
    <cellStyle name="60% - Акцент5 11" xfId="862"/>
    <cellStyle name="60% - Акцент5 12" xfId="863"/>
    <cellStyle name="60% - Акцент5 13" xfId="864"/>
    <cellStyle name="60% - Акцент5 14" xfId="865"/>
    <cellStyle name="60% - Акцент5 15" xfId="866"/>
    <cellStyle name="60% - Акцент5 16" xfId="867"/>
    <cellStyle name="60% - Акцент5 17" xfId="868"/>
    <cellStyle name="60% - Акцент5 18" xfId="869"/>
    <cellStyle name="60% - Акцент5 19" xfId="870"/>
    <cellStyle name="60% - Акцент5 2" xfId="871"/>
    <cellStyle name="60% - Акцент5 20" xfId="872"/>
    <cellStyle name="60% - Акцент5 21" xfId="873"/>
    <cellStyle name="60% - Акцент5 22" xfId="874"/>
    <cellStyle name="60% - Акцент5 23" xfId="875"/>
    <cellStyle name="60% - Акцент5 24" xfId="876"/>
    <cellStyle name="60% - Акцент5 25" xfId="877"/>
    <cellStyle name="60% - Акцент5 26" xfId="878"/>
    <cellStyle name="60% - Акцент5 27" xfId="879"/>
    <cellStyle name="60% - Акцент5 28" xfId="880"/>
    <cellStyle name="60% - Акцент5 29" xfId="881"/>
    <cellStyle name="60% - Акцент5 3" xfId="882"/>
    <cellStyle name="60% - Акцент5 30" xfId="883"/>
    <cellStyle name="60% - Акцент5 31" xfId="884"/>
    <cellStyle name="60% - Акцент5 32" xfId="885"/>
    <cellStyle name="60% - Акцент5 33" xfId="886"/>
    <cellStyle name="60% - Акцент5 34" xfId="887"/>
    <cellStyle name="60% - Акцент5 35" xfId="888"/>
    <cellStyle name="60% - Акцент5 36" xfId="889"/>
    <cellStyle name="60% - Акцент5 4" xfId="890"/>
    <cellStyle name="60% - Акцент5 5" xfId="891"/>
    <cellStyle name="60% - Акцент5 6" xfId="892"/>
    <cellStyle name="60% - Акцент5 7" xfId="893"/>
    <cellStyle name="60% - Акцент5 8" xfId="894"/>
    <cellStyle name="60% - Акцент5 9" xfId="895"/>
    <cellStyle name="60% - Акцент6 10" xfId="896"/>
    <cellStyle name="60% - Акцент6 11" xfId="897"/>
    <cellStyle name="60% - Акцент6 12" xfId="898"/>
    <cellStyle name="60% - Акцент6 13" xfId="899"/>
    <cellStyle name="60% - Акцент6 14" xfId="900"/>
    <cellStyle name="60% - Акцент6 15" xfId="901"/>
    <cellStyle name="60% - Акцент6 16" xfId="902"/>
    <cellStyle name="60% - Акцент6 17" xfId="903"/>
    <cellStyle name="60% - Акцент6 18" xfId="904"/>
    <cellStyle name="60% - Акцент6 19" xfId="905"/>
    <cellStyle name="60% - Акцент6 2" xfId="906"/>
    <cellStyle name="60% - Акцент6 20" xfId="907"/>
    <cellStyle name="60% - Акцент6 21" xfId="908"/>
    <cellStyle name="60% - Акцент6 22" xfId="909"/>
    <cellStyle name="60% - Акцент6 23" xfId="910"/>
    <cellStyle name="60% - Акцент6 24" xfId="911"/>
    <cellStyle name="60% - Акцент6 25" xfId="912"/>
    <cellStyle name="60% - Акцент6 26" xfId="913"/>
    <cellStyle name="60% - Акцент6 27" xfId="914"/>
    <cellStyle name="60% - Акцент6 28" xfId="915"/>
    <cellStyle name="60% - Акцент6 29" xfId="916"/>
    <cellStyle name="60% - Акцент6 3" xfId="917"/>
    <cellStyle name="60% - Акцент6 30" xfId="918"/>
    <cellStyle name="60% - Акцент6 31" xfId="919"/>
    <cellStyle name="60% - Акцент6 32" xfId="920"/>
    <cellStyle name="60% - Акцент6 33" xfId="921"/>
    <cellStyle name="60% - Акцент6 34" xfId="922"/>
    <cellStyle name="60% - Акцент6 35" xfId="923"/>
    <cellStyle name="60% - Акцент6 36" xfId="924"/>
    <cellStyle name="60% - Акцент6 4" xfId="925"/>
    <cellStyle name="60% - Акцент6 5" xfId="926"/>
    <cellStyle name="60% - Акцент6 6" xfId="927"/>
    <cellStyle name="60% - Акцент6 7" xfId="928"/>
    <cellStyle name="60% - Акцент6 8" xfId="929"/>
    <cellStyle name="60% - Акцент6 9" xfId="930"/>
    <cellStyle name="Accent1" xfId="28" builtinId="29" customBuiltin="1"/>
    <cellStyle name="Accent1 2" xfId="57"/>
    <cellStyle name="Accent1 2 2" xfId="126"/>
    <cellStyle name="Accent2" xfId="32" builtinId="33" customBuiltin="1"/>
    <cellStyle name="Accent2 2" xfId="53"/>
    <cellStyle name="Accent2 2 2" xfId="127"/>
    <cellStyle name="Accent3" xfId="36" builtinId="37" customBuiltin="1"/>
    <cellStyle name="Accent3 2" xfId="90"/>
    <cellStyle name="Accent3 2 2" xfId="128"/>
    <cellStyle name="Accent4" xfId="40" builtinId="41" customBuiltin="1"/>
    <cellStyle name="Accent4 2" xfId="75"/>
    <cellStyle name="Accent4 2 2" xfId="129"/>
    <cellStyle name="Accent5" xfId="44" builtinId="45" customBuiltin="1"/>
    <cellStyle name="Accent5 2" xfId="85"/>
    <cellStyle name="Accent5 2 2" xfId="130"/>
    <cellStyle name="Accent6" xfId="48" builtinId="49" customBuiltin="1"/>
    <cellStyle name="Accent6 2" xfId="58"/>
    <cellStyle name="Accent6 2 2" xfId="131"/>
    <cellStyle name="Bad" xfId="17" builtinId="27" customBuiltin="1"/>
    <cellStyle name="Bad 2" xfId="92"/>
    <cellStyle name="Bad 2 2" xfId="132"/>
    <cellStyle name="Calculation" xfId="21" builtinId="22" customBuiltin="1"/>
    <cellStyle name="Calculation 2" xfId="79"/>
    <cellStyle name="Calculation 2 2" xfId="133"/>
    <cellStyle name="Calculation 2 2 10" xfId="931"/>
    <cellStyle name="Calculation 2 2 11" xfId="932"/>
    <cellStyle name="Calculation 2 2 12" xfId="933"/>
    <cellStyle name="Calculation 2 2 13" xfId="934"/>
    <cellStyle name="Calculation 2 2 14" xfId="935"/>
    <cellStyle name="Calculation 2 2 15" xfId="936"/>
    <cellStyle name="Calculation 2 2 16" xfId="937"/>
    <cellStyle name="Calculation 2 2 17" xfId="938"/>
    <cellStyle name="Calculation 2 2 18" xfId="939"/>
    <cellStyle name="Calculation 2 2 19" xfId="940"/>
    <cellStyle name="Calculation 2 2 2" xfId="941"/>
    <cellStyle name="Calculation 2 2 20" xfId="942"/>
    <cellStyle name="Calculation 2 2 21" xfId="943"/>
    <cellStyle name="Calculation 2 2 22" xfId="944"/>
    <cellStyle name="Calculation 2 2 23" xfId="945"/>
    <cellStyle name="Calculation 2 2 24" xfId="946"/>
    <cellStyle name="Calculation 2 2 25" xfId="947"/>
    <cellStyle name="Calculation 2 2 26" xfId="948"/>
    <cellStyle name="Calculation 2 2 27" xfId="949"/>
    <cellStyle name="Calculation 2 2 28" xfId="950"/>
    <cellStyle name="Calculation 2 2 29" xfId="951"/>
    <cellStyle name="Calculation 2 2 3" xfId="952"/>
    <cellStyle name="Calculation 2 2 30" xfId="953"/>
    <cellStyle name="Calculation 2 2 31" xfId="954"/>
    <cellStyle name="Calculation 2 2 32" xfId="955"/>
    <cellStyle name="Calculation 2 2 33" xfId="956"/>
    <cellStyle name="Calculation 2 2 4" xfId="957"/>
    <cellStyle name="Calculation 2 2 5" xfId="958"/>
    <cellStyle name="Calculation 2 2 6" xfId="959"/>
    <cellStyle name="Calculation 2 2 7" xfId="960"/>
    <cellStyle name="Calculation 2 2 8" xfId="961"/>
    <cellStyle name="Calculation 2 2 9" xfId="962"/>
    <cellStyle name="Check Cell" xfId="23" builtinId="23" customBuiltin="1"/>
    <cellStyle name="Check Cell 2" xfId="86"/>
    <cellStyle name="Check Cell 2 2" xfId="134"/>
    <cellStyle name="Comma" xfId="7" builtinId="3"/>
    <cellStyle name="Comma 10" xfId="217"/>
    <cellStyle name="Comma 2" xfId="10"/>
    <cellStyle name="Comma 2 2" xfId="100"/>
    <cellStyle name="Comma 2 2 2" xfId="135"/>
    <cellStyle name="Comma 2 2 2 2" xfId="218"/>
    <cellStyle name="Comma 2 2 3" xfId="219"/>
    <cellStyle name="Comma 2 3" xfId="103"/>
    <cellStyle name="Comma 2 3 2" xfId="220"/>
    <cellStyle name="Comma 2 3 3" xfId="221"/>
    <cellStyle name="Comma 2 4" xfId="222"/>
    <cellStyle name="Comma 2 5" xfId="223"/>
    <cellStyle name="Comma 3" xfId="99"/>
    <cellStyle name="Comma 3 2" xfId="136"/>
    <cellStyle name="Comma 3 2 2" xfId="188"/>
    <cellStyle name="Comma 3 2 2 2" xfId="211"/>
    <cellStyle name="Comma 3 2 3" xfId="181"/>
    <cellStyle name="Comma 3 2 4" xfId="205"/>
    <cellStyle name="Comma 3 3" xfId="224"/>
    <cellStyle name="Comma 4" xfId="102"/>
    <cellStyle name="Comma 4 2" xfId="225"/>
    <cellStyle name="Comma 4 3" xfId="226"/>
    <cellStyle name="Comma 5" xfId="95"/>
    <cellStyle name="Comma 5 2" xfId="180"/>
    <cellStyle name="Comma 5 3" xfId="204"/>
    <cellStyle name="Comma 6" xfId="187"/>
    <cellStyle name="Comma 6 2" xfId="210"/>
    <cellStyle name="Comma 6 3" xfId="227"/>
    <cellStyle name="Comma 7" xfId="228"/>
    <cellStyle name="Comma 7 2" xfId="229"/>
    <cellStyle name="Comma 7 2 2" xfId="230"/>
    <cellStyle name="Comma 7 3" xfId="231"/>
    <cellStyle name="Comma 8" xfId="232"/>
    <cellStyle name="Comma 9" xfId="233"/>
    <cellStyle name="Explanatory Text" xfId="26" builtinId="53" customBuiltin="1"/>
    <cellStyle name="Explanatory Text 2" xfId="74"/>
    <cellStyle name="Explanatory Text 2 2" xfId="137"/>
    <cellStyle name="Good" xfId="16" builtinId="26" customBuiltin="1"/>
    <cellStyle name="Good 2" xfId="80"/>
    <cellStyle name="Good 2 2" xfId="138"/>
    <cellStyle name="Heading 1" xfId="12" builtinId="16" customBuiltin="1"/>
    <cellStyle name="Heading 1 2" xfId="65"/>
    <cellStyle name="Heading 1 2 2" xfId="139"/>
    <cellStyle name="Heading 2" xfId="13" builtinId="17" customBuiltin="1"/>
    <cellStyle name="Heading 2 2" xfId="83"/>
    <cellStyle name="Heading 2 2 2" xfId="140"/>
    <cellStyle name="Heading 3" xfId="14" builtinId="18" customBuiltin="1"/>
    <cellStyle name="Heading 3 2" xfId="67"/>
    <cellStyle name="Heading 3 2 2" xfId="141"/>
    <cellStyle name="Heading 4" xfId="15" builtinId="19" customBuiltin="1"/>
    <cellStyle name="Heading 4 2" xfId="63"/>
    <cellStyle name="Heading 4 2 2" xfId="142"/>
    <cellStyle name="Input" xfId="19" builtinId="20" customBuiltin="1"/>
    <cellStyle name="Input 2" xfId="82"/>
    <cellStyle name="Input 2 2" xfId="143"/>
    <cellStyle name="Input 2 2 10" xfId="963"/>
    <cellStyle name="Input 2 2 11" xfId="964"/>
    <cellStyle name="Input 2 2 12" xfId="965"/>
    <cellStyle name="Input 2 2 13" xfId="966"/>
    <cellStyle name="Input 2 2 14" xfId="967"/>
    <cellStyle name="Input 2 2 15" xfId="968"/>
    <cellStyle name="Input 2 2 16" xfId="969"/>
    <cellStyle name="Input 2 2 17" xfId="970"/>
    <cellStyle name="Input 2 2 18" xfId="971"/>
    <cellStyle name="Input 2 2 19" xfId="972"/>
    <cellStyle name="Input 2 2 2" xfId="973"/>
    <cellStyle name="Input 2 2 20" xfId="974"/>
    <cellStyle name="Input 2 2 21" xfId="975"/>
    <cellStyle name="Input 2 2 22" xfId="976"/>
    <cellStyle name="Input 2 2 23" xfId="977"/>
    <cellStyle name="Input 2 2 24" xfId="978"/>
    <cellStyle name="Input 2 2 25" xfId="979"/>
    <cellStyle name="Input 2 2 26" xfId="980"/>
    <cellStyle name="Input 2 2 27" xfId="981"/>
    <cellStyle name="Input 2 2 28" xfId="982"/>
    <cellStyle name="Input 2 2 29" xfId="983"/>
    <cellStyle name="Input 2 2 3" xfId="984"/>
    <cellStyle name="Input 2 2 30" xfId="985"/>
    <cellStyle name="Input 2 2 31" xfId="986"/>
    <cellStyle name="Input 2 2 32" xfId="987"/>
    <cellStyle name="Input 2 2 33" xfId="988"/>
    <cellStyle name="Input 2 2 4" xfId="989"/>
    <cellStyle name="Input 2 2 5" xfId="990"/>
    <cellStyle name="Input 2 2 6" xfId="991"/>
    <cellStyle name="Input 2 2 7" xfId="992"/>
    <cellStyle name="Input 2 2 8" xfId="993"/>
    <cellStyle name="Input 2 2 9" xfId="994"/>
    <cellStyle name="KPMG Heading 1" xfId="234"/>
    <cellStyle name="KPMG Heading 2" xfId="235"/>
    <cellStyle name="KPMG Heading 3" xfId="236"/>
    <cellStyle name="KPMG Heading 4" xfId="237"/>
    <cellStyle name="KPMG Normal" xfId="238"/>
    <cellStyle name="KPMG Normal Text" xfId="239"/>
    <cellStyle name="KPMG Normal_123" xfId="240"/>
    <cellStyle name="Linked Cell" xfId="22" builtinId="24" customBuiltin="1"/>
    <cellStyle name="Linked Cell 2" xfId="70"/>
    <cellStyle name="Linked Cell 2 2" xfId="144"/>
    <cellStyle name="Neutral" xfId="18" builtinId="28" customBuiltin="1"/>
    <cellStyle name="Neutral 2" xfId="76"/>
    <cellStyle name="Neutral 2 2" xfId="105"/>
    <cellStyle name="Neutral 3" xfId="145"/>
    <cellStyle name="Normal" xfId="0" builtinId="0"/>
    <cellStyle name="Normal 10" xfId="4"/>
    <cellStyle name="Normal 10 2" xfId="185"/>
    <cellStyle name="Normal 10 3" xfId="208"/>
    <cellStyle name="Normal 11" xfId="164"/>
    <cellStyle name="Normal 11 2" xfId="186"/>
    <cellStyle name="Normal 11 3" xfId="209"/>
    <cellStyle name="Normal 12" xfId="165"/>
    <cellStyle name="Normal 12 2" xfId="241"/>
    <cellStyle name="Normal 13" xfId="242"/>
    <cellStyle name="Normal 14" xfId="243"/>
    <cellStyle name="Normal 14 2" xfId="244"/>
    <cellStyle name="Normal 15" xfId="245"/>
    <cellStyle name="Normal 16" xfId="246"/>
    <cellStyle name="Normal 17" xfId="247"/>
    <cellStyle name="Normal 18" xfId="299"/>
    <cellStyle name="Normal 18 2" xfId="2021"/>
    <cellStyle name="Normal 2" xfId="1"/>
    <cellStyle name="Normal 2 2" xfId="146"/>
    <cellStyle name="Normal 2 2 2" xfId="163"/>
    <cellStyle name="Normal 2 2 3" xfId="248"/>
    <cellStyle name="Normal 2 3" xfId="147"/>
    <cellStyle name="Normal 2 3 2" xfId="249"/>
    <cellStyle name="Normal 2 3 3" xfId="250"/>
    <cellStyle name="Normal 2 4" xfId="96"/>
    <cellStyle name="Normal 2 4 2" xfId="251"/>
    <cellStyle name="Normal 2 5" xfId="252"/>
    <cellStyle name="Normal 2 6" xfId="253"/>
    <cellStyle name="Normal 3" xfId="3"/>
    <cellStyle name="Normal 3 2" xfId="104"/>
    <cellStyle name="Normal 3 2 2" xfId="148"/>
    <cellStyle name="Normal 3 2 3" xfId="254"/>
    <cellStyle name="Normal 3 3" xfId="98"/>
    <cellStyle name="Normal 3 4" xfId="255"/>
    <cellStyle name="Normal 3 5" xfId="256"/>
    <cellStyle name="Normal 3_HavelvacN2axjusakN3" xfId="106"/>
    <cellStyle name="Normal 4" xfId="5"/>
    <cellStyle name="Normal 4 2" xfId="9"/>
    <cellStyle name="Normal 4 3" xfId="101"/>
    <cellStyle name="Normal 5" xfId="107"/>
    <cellStyle name="Normal 5 2" xfId="149"/>
    <cellStyle name="Normal 5 2 2" xfId="189"/>
    <cellStyle name="Normal 5 2 2 2" xfId="212"/>
    <cellStyle name="Normal 5 2 3" xfId="182"/>
    <cellStyle name="Normal 5 2 4" xfId="206"/>
    <cellStyle name="Normal 5 3" xfId="257"/>
    <cellStyle name="Normal 6" xfId="150"/>
    <cellStyle name="Normal 6 2" xfId="213"/>
    <cellStyle name="Normal 6 3" xfId="258"/>
    <cellStyle name="Normal 7" xfId="151"/>
    <cellStyle name="Normal 7 2" xfId="259"/>
    <cellStyle name="Normal 8" xfId="8"/>
    <cellStyle name="Normal 8 2" xfId="162"/>
    <cellStyle name="Normal 8 3" xfId="179"/>
    <cellStyle name="Normal 8 4" xfId="203"/>
    <cellStyle name="Normal 9" xfId="94"/>
    <cellStyle name="Normal 9 2" xfId="184"/>
    <cellStyle name="Normal 9 3" xfId="207"/>
    <cellStyle name="Note" xfId="25" builtinId="10" customBuiltin="1"/>
    <cellStyle name="Note 2" xfId="54"/>
    <cellStyle name="Note 2 2" xfId="152"/>
    <cellStyle name="Note 2 2 10" xfId="995"/>
    <cellStyle name="Note 2 2 11" xfId="996"/>
    <cellStyle name="Note 2 2 12" xfId="997"/>
    <cellStyle name="Note 2 2 13" xfId="998"/>
    <cellStyle name="Note 2 2 14" xfId="999"/>
    <cellStyle name="Note 2 2 15" xfId="1000"/>
    <cellStyle name="Note 2 2 16" xfId="1001"/>
    <cellStyle name="Note 2 2 17" xfId="1002"/>
    <cellStyle name="Note 2 2 18" xfId="1003"/>
    <cellStyle name="Note 2 2 19" xfId="1004"/>
    <cellStyle name="Note 2 2 2" xfId="1005"/>
    <cellStyle name="Note 2 2 20" xfId="1006"/>
    <cellStyle name="Note 2 2 21" xfId="1007"/>
    <cellStyle name="Note 2 2 22" xfId="1008"/>
    <cellStyle name="Note 2 2 23" xfId="1009"/>
    <cellStyle name="Note 2 2 24" xfId="1010"/>
    <cellStyle name="Note 2 2 25" xfId="1011"/>
    <cellStyle name="Note 2 2 26" xfId="1012"/>
    <cellStyle name="Note 2 2 27" xfId="1013"/>
    <cellStyle name="Note 2 2 28" xfId="1014"/>
    <cellStyle name="Note 2 2 29" xfId="1015"/>
    <cellStyle name="Note 2 2 3" xfId="1016"/>
    <cellStyle name="Note 2 2 30" xfId="1017"/>
    <cellStyle name="Note 2 2 31" xfId="1018"/>
    <cellStyle name="Note 2 2 32" xfId="1019"/>
    <cellStyle name="Note 2 2 33" xfId="1020"/>
    <cellStyle name="Note 2 2 34" xfId="1021"/>
    <cellStyle name="Note 2 2 4" xfId="1022"/>
    <cellStyle name="Note 2 2 5" xfId="1023"/>
    <cellStyle name="Note 2 2 6" xfId="1024"/>
    <cellStyle name="Note 2 2 7" xfId="1025"/>
    <cellStyle name="Note 2 2 8" xfId="1026"/>
    <cellStyle name="Note 2 2 9" xfId="1027"/>
    <cellStyle name="Note 2 3" xfId="260"/>
    <cellStyle name="Note 3" xfId="166"/>
    <cellStyle name="Note 4" xfId="190"/>
    <cellStyle name="Output" xfId="20" builtinId="21" customBuiltin="1"/>
    <cellStyle name="Output 2" xfId="81"/>
    <cellStyle name="Output 2 2" xfId="153"/>
    <cellStyle name="Output 2 2 10" xfId="1028"/>
    <cellStyle name="Output 2 2 11" xfId="1029"/>
    <cellStyle name="Output 2 2 12" xfId="1030"/>
    <cellStyle name="Output 2 2 13" xfId="1031"/>
    <cellStyle name="Output 2 2 14" xfId="1032"/>
    <cellStyle name="Output 2 2 15" xfId="1033"/>
    <cellStyle name="Output 2 2 16" xfId="1034"/>
    <cellStyle name="Output 2 2 17" xfId="1035"/>
    <cellStyle name="Output 2 2 18" xfId="1036"/>
    <cellStyle name="Output 2 2 19" xfId="1037"/>
    <cellStyle name="Output 2 2 2" xfId="1038"/>
    <cellStyle name="Output 2 2 20" xfId="1039"/>
    <cellStyle name="Output 2 2 21" xfId="1040"/>
    <cellStyle name="Output 2 2 22" xfId="1041"/>
    <cellStyle name="Output 2 2 23" xfId="1042"/>
    <cellStyle name="Output 2 2 24" xfId="1043"/>
    <cellStyle name="Output 2 2 25" xfId="1044"/>
    <cellStyle name="Output 2 2 26" xfId="1045"/>
    <cellStyle name="Output 2 2 27" xfId="1046"/>
    <cellStyle name="Output 2 2 28" xfId="1047"/>
    <cellStyle name="Output 2 2 29" xfId="1048"/>
    <cellStyle name="Output 2 2 3" xfId="1049"/>
    <cellStyle name="Output 2 2 30" xfId="1050"/>
    <cellStyle name="Output 2 2 31" xfId="1051"/>
    <cellStyle name="Output 2 2 32" xfId="1052"/>
    <cellStyle name="Output 2 2 33" xfId="1053"/>
    <cellStyle name="Output 2 2 34" xfId="1054"/>
    <cellStyle name="Output 2 2 4" xfId="1055"/>
    <cellStyle name="Output 2 2 5" xfId="1056"/>
    <cellStyle name="Output 2 2 6" xfId="1057"/>
    <cellStyle name="Output 2 2 7" xfId="1058"/>
    <cellStyle name="Output 2 2 8" xfId="1059"/>
    <cellStyle name="Output 2 2 9" xfId="1060"/>
    <cellStyle name="Percent 2" xfId="2"/>
    <cellStyle name="Percent 2 2" xfId="97"/>
    <cellStyle name="Percent 2 2 2" xfId="261"/>
    <cellStyle name="Percent 2 3" xfId="262"/>
    <cellStyle name="Percent 2 4" xfId="263"/>
    <cellStyle name="Percent 3" xfId="264"/>
    <cellStyle name="Percent 3 2" xfId="265"/>
    <cellStyle name="Percent 4" xfId="266"/>
    <cellStyle name="Percent 4 2" xfId="267"/>
    <cellStyle name="Percent 5" xfId="268"/>
    <cellStyle name="Percent 5 2" xfId="269"/>
    <cellStyle name="Percent 5 2 2" xfId="270"/>
    <cellStyle name="Percent 5 3" xfId="271"/>
    <cellStyle name="SN_241" xfId="6"/>
    <cellStyle name="Style 1" xfId="154"/>
    <cellStyle name="Style 1 2" xfId="155"/>
    <cellStyle name="Style 1 2 2" xfId="183"/>
    <cellStyle name="Style 1_verchnakan_ax21-25_2018" xfId="156"/>
    <cellStyle name="Title 2" xfId="52"/>
    <cellStyle name="Title 2 2" xfId="157"/>
    <cellStyle name="Title 3" xfId="84"/>
    <cellStyle name="Total" xfId="27" builtinId="25" customBuiltin="1"/>
    <cellStyle name="Total 2" xfId="89"/>
    <cellStyle name="Total 2 2" xfId="158"/>
    <cellStyle name="Total 2 2 10" xfId="1061"/>
    <cellStyle name="Total 2 2 11" xfId="1062"/>
    <cellStyle name="Total 2 2 12" xfId="1063"/>
    <cellStyle name="Total 2 2 13" xfId="1064"/>
    <cellStyle name="Total 2 2 14" xfId="1065"/>
    <cellStyle name="Total 2 2 15" xfId="1066"/>
    <cellStyle name="Total 2 2 16" xfId="1067"/>
    <cellStyle name="Total 2 2 17" xfId="1068"/>
    <cellStyle name="Total 2 2 18" xfId="1069"/>
    <cellStyle name="Total 2 2 19" xfId="1070"/>
    <cellStyle name="Total 2 2 2" xfId="1071"/>
    <cellStyle name="Total 2 2 20" xfId="1072"/>
    <cellStyle name="Total 2 2 21" xfId="1073"/>
    <cellStyle name="Total 2 2 22" xfId="1074"/>
    <cellStyle name="Total 2 2 23" xfId="1075"/>
    <cellStyle name="Total 2 2 24" xfId="1076"/>
    <cellStyle name="Total 2 2 25" xfId="1077"/>
    <cellStyle name="Total 2 2 26" xfId="1078"/>
    <cellStyle name="Total 2 2 27" xfId="1079"/>
    <cellStyle name="Total 2 2 28" xfId="1080"/>
    <cellStyle name="Total 2 2 29" xfId="1081"/>
    <cellStyle name="Total 2 2 3" xfId="1082"/>
    <cellStyle name="Total 2 2 30" xfId="1083"/>
    <cellStyle name="Total 2 2 31" xfId="1084"/>
    <cellStyle name="Total 2 2 32" xfId="1085"/>
    <cellStyle name="Total 2 2 33" xfId="1086"/>
    <cellStyle name="Total 2 2 34" xfId="1087"/>
    <cellStyle name="Total 2 2 4" xfId="1088"/>
    <cellStyle name="Total 2 2 5" xfId="1089"/>
    <cellStyle name="Total 2 2 6" xfId="1090"/>
    <cellStyle name="Total 2 2 7" xfId="1091"/>
    <cellStyle name="Total 2 2 8" xfId="1092"/>
    <cellStyle name="Total 2 2 9" xfId="1093"/>
    <cellStyle name="Warning Text" xfId="24" builtinId="11" customBuiltin="1"/>
    <cellStyle name="Warning Text 2" xfId="68"/>
    <cellStyle name="Warning Text 2 2" xfId="159"/>
    <cellStyle name="Акцент1 10" xfId="1094"/>
    <cellStyle name="Акцент1 11" xfId="1095"/>
    <cellStyle name="Акцент1 12" xfId="1096"/>
    <cellStyle name="Акцент1 13" xfId="1097"/>
    <cellStyle name="Акцент1 14" xfId="1098"/>
    <cellStyle name="Акцент1 15" xfId="1099"/>
    <cellStyle name="Акцент1 16" xfId="1100"/>
    <cellStyle name="Акцент1 17" xfId="1101"/>
    <cellStyle name="Акцент1 18" xfId="1102"/>
    <cellStyle name="Акцент1 19" xfId="1103"/>
    <cellStyle name="Акцент1 2" xfId="1104"/>
    <cellStyle name="Акцент1 20" xfId="1105"/>
    <cellStyle name="Акцент1 21" xfId="1106"/>
    <cellStyle name="Акцент1 22" xfId="1107"/>
    <cellStyle name="Акцент1 23" xfId="1108"/>
    <cellStyle name="Акцент1 24" xfId="1109"/>
    <cellStyle name="Акцент1 25" xfId="1110"/>
    <cellStyle name="Акцент1 26" xfId="1111"/>
    <cellStyle name="Акцент1 27" xfId="1112"/>
    <cellStyle name="Акцент1 28" xfId="1113"/>
    <cellStyle name="Акцент1 29" xfId="1114"/>
    <cellStyle name="Акцент1 3" xfId="1115"/>
    <cellStyle name="Акцент1 30" xfId="1116"/>
    <cellStyle name="Акцент1 31" xfId="1117"/>
    <cellStyle name="Акцент1 32" xfId="1118"/>
    <cellStyle name="Акцент1 33" xfId="1119"/>
    <cellStyle name="Акцент1 34" xfId="1120"/>
    <cellStyle name="Акцент1 35" xfId="1121"/>
    <cellStyle name="Акцент1 36" xfId="1122"/>
    <cellStyle name="Акцент1 4" xfId="1123"/>
    <cellStyle name="Акцент1 5" xfId="1124"/>
    <cellStyle name="Акцент1 6" xfId="1125"/>
    <cellStyle name="Акцент1 7" xfId="1126"/>
    <cellStyle name="Акцент1 8" xfId="1127"/>
    <cellStyle name="Акцент1 9" xfId="1128"/>
    <cellStyle name="Акцент2 10" xfId="1129"/>
    <cellStyle name="Акцент2 11" xfId="1130"/>
    <cellStyle name="Акцент2 12" xfId="1131"/>
    <cellStyle name="Акцент2 13" xfId="1132"/>
    <cellStyle name="Акцент2 14" xfId="1133"/>
    <cellStyle name="Акцент2 15" xfId="1134"/>
    <cellStyle name="Акцент2 16" xfId="1135"/>
    <cellStyle name="Акцент2 17" xfId="1136"/>
    <cellStyle name="Акцент2 18" xfId="1137"/>
    <cellStyle name="Акцент2 19" xfId="1138"/>
    <cellStyle name="Акцент2 2" xfId="1139"/>
    <cellStyle name="Акцент2 20" xfId="1140"/>
    <cellStyle name="Акцент2 21" xfId="1141"/>
    <cellStyle name="Акцент2 22" xfId="1142"/>
    <cellStyle name="Акцент2 23" xfId="1143"/>
    <cellStyle name="Акцент2 24" xfId="1144"/>
    <cellStyle name="Акцент2 25" xfId="1145"/>
    <cellStyle name="Акцент2 26" xfId="1146"/>
    <cellStyle name="Акцент2 27" xfId="1147"/>
    <cellStyle name="Акцент2 28" xfId="1148"/>
    <cellStyle name="Акцент2 29" xfId="1149"/>
    <cellStyle name="Акцент2 3" xfId="1150"/>
    <cellStyle name="Акцент2 30" xfId="1151"/>
    <cellStyle name="Акцент2 31" xfId="1152"/>
    <cellStyle name="Акцент2 32" xfId="1153"/>
    <cellStyle name="Акцент2 33" xfId="1154"/>
    <cellStyle name="Акцент2 34" xfId="1155"/>
    <cellStyle name="Акцент2 35" xfId="1156"/>
    <cellStyle name="Акцент2 36" xfId="1157"/>
    <cellStyle name="Акцент2 4" xfId="1158"/>
    <cellStyle name="Акцент2 5" xfId="1159"/>
    <cellStyle name="Акцент2 6" xfId="1160"/>
    <cellStyle name="Акцент2 7" xfId="1161"/>
    <cellStyle name="Акцент2 8" xfId="1162"/>
    <cellStyle name="Акцент2 9" xfId="1163"/>
    <cellStyle name="Акцент3 10" xfId="1164"/>
    <cellStyle name="Акцент3 11" xfId="1165"/>
    <cellStyle name="Акцент3 12" xfId="1166"/>
    <cellStyle name="Акцент3 13" xfId="1167"/>
    <cellStyle name="Акцент3 14" xfId="1168"/>
    <cellStyle name="Акцент3 15" xfId="1169"/>
    <cellStyle name="Акцент3 16" xfId="1170"/>
    <cellStyle name="Акцент3 17" xfId="1171"/>
    <cellStyle name="Акцент3 18" xfId="1172"/>
    <cellStyle name="Акцент3 19" xfId="1173"/>
    <cellStyle name="Акцент3 2" xfId="1174"/>
    <cellStyle name="Акцент3 20" xfId="1175"/>
    <cellStyle name="Акцент3 21" xfId="1176"/>
    <cellStyle name="Акцент3 22" xfId="1177"/>
    <cellStyle name="Акцент3 23" xfId="1178"/>
    <cellStyle name="Акцент3 24" xfId="1179"/>
    <cellStyle name="Акцент3 25" xfId="1180"/>
    <cellStyle name="Акцент3 26" xfId="1181"/>
    <cellStyle name="Акцент3 27" xfId="1182"/>
    <cellStyle name="Акцент3 28" xfId="1183"/>
    <cellStyle name="Акцент3 29" xfId="1184"/>
    <cellStyle name="Акцент3 3" xfId="1185"/>
    <cellStyle name="Акцент3 30" xfId="1186"/>
    <cellStyle name="Акцент3 31" xfId="1187"/>
    <cellStyle name="Акцент3 32" xfId="1188"/>
    <cellStyle name="Акцент3 33" xfId="1189"/>
    <cellStyle name="Акцент3 34" xfId="1190"/>
    <cellStyle name="Акцент3 35" xfId="1191"/>
    <cellStyle name="Акцент3 36" xfId="1192"/>
    <cellStyle name="Акцент3 4" xfId="1193"/>
    <cellStyle name="Акцент3 5" xfId="1194"/>
    <cellStyle name="Акцент3 6" xfId="1195"/>
    <cellStyle name="Акцент3 7" xfId="1196"/>
    <cellStyle name="Акцент3 8" xfId="1197"/>
    <cellStyle name="Акцент3 9" xfId="1198"/>
    <cellStyle name="Акцент4 10" xfId="1199"/>
    <cellStyle name="Акцент4 11" xfId="1200"/>
    <cellStyle name="Акцент4 12" xfId="1201"/>
    <cellStyle name="Акцент4 13" xfId="1202"/>
    <cellStyle name="Акцент4 14" xfId="1203"/>
    <cellStyle name="Акцент4 15" xfId="1204"/>
    <cellStyle name="Акцент4 16" xfId="1205"/>
    <cellStyle name="Акцент4 17" xfId="1206"/>
    <cellStyle name="Акцент4 18" xfId="1207"/>
    <cellStyle name="Акцент4 19" xfId="1208"/>
    <cellStyle name="Акцент4 2" xfId="1209"/>
    <cellStyle name="Акцент4 20" xfId="1210"/>
    <cellStyle name="Акцент4 21" xfId="1211"/>
    <cellStyle name="Акцент4 22" xfId="1212"/>
    <cellStyle name="Акцент4 23" xfId="1213"/>
    <cellStyle name="Акцент4 24" xfId="1214"/>
    <cellStyle name="Акцент4 25" xfId="1215"/>
    <cellStyle name="Акцент4 26" xfId="1216"/>
    <cellStyle name="Акцент4 27" xfId="1217"/>
    <cellStyle name="Акцент4 28" xfId="1218"/>
    <cellStyle name="Акцент4 29" xfId="1219"/>
    <cellStyle name="Акцент4 3" xfId="1220"/>
    <cellStyle name="Акцент4 30" xfId="1221"/>
    <cellStyle name="Акцент4 31" xfId="1222"/>
    <cellStyle name="Акцент4 32" xfId="1223"/>
    <cellStyle name="Акцент4 33" xfId="1224"/>
    <cellStyle name="Акцент4 34" xfId="1225"/>
    <cellStyle name="Акцент4 35" xfId="1226"/>
    <cellStyle name="Акцент4 36" xfId="1227"/>
    <cellStyle name="Акцент4 4" xfId="1228"/>
    <cellStyle name="Акцент4 5" xfId="1229"/>
    <cellStyle name="Акцент4 6" xfId="1230"/>
    <cellStyle name="Акцент4 7" xfId="1231"/>
    <cellStyle name="Акцент4 8" xfId="1232"/>
    <cellStyle name="Акцент4 9" xfId="1233"/>
    <cellStyle name="Акцент5 10" xfId="1234"/>
    <cellStyle name="Акцент5 11" xfId="1235"/>
    <cellStyle name="Акцент5 12" xfId="1236"/>
    <cellStyle name="Акцент5 13" xfId="1237"/>
    <cellStyle name="Акцент5 14" xfId="1238"/>
    <cellStyle name="Акцент5 15" xfId="1239"/>
    <cellStyle name="Акцент5 16" xfId="1240"/>
    <cellStyle name="Акцент5 17" xfId="1241"/>
    <cellStyle name="Акцент5 18" xfId="1242"/>
    <cellStyle name="Акцент5 19" xfId="1243"/>
    <cellStyle name="Акцент5 2" xfId="1244"/>
    <cellStyle name="Акцент5 20" xfId="1245"/>
    <cellStyle name="Акцент5 21" xfId="1246"/>
    <cellStyle name="Акцент5 22" xfId="1247"/>
    <cellStyle name="Акцент5 23" xfId="1248"/>
    <cellStyle name="Акцент5 24" xfId="1249"/>
    <cellStyle name="Акцент5 25" xfId="1250"/>
    <cellStyle name="Акцент5 26" xfId="1251"/>
    <cellStyle name="Акцент5 27" xfId="1252"/>
    <cellStyle name="Акцент5 28" xfId="1253"/>
    <cellStyle name="Акцент5 29" xfId="1254"/>
    <cellStyle name="Акцент5 3" xfId="1255"/>
    <cellStyle name="Акцент5 30" xfId="1256"/>
    <cellStyle name="Акцент5 31" xfId="1257"/>
    <cellStyle name="Акцент5 32" xfId="1258"/>
    <cellStyle name="Акцент5 33" xfId="1259"/>
    <cellStyle name="Акцент5 34" xfId="1260"/>
    <cellStyle name="Акцент5 35" xfId="1261"/>
    <cellStyle name="Акцент5 36" xfId="1262"/>
    <cellStyle name="Акцент5 4" xfId="1263"/>
    <cellStyle name="Акцент5 5" xfId="1264"/>
    <cellStyle name="Акцент5 6" xfId="1265"/>
    <cellStyle name="Акцент5 7" xfId="1266"/>
    <cellStyle name="Акцент5 8" xfId="1267"/>
    <cellStyle name="Акцент5 9" xfId="1268"/>
    <cellStyle name="Акцент6 10" xfId="1269"/>
    <cellStyle name="Акцент6 11" xfId="1270"/>
    <cellStyle name="Акцент6 12" xfId="1271"/>
    <cellStyle name="Акцент6 13" xfId="1272"/>
    <cellStyle name="Акцент6 14" xfId="1273"/>
    <cellStyle name="Акцент6 15" xfId="1274"/>
    <cellStyle name="Акцент6 16" xfId="1275"/>
    <cellStyle name="Акцент6 17" xfId="1276"/>
    <cellStyle name="Акцент6 18" xfId="1277"/>
    <cellStyle name="Акцент6 19" xfId="1278"/>
    <cellStyle name="Акцент6 2" xfId="1279"/>
    <cellStyle name="Акцент6 20" xfId="1280"/>
    <cellStyle name="Акцент6 21" xfId="1281"/>
    <cellStyle name="Акцент6 22" xfId="1282"/>
    <cellStyle name="Акцент6 23" xfId="1283"/>
    <cellStyle name="Акцент6 24" xfId="1284"/>
    <cellStyle name="Акцент6 25" xfId="1285"/>
    <cellStyle name="Акцент6 26" xfId="1286"/>
    <cellStyle name="Акцент6 27" xfId="1287"/>
    <cellStyle name="Акцент6 28" xfId="1288"/>
    <cellStyle name="Акцент6 29" xfId="1289"/>
    <cellStyle name="Акцент6 3" xfId="1290"/>
    <cellStyle name="Акцент6 30" xfId="1291"/>
    <cellStyle name="Акцент6 31" xfId="1292"/>
    <cellStyle name="Акцент6 32" xfId="1293"/>
    <cellStyle name="Акцент6 33" xfId="1294"/>
    <cellStyle name="Акцент6 34" xfId="1295"/>
    <cellStyle name="Акцент6 35" xfId="1296"/>
    <cellStyle name="Акцент6 36" xfId="1297"/>
    <cellStyle name="Акцент6 4" xfId="1298"/>
    <cellStyle name="Акцент6 5" xfId="1299"/>
    <cellStyle name="Акцент6 6" xfId="1300"/>
    <cellStyle name="Акцент6 7" xfId="1301"/>
    <cellStyle name="Акцент6 8" xfId="1302"/>
    <cellStyle name="Акцент6 9" xfId="1303"/>
    <cellStyle name="Беззащитный" xfId="272"/>
    <cellStyle name="Ввод  10" xfId="1304"/>
    <cellStyle name="Ввод  11" xfId="1305"/>
    <cellStyle name="Ввод  12" xfId="1306"/>
    <cellStyle name="Ввод  13" xfId="1307"/>
    <cellStyle name="Ввод  14" xfId="1308"/>
    <cellStyle name="Ввод  15" xfId="1309"/>
    <cellStyle name="Ввод  16" xfId="1310"/>
    <cellStyle name="Ввод  17" xfId="1311"/>
    <cellStyle name="Ввод  18" xfId="1312"/>
    <cellStyle name="Ввод  19" xfId="1313"/>
    <cellStyle name="Ввод  2" xfId="1314"/>
    <cellStyle name="Ввод  20" xfId="1315"/>
    <cellStyle name="Ввод  21" xfId="1316"/>
    <cellStyle name="Ввод  22" xfId="1317"/>
    <cellStyle name="Ввод  23" xfId="1318"/>
    <cellStyle name="Ввод  24" xfId="1319"/>
    <cellStyle name="Ввод  25" xfId="1320"/>
    <cellStyle name="Ввод  26" xfId="1321"/>
    <cellStyle name="Ввод  27" xfId="1322"/>
    <cellStyle name="Ввод  28" xfId="1323"/>
    <cellStyle name="Ввод  29" xfId="1324"/>
    <cellStyle name="Ввод  3" xfId="1325"/>
    <cellStyle name="Ввод  30" xfId="1326"/>
    <cellStyle name="Ввод  31" xfId="1327"/>
    <cellStyle name="Ввод  32" xfId="1328"/>
    <cellStyle name="Ввод  33" xfId="1329"/>
    <cellStyle name="Ввод  34" xfId="1330"/>
    <cellStyle name="Ввод  35" xfId="1331"/>
    <cellStyle name="Ввод  36" xfId="1332"/>
    <cellStyle name="Ввод  4" xfId="1333"/>
    <cellStyle name="Ввод  5" xfId="1334"/>
    <cellStyle name="Ввод  6" xfId="1335"/>
    <cellStyle name="Ввод  7" xfId="1336"/>
    <cellStyle name="Ввод  8" xfId="1337"/>
    <cellStyle name="Ввод  9" xfId="1338"/>
    <cellStyle name="Вывод 10" xfId="1339"/>
    <cellStyle name="Вывод 11" xfId="1340"/>
    <cellStyle name="Вывод 12" xfId="1341"/>
    <cellStyle name="Вывод 13" xfId="1342"/>
    <cellStyle name="Вывод 14" xfId="1343"/>
    <cellStyle name="Вывод 15" xfId="1344"/>
    <cellStyle name="Вывод 16" xfId="1345"/>
    <cellStyle name="Вывод 17" xfId="1346"/>
    <cellStyle name="Вывод 18" xfId="1347"/>
    <cellStyle name="Вывод 19" xfId="1348"/>
    <cellStyle name="Вывод 2" xfId="1349"/>
    <cellStyle name="Вывод 20" xfId="1350"/>
    <cellStyle name="Вывод 21" xfId="1351"/>
    <cellStyle name="Вывод 22" xfId="1352"/>
    <cellStyle name="Вывод 23" xfId="1353"/>
    <cellStyle name="Вывод 24" xfId="1354"/>
    <cellStyle name="Вывод 25" xfId="1355"/>
    <cellStyle name="Вывод 26" xfId="1356"/>
    <cellStyle name="Вывод 27" xfId="1357"/>
    <cellStyle name="Вывод 28" xfId="1358"/>
    <cellStyle name="Вывод 29" xfId="1359"/>
    <cellStyle name="Вывод 3" xfId="1360"/>
    <cellStyle name="Вывод 30" xfId="1361"/>
    <cellStyle name="Вывод 31" xfId="1362"/>
    <cellStyle name="Вывод 32" xfId="1363"/>
    <cellStyle name="Вывод 33" xfId="1364"/>
    <cellStyle name="Вывод 34" xfId="1365"/>
    <cellStyle name="Вывод 35" xfId="1366"/>
    <cellStyle name="Вывод 36" xfId="1367"/>
    <cellStyle name="Вывод 4" xfId="1368"/>
    <cellStyle name="Вывод 5" xfId="1369"/>
    <cellStyle name="Вывод 6" xfId="1370"/>
    <cellStyle name="Вывод 7" xfId="1371"/>
    <cellStyle name="Вывод 8" xfId="1372"/>
    <cellStyle name="Вывод 9" xfId="1373"/>
    <cellStyle name="Вычисление 10" xfId="1374"/>
    <cellStyle name="Вычисление 11" xfId="1375"/>
    <cellStyle name="Вычисление 12" xfId="1376"/>
    <cellStyle name="Вычисление 13" xfId="1377"/>
    <cellStyle name="Вычисление 14" xfId="1378"/>
    <cellStyle name="Вычисление 15" xfId="1379"/>
    <cellStyle name="Вычисление 16" xfId="1380"/>
    <cellStyle name="Вычисление 17" xfId="1381"/>
    <cellStyle name="Вычисление 18" xfId="1382"/>
    <cellStyle name="Вычисление 19" xfId="1383"/>
    <cellStyle name="Вычисление 2" xfId="1384"/>
    <cellStyle name="Вычисление 20" xfId="1385"/>
    <cellStyle name="Вычисление 21" xfId="1386"/>
    <cellStyle name="Вычисление 22" xfId="1387"/>
    <cellStyle name="Вычисление 23" xfId="1388"/>
    <cellStyle name="Вычисление 24" xfId="1389"/>
    <cellStyle name="Вычисление 25" xfId="1390"/>
    <cellStyle name="Вычисление 26" xfId="1391"/>
    <cellStyle name="Вычисление 27" xfId="1392"/>
    <cellStyle name="Вычисление 28" xfId="1393"/>
    <cellStyle name="Вычисление 29" xfId="1394"/>
    <cellStyle name="Вычисление 3" xfId="1395"/>
    <cellStyle name="Вычисление 30" xfId="1396"/>
    <cellStyle name="Вычисление 31" xfId="1397"/>
    <cellStyle name="Вычисление 32" xfId="1398"/>
    <cellStyle name="Вычисление 33" xfId="1399"/>
    <cellStyle name="Вычисление 34" xfId="1400"/>
    <cellStyle name="Вычисление 35" xfId="1401"/>
    <cellStyle name="Вычисление 36" xfId="1402"/>
    <cellStyle name="Вычисление 4" xfId="1403"/>
    <cellStyle name="Вычисление 5" xfId="1404"/>
    <cellStyle name="Вычисление 6" xfId="1405"/>
    <cellStyle name="Вычисление 7" xfId="1406"/>
    <cellStyle name="Вычисление 8" xfId="1407"/>
    <cellStyle name="Вычисление 9" xfId="1408"/>
    <cellStyle name="Заголовок 1 10" xfId="1409"/>
    <cellStyle name="Заголовок 1 11" xfId="1410"/>
    <cellStyle name="Заголовок 1 12" xfId="1411"/>
    <cellStyle name="Заголовок 1 13" xfId="1412"/>
    <cellStyle name="Заголовок 1 14" xfId="1413"/>
    <cellStyle name="Заголовок 1 15" xfId="1414"/>
    <cellStyle name="Заголовок 1 16" xfId="1415"/>
    <cellStyle name="Заголовок 1 17" xfId="1416"/>
    <cellStyle name="Заголовок 1 18" xfId="1417"/>
    <cellStyle name="Заголовок 1 19" xfId="1418"/>
    <cellStyle name="Заголовок 1 2" xfId="1419"/>
    <cellStyle name="Заголовок 1 20" xfId="1420"/>
    <cellStyle name="Заголовок 1 21" xfId="1421"/>
    <cellStyle name="Заголовок 1 22" xfId="1422"/>
    <cellStyle name="Заголовок 1 23" xfId="1423"/>
    <cellStyle name="Заголовок 1 24" xfId="1424"/>
    <cellStyle name="Заголовок 1 25" xfId="1425"/>
    <cellStyle name="Заголовок 1 26" xfId="1426"/>
    <cellStyle name="Заголовок 1 27" xfId="1427"/>
    <cellStyle name="Заголовок 1 28" xfId="1428"/>
    <cellStyle name="Заголовок 1 29" xfId="1429"/>
    <cellStyle name="Заголовок 1 3" xfId="1430"/>
    <cellStyle name="Заголовок 1 30" xfId="1431"/>
    <cellStyle name="Заголовок 1 31" xfId="1432"/>
    <cellStyle name="Заголовок 1 32" xfId="1433"/>
    <cellStyle name="Заголовок 1 33" xfId="1434"/>
    <cellStyle name="Заголовок 1 34" xfId="1435"/>
    <cellStyle name="Заголовок 1 35" xfId="1436"/>
    <cellStyle name="Заголовок 1 36" xfId="1437"/>
    <cellStyle name="Заголовок 1 4" xfId="1438"/>
    <cellStyle name="Заголовок 1 5" xfId="1439"/>
    <cellStyle name="Заголовок 1 6" xfId="1440"/>
    <cellStyle name="Заголовок 1 7" xfId="1441"/>
    <cellStyle name="Заголовок 1 8" xfId="1442"/>
    <cellStyle name="Заголовок 1 9" xfId="1443"/>
    <cellStyle name="Заголовок 2 10" xfId="1444"/>
    <cellStyle name="Заголовок 2 11" xfId="1445"/>
    <cellStyle name="Заголовок 2 12" xfId="1446"/>
    <cellStyle name="Заголовок 2 13" xfId="1447"/>
    <cellStyle name="Заголовок 2 14" xfId="1448"/>
    <cellStyle name="Заголовок 2 15" xfId="1449"/>
    <cellStyle name="Заголовок 2 16" xfId="1450"/>
    <cellStyle name="Заголовок 2 17" xfId="1451"/>
    <cellStyle name="Заголовок 2 18" xfId="1452"/>
    <cellStyle name="Заголовок 2 19" xfId="1453"/>
    <cellStyle name="Заголовок 2 2" xfId="1454"/>
    <cellStyle name="Заголовок 2 20" xfId="1455"/>
    <cellStyle name="Заголовок 2 21" xfId="1456"/>
    <cellStyle name="Заголовок 2 22" xfId="1457"/>
    <cellStyle name="Заголовок 2 23" xfId="1458"/>
    <cellStyle name="Заголовок 2 24" xfId="1459"/>
    <cellStyle name="Заголовок 2 25" xfId="1460"/>
    <cellStyle name="Заголовок 2 26" xfId="1461"/>
    <cellStyle name="Заголовок 2 27" xfId="1462"/>
    <cellStyle name="Заголовок 2 28" xfId="1463"/>
    <cellStyle name="Заголовок 2 29" xfId="1464"/>
    <cellStyle name="Заголовок 2 3" xfId="1465"/>
    <cellStyle name="Заголовок 2 30" xfId="1466"/>
    <cellStyle name="Заголовок 2 31" xfId="1467"/>
    <cellStyle name="Заголовок 2 32" xfId="1468"/>
    <cellStyle name="Заголовок 2 33" xfId="1469"/>
    <cellStyle name="Заголовок 2 34" xfId="1470"/>
    <cellStyle name="Заголовок 2 35" xfId="1471"/>
    <cellStyle name="Заголовок 2 36" xfId="1472"/>
    <cellStyle name="Заголовок 2 4" xfId="1473"/>
    <cellStyle name="Заголовок 2 5" xfId="1474"/>
    <cellStyle name="Заголовок 2 6" xfId="1475"/>
    <cellStyle name="Заголовок 2 7" xfId="1476"/>
    <cellStyle name="Заголовок 2 8" xfId="1477"/>
    <cellStyle name="Заголовок 2 9" xfId="1478"/>
    <cellStyle name="Заголовок 3 10" xfId="1479"/>
    <cellStyle name="Заголовок 3 11" xfId="1480"/>
    <cellStyle name="Заголовок 3 12" xfId="1481"/>
    <cellStyle name="Заголовок 3 13" xfId="1482"/>
    <cellStyle name="Заголовок 3 14" xfId="1483"/>
    <cellStyle name="Заголовок 3 15" xfId="1484"/>
    <cellStyle name="Заголовок 3 16" xfId="1485"/>
    <cellStyle name="Заголовок 3 17" xfId="1486"/>
    <cellStyle name="Заголовок 3 18" xfId="1487"/>
    <cellStyle name="Заголовок 3 19" xfId="1488"/>
    <cellStyle name="Заголовок 3 2" xfId="1489"/>
    <cellStyle name="Заголовок 3 20" xfId="1490"/>
    <cellStyle name="Заголовок 3 21" xfId="1491"/>
    <cellStyle name="Заголовок 3 22" xfId="1492"/>
    <cellStyle name="Заголовок 3 23" xfId="1493"/>
    <cellStyle name="Заголовок 3 24" xfId="1494"/>
    <cellStyle name="Заголовок 3 25" xfId="1495"/>
    <cellStyle name="Заголовок 3 26" xfId="1496"/>
    <cellStyle name="Заголовок 3 27" xfId="1497"/>
    <cellStyle name="Заголовок 3 28" xfId="1498"/>
    <cellStyle name="Заголовок 3 29" xfId="1499"/>
    <cellStyle name="Заголовок 3 3" xfId="1500"/>
    <cellStyle name="Заголовок 3 30" xfId="1501"/>
    <cellStyle name="Заголовок 3 31" xfId="1502"/>
    <cellStyle name="Заголовок 3 32" xfId="1503"/>
    <cellStyle name="Заголовок 3 33" xfId="1504"/>
    <cellStyle name="Заголовок 3 34" xfId="1505"/>
    <cellStyle name="Заголовок 3 35" xfId="1506"/>
    <cellStyle name="Заголовок 3 36" xfId="1507"/>
    <cellStyle name="Заголовок 3 4" xfId="1508"/>
    <cellStyle name="Заголовок 3 5" xfId="1509"/>
    <cellStyle name="Заголовок 3 6" xfId="1510"/>
    <cellStyle name="Заголовок 3 7" xfId="1511"/>
    <cellStyle name="Заголовок 3 8" xfId="1512"/>
    <cellStyle name="Заголовок 3 9" xfId="1513"/>
    <cellStyle name="Заголовок 4 10" xfId="1514"/>
    <cellStyle name="Заголовок 4 11" xfId="1515"/>
    <cellStyle name="Заголовок 4 12" xfId="1516"/>
    <cellStyle name="Заголовок 4 13" xfId="1517"/>
    <cellStyle name="Заголовок 4 14" xfId="1518"/>
    <cellStyle name="Заголовок 4 15" xfId="1519"/>
    <cellStyle name="Заголовок 4 16" xfId="1520"/>
    <cellStyle name="Заголовок 4 17" xfId="1521"/>
    <cellStyle name="Заголовок 4 18" xfId="1522"/>
    <cellStyle name="Заголовок 4 19" xfId="1523"/>
    <cellStyle name="Заголовок 4 2" xfId="1524"/>
    <cellStyle name="Заголовок 4 20" xfId="1525"/>
    <cellStyle name="Заголовок 4 21" xfId="1526"/>
    <cellStyle name="Заголовок 4 22" xfId="1527"/>
    <cellStyle name="Заголовок 4 23" xfId="1528"/>
    <cellStyle name="Заголовок 4 24" xfId="1529"/>
    <cellStyle name="Заголовок 4 25" xfId="1530"/>
    <cellStyle name="Заголовок 4 26" xfId="1531"/>
    <cellStyle name="Заголовок 4 27" xfId="1532"/>
    <cellStyle name="Заголовок 4 28" xfId="1533"/>
    <cellStyle name="Заголовок 4 29" xfId="1534"/>
    <cellStyle name="Заголовок 4 3" xfId="1535"/>
    <cellStyle name="Заголовок 4 30" xfId="1536"/>
    <cellStyle name="Заголовок 4 31" xfId="1537"/>
    <cellStyle name="Заголовок 4 32" xfId="1538"/>
    <cellStyle name="Заголовок 4 33" xfId="1539"/>
    <cellStyle name="Заголовок 4 34" xfId="1540"/>
    <cellStyle name="Заголовок 4 35" xfId="1541"/>
    <cellStyle name="Заголовок 4 36" xfId="1542"/>
    <cellStyle name="Заголовок 4 4" xfId="1543"/>
    <cellStyle name="Заголовок 4 5" xfId="1544"/>
    <cellStyle name="Заголовок 4 6" xfId="1545"/>
    <cellStyle name="Заголовок 4 7" xfId="1546"/>
    <cellStyle name="Заголовок 4 8" xfId="1547"/>
    <cellStyle name="Заголовок 4 9" xfId="1548"/>
    <cellStyle name="Защитный" xfId="273"/>
    <cellStyle name="Итог 10" xfId="1549"/>
    <cellStyle name="Итог 11" xfId="1550"/>
    <cellStyle name="Итог 12" xfId="1551"/>
    <cellStyle name="Итог 13" xfId="1552"/>
    <cellStyle name="Итог 14" xfId="1553"/>
    <cellStyle name="Итог 15" xfId="1554"/>
    <cellStyle name="Итог 16" xfId="1555"/>
    <cellStyle name="Итог 17" xfId="1556"/>
    <cellStyle name="Итог 18" xfId="1557"/>
    <cellStyle name="Итог 19" xfId="1558"/>
    <cellStyle name="Итог 2" xfId="1559"/>
    <cellStyle name="Итог 20" xfId="1560"/>
    <cellStyle name="Итог 21" xfId="1561"/>
    <cellStyle name="Итог 22" xfId="1562"/>
    <cellStyle name="Итог 23" xfId="1563"/>
    <cellStyle name="Итог 24" xfId="1564"/>
    <cellStyle name="Итог 25" xfId="1565"/>
    <cellStyle name="Итог 26" xfId="1566"/>
    <cellStyle name="Итог 27" xfId="1567"/>
    <cellStyle name="Итог 28" xfId="1568"/>
    <cellStyle name="Итог 29" xfId="1569"/>
    <cellStyle name="Итог 3" xfId="1570"/>
    <cellStyle name="Итог 30" xfId="1571"/>
    <cellStyle name="Итог 31" xfId="1572"/>
    <cellStyle name="Итог 32" xfId="1573"/>
    <cellStyle name="Итог 33" xfId="1574"/>
    <cellStyle name="Итог 34" xfId="1575"/>
    <cellStyle name="Итог 35" xfId="1576"/>
    <cellStyle name="Итог 36" xfId="1577"/>
    <cellStyle name="Итог 4" xfId="1578"/>
    <cellStyle name="Итог 5" xfId="1579"/>
    <cellStyle name="Итог 6" xfId="1580"/>
    <cellStyle name="Итог 7" xfId="1581"/>
    <cellStyle name="Итог 8" xfId="1582"/>
    <cellStyle name="Итог 9" xfId="1583"/>
    <cellStyle name="Контрольная ячейка 10" xfId="1584"/>
    <cellStyle name="Контрольная ячейка 11" xfId="1585"/>
    <cellStyle name="Контрольная ячейка 12" xfId="1586"/>
    <cellStyle name="Контрольная ячейка 13" xfId="1587"/>
    <cellStyle name="Контрольная ячейка 14" xfId="1588"/>
    <cellStyle name="Контрольная ячейка 15" xfId="1589"/>
    <cellStyle name="Контрольная ячейка 16" xfId="1590"/>
    <cellStyle name="Контрольная ячейка 17" xfId="1591"/>
    <cellStyle name="Контрольная ячейка 18" xfId="1592"/>
    <cellStyle name="Контрольная ячейка 19" xfId="1593"/>
    <cellStyle name="Контрольная ячейка 2" xfId="1594"/>
    <cellStyle name="Контрольная ячейка 20" xfId="1595"/>
    <cellStyle name="Контрольная ячейка 21" xfId="1596"/>
    <cellStyle name="Контрольная ячейка 22" xfId="1597"/>
    <cellStyle name="Контрольная ячейка 23" xfId="1598"/>
    <cellStyle name="Контрольная ячейка 24" xfId="1599"/>
    <cellStyle name="Контрольная ячейка 25" xfId="1600"/>
    <cellStyle name="Контрольная ячейка 26" xfId="1601"/>
    <cellStyle name="Контрольная ячейка 27" xfId="1602"/>
    <cellStyle name="Контрольная ячейка 28" xfId="1603"/>
    <cellStyle name="Контрольная ячейка 29" xfId="1604"/>
    <cellStyle name="Контрольная ячейка 3" xfId="1605"/>
    <cellStyle name="Контрольная ячейка 30" xfId="1606"/>
    <cellStyle name="Контрольная ячейка 31" xfId="1607"/>
    <cellStyle name="Контрольная ячейка 32" xfId="1608"/>
    <cellStyle name="Контрольная ячейка 33" xfId="1609"/>
    <cellStyle name="Контрольная ячейка 34" xfId="1610"/>
    <cellStyle name="Контрольная ячейка 35" xfId="1611"/>
    <cellStyle name="Контрольная ячейка 36" xfId="1612"/>
    <cellStyle name="Контрольная ячейка 4" xfId="1613"/>
    <cellStyle name="Контрольная ячейка 5" xfId="1614"/>
    <cellStyle name="Контрольная ячейка 6" xfId="1615"/>
    <cellStyle name="Контрольная ячейка 7" xfId="1616"/>
    <cellStyle name="Контрольная ячейка 8" xfId="1617"/>
    <cellStyle name="Контрольная ячейка 9" xfId="1618"/>
    <cellStyle name="Нейтральный 10" xfId="1619"/>
    <cellStyle name="Нейтральный 11" xfId="1620"/>
    <cellStyle name="Нейтральный 12" xfId="1621"/>
    <cellStyle name="Нейтральный 13" xfId="1622"/>
    <cellStyle name="Нейтральный 14" xfId="1623"/>
    <cellStyle name="Нейтральный 15" xfId="1624"/>
    <cellStyle name="Нейтральный 16" xfId="1625"/>
    <cellStyle name="Нейтральный 17" xfId="1626"/>
    <cellStyle name="Нейтральный 18" xfId="1627"/>
    <cellStyle name="Нейтральный 19" xfId="1628"/>
    <cellStyle name="Нейтральный 2" xfId="1629"/>
    <cellStyle name="Нейтральный 20" xfId="1630"/>
    <cellStyle name="Нейтральный 21" xfId="1631"/>
    <cellStyle name="Нейтральный 22" xfId="1632"/>
    <cellStyle name="Нейтральный 23" xfId="1633"/>
    <cellStyle name="Нейтральный 24" xfId="1634"/>
    <cellStyle name="Нейтральный 25" xfId="1635"/>
    <cellStyle name="Нейтральный 26" xfId="1636"/>
    <cellStyle name="Нейтральный 27" xfId="1637"/>
    <cellStyle name="Нейтральный 28" xfId="1638"/>
    <cellStyle name="Нейтральный 29" xfId="1639"/>
    <cellStyle name="Нейтральный 3" xfId="1640"/>
    <cellStyle name="Нейтральный 30" xfId="1641"/>
    <cellStyle name="Нейтральный 31" xfId="1642"/>
    <cellStyle name="Нейтральный 32" xfId="1643"/>
    <cellStyle name="Нейтральный 33" xfId="1644"/>
    <cellStyle name="Нейтральный 34" xfId="1645"/>
    <cellStyle name="Нейтральный 35" xfId="1646"/>
    <cellStyle name="Нейтральный 36" xfId="1647"/>
    <cellStyle name="Нейтральный 4" xfId="1648"/>
    <cellStyle name="Нейтральный 5" xfId="1649"/>
    <cellStyle name="Нейтральный 6" xfId="1650"/>
    <cellStyle name="Нейтральный 7" xfId="1651"/>
    <cellStyle name="Нейтральный 8" xfId="1652"/>
    <cellStyle name="Нейтральный 9" xfId="1653"/>
    <cellStyle name="Обычный 13" xfId="1654"/>
    <cellStyle name="Обычный 14" xfId="1655"/>
    <cellStyle name="Обычный 15" xfId="1656"/>
    <cellStyle name="Обычный 16" xfId="1657"/>
    <cellStyle name="Обычный 17" xfId="1658"/>
    <cellStyle name="Обычный 18" xfId="1659"/>
    <cellStyle name="Обычный 19" xfId="1660"/>
    <cellStyle name="Обычный 2" xfId="11"/>
    <cellStyle name="Обычный 2 10" xfId="274"/>
    <cellStyle name="Обычный 2 10 2" xfId="1661"/>
    <cellStyle name="Обычный 2 11" xfId="275"/>
    <cellStyle name="Обычный 2 11 2" xfId="1662"/>
    <cellStyle name="Обычный 2 12" xfId="276"/>
    <cellStyle name="Обычный 2 12 2" xfId="1663"/>
    <cellStyle name="Обычный 2 13" xfId="277"/>
    <cellStyle name="Обычный 2 13 2" xfId="1664"/>
    <cellStyle name="Обычный 2 14" xfId="278"/>
    <cellStyle name="Обычный 2 14 2" xfId="1665"/>
    <cellStyle name="Обычный 2 15" xfId="1666"/>
    <cellStyle name="Обычный 2 16" xfId="1667"/>
    <cellStyle name="Обычный 2 17" xfId="1668"/>
    <cellStyle name="Обычный 2 18" xfId="1669"/>
    <cellStyle name="Обычный 2 19" xfId="1670"/>
    <cellStyle name="Обычный 2 2" xfId="161"/>
    <cellStyle name="Обычный 2 2 10" xfId="1671"/>
    <cellStyle name="Обычный 2 2 11" xfId="1672"/>
    <cellStyle name="Обычный 2 2 12" xfId="1673"/>
    <cellStyle name="Обычный 2 2 13" xfId="1674"/>
    <cellStyle name="Обычный 2 2 14" xfId="1675"/>
    <cellStyle name="Обычный 2 2 15" xfId="1676"/>
    <cellStyle name="Обычный 2 2 16" xfId="1677"/>
    <cellStyle name="Обычный 2 2 17" xfId="1678"/>
    <cellStyle name="Обычный 2 2 18" xfId="1679"/>
    <cellStyle name="Обычный 2 2 19" xfId="1680"/>
    <cellStyle name="Обычный 2 2 2" xfId="279"/>
    <cellStyle name="Обычный 2 2 2 2" xfId="1681"/>
    <cellStyle name="Обычный 2 2 20" xfId="1682"/>
    <cellStyle name="Обычный 2 2 21" xfId="1683"/>
    <cellStyle name="Обычный 2 2 22" xfId="1684"/>
    <cellStyle name="Обычный 2 2 23" xfId="1685"/>
    <cellStyle name="Обычный 2 2 24" xfId="1686"/>
    <cellStyle name="Обычный 2 2 25" xfId="1687"/>
    <cellStyle name="Обычный 2 2 26" xfId="1688"/>
    <cellStyle name="Обычный 2 2 27" xfId="1689"/>
    <cellStyle name="Обычный 2 2 28" xfId="1690"/>
    <cellStyle name="Обычный 2 2 29" xfId="1691"/>
    <cellStyle name="Обычный 2 2 3" xfId="280"/>
    <cellStyle name="Обычный 2 2 3 2" xfId="1692"/>
    <cellStyle name="Обычный 2 2 30" xfId="1693"/>
    <cellStyle name="Обычный 2 2 31" xfId="1694"/>
    <cellStyle name="Обычный 2 2 32" xfId="1695"/>
    <cellStyle name="Обычный 2 2 33" xfId="1696"/>
    <cellStyle name="Обычный 2 2 34" xfId="1697"/>
    <cellStyle name="Обычный 2 2 35" xfId="1698"/>
    <cellStyle name="Обычный 2 2 36" xfId="1699"/>
    <cellStyle name="Обычный 2 2 4" xfId="1700"/>
    <cellStyle name="Обычный 2 2 5" xfId="1701"/>
    <cellStyle name="Обычный 2 2 6" xfId="1702"/>
    <cellStyle name="Обычный 2 2 7" xfId="1703"/>
    <cellStyle name="Обычный 2 2 8" xfId="1704"/>
    <cellStyle name="Обычный 2 2 9" xfId="1705"/>
    <cellStyle name="Обычный 2 20" xfId="1706"/>
    <cellStyle name="Обычный 2 21" xfId="1707"/>
    <cellStyle name="Обычный 2 22" xfId="1708"/>
    <cellStyle name="Обычный 2 23" xfId="1709"/>
    <cellStyle name="Обычный 2 24" xfId="1710"/>
    <cellStyle name="Обычный 2 25" xfId="1711"/>
    <cellStyle name="Обычный 2 26" xfId="1712"/>
    <cellStyle name="Обычный 2 27" xfId="1713"/>
    <cellStyle name="Обычный 2 28" xfId="1714"/>
    <cellStyle name="Обычный 2 29" xfId="1715"/>
    <cellStyle name="Обычный 2 3" xfId="160"/>
    <cellStyle name="Обычный 2 30" xfId="1716"/>
    <cellStyle name="Обычный 2 31" xfId="1717"/>
    <cellStyle name="Обычный 2 32" xfId="1718"/>
    <cellStyle name="Обычный 2 33" xfId="1719"/>
    <cellStyle name="Обычный 2 34" xfId="1720"/>
    <cellStyle name="Обычный 2 35" xfId="1721"/>
    <cellStyle name="Обычный 2 36" xfId="1722"/>
    <cellStyle name="Обычный 2 37" xfId="1723"/>
    <cellStyle name="Обычный 2 4" xfId="281"/>
    <cellStyle name="Обычный 2 4 2" xfId="282"/>
    <cellStyle name="Обычный 2 5" xfId="283"/>
    <cellStyle name="Обычный 2 5 2" xfId="284"/>
    <cellStyle name="Обычный 2 6" xfId="285"/>
    <cellStyle name="Обычный 2 6 2" xfId="286"/>
    <cellStyle name="Обычный 2 7" xfId="287"/>
    <cellStyle name="Обычный 2 7 2" xfId="288"/>
    <cellStyle name="Обычный 2 8" xfId="289"/>
    <cellStyle name="Обычный 2 8 2" xfId="290"/>
    <cellStyle name="Обычный 2 9" xfId="291"/>
    <cellStyle name="Обычный 2 9 2" xfId="1724"/>
    <cellStyle name="Обычный 2_900005052015" xfId="292"/>
    <cellStyle name="Обычный 23" xfId="1725"/>
    <cellStyle name="Обычный 24" xfId="1726"/>
    <cellStyle name="Обычный 25" xfId="1727"/>
    <cellStyle name="Обычный 27" xfId="1728"/>
    <cellStyle name="Обычный 28" xfId="1729"/>
    <cellStyle name="Обычный 29" xfId="1730"/>
    <cellStyle name="Обычный 3" xfId="293"/>
    <cellStyle name="Обычный 3 2" xfId="294"/>
    <cellStyle name="Обычный 3 2 2" xfId="1731"/>
    <cellStyle name="Обычный 30" xfId="1732"/>
    <cellStyle name="Обычный 31" xfId="1733"/>
    <cellStyle name="Обычный 32" xfId="1734"/>
    <cellStyle name="Обычный 34" xfId="1735"/>
    <cellStyle name="Обычный 35" xfId="1736"/>
    <cellStyle name="Обычный 36" xfId="1737"/>
    <cellStyle name="Обычный 4" xfId="295"/>
    <cellStyle name="Обычный 4 2" xfId="1738"/>
    <cellStyle name="Обычный 5" xfId="1739"/>
    <cellStyle name="Обычный 6" xfId="1740"/>
    <cellStyle name="Обычный 7" xfId="1741"/>
    <cellStyle name="Плохой 10" xfId="1742"/>
    <cellStyle name="Плохой 11" xfId="1743"/>
    <cellStyle name="Плохой 12" xfId="1744"/>
    <cellStyle name="Плохой 13" xfId="1745"/>
    <cellStyle name="Плохой 14" xfId="1746"/>
    <cellStyle name="Плохой 15" xfId="1747"/>
    <cellStyle name="Плохой 16" xfId="1748"/>
    <cellStyle name="Плохой 17" xfId="1749"/>
    <cellStyle name="Плохой 18" xfId="1750"/>
    <cellStyle name="Плохой 19" xfId="1751"/>
    <cellStyle name="Плохой 2" xfId="1752"/>
    <cellStyle name="Плохой 20" xfId="1753"/>
    <cellStyle name="Плохой 21" xfId="1754"/>
    <cellStyle name="Плохой 22" xfId="1755"/>
    <cellStyle name="Плохой 23" xfId="1756"/>
    <cellStyle name="Плохой 24" xfId="1757"/>
    <cellStyle name="Плохой 25" xfId="1758"/>
    <cellStyle name="Плохой 26" xfId="1759"/>
    <cellStyle name="Плохой 27" xfId="1760"/>
    <cellStyle name="Плохой 28" xfId="1761"/>
    <cellStyle name="Плохой 29" xfId="1762"/>
    <cellStyle name="Плохой 3" xfId="1763"/>
    <cellStyle name="Плохой 30" xfId="1764"/>
    <cellStyle name="Плохой 31" xfId="1765"/>
    <cellStyle name="Плохой 32" xfId="1766"/>
    <cellStyle name="Плохой 33" xfId="1767"/>
    <cellStyle name="Плохой 34" xfId="1768"/>
    <cellStyle name="Плохой 35" xfId="1769"/>
    <cellStyle name="Плохой 36" xfId="1770"/>
    <cellStyle name="Плохой 4" xfId="1771"/>
    <cellStyle name="Плохой 5" xfId="1772"/>
    <cellStyle name="Плохой 6" xfId="1773"/>
    <cellStyle name="Плохой 7" xfId="1774"/>
    <cellStyle name="Плохой 8" xfId="1775"/>
    <cellStyle name="Плохой 9" xfId="1776"/>
    <cellStyle name="Пояснение 10" xfId="1777"/>
    <cellStyle name="Пояснение 11" xfId="1778"/>
    <cellStyle name="Пояснение 12" xfId="1779"/>
    <cellStyle name="Пояснение 13" xfId="1780"/>
    <cellStyle name="Пояснение 14" xfId="1781"/>
    <cellStyle name="Пояснение 15" xfId="1782"/>
    <cellStyle name="Пояснение 16" xfId="1783"/>
    <cellStyle name="Пояснение 17" xfId="1784"/>
    <cellStyle name="Пояснение 18" xfId="1785"/>
    <cellStyle name="Пояснение 19" xfId="1786"/>
    <cellStyle name="Пояснение 2" xfId="1787"/>
    <cellStyle name="Пояснение 20" xfId="1788"/>
    <cellStyle name="Пояснение 21" xfId="1789"/>
    <cellStyle name="Пояснение 22" xfId="1790"/>
    <cellStyle name="Пояснение 23" xfId="1791"/>
    <cellStyle name="Пояснение 24" xfId="1792"/>
    <cellStyle name="Пояснение 25" xfId="1793"/>
    <cellStyle name="Пояснение 26" xfId="1794"/>
    <cellStyle name="Пояснение 27" xfId="1795"/>
    <cellStyle name="Пояснение 28" xfId="1796"/>
    <cellStyle name="Пояснение 29" xfId="1797"/>
    <cellStyle name="Пояснение 3" xfId="1798"/>
    <cellStyle name="Пояснение 30" xfId="1799"/>
    <cellStyle name="Пояснение 31" xfId="1800"/>
    <cellStyle name="Пояснение 32" xfId="1801"/>
    <cellStyle name="Пояснение 33" xfId="1802"/>
    <cellStyle name="Пояснение 34" xfId="1803"/>
    <cellStyle name="Пояснение 35" xfId="1804"/>
    <cellStyle name="Пояснение 36" xfId="1805"/>
    <cellStyle name="Пояснение 4" xfId="1806"/>
    <cellStyle name="Пояснение 5" xfId="1807"/>
    <cellStyle name="Пояснение 6" xfId="1808"/>
    <cellStyle name="Пояснение 7" xfId="1809"/>
    <cellStyle name="Пояснение 8" xfId="1810"/>
    <cellStyle name="Пояснение 9" xfId="1811"/>
    <cellStyle name="Примечание 10" xfId="1812"/>
    <cellStyle name="Примечание 11" xfId="1813"/>
    <cellStyle name="Примечание 12" xfId="1814"/>
    <cellStyle name="Примечание 13" xfId="1815"/>
    <cellStyle name="Примечание 14" xfId="1816"/>
    <cellStyle name="Примечание 15" xfId="1817"/>
    <cellStyle name="Примечание 16" xfId="1818"/>
    <cellStyle name="Примечание 17" xfId="1819"/>
    <cellStyle name="Примечание 18" xfId="1820"/>
    <cellStyle name="Примечание 19" xfId="1821"/>
    <cellStyle name="Примечание 2" xfId="1822"/>
    <cellStyle name="Примечание 20" xfId="1823"/>
    <cellStyle name="Примечание 21" xfId="1824"/>
    <cellStyle name="Примечание 22" xfId="1825"/>
    <cellStyle name="Примечание 23" xfId="1826"/>
    <cellStyle name="Примечание 24" xfId="1827"/>
    <cellStyle name="Примечание 25" xfId="1828"/>
    <cellStyle name="Примечание 26" xfId="1829"/>
    <cellStyle name="Примечание 27" xfId="1830"/>
    <cellStyle name="Примечание 28" xfId="1831"/>
    <cellStyle name="Примечание 29" xfId="1832"/>
    <cellStyle name="Примечание 3" xfId="1833"/>
    <cellStyle name="Примечание 30" xfId="1834"/>
    <cellStyle name="Примечание 31" xfId="1835"/>
    <cellStyle name="Примечание 32" xfId="1836"/>
    <cellStyle name="Примечание 33" xfId="1837"/>
    <cellStyle name="Примечание 34" xfId="1838"/>
    <cellStyle name="Примечание 35" xfId="1839"/>
    <cellStyle name="Примечание 36" xfId="1840"/>
    <cellStyle name="Примечание 4" xfId="1841"/>
    <cellStyle name="Примечание 5" xfId="1842"/>
    <cellStyle name="Примечание 6" xfId="1843"/>
    <cellStyle name="Примечание 7" xfId="1844"/>
    <cellStyle name="Примечание 8" xfId="1845"/>
    <cellStyle name="Примечание 9" xfId="1846"/>
    <cellStyle name="Связанная ячейка 10" xfId="1847"/>
    <cellStyle name="Связанная ячейка 11" xfId="1848"/>
    <cellStyle name="Связанная ячейка 12" xfId="1849"/>
    <cellStyle name="Связанная ячейка 13" xfId="1850"/>
    <cellStyle name="Связанная ячейка 14" xfId="1851"/>
    <cellStyle name="Связанная ячейка 15" xfId="1852"/>
    <cellStyle name="Связанная ячейка 16" xfId="1853"/>
    <cellStyle name="Связанная ячейка 17" xfId="1854"/>
    <cellStyle name="Связанная ячейка 18" xfId="1855"/>
    <cellStyle name="Связанная ячейка 19" xfId="1856"/>
    <cellStyle name="Связанная ячейка 2" xfId="1857"/>
    <cellStyle name="Связанная ячейка 20" xfId="1858"/>
    <cellStyle name="Связанная ячейка 21" xfId="1859"/>
    <cellStyle name="Связанная ячейка 22" xfId="1860"/>
    <cellStyle name="Связанная ячейка 23" xfId="1861"/>
    <cellStyle name="Связанная ячейка 24" xfId="1862"/>
    <cellStyle name="Связанная ячейка 25" xfId="1863"/>
    <cellStyle name="Связанная ячейка 26" xfId="1864"/>
    <cellStyle name="Связанная ячейка 27" xfId="1865"/>
    <cellStyle name="Связанная ячейка 28" xfId="1866"/>
    <cellStyle name="Связанная ячейка 29" xfId="1867"/>
    <cellStyle name="Связанная ячейка 3" xfId="1868"/>
    <cellStyle name="Связанная ячейка 30" xfId="1869"/>
    <cellStyle name="Связанная ячейка 31" xfId="1870"/>
    <cellStyle name="Связанная ячейка 32" xfId="1871"/>
    <cellStyle name="Связанная ячейка 33" xfId="1872"/>
    <cellStyle name="Связанная ячейка 34" xfId="1873"/>
    <cellStyle name="Связанная ячейка 35" xfId="1874"/>
    <cellStyle name="Связанная ячейка 36" xfId="1875"/>
    <cellStyle name="Связанная ячейка 4" xfId="1876"/>
    <cellStyle name="Связанная ячейка 5" xfId="1877"/>
    <cellStyle name="Связанная ячейка 6" xfId="1878"/>
    <cellStyle name="Связанная ячейка 7" xfId="1879"/>
    <cellStyle name="Связанная ячейка 8" xfId="1880"/>
    <cellStyle name="Связанная ячейка 9" xfId="1881"/>
    <cellStyle name="Стиль 1" xfId="296"/>
    <cellStyle name="Текст предупреждения 10" xfId="1882"/>
    <cellStyle name="Текст предупреждения 11" xfId="1883"/>
    <cellStyle name="Текст предупреждения 12" xfId="1884"/>
    <cellStyle name="Текст предупреждения 13" xfId="1885"/>
    <cellStyle name="Текст предупреждения 14" xfId="1886"/>
    <cellStyle name="Текст предупреждения 15" xfId="1887"/>
    <cellStyle name="Текст предупреждения 16" xfId="1888"/>
    <cellStyle name="Текст предупреждения 17" xfId="1889"/>
    <cellStyle name="Текст предупреждения 18" xfId="1890"/>
    <cellStyle name="Текст предупреждения 19" xfId="1891"/>
    <cellStyle name="Текст предупреждения 2" xfId="1892"/>
    <cellStyle name="Текст предупреждения 20" xfId="1893"/>
    <cellStyle name="Текст предупреждения 21" xfId="1894"/>
    <cellStyle name="Текст предупреждения 22" xfId="1895"/>
    <cellStyle name="Текст предупреждения 23" xfId="1896"/>
    <cellStyle name="Текст предупреждения 24" xfId="1897"/>
    <cellStyle name="Текст предупреждения 25" xfId="1898"/>
    <cellStyle name="Текст предупреждения 26" xfId="1899"/>
    <cellStyle name="Текст предупреждения 27" xfId="1900"/>
    <cellStyle name="Текст предупреждения 28" xfId="1901"/>
    <cellStyle name="Текст предупреждения 29" xfId="1902"/>
    <cellStyle name="Текст предупреждения 3" xfId="1903"/>
    <cellStyle name="Текст предупреждения 30" xfId="1904"/>
    <cellStyle name="Текст предупреждения 31" xfId="1905"/>
    <cellStyle name="Текст предупреждения 32" xfId="1906"/>
    <cellStyle name="Текст предупреждения 33" xfId="1907"/>
    <cellStyle name="Текст предупреждения 34" xfId="1908"/>
    <cellStyle name="Текст предупреждения 35" xfId="1909"/>
    <cellStyle name="Текст предупреждения 36" xfId="1910"/>
    <cellStyle name="Текст предупреждения 4" xfId="1911"/>
    <cellStyle name="Текст предупреждения 5" xfId="1912"/>
    <cellStyle name="Текст предупреждения 6" xfId="1913"/>
    <cellStyle name="Текст предупреждения 7" xfId="1914"/>
    <cellStyle name="Текст предупреждения 8" xfId="1915"/>
    <cellStyle name="Текст предупреждения 9" xfId="1916"/>
    <cellStyle name="Финансовый 16" xfId="300"/>
    <cellStyle name="Финансовый 2" xfId="214"/>
    <cellStyle name="Финансовый 2 10" xfId="1917"/>
    <cellStyle name="Финансовый 2 11" xfId="1918"/>
    <cellStyle name="Финансовый 2 12" xfId="1919"/>
    <cellStyle name="Финансовый 2 13" xfId="1920"/>
    <cellStyle name="Финансовый 2 14" xfId="1921"/>
    <cellStyle name="Финансовый 2 15" xfId="1922"/>
    <cellStyle name="Финансовый 2 16" xfId="1923"/>
    <cellStyle name="Финансовый 2 17" xfId="1924"/>
    <cellStyle name="Финансовый 2 18" xfId="1925"/>
    <cellStyle name="Финансовый 2 19" xfId="1926"/>
    <cellStyle name="Финансовый 2 2" xfId="215"/>
    <cellStyle name="Финансовый 2 2 10" xfId="1927"/>
    <cellStyle name="Финансовый 2 2 11" xfId="1928"/>
    <cellStyle name="Финансовый 2 2 12" xfId="1929"/>
    <cellStyle name="Финансовый 2 2 13" xfId="1930"/>
    <cellStyle name="Финансовый 2 2 14" xfId="1931"/>
    <cellStyle name="Финансовый 2 2 15" xfId="1932"/>
    <cellStyle name="Финансовый 2 2 16" xfId="1933"/>
    <cellStyle name="Финансовый 2 2 17" xfId="1934"/>
    <cellStyle name="Финансовый 2 2 18" xfId="1935"/>
    <cellStyle name="Финансовый 2 2 19" xfId="1936"/>
    <cellStyle name="Финансовый 2 2 2" xfId="1937"/>
    <cellStyle name="Финансовый 2 2 20" xfId="1938"/>
    <cellStyle name="Финансовый 2 2 21" xfId="1939"/>
    <cellStyle name="Финансовый 2 2 22" xfId="1940"/>
    <cellStyle name="Финансовый 2 2 23" xfId="1941"/>
    <cellStyle name="Финансовый 2 2 24" xfId="1942"/>
    <cellStyle name="Финансовый 2 2 25" xfId="1943"/>
    <cellStyle name="Финансовый 2 2 26" xfId="1944"/>
    <cellStyle name="Финансовый 2 2 27" xfId="1945"/>
    <cellStyle name="Финансовый 2 2 28" xfId="1946"/>
    <cellStyle name="Финансовый 2 2 29" xfId="1947"/>
    <cellStyle name="Финансовый 2 2 3" xfId="1948"/>
    <cellStyle name="Финансовый 2 2 30" xfId="1949"/>
    <cellStyle name="Финансовый 2 2 31" xfId="1950"/>
    <cellStyle name="Финансовый 2 2 32" xfId="1951"/>
    <cellStyle name="Финансовый 2 2 33" xfId="1952"/>
    <cellStyle name="Финансовый 2 2 34" xfId="1953"/>
    <cellStyle name="Финансовый 2 2 35" xfId="1954"/>
    <cellStyle name="Финансовый 2 2 36" xfId="1955"/>
    <cellStyle name="Финансовый 2 2 4" xfId="1956"/>
    <cellStyle name="Финансовый 2 2 5" xfId="1957"/>
    <cellStyle name="Финансовый 2 2 6" xfId="1958"/>
    <cellStyle name="Финансовый 2 2 7" xfId="1959"/>
    <cellStyle name="Финансовый 2 2 8" xfId="1960"/>
    <cellStyle name="Финансовый 2 2 9" xfId="1961"/>
    <cellStyle name="Финансовый 2 20" xfId="1962"/>
    <cellStyle name="Финансовый 2 21" xfId="1963"/>
    <cellStyle name="Финансовый 2 22" xfId="1964"/>
    <cellStyle name="Финансовый 2 23" xfId="1965"/>
    <cellStyle name="Финансовый 2 24" xfId="1966"/>
    <cellStyle name="Финансовый 2 25" xfId="1967"/>
    <cellStyle name="Финансовый 2 26" xfId="1968"/>
    <cellStyle name="Финансовый 2 27" xfId="1969"/>
    <cellStyle name="Финансовый 2 28" xfId="1970"/>
    <cellStyle name="Финансовый 2 29" xfId="1971"/>
    <cellStyle name="Финансовый 2 3" xfId="1972"/>
    <cellStyle name="Финансовый 2 30" xfId="1973"/>
    <cellStyle name="Финансовый 2 31" xfId="1974"/>
    <cellStyle name="Финансовый 2 32" xfId="1975"/>
    <cellStyle name="Финансовый 2 33" xfId="1976"/>
    <cellStyle name="Финансовый 2 34" xfId="1977"/>
    <cellStyle name="Финансовый 2 35" xfId="1978"/>
    <cellStyle name="Финансовый 2 36" xfId="1979"/>
    <cellStyle name="Финансовый 2 4" xfId="1980"/>
    <cellStyle name="Финансовый 2 5" xfId="1981"/>
    <cellStyle name="Финансовый 2 6" xfId="1982"/>
    <cellStyle name="Финансовый 2 7" xfId="1983"/>
    <cellStyle name="Финансовый 2 8" xfId="1984"/>
    <cellStyle name="Финансовый 2 9" xfId="1985"/>
    <cellStyle name="Финансовый 3" xfId="216"/>
    <cellStyle name="Финансовый 4" xfId="297"/>
    <cellStyle name="Финансовый 4 2" xfId="298"/>
    <cellStyle name="Хороший 10" xfId="1986"/>
    <cellStyle name="Хороший 11" xfId="1987"/>
    <cellStyle name="Хороший 12" xfId="1988"/>
    <cellStyle name="Хороший 13" xfId="1989"/>
    <cellStyle name="Хороший 14" xfId="1990"/>
    <cellStyle name="Хороший 15" xfId="1991"/>
    <cellStyle name="Хороший 16" xfId="1992"/>
    <cellStyle name="Хороший 17" xfId="1993"/>
    <cellStyle name="Хороший 18" xfId="1994"/>
    <cellStyle name="Хороший 19" xfId="1995"/>
    <cellStyle name="Хороший 2" xfId="1996"/>
    <cellStyle name="Хороший 20" xfId="1997"/>
    <cellStyle name="Хороший 21" xfId="1998"/>
    <cellStyle name="Хороший 22" xfId="1999"/>
    <cellStyle name="Хороший 23" xfId="2000"/>
    <cellStyle name="Хороший 24" xfId="2001"/>
    <cellStyle name="Хороший 25" xfId="2002"/>
    <cellStyle name="Хороший 26" xfId="2003"/>
    <cellStyle name="Хороший 27" xfId="2004"/>
    <cellStyle name="Хороший 28" xfId="2005"/>
    <cellStyle name="Хороший 29" xfId="2006"/>
    <cellStyle name="Хороший 3" xfId="2007"/>
    <cellStyle name="Хороший 30" xfId="2008"/>
    <cellStyle name="Хороший 31" xfId="2009"/>
    <cellStyle name="Хороший 32" xfId="2010"/>
    <cellStyle name="Хороший 33" xfId="2011"/>
    <cellStyle name="Хороший 34" xfId="2012"/>
    <cellStyle name="Хороший 35" xfId="2013"/>
    <cellStyle name="Хороший 36" xfId="2014"/>
    <cellStyle name="Хороший 4" xfId="2015"/>
    <cellStyle name="Хороший 5" xfId="2016"/>
    <cellStyle name="Хороший 6" xfId="2017"/>
    <cellStyle name="Хороший 7" xfId="2018"/>
    <cellStyle name="Хороший 8" xfId="2019"/>
    <cellStyle name="Хороший 9" xfId="202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F36"/>
  <sheetViews>
    <sheetView zoomScaleNormal="100" zoomScaleSheetLayoutView="86" workbookViewId="0">
      <selection activeCell="L28" sqref="L28"/>
    </sheetView>
  </sheetViews>
  <sheetFormatPr defaultColWidth="9.140625" defaultRowHeight="17.25"/>
  <cols>
    <col min="1" max="1" width="11.7109375" style="19" customWidth="1"/>
    <col min="2" max="2" width="16.140625" style="19" customWidth="1"/>
    <col min="3" max="3" width="72.42578125" style="19" customWidth="1"/>
    <col min="4" max="4" width="17.28515625" style="32" customWidth="1"/>
    <col min="5" max="5" width="13.85546875" style="19" customWidth="1"/>
    <col min="6" max="6" width="14.85546875" style="19" customWidth="1"/>
    <col min="7" max="7" width="12.42578125" style="19" customWidth="1"/>
    <col min="8" max="16384" width="9.140625" style="19"/>
  </cols>
  <sheetData>
    <row r="1" spans="1:6" ht="37.5" customHeight="1">
      <c r="D1" s="179" t="s">
        <v>30</v>
      </c>
      <c r="E1" s="179"/>
      <c r="F1" s="179"/>
    </row>
    <row r="2" spans="1:6" ht="17.25" customHeight="1">
      <c r="D2" s="179" t="s">
        <v>42</v>
      </c>
      <c r="E2" s="179"/>
      <c r="F2" s="179"/>
    </row>
    <row r="3" spans="1:6" ht="17.25" customHeight="1">
      <c r="E3" s="179" t="s">
        <v>0</v>
      </c>
      <c r="F3" s="179"/>
    </row>
    <row r="5" spans="1:6" ht="75.75" customHeight="1">
      <c r="A5" s="180" t="s">
        <v>55</v>
      </c>
      <c r="B5" s="180"/>
      <c r="C5" s="180"/>
      <c r="D5" s="180"/>
      <c r="E5" s="180"/>
      <c r="F5" s="180"/>
    </row>
    <row r="6" spans="1:6" ht="35.25" customHeight="1">
      <c r="E6" s="196" t="s">
        <v>12</v>
      </c>
      <c r="F6" s="196"/>
    </row>
    <row r="7" spans="1:6" s="7" customFormat="1" ht="75.95" customHeight="1">
      <c r="A7" s="194" t="s">
        <v>1</v>
      </c>
      <c r="B7" s="195"/>
      <c r="C7" s="192" t="s">
        <v>2</v>
      </c>
      <c r="D7" s="194" t="s">
        <v>43</v>
      </c>
      <c r="E7" s="197"/>
      <c r="F7" s="198"/>
    </row>
    <row r="8" spans="1:6" s="7" customFormat="1" ht="43.5" customHeight="1">
      <c r="A8" s="78" t="s">
        <v>26</v>
      </c>
      <c r="B8" s="78" t="s">
        <v>6</v>
      </c>
      <c r="C8" s="193"/>
      <c r="D8" s="75" t="s">
        <v>44</v>
      </c>
      <c r="E8" s="64" t="s">
        <v>3</v>
      </c>
      <c r="F8" s="64" t="s">
        <v>4</v>
      </c>
    </row>
    <row r="9" spans="1:6" s="23" customFormat="1">
      <c r="A9" s="82"/>
      <c r="B9" s="79"/>
      <c r="C9" s="21" t="s">
        <v>11</v>
      </c>
      <c r="D9" s="22">
        <f>D11</f>
        <v>0</v>
      </c>
      <c r="E9" s="22">
        <f t="shared" ref="E9:F9" si="0">E11</f>
        <v>0</v>
      </c>
      <c r="F9" s="22">
        <f t="shared" si="0"/>
        <v>0</v>
      </c>
    </row>
    <row r="10" spans="1:6" s="7" customFormat="1" ht="18" customHeight="1">
      <c r="A10" s="34"/>
      <c r="B10" s="80"/>
      <c r="C10" s="20" t="s">
        <v>22</v>
      </c>
      <c r="D10" s="49"/>
      <c r="E10" s="24"/>
      <c r="F10" s="24"/>
    </row>
    <row r="11" spans="1:6" s="7" customFormat="1" ht="36.75" customHeight="1">
      <c r="A11" s="25"/>
      <c r="B11" s="83"/>
      <c r="C11" s="18" t="s">
        <v>29</v>
      </c>
      <c r="D11" s="102">
        <f>D12+D25</f>
        <v>0</v>
      </c>
      <c r="E11" s="102">
        <f t="shared" ref="E11:F11" si="1">E12+E25</f>
        <v>0</v>
      </c>
      <c r="F11" s="102">
        <f t="shared" si="1"/>
        <v>0</v>
      </c>
    </row>
    <row r="12" spans="1:6" s="7" customFormat="1">
      <c r="A12" s="184">
        <v>1075</v>
      </c>
      <c r="B12" s="188"/>
      <c r="C12" s="26" t="s">
        <v>15</v>
      </c>
      <c r="D12" s="27">
        <f t="shared" ref="D12:F12" si="2">D19</f>
        <v>9112</v>
      </c>
      <c r="E12" s="27">
        <f t="shared" si="2"/>
        <v>14621</v>
      </c>
      <c r="F12" s="27">
        <f t="shared" si="2"/>
        <v>20136</v>
      </c>
    </row>
    <row r="13" spans="1:6" s="7" customFormat="1">
      <c r="A13" s="185"/>
      <c r="B13" s="189"/>
      <c r="C13" s="28" t="s">
        <v>45</v>
      </c>
      <c r="D13" s="35"/>
      <c r="E13" s="51"/>
      <c r="F13" s="51"/>
    </row>
    <row r="14" spans="1:6" s="7" customFormat="1">
      <c r="A14" s="185"/>
      <c r="B14" s="189"/>
      <c r="C14" s="16" t="s">
        <v>16</v>
      </c>
      <c r="D14" s="72"/>
      <c r="E14" s="27"/>
      <c r="F14" s="27"/>
    </row>
    <row r="15" spans="1:6" s="7" customFormat="1" ht="34.5">
      <c r="A15" s="185"/>
      <c r="B15" s="189"/>
      <c r="C15" s="17" t="s">
        <v>46</v>
      </c>
      <c r="D15" s="73"/>
      <c r="E15" s="29"/>
      <c r="F15" s="29"/>
    </row>
    <row r="16" spans="1:6" s="7" customFormat="1">
      <c r="A16" s="185"/>
      <c r="B16" s="189"/>
      <c r="C16" s="16" t="s">
        <v>17</v>
      </c>
      <c r="D16" s="72"/>
      <c r="E16" s="29"/>
      <c r="F16" s="29"/>
    </row>
    <row r="17" spans="1:6" s="7" customFormat="1" ht="34.5">
      <c r="A17" s="185"/>
      <c r="B17" s="189"/>
      <c r="C17" s="17" t="s">
        <v>47</v>
      </c>
      <c r="D17" s="73"/>
      <c r="E17" s="29"/>
      <c r="F17" s="29"/>
    </row>
    <row r="18" spans="1:6" s="7" customFormat="1" ht="15.75" customHeight="1">
      <c r="A18" s="185"/>
      <c r="B18" s="81"/>
      <c r="C18" s="30" t="s">
        <v>25</v>
      </c>
      <c r="D18" s="74"/>
      <c r="E18" s="31"/>
      <c r="F18" s="31"/>
    </row>
    <row r="19" spans="1:6" s="7" customFormat="1" ht="21" customHeight="1">
      <c r="A19" s="185"/>
      <c r="B19" s="190">
        <v>11003</v>
      </c>
      <c r="C19" s="16" t="s">
        <v>18</v>
      </c>
      <c r="D19" s="50">
        <v>9112</v>
      </c>
      <c r="E19" s="50">
        <v>14621</v>
      </c>
      <c r="F19" s="50">
        <v>20136</v>
      </c>
    </row>
    <row r="20" spans="1:6" s="7" customFormat="1" ht="34.5">
      <c r="A20" s="185"/>
      <c r="B20" s="191"/>
      <c r="C20" s="15" t="s">
        <v>50</v>
      </c>
      <c r="D20" s="71"/>
      <c r="E20" s="50"/>
      <c r="F20" s="50"/>
    </row>
    <row r="21" spans="1:6" s="7" customFormat="1">
      <c r="A21" s="185"/>
      <c r="B21" s="191"/>
      <c r="C21" s="16" t="s">
        <v>19</v>
      </c>
      <c r="D21" s="72"/>
      <c r="E21" s="29"/>
      <c r="F21" s="29"/>
    </row>
    <row r="22" spans="1:6" s="7" customFormat="1" ht="87" customHeight="1">
      <c r="A22" s="185"/>
      <c r="B22" s="191"/>
      <c r="C22" s="17" t="s">
        <v>51</v>
      </c>
      <c r="D22" s="73"/>
      <c r="E22" s="29"/>
      <c r="F22" s="29"/>
    </row>
    <row r="23" spans="1:6" s="7" customFormat="1">
      <c r="A23" s="185"/>
      <c r="B23" s="191"/>
      <c r="C23" s="16" t="s">
        <v>20</v>
      </c>
      <c r="D23" s="72"/>
      <c r="E23" s="29"/>
      <c r="F23" s="29"/>
    </row>
    <row r="24" spans="1:6" s="7" customFormat="1">
      <c r="A24" s="185"/>
      <c r="B24" s="191"/>
      <c r="C24" s="17" t="s">
        <v>21</v>
      </c>
      <c r="D24" s="73"/>
      <c r="E24" s="29"/>
      <c r="F24" s="29"/>
    </row>
    <row r="25" spans="1:6">
      <c r="A25" s="187">
        <v>1168</v>
      </c>
      <c r="B25" s="181"/>
      <c r="C25" s="84" t="s">
        <v>15</v>
      </c>
      <c r="D25" s="50">
        <f>D31</f>
        <v>-9112</v>
      </c>
      <c r="E25" s="50">
        <f>E31</f>
        <v>-14621</v>
      </c>
      <c r="F25" s="50">
        <f>F31</f>
        <v>-20136</v>
      </c>
    </row>
    <row r="26" spans="1:6" ht="19.350000000000001" customHeight="1">
      <c r="A26" s="187"/>
      <c r="B26" s="182"/>
      <c r="C26" s="1" t="s">
        <v>56</v>
      </c>
      <c r="D26" s="148"/>
      <c r="E26" s="50"/>
      <c r="F26" s="50"/>
    </row>
    <row r="27" spans="1:6">
      <c r="A27" s="187"/>
      <c r="B27" s="182"/>
      <c r="C27" s="84" t="s">
        <v>16</v>
      </c>
      <c r="D27" s="37"/>
      <c r="E27" s="36"/>
      <c r="F27" s="36"/>
    </row>
    <row r="28" spans="1:6" ht="59.25" customHeight="1">
      <c r="A28" s="187"/>
      <c r="B28" s="182"/>
      <c r="C28" s="85" t="s">
        <v>57</v>
      </c>
      <c r="D28" s="38"/>
      <c r="E28" s="36"/>
      <c r="F28" s="36"/>
    </row>
    <row r="29" spans="1:6">
      <c r="A29" s="187"/>
      <c r="B29" s="182"/>
      <c r="C29" s="84" t="s">
        <v>17</v>
      </c>
      <c r="D29" s="37"/>
      <c r="E29" s="36"/>
      <c r="F29" s="36"/>
    </row>
    <row r="30" spans="1:6" ht="69">
      <c r="A30" s="187"/>
      <c r="B30" s="183"/>
      <c r="C30" s="85" t="s">
        <v>58</v>
      </c>
      <c r="D30" s="39"/>
      <c r="E30" s="36"/>
      <c r="F30" s="36"/>
    </row>
    <row r="31" spans="1:6" ht="18" customHeight="1">
      <c r="A31" s="187"/>
      <c r="B31" s="184">
        <v>11005</v>
      </c>
      <c r="C31" s="37" t="s">
        <v>18</v>
      </c>
      <c r="D31" s="50">
        <v>-9112</v>
      </c>
      <c r="E31" s="50">
        <v>-14621</v>
      </c>
      <c r="F31" s="50">
        <v>-20136</v>
      </c>
    </row>
    <row r="32" spans="1:6" ht="32.25" customHeight="1">
      <c r="A32" s="187"/>
      <c r="B32" s="185"/>
      <c r="C32" s="40" t="s">
        <v>59</v>
      </c>
      <c r="D32" s="40"/>
      <c r="E32" s="50"/>
      <c r="F32" s="50"/>
    </row>
    <row r="33" spans="1:6">
      <c r="A33" s="187"/>
      <c r="B33" s="185"/>
      <c r="C33" s="37" t="s">
        <v>19</v>
      </c>
      <c r="D33" s="37"/>
      <c r="E33" s="41"/>
      <c r="F33" s="41"/>
    </row>
    <row r="34" spans="1:6" ht="30" customHeight="1">
      <c r="A34" s="187"/>
      <c r="B34" s="185"/>
      <c r="C34" s="38" t="s">
        <v>60</v>
      </c>
      <c r="D34" s="38"/>
      <c r="E34" s="41"/>
      <c r="F34" s="41"/>
    </row>
    <row r="35" spans="1:6">
      <c r="A35" s="187"/>
      <c r="B35" s="185"/>
      <c r="C35" s="37" t="s">
        <v>20</v>
      </c>
      <c r="D35" s="37"/>
      <c r="E35" s="41"/>
      <c r="F35" s="41"/>
    </row>
    <row r="36" spans="1:6">
      <c r="A36" s="187"/>
      <c r="B36" s="186"/>
      <c r="C36" s="38" t="s">
        <v>21</v>
      </c>
      <c r="D36" s="38"/>
      <c r="E36" s="41"/>
      <c r="F36" s="41"/>
    </row>
  </sheetData>
  <mergeCells count="14">
    <mergeCell ref="D2:F2"/>
    <mergeCell ref="D1:F1"/>
    <mergeCell ref="A5:F5"/>
    <mergeCell ref="B25:B30"/>
    <mergeCell ref="B31:B36"/>
    <mergeCell ref="A25:A36"/>
    <mergeCell ref="A12:A24"/>
    <mergeCell ref="B12:B17"/>
    <mergeCell ref="B19:B24"/>
    <mergeCell ref="C7:C8"/>
    <mergeCell ref="A7:B7"/>
    <mergeCell ref="E6:F6"/>
    <mergeCell ref="E3:F3"/>
    <mergeCell ref="D7:F7"/>
  </mergeCells>
  <pageMargins left="0" right="0" top="0" bottom="0" header="0.3" footer="0.3"/>
  <pageSetup paperSize="9" scale="60" fitToHeight="0" orientation="portrait" r:id="rId1"/>
</worksheet>
</file>

<file path=xl/worksheets/sheet2.xml><?xml version="1.0" encoding="utf-8"?>
<worksheet xmlns="http://schemas.openxmlformats.org/spreadsheetml/2006/main" xmlns:r="http://schemas.openxmlformats.org/officeDocument/2006/relationships">
  <dimension ref="A1:O49"/>
  <sheetViews>
    <sheetView topLeftCell="A16" zoomScaleNormal="100" zoomScaleSheetLayoutView="100" workbookViewId="0">
      <selection activeCell="G9" sqref="G9:I9"/>
    </sheetView>
  </sheetViews>
  <sheetFormatPr defaultColWidth="9.140625" defaultRowHeight="17.25"/>
  <cols>
    <col min="1" max="1" width="9.7109375" style="3" customWidth="1"/>
    <col min="2" max="3" width="8.140625" style="3" customWidth="1"/>
    <col min="4" max="4" width="11.5703125" style="3" customWidth="1"/>
    <col min="5" max="5" width="15.42578125" style="3" customWidth="1"/>
    <col min="6" max="6" width="62.140625" style="3" customWidth="1"/>
    <col min="7" max="7" width="14.85546875" style="33" customWidth="1"/>
    <col min="8" max="8" width="13.85546875" style="33" customWidth="1"/>
    <col min="9" max="9" width="13.7109375" style="3" customWidth="1"/>
    <col min="10" max="16384" width="9.140625" style="3"/>
  </cols>
  <sheetData>
    <row r="1" spans="1:10" ht="37.5" customHeight="1">
      <c r="G1" s="217" t="s">
        <v>31</v>
      </c>
      <c r="H1" s="217"/>
      <c r="I1" s="217"/>
    </row>
    <row r="2" spans="1:10" ht="17.25" customHeight="1">
      <c r="G2" s="217" t="s">
        <v>42</v>
      </c>
      <c r="H2" s="217"/>
      <c r="I2" s="217"/>
    </row>
    <row r="3" spans="1:10" ht="17.25" customHeight="1">
      <c r="G3" s="217" t="s">
        <v>0</v>
      </c>
      <c r="H3" s="217"/>
      <c r="I3" s="217"/>
      <c r="J3" s="86"/>
    </row>
    <row r="4" spans="1:10" ht="13.5" customHeight="1"/>
    <row r="5" spans="1:10" ht="52.5" customHeight="1">
      <c r="A5" s="221" t="s">
        <v>54</v>
      </c>
      <c r="B5" s="221"/>
      <c r="C5" s="221"/>
      <c r="D5" s="221"/>
      <c r="E5" s="221"/>
      <c r="F5" s="221"/>
      <c r="G5" s="221"/>
      <c r="H5" s="221"/>
      <c r="I5" s="221"/>
    </row>
    <row r="6" spans="1:10">
      <c r="G6" s="222" t="s">
        <v>12</v>
      </c>
      <c r="H6" s="222"/>
      <c r="I6" s="222"/>
    </row>
    <row r="7" spans="1:10" s="5" customFormat="1" ht="105.6" customHeight="1">
      <c r="A7" s="229" t="s">
        <v>13</v>
      </c>
      <c r="B7" s="229"/>
      <c r="C7" s="229"/>
      <c r="D7" s="229" t="s">
        <v>1</v>
      </c>
      <c r="E7" s="229"/>
      <c r="F7" s="229" t="s">
        <v>7</v>
      </c>
      <c r="G7" s="226" t="s">
        <v>33</v>
      </c>
      <c r="H7" s="227"/>
      <c r="I7" s="228"/>
    </row>
    <row r="8" spans="1:10" s="5" customFormat="1" ht="50.25" customHeight="1">
      <c r="A8" s="2" t="s">
        <v>34</v>
      </c>
      <c r="B8" s="2" t="s">
        <v>35</v>
      </c>
      <c r="C8" s="2" t="s">
        <v>14</v>
      </c>
      <c r="D8" s="2" t="s">
        <v>5</v>
      </c>
      <c r="E8" s="2" t="s">
        <v>27</v>
      </c>
      <c r="F8" s="229"/>
      <c r="G8" s="75" t="s">
        <v>44</v>
      </c>
      <c r="H8" s="65" t="s">
        <v>3</v>
      </c>
      <c r="I8" s="65" t="s">
        <v>4</v>
      </c>
    </row>
    <row r="9" spans="1:10" s="5" customFormat="1">
      <c r="A9" s="210"/>
      <c r="B9" s="216"/>
      <c r="C9" s="210"/>
      <c r="D9" s="205"/>
      <c r="E9" s="205"/>
      <c r="F9" s="1" t="s">
        <v>11</v>
      </c>
      <c r="G9" s="14">
        <f>G11</f>
        <v>0</v>
      </c>
      <c r="H9" s="14">
        <f t="shared" ref="H9:I9" si="0">H11</f>
        <v>0</v>
      </c>
      <c r="I9" s="14">
        <f t="shared" si="0"/>
        <v>0</v>
      </c>
    </row>
    <row r="10" spans="1:10" s="5" customFormat="1">
      <c r="A10" s="211"/>
      <c r="B10" s="216"/>
      <c r="C10" s="211"/>
      <c r="D10" s="206"/>
      <c r="E10" s="208"/>
      <c r="F10" s="4" t="s">
        <v>22</v>
      </c>
      <c r="G10" s="11"/>
      <c r="H10" s="14"/>
      <c r="I10" s="14"/>
    </row>
    <row r="11" spans="1:10" s="5" customFormat="1" ht="34.5">
      <c r="A11" s="212"/>
      <c r="B11" s="216"/>
      <c r="C11" s="211"/>
      <c r="D11" s="206"/>
      <c r="E11" s="208"/>
      <c r="F11" s="1" t="s">
        <v>29</v>
      </c>
      <c r="G11" s="14">
        <f>G12+G31</f>
        <v>0</v>
      </c>
      <c r="H11" s="14">
        <f t="shared" ref="H11:I11" si="1">H12+H31</f>
        <v>0</v>
      </c>
      <c r="I11" s="14">
        <f t="shared" si="1"/>
        <v>0</v>
      </c>
    </row>
    <row r="12" spans="1:10" s="5" customFormat="1">
      <c r="A12" s="213" t="s">
        <v>32</v>
      </c>
      <c r="B12" s="216"/>
      <c r="C12" s="211"/>
      <c r="D12" s="206"/>
      <c r="E12" s="208"/>
      <c r="F12" s="47" t="s">
        <v>36</v>
      </c>
      <c r="G12" s="176">
        <f>G14</f>
        <v>9112</v>
      </c>
      <c r="H12" s="176">
        <f t="shared" ref="H12:I12" si="2">H14</f>
        <v>14621</v>
      </c>
      <c r="I12" s="176">
        <f t="shared" si="2"/>
        <v>20136</v>
      </c>
    </row>
    <row r="13" spans="1:10" s="5" customFormat="1">
      <c r="A13" s="214"/>
      <c r="B13" s="216"/>
      <c r="C13" s="211"/>
      <c r="D13" s="206"/>
      <c r="E13" s="208"/>
      <c r="F13" s="44" t="s">
        <v>8</v>
      </c>
      <c r="G13" s="90"/>
      <c r="H13" s="53"/>
      <c r="I13" s="53"/>
    </row>
    <row r="14" spans="1:10" s="5" customFormat="1">
      <c r="A14" s="214"/>
      <c r="B14" s="213" t="s">
        <v>40</v>
      </c>
      <c r="C14" s="211"/>
      <c r="D14" s="206"/>
      <c r="E14" s="208"/>
      <c r="F14" s="47" t="s">
        <v>39</v>
      </c>
      <c r="G14" s="176">
        <f>G16</f>
        <v>9112</v>
      </c>
      <c r="H14" s="176">
        <f t="shared" ref="H14:I14" si="3">H16</f>
        <v>14621</v>
      </c>
      <c r="I14" s="176">
        <f t="shared" si="3"/>
        <v>20136</v>
      </c>
    </row>
    <row r="15" spans="1:10" s="5" customFormat="1">
      <c r="A15" s="214"/>
      <c r="B15" s="214"/>
      <c r="C15" s="212"/>
      <c r="D15" s="206"/>
      <c r="E15" s="208"/>
      <c r="F15" s="44" t="s">
        <v>8</v>
      </c>
      <c r="G15" s="90"/>
      <c r="H15" s="53"/>
      <c r="I15" s="53"/>
    </row>
    <row r="16" spans="1:10" s="5" customFormat="1" ht="34.5">
      <c r="A16" s="214"/>
      <c r="B16" s="214"/>
      <c r="C16" s="213" t="s">
        <v>48</v>
      </c>
      <c r="D16" s="206"/>
      <c r="E16" s="208"/>
      <c r="F16" s="47" t="s">
        <v>49</v>
      </c>
      <c r="G16" s="176">
        <f>G20</f>
        <v>9112</v>
      </c>
      <c r="H16" s="176">
        <f t="shared" ref="H16:I16" si="4">H20</f>
        <v>14621</v>
      </c>
      <c r="I16" s="176">
        <f t="shared" si="4"/>
        <v>20136</v>
      </c>
    </row>
    <row r="17" spans="1:15" s="5" customFormat="1">
      <c r="A17" s="214"/>
      <c r="B17" s="214"/>
      <c r="C17" s="214"/>
      <c r="D17" s="206"/>
      <c r="E17" s="208"/>
      <c r="F17" s="44" t="s">
        <v>8</v>
      </c>
      <c r="G17" s="90"/>
      <c r="H17" s="53"/>
      <c r="I17" s="53"/>
    </row>
    <row r="18" spans="1:15" s="5" customFormat="1" ht="36.75" customHeight="1">
      <c r="A18" s="214"/>
      <c r="B18" s="214"/>
      <c r="C18" s="214"/>
      <c r="D18" s="206"/>
      <c r="E18" s="208"/>
      <c r="F18" s="48" t="s">
        <v>23</v>
      </c>
      <c r="G18" s="91"/>
      <c r="H18" s="53"/>
      <c r="I18" s="53"/>
    </row>
    <row r="19" spans="1:15" s="5" customFormat="1">
      <c r="A19" s="214"/>
      <c r="B19" s="214"/>
      <c r="C19" s="214"/>
      <c r="D19" s="207"/>
      <c r="E19" s="209"/>
      <c r="F19" s="49" t="s">
        <v>8</v>
      </c>
      <c r="G19" s="92"/>
      <c r="H19" s="53"/>
      <c r="I19" s="53"/>
    </row>
    <row r="20" spans="1:15" s="7" customFormat="1" ht="21" customHeight="1">
      <c r="A20" s="214"/>
      <c r="B20" s="214"/>
      <c r="C20" s="214"/>
      <c r="D20" s="200">
        <v>1075</v>
      </c>
      <c r="E20" s="203" t="s">
        <v>45</v>
      </c>
      <c r="F20" s="204"/>
      <c r="G20" s="93">
        <f>+G22</f>
        <v>9112</v>
      </c>
      <c r="H20" s="60">
        <f t="shared" ref="H20:I20" si="5">+H22</f>
        <v>14621</v>
      </c>
      <c r="I20" s="60">
        <f t="shared" si="5"/>
        <v>20136</v>
      </c>
      <c r="J20" s="6"/>
      <c r="K20" s="6"/>
      <c r="L20" s="6"/>
      <c r="M20" s="6"/>
      <c r="N20" s="6"/>
      <c r="O20" s="6"/>
    </row>
    <row r="21" spans="1:15" s="7" customFormat="1" ht="18.75" customHeight="1">
      <c r="A21" s="214"/>
      <c r="B21" s="214"/>
      <c r="C21" s="214"/>
      <c r="D21" s="201"/>
      <c r="E21" s="13"/>
      <c r="F21" s="12" t="s">
        <v>8</v>
      </c>
      <c r="G21" s="90"/>
      <c r="H21" s="61"/>
      <c r="I21" s="61"/>
      <c r="J21" s="6"/>
      <c r="K21" s="6"/>
      <c r="L21" s="6"/>
      <c r="M21" s="6"/>
      <c r="N21" s="6"/>
      <c r="O21" s="6"/>
    </row>
    <row r="22" spans="1:15" s="7" customFormat="1" ht="40.5" customHeight="1">
      <c r="A22" s="214"/>
      <c r="B22" s="214"/>
      <c r="C22" s="214"/>
      <c r="D22" s="201"/>
      <c r="E22" s="77">
        <v>11003</v>
      </c>
      <c r="F22" s="15" t="s">
        <v>50</v>
      </c>
      <c r="G22" s="60">
        <f>G24</f>
        <v>9112</v>
      </c>
      <c r="H22" s="60">
        <f t="shared" ref="H22:I22" si="6">H24</f>
        <v>14621</v>
      </c>
      <c r="I22" s="60">
        <f t="shared" si="6"/>
        <v>20136</v>
      </c>
      <c r="J22" s="6"/>
      <c r="K22" s="6"/>
      <c r="L22" s="6"/>
      <c r="M22" s="6"/>
      <c r="N22" s="6"/>
      <c r="O22" s="6"/>
    </row>
    <row r="23" spans="1:15" s="5" customFormat="1" ht="22.5" customHeight="1">
      <c r="A23" s="214"/>
      <c r="B23" s="214"/>
      <c r="C23" s="214"/>
      <c r="D23" s="201"/>
      <c r="E23" s="10"/>
      <c r="F23" s="4" t="s">
        <v>28</v>
      </c>
      <c r="G23" s="94"/>
      <c r="H23" s="62"/>
      <c r="I23" s="62"/>
    </row>
    <row r="24" spans="1:15" s="9" customFormat="1" ht="37.5" customHeight="1">
      <c r="A24" s="214"/>
      <c r="B24" s="214"/>
      <c r="C24" s="214"/>
      <c r="D24" s="201"/>
      <c r="E24" s="10"/>
      <c r="F24" s="8" t="s">
        <v>23</v>
      </c>
      <c r="G24" s="63">
        <f>G26</f>
        <v>9112</v>
      </c>
      <c r="H24" s="63">
        <f t="shared" ref="H24:I24" si="7">H26</f>
        <v>14621</v>
      </c>
      <c r="I24" s="63">
        <f t="shared" si="7"/>
        <v>20136</v>
      </c>
    </row>
    <row r="25" spans="1:15" s="5" customFormat="1" ht="38.25" customHeight="1">
      <c r="A25" s="214"/>
      <c r="B25" s="214"/>
      <c r="C25" s="214"/>
      <c r="D25" s="201"/>
      <c r="E25" s="10"/>
      <c r="F25" s="4" t="s">
        <v>24</v>
      </c>
      <c r="G25" s="63"/>
      <c r="H25" s="62"/>
      <c r="I25" s="62"/>
    </row>
    <row r="26" spans="1:15" s="5" customFormat="1" ht="16.899999999999999" customHeight="1">
      <c r="A26" s="214"/>
      <c r="B26" s="214"/>
      <c r="C26" s="214"/>
      <c r="D26" s="201"/>
      <c r="E26" s="10"/>
      <c r="F26" s="4" t="s">
        <v>9</v>
      </c>
      <c r="G26" s="63">
        <f>G27</f>
        <v>9112</v>
      </c>
      <c r="H26" s="62">
        <f t="shared" ref="H26:I26" si="8">H27</f>
        <v>14621</v>
      </c>
      <c r="I26" s="62">
        <f t="shared" si="8"/>
        <v>20136</v>
      </c>
    </row>
    <row r="27" spans="1:15" s="5" customFormat="1" ht="16.899999999999999" customHeight="1">
      <c r="A27" s="214"/>
      <c r="B27" s="214"/>
      <c r="C27" s="214"/>
      <c r="D27" s="201"/>
      <c r="E27" s="10"/>
      <c r="F27" s="4" t="s">
        <v>10</v>
      </c>
      <c r="G27" s="63">
        <f>+G28</f>
        <v>9112</v>
      </c>
      <c r="H27" s="62">
        <f t="shared" ref="H27:I27" si="9">+H28</f>
        <v>14621</v>
      </c>
      <c r="I27" s="62">
        <f t="shared" si="9"/>
        <v>20136</v>
      </c>
    </row>
    <row r="28" spans="1:15" s="5" customFormat="1" ht="16.899999999999999" customHeight="1">
      <c r="A28" s="214"/>
      <c r="B28" s="214"/>
      <c r="C28" s="214"/>
      <c r="D28" s="201"/>
      <c r="E28" s="10"/>
      <c r="F28" s="11" t="s">
        <v>37</v>
      </c>
      <c r="G28" s="52">
        <f t="shared" ref="G28:I28" si="10">G29</f>
        <v>9112</v>
      </c>
      <c r="H28" s="52">
        <f t="shared" si="10"/>
        <v>14621</v>
      </c>
      <c r="I28" s="52">
        <f t="shared" si="10"/>
        <v>20136</v>
      </c>
    </row>
    <row r="29" spans="1:15" s="5" customFormat="1" ht="36" customHeight="1">
      <c r="A29" s="214"/>
      <c r="B29" s="214"/>
      <c r="C29" s="214"/>
      <c r="D29" s="201"/>
      <c r="E29" s="10"/>
      <c r="F29" s="67" t="s">
        <v>52</v>
      </c>
      <c r="G29" s="45">
        <f t="shared" ref="G29:I29" si="11">G30</f>
        <v>9112</v>
      </c>
      <c r="H29" s="45">
        <f t="shared" si="11"/>
        <v>14621</v>
      </c>
      <c r="I29" s="45">
        <f t="shared" si="11"/>
        <v>20136</v>
      </c>
    </row>
    <row r="30" spans="1:15" s="5" customFormat="1" ht="26.25" customHeight="1">
      <c r="A30" s="215"/>
      <c r="B30" s="215"/>
      <c r="C30" s="215"/>
      <c r="D30" s="202"/>
      <c r="E30" s="10"/>
      <c r="F30" s="67" t="s">
        <v>53</v>
      </c>
      <c r="G30" s="95">
        <f>'Havelvats 1'!D19</f>
        <v>9112</v>
      </c>
      <c r="H30" s="95">
        <f>'Havelvats 1'!E19</f>
        <v>14621</v>
      </c>
      <c r="I30" s="95">
        <f>'Havelvats 1'!F19</f>
        <v>20136</v>
      </c>
    </row>
    <row r="31" spans="1:15">
      <c r="A31" s="213" t="s">
        <v>32</v>
      </c>
      <c r="B31" s="199"/>
      <c r="C31" s="199"/>
      <c r="D31" s="199"/>
      <c r="E31" s="199"/>
      <c r="F31" s="66" t="s">
        <v>36</v>
      </c>
      <c r="G31" s="96">
        <f>+G33</f>
        <v>-9112</v>
      </c>
      <c r="H31" s="54">
        <f t="shared" ref="H31:I31" si="12">+H33</f>
        <v>-14621</v>
      </c>
      <c r="I31" s="54">
        <f t="shared" si="12"/>
        <v>-20136</v>
      </c>
    </row>
    <row r="32" spans="1:15">
      <c r="A32" s="214"/>
      <c r="B32" s="199"/>
      <c r="C32" s="199"/>
      <c r="D32" s="199"/>
      <c r="E32" s="199"/>
      <c r="F32" s="67" t="s">
        <v>8</v>
      </c>
      <c r="G32" s="97"/>
      <c r="H32" s="55"/>
      <c r="I32" s="42"/>
    </row>
    <row r="33" spans="1:9">
      <c r="A33" s="214"/>
      <c r="B33" s="213" t="s">
        <v>40</v>
      </c>
      <c r="C33" s="199"/>
      <c r="D33" s="199"/>
      <c r="E33" s="199"/>
      <c r="F33" s="66" t="s">
        <v>39</v>
      </c>
      <c r="G33" s="96">
        <f>+G35</f>
        <v>-9112</v>
      </c>
      <c r="H33" s="54">
        <f t="shared" ref="H33:I33" si="13">+H35</f>
        <v>-14621</v>
      </c>
      <c r="I33" s="54">
        <f t="shared" si="13"/>
        <v>-20136</v>
      </c>
    </row>
    <row r="34" spans="1:9">
      <c r="A34" s="214"/>
      <c r="B34" s="214"/>
      <c r="C34" s="199"/>
      <c r="D34" s="199"/>
      <c r="E34" s="199"/>
      <c r="F34" s="67" t="s">
        <v>8</v>
      </c>
      <c r="G34" s="97"/>
      <c r="H34" s="55"/>
      <c r="I34" s="42"/>
    </row>
    <row r="35" spans="1:9">
      <c r="A35" s="214"/>
      <c r="B35" s="214"/>
      <c r="C35" s="213" t="s">
        <v>41</v>
      </c>
      <c r="D35" s="199"/>
      <c r="E35" s="199"/>
      <c r="F35" s="68" t="s">
        <v>61</v>
      </c>
      <c r="G35" s="98">
        <f>+G39</f>
        <v>-9112</v>
      </c>
      <c r="H35" s="54">
        <f t="shared" ref="H35:I35" si="14">+H39</f>
        <v>-14621</v>
      </c>
      <c r="I35" s="54">
        <f t="shared" si="14"/>
        <v>-20136</v>
      </c>
    </row>
    <row r="36" spans="1:9" s="5" customFormat="1">
      <c r="A36" s="214"/>
      <c r="B36" s="214"/>
      <c r="C36" s="214"/>
      <c r="D36" s="199"/>
      <c r="E36" s="199"/>
      <c r="F36" s="44" t="s">
        <v>8</v>
      </c>
      <c r="G36" s="90"/>
      <c r="H36" s="53"/>
      <c r="I36" s="53"/>
    </row>
    <row r="37" spans="1:9" s="5" customFormat="1" ht="36.75" customHeight="1">
      <c r="A37" s="214"/>
      <c r="B37" s="214"/>
      <c r="C37" s="214"/>
      <c r="D37" s="199"/>
      <c r="E37" s="199"/>
      <c r="F37" s="48" t="s">
        <v>23</v>
      </c>
      <c r="G37" s="91"/>
      <c r="H37" s="53"/>
      <c r="I37" s="53"/>
    </row>
    <row r="38" spans="1:9">
      <c r="A38" s="214"/>
      <c r="B38" s="214"/>
      <c r="C38" s="214"/>
      <c r="D38" s="199"/>
      <c r="E38" s="199"/>
      <c r="F38" s="67" t="s">
        <v>8</v>
      </c>
      <c r="G38" s="97"/>
      <c r="H38" s="56"/>
      <c r="I38" s="43"/>
    </row>
    <row r="39" spans="1:9" ht="17.25" customHeight="1">
      <c r="A39" s="214"/>
      <c r="B39" s="214"/>
      <c r="C39" s="214"/>
      <c r="D39" s="223">
        <v>1168</v>
      </c>
      <c r="E39" s="87"/>
      <c r="F39" s="68" t="s">
        <v>56</v>
      </c>
      <c r="G39" s="99">
        <f>G41</f>
        <v>-9112</v>
      </c>
      <c r="H39" s="99">
        <f t="shared" ref="H39:I39" si="15">H41</f>
        <v>-14621</v>
      </c>
      <c r="I39" s="99">
        <f t="shared" si="15"/>
        <v>-20136</v>
      </c>
    </row>
    <row r="40" spans="1:9">
      <c r="A40" s="214"/>
      <c r="B40" s="214"/>
      <c r="C40" s="214"/>
      <c r="D40" s="224"/>
      <c r="E40" s="88"/>
      <c r="F40" s="69" t="s">
        <v>8</v>
      </c>
      <c r="G40" s="100"/>
      <c r="H40" s="57"/>
      <c r="I40" s="45"/>
    </row>
    <row r="41" spans="1:9">
      <c r="A41" s="214"/>
      <c r="B41" s="214"/>
      <c r="C41" s="214"/>
      <c r="D41" s="224"/>
      <c r="E41" s="89">
        <v>11005</v>
      </c>
      <c r="F41" s="68" t="s">
        <v>59</v>
      </c>
      <c r="G41" s="98">
        <f>+G43</f>
        <v>-9112</v>
      </c>
      <c r="H41" s="54">
        <f t="shared" ref="H41:I41" si="16">+H43</f>
        <v>-14621</v>
      </c>
      <c r="I41" s="54">
        <f t="shared" si="16"/>
        <v>-20136</v>
      </c>
    </row>
    <row r="42" spans="1:9">
      <c r="A42" s="214"/>
      <c r="B42" s="214"/>
      <c r="C42" s="214"/>
      <c r="D42" s="224"/>
      <c r="E42" s="218"/>
      <c r="F42" s="67" t="s">
        <v>28</v>
      </c>
      <c r="G42" s="97"/>
      <c r="H42" s="58"/>
      <c r="I42" s="46"/>
    </row>
    <row r="43" spans="1:9" ht="34.5">
      <c r="A43" s="214"/>
      <c r="B43" s="214"/>
      <c r="C43" s="214"/>
      <c r="D43" s="224"/>
      <c r="E43" s="219"/>
      <c r="F43" s="8" t="s">
        <v>23</v>
      </c>
      <c r="G43" s="101">
        <f>+G45</f>
        <v>-9112</v>
      </c>
      <c r="H43" s="59">
        <f t="shared" ref="H43:I43" si="17">+H45</f>
        <v>-14621</v>
      </c>
      <c r="I43" s="59">
        <f t="shared" si="17"/>
        <v>-20136</v>
      </c>
    </row>
    <row r="44" spans="1:9" ht="34.5">
      <c r="A44" s="214"/>
      <c r="B44" s="214"/>
      <c r="C44" s="214"/>
      <c r="D44" s="224"/>
      <c r="E44" s="219"/>
      <c r="F44" s="67" t="s">
        <v>38</v>
      </c>
      <c r="G44" s="97"/>
      <c r="H44" s="58"/>
      <c r="I44" s="46"/>
    </row>
    <row r="45" spans="1:9">
      <c r="A45" s="214"/>
      <c r="B45" s="214"/>
      <c r="C45" s="214"/>
      <c r="D45" s="224"/>
      <c r="E45" s="219"/>
      <c r="F45" s="70" t="s">
        <v>9</v>
      </c>
      <c r="G45" s="76">
        <f t="shared" ref="G45" si="18">+G46</f>
        <v>-9112</v>
      </c>
      <c r="H45" s="52">
        <f t="shared" ref="H45:I45" si="19">+H46</f>
        <v>-14621</v>
      </c>
      <c r="I45" s="52">
        <f t="shared" si="19"/>
        <v>-20136</v>
      </c>
    </row>
    <row r="46" spans="1:9">
      <c r="A46" s="214"/>
      <c r="B46" s="214"/>
      <c r="C46" s="214"/>
      <c r="D46" s="224"/>
      <c r="E46" s="219"/>
      <c r="F46" s="67" t="s">
        <v>10</v>
      </c>
      <c r="G46" s="76">
        <f>G47</f>
        <v>-9112</v>
      </c>
      <c r="H46" s="76">
        <f t="shared" ref="H46:I46" si="20">H47</f>
        <v>-14621</v>
      </c>
      <c r="I46" s="76">
        <f t="shared" si="20"/>
        <v>-20136</v>
      </c>
    </row>
    <row r="47" spans="1:9" s="5" customFormat="1" ht="16.899999999999999" customHeight="1">
      <c r="A47" s="214"/>
      <c r="B47" s="214"/>
      <c r="C47" s="214"/>
      <c r="D47" s="224"/>
      <c r="E47" s="219"/>
      <c r="F47" s="11" t="s">
        <v>37</v>
      </c>
      <c r="G47" s="52">
        <f t="shared" ref="G47:I48" si="21">G48</f>
        <v>-9112</v>
      </c>
      <c r="H47" s="52">
        <f t="shared" si="21"/>
        <v>-14621</v>
      </c>
      <c r="I47" s="52">
        <f t="shared" si="21"/>
        <v>-20136</v>
      </c>
    </row>
    <row r="48" spans="1:9" s="5" customFormat="1" ht="36" customHeight="1">
      <c r="A48" s="214"/>
      <c r="B48" s="214"/>
      <c r="C48" s="214"/>
      <c r="D48" s="224"/>
      <c r="E48" s="219"/>
      <c r="F48" s="67" t="s">
        <v>52</v>
      </c>
      <c r="G48" s="45">
        <f t="shared" si="21"/>
        <v>-9112</v>
      </c>
      <c r="H48" s="45">
        <f t="shared" si="21"/>
        <v>-14621</v>
      </c>
      <c r="I48" s="45">
        <f t="shared" si="21"/>
        <v>-20136</v>
      </c>
    </row>
    <row r="49" spans="1:9" s="5" customFormat="1" ht="37.5" customHeight="1">
      <c r="A49" s="215"/>
      <c r="B49" s="215"/>
      <c r="C49" s="215"/>
      <c r="D49" s="225"/>
      <c r="E49" s="220"/>
      <c r="F49" s="67" t="s">
        <v>62</v>
      </c>
      <c r="G49" s="95">
        <f>'Havelvats 1'!D31</f>
        <v>-9112</v>
      </c>
      <c r="H49" s="95">
        <f>'Havelvats 1'!E31</f>
        <v>-14621</v>
      </c>
      <c r="I49" s="95">
        <f>'Havelvats 1'!F31</f>
        <v>-20136</v>
      </c>
    </row>
  </sheetData>
  <mergeCells count="28">
    <mergeCell ref="G3:I3"/>
    <mergeCell ref="G2:I2"/>
    <mergeCell ref="G1:I1"/>
    <mergeCell ref="E42:E49"/>
    <mergeCell ref="E31:E38"/>
    <mergeCell ref="A5:I5"/>
    <mergeCell ref="G6:I6"/>
    <mergeCell ref="D31:D38"/>
    <mergeCell ref="D39:D49"/>
    <mergeCell ref="C35:C49"/>
    <mergeCell ref="B33:B49"/>
    <mergeCell ref="G7:I7"/>
    <mergeCell ref="A31:A49"/>
    <mergeCell ref="D7:E7"/>
    <mergeCell ref="F7:F8"/>
    <mergeCell ref="A7:C7"/>
    <mergeCell ref="A9:A11"/>
    <mergeCell ref="A12:A30"/>
    <mergeCell ref="B9:B13"/>
    <mergeCell ref="C9:C15"/>
    <mergeCell ref="B14:B30"/>
    <mergeCell ref="C16:C30"/>
    <mergeCell ref="B31:B32"/>
    <mergeCell ref="C31:C34"/>
    <mergeCell ref="D20:D30"/>
    <mergeCell ref="E20:F20"/>
    <mergeCell ref="D9:D19"/>
    <mergeCell ref="E9:E19"/>
  </mergeCells>
  <pageMargins left="0.7" right="0.7" top="0.75" bottom="0.75" header="0.3" footer="0.3"/>
  <pageSetup paperSize="9" scale="45" orientation="portrait" r:id="rId1"/>
  <ignoredErrors>
    <ignoredError sqref="B32:E32 D30 D29 D10:D19 D9 D21:D28 B31:E31 C33:E33 E40 E42 D38:E38 C34:E34 D35:E35" numberStoredAsText="1"/>
    <ignoredError sqref="H27:I27 G27" formula="1"/>
  </ignoredErrors>
  <legacyDrawing r:id="rId2"/>
</worksheet>
</file>

<file path=xl/worksheets/sheet3.xml><?xml version="1.0" encoding="utf-8"?>
<worksheet xmlns="http://schemas.openxmlformats.org/spreadsheetml/2006/main" xmlns:r="http://schemas.openxmlformats.org/officeDocument/2006/relationships">
  <sheetPr>
    <pageSetUpPr fitToPage="1"/>
  </sheetPr>
  <dimension ref="A1:AQ15"/>
  <sheetViews>
    <sheetView topLeftCell="A4" zoomScale="85" zoomScaleNormal="85" zoomScaleSheetLayoutView="100" workbookViewId="0">
      <selection activeCell="B11" sqref="B11:E11"/>
    </sheetView>
  </sheetViews>
  <sheetFormatPr defaultColWidth="9.140625" defaultRowHeight="17.25"/>
  <cols>
    <col min="1" max="1" width="11.7109375" style="161" customWidth="1"/>
    <col min="2" max="2" width="16.42578125" style="161" customWidth="1"/>
    <col min="3" max="3" width="8" style="161" customWidth="1"/>
    <col min="4" max="4" width="7.85546875" style="175" customWidth="1"/>
    <col min="5" max="5" width="48.5703125" style="175" customWidth="1"/>
    <col min="6" max="6" width="150.42578125" style="175" customWidth="1"/>
    <col min="7" max="7" width="22.28515625" style="161" customWidth="1"/>
    <col min="8" max="8" width="23.140625" style="160" customWidth="1"/>
    <col min="9" max="9" width="24" style="160" bestFit="1" customWidth="1"/>
    <col min="10" max="10" width="9.140625" style="161"/>
    <col min="11" max="11" width="12.140625" style="161" customWidth="1"/>
    <col min="12" max="16384" width="9.140625" style="161"/>
  </cols>
  <sheetData>
    <row r="1" spans="1:43" s="150" customFormat="1" ht="36.75" customHeight="1">
      <c r="F1" s="230" t="s">
        <v>97</v>
      </c>
      <c r="G1" s="230"/>
      <c r="H1" s="151"/>
      <c r="I1" s="151"/>
      <c r="AB1" s="231"/>
      <c r="AC1" s="231"/>
      <c r="AD1" s="231"/>
    </row>
    <row r="2" spans="1:43" s="150" customFormat="1" ht="17.45" customHeight="1">
      <c r="A2" s="152"/>
      <c r="B2" s="152"/>
      <c r="C2" s="152"/>
      <c r="D2" s="152"/>
      <c r="E2" s="152"/>
      <c r="F2" s="231" t="s">
        <v>42</v>
      </c>
      <c r="G2" s="231"/>
      <c r="H2" s="151"/>
      <c r="I2" s="151"/>
      <c r="Y2" s="152"/>
      <c r="Z2" s="152"/>
      <c r="AA2" s="231"/>
      <c r="AB2" s="231"/>
      <c r="AC2" s="231"/>
      <c r="AD2" s="231"/>
      <c r="AE2" s="153"/>
      <c r="AF2" s="153"/>
      <c r="AG2" s="153"/>
      <c r="AH2" s="153"/>
      <c r="AI2" s="153"/>
      <c r="AJ2" s="153"/>
      <c r="AK2" s="153"/>
      <c r="AL2" s="153"/>
      <c r="AM2" s="153"/>
      <c r="AN2" s="153"/>
      <c r="AO2" s="153"/>
      <c r="AP2" s="153"/>
      <c r="AQ2" s="153"/>
    </row>
    <row r="3" spans="1:43" s="150" customFormat="1" ht="17.45" customHeight="1">
      <c r="A3" s="152"/>
      <c r="B3" s="152"/>
      <c r="C3" s="152"/>
      <c r="D3" s="152"/>
      <c r="E3" s="152"/>
      <c r="F3" s="231" t="s">
        <v>0</v>
      </c>
      <c r="G3" s="231"/>
      <c r="H3" s="151"/>
      <c r="I3" s="151"/>
      <c r="Y3" s="231"/>
      <c r="Z3" s="231"/>
      <c r="AA3" s="231"/>
      <c r="AB3" s="231"/>
      <c r="AC3" s="231"/>
      <c r="AD3" s="231"/>
      <c r="AE3" s="153"/>
      <c r="AF3" s="153"/>
      <c r="AG3" s="153"/>
      <c r="AH3" s="153"/>
      <c r="AI3" s="153"/>
      <c r="AJ3" s="153"/>
      <c r="AK3" s="153"/>
      <c r="AL3" s="153"/>
      <c r="AM3" s="153"/>
      <c r="AN3" s="153"/>
      <c r="AO3" s="153"/>
      <c r="AP3" s="153"/>
      <c r="AQ3" s="153"/>
    </row>
    <row r="4" spans="1:43" s="150" customFormat="1">
      <c r="F4" s="154"/>
      <c r="G4" s="154"/>
      <c r="H4" s="155"/>
      <c r="I4" s="151"/>
    </row>
    <row r="5" spans="1:43" s="150" customFormat="1" ht="15.95" customHeight="1">
      <c r="F5" s="154"/>
      <c r="G5" s="154"/>
      <c r="H5" s="155"/>
      <c r="I5" s="151"/>
    </row>
    <row r="6" spans="1:43" s="150" customFormat="1" ht="67.5" customHeight="1">
      <c r="A6" s="237" t="s">
        <v>100</v>
      </c>
      <c r="B6" s="237"/>
      <c r="C6" s="237"/>
      <c r="D6" s="237"/>
      <c r="E6" s="237"/>
      <c r="F6" s="237"/>
      <c r="G6" s="237"/>
      <c r="H6" s="156"/>
      <c r="I6" s="151"/>
    </row>
    <row r="7" spans="1:43" s="150" customFormat="1" ht="40.5" customHeight="1">
      <c r="B7" s="157"/>
      <c r="C7" s="157"/>
      <c r="D7" s="157"/>
      <c r="E7" s="157"/>
      <c r="F7" s="157"/>
      <c r="G7" s="158" t="s">
        <v>12</v>
      </c>
      <c r="H7" s="156"/>
      <c r="I7" s="151"/>
    </row>
    <row r="8" spans="1:43" ht="114.75" customHeight="1">
      <c r="A8" s="238" t="s">
        <v>1</v>
      </c>
      <c r="B8" s="238"/>
      <c r="C8" s="239" t="s">
        <v>98</v>
      </c>
      <c r="D8" s="240"/>
      <c r="E8" s="241"/>
      <c r="F8" s="245" t="s">
        <v>99</v>
      </c>
      <c r="G8" s="159" t="s">
        <v>79</v>
      </c>
    </row>
    <row r="9" spans="1:43" ht="37.5" customHeight="1">
      <c r="A9" s="159" t="s">
        <v>26</v>
      </c>
      <c r="B9" s="159" t="s">
        <v>6</v>
      </c>
      <c r="C9" s="242"/>
      <c r="D9" s="243"/>
      <c r="E9" s="244"/>
      <c r="F9" s="246"/>
      <c r="G9" s="159" t="s">
        <v>4</v>
      </c>
    </row>
    <row r="10" spans="1:43" ht="24" customHeight="1">
      <c r="A10" s="247" t="s">
        <v>23</v>
      </c>
      <c r="B10" s="248"/>
      <c r="C10" s="248"/>
      <c r="D10" s="248"/>
      <c r="E10" s="248"/>
      <c r="F10" s="249"/>
      <c r="G10" s="162">
        <f>+G11</f>
        <v>-20136</v>
      </c>
    </row>
    <row r="11" spans="1:43" ht="35.450000000000003" customHeight="1">
      <c r="A11" s="163">
        <v>1168</v>
      </c>
      <c r="B11" s="250" t="s">
        <v>101</v>
      </c>
      <c r="C11" s="251"/>
      <c r="D11" s="251"/>
      <c r="E11" s="252"/>
      <c r="F11" s="164"/>
      <c r="G11" s="165">
        <f>+G12</f>
        <v>-20136</v>
      </c>
    </row>
    <row r="12" spans="1:43" ht="116.25" customHeight="1">
      <c r="A12" s="166"/>
      <c r="B12" s="163">
        <v>11005</v>
      </c>
      <c r="C12" s="234" t="s">
        <v>102</v>
      </c>
      <c r="D12" s="235"/>
      <c r="E12" s="236"/>
      <c r="F12" s="167" t="s">
        <v>23</v>
      </c>
      <c r="G12" s="162">
        <f>G13</f>
        <v>-20136</v>
      </c>
    </row>
    <row r="13" spans="1:43" s="174" customFormat="1" ht="63.75" customHeight="1">
      <c r="A13" s="168"/>
      <c r="B13" s="169"/>
      <c r="C13" s="170"/>
      <c r="D13" s="232" t="s">
        <v>103</v>
      </c>
      <c r="E13" s="233"/>
      <c r="F13" s="171"/>
      <c r="G13" s="172">
        <f>G14</f>
        <v>-20136</v>
      </c>
      <c r="H13" s="173"/>
      <c r="I13" s="173"/>
    </row>
    <row r="14" spans="1:43" s="174" customFormat="1" ht="90" customHeight="1">
      <c r="A14" s="168"/>
      <c r="B14" s="169"/>
      <c r="C14" s="170"/>
      <c r="D14" s="171"/>
      <c r="E14" s="177" t="s">
        <v>104</v>
      </c>
      <c r="F14" s="171"/>
      <c r="G14" s="162">
        <f>G15</f>
        <v>-20136</v>
      </c>
      <c r="H14" s="173"/>
      <c r="I14" s="173"/>
    </row>
    <row r="15" spans="1:43" s="174" customFormat="1" ht="409.5" customHeight="1">
      <c r="A15" s="168"/>
      <c r="B15" s="169"/>
      <c r="C15" s="170"/>
      <c r="D15" s="171"/>
      <c r="E15" s="171" t="s">
        <v>105</v>
      </c>
      <c r="F15" s="178" t="s">
        <v>106</v>
      </c>
      <c r="G15" s="172">
        <v>-20136</v>
      </c>
      <c r="H15" s="173"/>
      <c r="I15" s="173"/>
    </row>
  </sheetData>
  <mergeCells count="14">
    <mergeCell ref="D13:E13"/>
    <mergeCell ref="C12:E12"/>
    <mergeCell ref="A6:G6"/>
    <mergeCell ref="A8:B8"/>
    <mergeCell ref="C8:E9"/>
    <mergeCell ref="F8:F9"/>
    <mergeCell ref="A10:F10"/>
    <mergeCell ref="B11:E11"/>
    <mergeCell ref="F1:G1"/>
    <mergeCell ref="AB1:AD1"/>
    <mergeCell ref="F2:G2"/>
    <mergeCell ref="AA2:AD2"/>
    <mergeCell ref="F3:G3"/>
    <mergeCell ref="Y3:AD3"/>
  </mergeCells>
  <pageMargins left="0.70866141732283505" right="0.70866141732283505" top="0.74803149606299202" bottom="0.74803149606299202" header="0.31496062992126" footer="0.31496062992126"/>
  <pageSetup paperSize="9" scale="20" fitToHeight="0" orientation="landscape" r:id="rId1"/>
  <colBreaks count="1" manualBreakCount="1">
    <brk id="7" max="1048575" man="1"/>
  </colBreaks>
</worksheet>
</file>

<file path=xl/worksheets/sheet4.xml><?xml version="1.0" encoding="utf-8"?>
<worksheet xmlns="http://schemas.openxmlformats.org/spreadsheetml/2006/main" xmlns:r="http://schemas.openxmlformats.org/officeDocument/2006/relationships">
  <dimension ref="A1:F40"/>
  <sheetViews>
    <sheetView topLeftCell="A7" zoomScale="90" zoomScaleNormal="90" zoomScaleSheetLayoutView="100" workbookViewId="0">
      <selection activeCell="D18" sqref="D18"/>
    </sheetView>
  </sheetViews>
  <sheetFormatPr defaultColWidth="9.140625" defaultRowHeight="17.25"/>
  <cols>
    <col min="1" max="1" width="5.28515625" style="103" customWidth="1"/>
    <col min="2" max="2" width="24.5703125" style="103" customWidth="1"/>
    <col min="3" max="3" width="65.7109375" style="103" customWidth="1"/>
    <col min="4" max="4" width="20.28515625" style="105" customWidth="1"/>
    <col min="5" max="5" width="20.140625" style="105" customWidth="1"/>
    <col min="6" max="6" width="13.85546875" style="103" customWidth="1"/>
    <col min="7" max="16384" width="9.140625" style="103"/>
  </cols>
  <sheetData>
    <row r="1" spans="1:6" ht="37.5" customHeight="1">
      <c r="A1" s="264" t="s">
        <v>63</v>
      </c>
      <c r="B1" s="264"/>
      <c r="C1" s="264"/>
      <c r="D1" s="264"/>
      <c r="E1" s="264"/>
      <c r="F1" s="264"/>
    </row>
    <row r="2" spans="1:6" ht="17.25" customHeight="1">
      <c r="A2" s="264" t="s">
        <v>42</v>
      </c>
      <c r="B2" s="264"/>
      <c r="C2" s="264"/>
      <c r="D2" s="264"/>
      <c r="E2" s="264"/>
      <c r="F2" s="264"/>
    </row>
    <row r="3" spans="1:6" ht="17.25" customHeight="1">
      <c r="A3" s="264" t="s">
        <v>0</v>
      </c>
      <c r="B3" s="264"/>
      <c r="C3" s="264"/>
      <c r="D3" s="264"/>
      <c r="E3" s="264"/>
      <c r="F3" s="264"/>
    </row>
    <row r="5" spans="1:6" ht="59.25" customHeight="1">
      <c r="A5" s="104"/>
      <c r="B5" s="237" t="s">
        <v>84</v>
      </c>
      <c r="C5" s="237"/>
      <c r="D5" s="237"/>
      <c r="E5" s="237"/>
      <c r="F5" s="237"/>
    </row>
    <row r="6" spans="1:6" ht="23.25" customHeight="1"/>
    <row r="7" spans="1:6" ht="21.75" customHeight="1">
      <c r="A7" s="265" t="s">
        <v>64</v>
      </c>
      <c r="B7" s="265"/>
      <c r="C7" s="265"/>
      <c r="D7" s="265"/>
      <c r="E7" s="265"/>
      <c r="F7" s="265"/>
    </row>
    <row r="8" spans="1:6" ht="38.65" customHeight="1">
      <c r="C8" s="106" t="s">
        <v>65</v>
      </c>
      <c r="D8" s="107"/>
      <c r="E8" s="107"/>
    </row>
    <row r="9" spans="1:6">
      <c r="B9" s="108" t="s">
        <v>66</v>
      </c>
      <c r="C9" s="109"/>
      <c r="D9" s="147"/>
      <c r="E9" s="103"/>
    </row>
    <row r="10" spans="1:6" s="110" customFormat="1">
      <c r="B10" s="111"/>
      <c r="C10" s="111"/>
      <c r="D10" s="112"/>
      <c r="E10" s="112"/>
    </row>
    <row r="11" spans="1:6" s="19" customFormat="1">
      <c r="D11" s="113"/>
      <c r="E11" s="113"/>
    </row>
    <row r="12" spans="1:6">
      <c r="B12" s="6"/>
      <c r="C12" s="114"/>
      <c r="D12" s="115"/>
      <c r="E12" s="115"/>
    </row>
    <row r="13" spans="1:6">
      <c r="B13" s="116" t="s">
        <v>67</v>
      </c>
      <c r="C13" s="116" t="s">
        <v>68</v>
      </c>
      <c r="D13" s="115"/>
      <c r="E13" s="115"/>
    </row>
    <row r="14" spans="1:6">
      <c r="B14" s="49">
        <v>1168</v>
      </c>
      <c r="C14" s="123" t="s">
        <v>107</v>
      </c>
      <c r="D14" s="115"/>
      <c r="E14" s="115"/>
    </row>
    <row r="15" spans="1:6" ht="26.25" customHeight="1">
      <c r="D15" s="133"/>
      <c r="E15" s="133"/>
      <c r="F15" s="133"/>
    </row>
    <row r="16" spans="1:6" s="19" customFormat="1" ht="17.25" customHeight="1">
      <c r="B16" s="234" t="s">
        <v>69</v>
      </c>
      <c r="C16" s="261"/>
      <c r="D16" s="262"/>
      <c r="E16" s="262"/>
      <c r="F16" s="263"/>
    </row>
    <row r="17" spans="2:6" s="19" customFormat="1" ht="88.5" customHeight="1">
      <c r="B17" s="118" t="s">
        <v>70</v>
      </c>
      <c r="C17" s="37">
        <v>1168</v>
      </c>
      <c r="D17" s="255" t="s">
        <v>79</v>
      </c>
      <c r="E17" s="197"/>
      <c r="F17" s="198"/>
    </row>
    <row r="18" spans="2:6" s="19" customFormat="1" ht="34.5">
      <c r="B18" s="118" t="s">
        <v>72</v>
      </c>
      <c r="C18" s="37">
        <v>11005</v>
      </c>
      <c r="D18" s="75" t="s">
        <v>44</v>
      </c>
      <c r="E18" s="134" t="s">
        <v>3</v>
      </c>
      <c r="F18" s="134" t="s">
        <v>4</v>
      </c>
    </row>
    <row r="19" spans="2:6" s="19" customFormat="1" ht="34.5">
      <c r="B19" s="118" t="s">
        <v>74</v>
      </c>
      <c r="C19" s="71" t="s">
        <v>85</v>
      </c>
      <c r="D19" s="135"/>
      <c r="E19" s="136"/>
      <c r="F19" s="137"/>
    </row>
    <row r="20" spans="2:6" s="19" customFormat="1" ht="34.5">
      <c r="B20" s="118" t="s">
        <v>75</v>
      </c>
      <c r="C20" s="73" t="s">
        <v>86</v>
      </c>
      <c r="D20" s="138"/>
      <c r="E20" s="139"/>
      <c r="F20" s="140"/>
    </row>
    <row r="21" spans="2:6" s="19" customFormat="1" ht="34.5">
      <c r="B21" s="118" t="s">
        <v>76</v>
      </c>
      <c r="C21" s="73" t="s">
        <v>21</v>
      </c>
      <c r="D21" s="138"/>
      <c r="E21" s="139"/>
      <c r="F21" s="140"/>
    </row>
    <row r="22" spans="2:6" s="19" customFormat="1" ht="71.25" customHeight="1">
      <c r="B22" s="49" t="s">
        <v>82</v>
      </c>
      <c r="C22" s="141" t="s">
        <v>87</v>
      </c>
      <c r="D22" s="142"/>
      <c r="E22" s="143"/>
      <c r="F22" s="144"/>
    </row>
    <row r="23" spans="2:6" s="19" customFormat="1">
      <c r="B23" s="257" t="s">
        <v>77</v>
      </c>
      <c r="C23" s="258"/>
      <c r="D23" s="142"/>
      <c r="E23" s="142"/>
      <c r="F23" s="142"/>
    </row>
    <row r="24" spans="2:6" s="19" customFormat="1">
      <c r="B24" s="120" t="s">
        <v>78</v>
      </c>
      <c r="C24" s="120"/>
      <c r="D24" s="121">
        <f>'Havelvats 1'!D31</f>
        <v>-9112</v>
      </c>
      <c r="E24" s="121">
        <f>'Havelvats 1'!E31</f>
        <v>-14621</v>
      </c>
      <c r="F24" s="121">
        <f>'Havelvats 1'!F31</f>
        <v>-20136</v>
      </c>
    </row>
    <row r="25" spans="2:6" s="19" customFormat="1">
      <c r="B25" s="122"/>
      <c r="C25" s="122"/>
      <c r="D25" s="145"/>
    </row>
    <row r="26" spans="2:6" s="19" customFormat="1">
      <c r="B26" s="122"/>
      <c r="C26" s="122"/>
      <c r="D26" s="145"/>
    </row>
    <row r="27" spans="2:6">
      <c r="B27" s="116" t="s">
        <v>67</v>
      </c>
      <c r="C27" s="116" t="s">
        <v>68</v>
      </c>
      <c r="D27" s="117"/>
      <c r="E27" s="117"/>
    </row>
    <row r="28" spans="2:6">
      <c r="B28" s="119">
        <v>1075</v>
      </c>
      <c r="C28" s="146" t="s">
        <v>88</v>
      </c>
      <c r="D28" s="115"/>
      <c r="E28" s="115"/>
    </row>
    <row r="29" spans="2:6" ht="17.25" customHeight="1">
      <c r="B29" s="253" t="s">
        <v>69</v>
      </c>
      <c r="C29" s="254"/>
      <c r="D29" s="124"/>
      <c r="E29" s="124"/>
    </row>
    <row r="30" spans="2:6" s="19" customFormat="1" ht="39.75" customHeight="1">
      <c r="B30" s="118" t="s">
        <v>70</v>
      </c>
      <c r="C30" s="37">
        <v>1075</v>
      </c>
      <c r="D30" s="255" t="s">
        <v>71</v>
      </c>
      <c r="E30" s="197"/>
      <c r="F30" s="198"/>
    </row>
    <row r="31" spans="2:6" ht="34.5" customHeight="1">
      <c r="B31" s="125" t="s">
        <v>72</v>
      </c>
      <c r="C31" s="126">
        <v>11003</v>
      </c>
      <c r="D31" s="75" t="s">
        <v>44</v>
      </c>
      <c r="E31" s="127" t="s">
        <v>73</v>
      </c>
      <c r="F31" s="127" t="s">
        <v>4</v>
      </c>
    </row>
    <row r="32" spans="2:6" ht="34.5">
      <c r="B32" s="125" t="s">
        <v>74</v>
      </c>
      <c r="C32" s="123" t="s">
        <v>89</v>
      </c>
      <c r="D32" s="75"/>
      <c r="E32" s="128"/>
      <c r="F32" s="128"/>
    </row>
    <row r="33" spans="2:6" ht="86.25">
      <c r="B33" s="125" t="s">
        <v>75</v>
      </c>
      <c r="C33" s="123" t="s">
        <v>90</v>
      </c>
      <c r="D33" s="128"/>
      <c r="E33" s="128"/>
      <c r="F33" s="128"/>
    </row>
    <row r="34" spans="2:6" ht="34.5">
      <c r="B34" s="125" t="s">
        <v>76</v>
      </c>
      <c r="C34" s="123" t="s">
        <v>80</v>
      </c>
      <c r="D34" s="128"/>
      <c r="E34" s="128"/>
      <c r="F34" s="128"/>
    </row>
    <row r="35" spans="2:6" ht="51.75">
      <c r="B35" s="129" t="s">
        <v>81</v>
      </c>
      <c r="C35" s="123" t="s">
        <v>83</v>
      </c>
      <c r="D35" s="128"/>
      <c r="E35" s="128"/>
      <c r="F35" s="128"/>
    </row>
    <row r="36" spans="2:6">
      <c r="B36" s="130"/>
      <c r="C36" s="131" t="s">
        <v>77</v>
      </c>
      <c r="D36" s="128"/>
      <c r="E36" s="128"/>
      <c r="F36" s="128"/>
    </row>
    <row r="37" spans="2:6">
      <c r="B37" s="259" t="s">
        <v>94</v>
      </c>
      <c r="C37" s="260"/>
      <c r="D37" s="149">
        <f>8*3</f>
        <v>24</v>
      </c>
      <c r="E37" s="149">
        <f>D37*2</f>
        <v>48</v>
      </c>
      <c r="F37" s="149">
        <f>D37*3</f>
        <v>72</v>
      </c>
    </row>
    <row r="38" spans="2:6">
      <c r="B38" s="259" t="s">
        <v>95</v>
      </c>
      <c r="C38" s="260"/>
      <c r="D38" s="149">
        <v>3</v>
      </c>
      <c r="E38" s="149">
        <v>6</v>
      </c>
      <c r="F38" s="149">
        <v>9</v>
      </c>
    </row>
    <row r="39" spans="2:6">
      <c r="B39" s="259" t="s">
        <v>96</v>
      </c>
      <c r="C39" s="260"/>
      <c r="D39" s="149">
        <v>3</v>
      </c>
      <c r="E39" s="149">
        <v>6</v>
      </c>
      <c r="F39" s="149">
        <v>9</v>
      </c>
    </row>
    <row r="40" spans="2:6">
      <c r="B40" s="256" t="s">
        <v>78</v>
      </c>
      <c r="C40" s="256"/>
      <c r="D40" s="132">
        <f>'Havelvats 1'!D19</f>
        <v>9112</v>
      </c>
      <c r="E40" s="132">
        <f>'Havelvats 1'!E19</f>
        <v>14621</v>
      </c>
      <c r="F40" s="132">
        <f>'Havelvats 1'!F19</f>
        <v>20136</v>
      </c>
    </row>
  </sheetData>
  <mergeCells count="15">
    <mergeCell ref="B16:C16"/>
    <mergeCell ref="D16:F16"/>
    <mergeCell ref="A1:F1"/>
    <mergeCell ref="A2:F2"/>
    <mergeCell ref="A3:F3"/>
    <mergeCell ref="B5:F5"/>
    <mergeCell ref="A7:F7"/>
    <mergeCell ref="B29:C29"/>
    <mergeCell ref="D30:F30"/>
    <mergeCell ref="B40:C40"/>
    <mergeCell ref="D17:F17"/>
    <mergeCell ref="B23:C23"/>
    <mergeCell ref="B37:C37"/>
    <mergeCell ref="B38:C38"/>
    <mergeCell ref="B39:C39"/>
  </mergeCells>
  <pageMargins left="0.70866141732283472" right="0.70866141732283472" top="0.74803149606299213" bottom="0.74803149606299213"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dimension ref="A1:F40"/>
  <sheetViews>
    <sheetView tabSelected="1" zoomScale="90" zoomScaleNormal="90" zoomScaleSheetLayoutView="100" workbookViewId="0">
      <selection activeCell="J13" sqref="J13"/>
    </sheetView>
  </sheetViews>
  <sheetFormatPr defaultColWidth="9.140625" defaultRowHeight="17.25"/>
  <cols>
    <col min="1" max="1" width="5.28515625" style="103" customWidth="1"/>
    <col min="2" max="2" width="24.5703125" style="103" customWidth="1"/>
    <col min="3" max="3" width="65.7109375" style="103" customWidth="1"/>
    <col min="4" max="4" width="20.28515625" style="105" customWidth="1"/>
    <col min="5" max="5" width="20.140625" style="105" customWidth="1"/>
    <col min="6" max="6" width="13.85546875" style="103" customWidth="1"/>
    <col min="7" max="16384" width="9.140625" style="103"/>
  </cols>
  <sheetData>
    <row r="1" spans="1:6" ht="37.5" customHeight="1">
      <c r="A1" s="264" t="s">
        <v>91</v>
      </c>
      <c r="B1" s="264"/>
      <c r="C1" s="264"/>
      <c r="D1" s="264"/>
      <c r="E1" s="264"/>
      <c r="F1" s="264"/>
    </row>
    <row r="2" spans="1:6" ht="17.25" customHeight="1">
      <c r="A2" s="264" t="s">
        <v>42</v>
      </c>
      <c r="B2" s="264"/>
      <c r="C2" s="264"/>
      <c r="D2" s="264"/>
      <c r="E2" s="264"/>
      <c r="F2" s="264"/>
    </row>
    <row r="3" spans="1:6" ht="17.25" customHeight="1">
      <c r="A3" s="264" t="s">
        <v>0</v>
      </c>
      <c r="B3" s="264"/>
      <c r="C3" s="264"/>
      <c r="D3" s="264"/>
      <c r="E3" s="264"/>
      <c r="F3" s="264"/>
    </row>
    <row r="5" spans="1:6" ht="59.25" customHeight="1">
      <c r="A5" s="104"/>
      <c r="B5" s="237" t="s">
        <v>92</v>
      </c>
      <c r="C5" s="237"/>
      <c r="D5" s="237"/>
      <c r="E5" s="237"/>
      <c r="F5" s="237"/>
    </row>
    <row r="6" spans="1:6" ht="23.25" customHeight="1"/>
    <row r="7" spans="1:6" ht="21.75" customHeight="1">
      <c r="A7" s="265" t="s">
        <v>93</v>
      </c>
      <c r="B7" s="265"/>
      <c r="C7" s="265"/>
      <c r="D7" s="265"/>
      <c r="E7" s="265"/>
      <c r="F7" s="265"/>
    </row>
    <row r="8" spans="1:6" ht="38.65" customHeight="1">
      <c r="C8" s="106" t="s">
        <v>65</v>
      </c>
      <c r="D8" s="107"/>
      <c r="E8" s="107"/>
    </row>
    <row r="9" spans="1:6">
      <c r="B9" s="108" t="s">
        <v>66</v>
      </c>
      <c r="C9" s="109"/>
      <c r="D9" s="147"/>
      <c r="E9" s="103"/>
    </row>
    <row r="10" spans="1:6" s="110" customFormat="1">
      <c r="B10" s="111"/>
      <c r="C10" s="111"/>
      <c r="D10" s="112"/>
      <c r="E10" s="112"/>
    </row>
    <row r="11" spans="1:6" s="19" customFormat="1">
      <c r="D11" s="113"/>
      <c r="E11" s="113"/>
    </row>
    <row r="12" spans="1:6">
      <c r="B12" s="6"/>
      <c r="C12" s="114"/>
      <c r="D12" s="115"/>
      <c r="E12" s="115"/>
    </row>
    <row r="13" spans="1:6">
      <c r="B13" s="116" t="s">
        <v>67</v>
      </c>
      <c r="C13" s="116" t="s">
        <v>68</v>
      </c>
      <c r="D13" s="115"/>
      <c r="E13" s="115"/>
    </row>
    <row r="14" spans="1:6">
      <c r="B14" s="49">
        <v>1168</v>
      </c>
      <c r="C14" s="123" t="s">
        <v>107</v>
      </c>
      <c r="D14" s="115"/>
      <c r="E14" s="115"/>
    </row>
    <row r="15" spans="1:6" ht="26.25" customHeight="1">
      <c r="D15" s="133"/>
      <c r="E15" s="133"/>
      <c r="F15" s="133"/>
    </row>
    <row r="16" spans="1:6" s="19" customFormat="1" ht="17.25" customHeight="1">
      <c r="B16" s="234" t="s">
        <v>69</v>
      </c>
      <c r="C16" s="261"/>
      <c r="D16" s="262"/>
      <c r="E16" s="262"/>
      <c r="F16" s="263"/>
    </row>
    <row r="17" spans="2:6" s="19" customFormat="1" ht="88.5" customHeight="1">
      <c r="B17" s="118" t="s">
        <v>70</v>
      </c>
      <c r="C17" s="37">
        <v>1168</v>
      </c>
      <c r="D17" s="255" t="s">
        <v>79</v>
      </c>
      <c r="E17" s="197"/>
      <c r="F17" s="198"/>
    </row>
    <row r="18" spans="2:6" s="19" customFormat="1" ht="34.5">
      <c r="B18" s="118" t="s">
        <v>72</v>
      </c>
      <c r="C18" s="37">
        <v>11005</v>
      </c>
      <c r="D18" s="75" t="s">
        <v>44</v>
      </c>
      <c r="E18" s="134" t="s">
        <v>3</v>
      </c>
      <c r="F18" s="134" t="s">
        <v>4</v>
      </c>
    </row>
    <row r="19" spans="2:6" s="19" customFormat="1" ht="34.5">
      <c r="B19" s="118" t="s">
        <v>74</v>
      </c>
      <c r="C19" s="71" t="s">
        <v>85</v>
      </c>
      <c r="D19" s="135"/>
      <c r="E19" s="136"/>
      <c r="F19" s="137"/>
    </row>
    <row r="20" spans="2:6" s="19" customFormat="1" ht="34.5">
      <c r="B20" s="118" t="s">
        <v>75</v>
      </c>
      <c r="C20" s="73" t="s">
        <v>86</v>
      </c>
      <c r="D20" s="138"/>
      <c r="E20" s="139"/>
      <c r="F20" s="140"/>
    </row>
    <row r="21" spans="2:6" s="19" customFormat="1" ht="34.5">
      <c r="B21" s="118" t="s">
        <v>76</v>
      </c>
      <c r="C21" s="73" t="s">
        <v>21</v>
      </c>
      <c r="D21" s="138"/>
      <c r="E21" s="139"/>
      <c r="F21" s="140"/>
    </row>
    <row r="22" spans="2:6" s="19" customFormat="1" ht="71.25" customHeight="1">
      <c r="B22" s="49" t="s">
        <v>82</v>
      </c>
      <c r="C22" s="141" t="s">
        <v>87</v>
      </c>
      <c r="D22" s="142"/>
      <c r="E22" s="143"/>
      <c r="F22" s="144"/>
    </row>
    <row r="23" spans="2:6" s="19" customFormat="1">
      <c r="B23" s="257" t="s">
        <v>77</v>
      </c>
      <c r="C23" s="258"/>
      <c r="D23" s="142"/>
      <c r="E23" s="142"/>
      <c r="F23" s="142"/>
    </row>
    <row r="24" spans="2:6" s="19" customFormat="1">
      <c r="B24" s="120" t="s">
        <v>78</v>
      </c>
      <c r="C24" s="120"/>
      <c r="D24" s="121">
        <f>'Havelvats 1'!D31</f>
        <v>-9112</v>
      </c>
      <c r="E24" s="121">
        <f>'Havelvats 1'!E31</f>
        <v>-14621</v>
      </c>
      <c r="F24" s="121">
        <f>'Havelvats 1'!F31</f>
        <v>-20136</v>
      </c>
    </row>
    <row r="25" spans="2:6" s="19" customFormat="1">
      <c r="B25" s="122"/>
      <c r="C25" s="122"/>
      <c r="D25" s="145"/>
    </row>
    <row r="26" spans="2:6" s="19" customFormat="1">
      <c r="B26" s="122"/>
      <c r="C26" s="122"/>
      <c r="D26" s="145"/>
    </row>
    <row r="27" spans="2:6">
      <c r="B27" s="116" t="s">
        <v>67</v>
      </c>
      <c r="C27" s="116" t="s">
        <v>68</v>
      </c>
      <c r="D27" s="117"/>
      <c r="E27" s="117"/>
    </row>
    <row r="28" spans="2:6">
      <c r="B28" s="119">
        <v>1075</v>
      </c>
      <c r="C28" s="146" t="s">
        <v>88</v>
      </c>
      <c r="D28" s="115"/>
      <c r="E28" s="115"/>
    </row>
    <row r="29" spans="2:6" ht="17.25" customHeight="1">
      <c r="B29" s="253" t="s">
        <v>69</v>
      </c>
      <c r="C29" s="254"/>
      <c r="D29" s="124"/>
      <c r="E29" s="124"/>
    </row>
    <row r="30" spans="2:6" s="19" customFormat="1" ht="39.75" customHeight="1">
      <c r="B30" s="118" t="s">
        <v>70</v>
      </c>
      <c r="C30" s="37">
        <v>1075</v>
      </c>
      <c r="D30" s="255" t="s">
        <v>71</v>
      </c>
      <c r="E30" s="197"/>
      <c r="F30" s="198"/>
    </row>
    <row r="31" spans="2:6" ht="34.5" customHeight="1">
      <c r="B31" s="125" t="s">
        <v>72</v>
      </c>
      <c r="C31" s="126">
        <v>11003</v>
      </c>
      <c r="D31" s="75" t="s">
        <v>44</v>
      </c>
      <c r="E31" s="127" t="s">
        <v>73</v>
      </c>
      <c r="F31" s="127" t="s">
        <v>4</v>
      </c>
    </row>
    <row r="32" spans="2:6" ht="34.5">
      <c r="B32" s="125" t="s">
        <v>74</v>
      </c>
      <c r="C32" s="123" t="s">
        <v>89</v>
      </c>
      <c r="D32" s="75"/>
      <c r="E32" s="128"/>
      <c r="F32" s="128"/>
    </row>
    <row r="33" spans="2:6" ht="86.25">
      <c r="B33" s="125" t="s">
        <v>75</v>
      </c>
      <c r="C33" s="123" t="s">
        <v>90</v>
      </c>
      <c r="D33" s="128"/>
      <c r="E33" s="128"/>
      <c r="F33" s="128"/>
    </row>
    <row r="34" spans="2:6" ht="34.5">
      <c r="B34" s="125" t="s">
        <v>76</v>
      </c>
      <c r="C34" s="123" t="s">
        <v>80</v>
      </c>
      <c r="D34" s="128"/>
      <c r="E34" s="128"/>
      <c r="F34" s="128"/>
    </row>
    <row r="35" spans="2:6" ht="51.75">
      <c r="B35" s="129" t="s">
        <v>81</v>
      </c>
      <c r="C35" s="123" t="s">
        <v>83</v>
      </c>
      <c r="D35" s="128"/>
      <c r="E35" s="128"/>
      <c r="F35" s="128"/>
    </row>
    <row r="36" spans="2:6">
      <c r="B36" s="130"/>
      <c r="C36" s="131" t="s">
        <v>77</v>
      </c>
      <c r="D36" s="128"/>
      <c r="E36" s="128"/>
      <c r="F36" s="128"/>
    </row>
    <row r="37" spans="2:6" ht="17.25" customHeight="1">
      <c r="B37" s="259" t="s">
        <v>94</v>
      </c>
      <c r="C37" s="260"/>
      <c r="D37" s="149">
        <f>8*3</f>
        <v>24</v>
      </c>
      <c r="E37" s="149">
        <f>D37*2</f>
        <v>48</v>
      </c>
      <c r="F37" s="149">
        <f>D37*3</f>
        <v>72</v>
      </c>
    </row>
    <row r="38" spans="2:6" ht="17.25" customHeight="1">
      <c r="B38" s="259" t="s">
        <v>95</v>
      </c>
      <c r="C38" s="260"/>
      <c r="D38" s="149">
        <v>3</v>
      </c>
      <c r="E38" s="149">
        <v>6</v>
      </c>
      <c r="F38" s="149">
        <v>9</v>
      </c>
    </row>
    <row r="39" spans="2:6" ht="17.25" customHeight="1">
      <c r="B39" s="259" t="s">
        <v>96</v>
      </c>
      <c r="C39" s="260"/>
      <c r="D39" s="149">
        <v>3</v>
      </c>
      <c r="E39" s="149">
        <v>6</v>
      </c>
      <c r="F39" s="149">
        <v>9</v>
      </c>
    </row>
    <row r="40" spans="2:6">
      <c r="B40" s="256" t="s">
        <v>78</v>
      </c>
      <c r="C40" s="256"/>
      <c r="D40" s="132">
        <f>'Havelvats 1'!D19</f>
        <v>9112</v>
      </c>
      <c r="E40" s="132">
        <f>'Havelvats 1'!E19</f>
        <v>14621</v>
      </c>
      <c r="F40" s="132">
        <f>'Havelvats 1'!F19</f>
        <v>20136</v>
      </c>
    </row>
  </sheetData>
  <mergeCells count="15">
    <mergeCell ref="B16:C16"/>
    <mergeCell ref="D16:F16"/>
    <mergeCell ref="A1:F1"/>
    <mergeCell ref="A2:F2"/>
    <mergeCell ref="A3:F3"/>
    <mergeCell ref="B5:F5"/>
    <mergeCell ref="A7:F7"/>
    <mergeCell ref="D17:F17"/>
    <mergeCell ref="B23:C23"/>
    <mergeCell ref="B29:C29"/>
    <mergeCell ref="D30:F30"/>
    <mergeCell ref="B40:C40"/>
    <mergeCell ref="B37:C37"/>
    <mergeCell ref="B38:C38"/>
    <mergeCell ref="B39:C39"/>
  </mergeCells>
  <pageMargins left="0.70866141732283472" right="0.70866141732283472" top="0.74803149606299213" bottom="0.74803149606299213" header="0.31496062992125984" footer="0.31496062992125984"/>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Havelvats 1</vt:lpstr>
      <vt:lpstr>Havelvats 2 </vt:lpstr>
      <vt:lpstr>Havelvac 3</vt:lpstr>
      <vt:lpstr>Havelvats 4</vt:lpstr>
      <vt:lpstr>Havelvats 5</vt:lpstr>
      <vt:lpstr>'Havelvats 1'!Print_Area</vt:lpstr>
      <vt:lpstr>'Havelvats 2 '!Print_Area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keywords>https://mul2.gov.am/tasks/787751/oneclick/havelvacner.xlsx?token=2e1eb43bfbd1e89f8f2651b851b1c3cc</cp:keywords>
  <cp:lastModifiedBy>Philips</cp:lastModifiedBy>
  <cp:lastPrinted>2023-01-25T10:30:56Z</cp:lastPrinted>
  <dcterms:created xsi:type="dcterms:W3CDTF">2021-08-23T10:50:47Z</dcterms:created>
  <dcterms:modified xsi:type="dcterms:W3CDTF">2023-05-05T12:13:36Z</dcterms:modified>
</cp:coreProperties>
</file>