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"/>
    </mc:Choice>
  </mc:AlternateContent>
  <bookViews>
    <workbookView xWindow="0" yWindow="0" windowWidth="28800" windowHeight="11880" activeTab="10"/>
  </bookViews>
  <sheets>
    <sheet name="1." sheetId="52" r:id="rId1"/>
    <sheet name="2." sheetId="54" r:id="rId2"/>
    <sheet name="3." sheetId="55" r:id="rId3"/>
    <sheet name="4." sheetId="58" r:id="rId4"/>
    <sheet name="5." sheetId="57" r:id="rId5"/>
    <sheet name="6." sheetId="26" r:id="rId6"/>
    <sheet name="7." sheetId="59" r:id="rId7"/>
    <sheet name="8." sheetId="60" r:id="rId8"/>
    <sheet name="9." sheetId="27" r:id="rId9"/>
    <sheet name="10." sheetId="44" r:id="rId10"/>
    <sheet name="11." sheetId="48" r:id="rId11"/>
  </sheets>
  <definedNames>
    <definedName name="_tab10" localSheetId="9">#REF!</definedName>
    <definedName name="_tab10" localSheetId="2">#REF!</definedName>
    <definedName name="_tab10" localSheetId="4">#REF!</definedName>
    <definedName name="_tab10">#REF!</definedName>
    <definedName name="_tab11" localSheetId="9">#REF!</definedName>
    <definedName name="_tab11" localSheetId="2">#REF!</definedName>
    <definedName name="_tab11" localSheetId="4">#REF!</definedName>
    <definedName name="_tab11">#REF!</definedName>
    <definedName name="_tab12" localSheetId="9">#REF!</definedName>
    <definedName name="_tab12" localSheetId="2">#REF!</definedName>
    <definedName name="_tab12" localSheetId="4">#REF!</definedName>
    <definedName name="_tab12">#REF!</definedName>
    <definedName name="_tab13" localSheetId="9">#REF!</definedName>
    <definedName name="_tab13" localSheetId="2">#REF!</definedName>
    <definedName name="_tab13" localSheetId="4">#REF!</definedName>
    <definedName name="_tab13">#REF!</definedName>
    <definedName name="_tab14" localSheetId="9">#REF!</definedName>
    <definedName name="_tab14" localSheetId="2">#REF!</definedName>
    <definedName name="_tab14" localSheetId="4">#REF!</definedName>
    <definedName name="_tab14">#REF!</definedName>
    <definedName name="_tab15" localSheetId="9">#REF!</definedName>
    <definedName name="_tab15" localSheetId="2">#REF!</definedName>
    <definedName name="_tab15" localSheetId="4">#REF!</definedName>
    <definedName name="_tab15">#REF!</definedName>
    <definedName name="_tab16" localSheetId="9">#REF!</definedName>
    <definedName name="_tab16" localSheetId="2">#REF!</definedName>
    <definedName name="_tab16" localSheetId="4">#REF!</definedName>
    <definedName name="_tab16">#REF!</definedName>
    <definedName name="_tab17" localSheetId="9">#REF!</definedName>
    <definedName name="_tab17" localSheetId="2">#REF!</definedName>
    <definedName name="_tab17" localSheetId="4">#REF!</definedName>
    <definedName name="_tab17">#REF!</definedName>
    <definedName name="_tab18" localSheetId="9">#REF!</definedName>
    <definedName name="_tab18" localSheetId="2">#REF!</definedName>
    <definedName name="_tab18" localSheetId="4">#REF!</definedName>
    <definedName name="_tab18">#REF!</definedName>
    <definedName name="_tab19" localSheetId="9">#REF!</definedName>
    <definedName name="_tab19" localSheetId="2">#REF!</definedName>
    <definedName name="_tab19" localSheetId="4">#REF!</definedName>
    <definedName name="_tab19">#REF!</definedName>
    <definedName name="_tab20" localSheetId="9">#REF!</definedName>
    <definedName name="_tab20" localSheetId="2">#REF!</definedName>
    <definedName name="_tab20" localSheetId="4">#REF!</definedName>
    <definedName name="_tab20">#REF!</definedName>
    <definedName name="_tab21" localSheetId="9">#REF!</definedName>
    <definedName name="_tab21" localSheetId="2">#REF!</definedName>
    <definedName name="_tab21" localSheetId="4">#REF!</definedName>
    <definedName name="_tab21">#REF!</definedName>
    <definedName name="_tab22" localSheetId="9">#REF!</definedName>
    <definedName name="_tab22" localSheetId="2">#REF!</definedName>
    <definedName name="_tab22" localSheetId="4">#REF!</definedName>
    <definedName name="_tab22">#REF!</definedName>
    <definedName name="_tab22222">#REF!</definedName>
    <definedName name="_tab23" localSheetId="9">#REF!</definedName>
    <definedName name="_tab23" localSheetId="2">#REF!</definedName>
    <definedName name="_tab23" localSheetId="4">#REF!</definedName>
    <definedName name="_tab23">#REF!</definedName>
    <definedName name="_tab24" localSheetId="9">#REF!</definedName>
    <definedName name="_tab24" localSheetId="2">#REF!</definedName>
    <definedName name="_tab24" localSheetId="4">#REF!</definedName>
    <definedName name="_tab24">#REF!</definedName>
    <definedName name="_tab5" localSheetId="9">#REF!</definedName>
    <definedName name="_tab5" localSheetId="2">#REF!</definedName>
    <definedName name="_tab5" localSheetId="4">#REF!</definedName>
    <definedName name="_tab5">#REF!</definedName>
    <definedName name="_tab6" localSheetId="9">#REF!</definedName>
    <definedName name="_tab6" localSheetId="2">#REF!</definedName>
    <definedName name="_tab6" localSheetId="4">#REF!</definedName>
    <definedName name="_tab6">#REF!</definedName>
    <definedName name="_tab7" localSheetId="9">#REF!</definedName>
    <definedName name="_tab7" localSheetId="2">#REF!</definedName>
    <definedName name="_tab7" localSheetId="4">#REF!</definedName>
    <definedName name="_tab7">#REF!</definedName>
    <definedName name="_tab8" localSheetId="9">#REF!</definedName>
    <definedName name="_tab8" localSheetId="2">#REF!</definedName>
    <definedName name="_tab8" localSheetId="4">#REF!</definedName>
    <definedName name="_tab8">#REF!</definedName>
    <definedName name="_tab9" localSheetId="9">#REF!</definedName>
    <definedName name="_tab9" localSheetId="2">#REF!</definedName>
    <definedName name="_tab9" localSheetId="4">#REF!</definedName>
    <definedName name="_tab9">#REF!</definedName>
    <definedName name="aaaaaaaaaaaa">#REF!</definedName>
    <definedName name="hhhh">#REF!</definedName>
    <definedName name="hunvar">#REF!,#REF!,#REF!,#REF!,#REF!,#REF!,#REF!,#REF!,#REF!,#REF!,#REF!,#REF!,#REF!,#REF!,#REF!</definedName>
    <definedName name="par_count" localSheetId="9">#REF!,#REF!,#REF!,#REF!,#REF!,#REF!,#REF!,#REF!,#REF!,#REF!,#REF!,#REF!,#REF!,#REF!,#REF!</definedName>
    <definedName name="par_count" localSheetId="2">#REF!,#REF!,#REF!,#REF!,#REF!,#REF!,#REF!,#REF!,#REF!,#REF!,#REF!,#REF!,#REF!,#REF!,#REF!</definedName>
    <definedName name="par_count" localSheetId="4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9">#REF!,#REF!,#REF!,#REF!,#REF!</definedName>
    <definedName name="par_qual" localSheetId="2">#REF!,#REF!,#REF!,#REF!,#REF!</definedName>
    <definedName name="par_qual" localSheetId="4">#REF!,#REF!,#REF!,#REF!,#REF!</definedName>
    <definedName name="par_qual">#REF!,#REF!,#REF!,#REF!,#REF!</definedName>
    <definedName name="par_time" localSheetId="9">#REF!,#REF!,#REF!,#REF!</definedName>
    <definedName name="par_time" localSheetId="2">#REF!,#REF!,#REF!,#REF!</definedName>
    <definedName name="par_time" localSheetId="4">#REF!,#REF!,#REF!,#REF!</definedName>
    <definedName name="par_time">#REF!,#REF!,#REF!,#REF!</definedName>
    <definedName name="par2.12s" localSheetId="9">#REF!</definedName>
    <definedName name="par2.12s" localSheetId="2">#REF!</definedName>
    <definedName name="par2.12s" localSheetId="4">#REF!</definedName>
    <definedName name="par2.12s">#REF!</definedName>
    <definedName name="par2.4s" localSheetId="9">#REF!,#REF!,#REF!,#REF!,#REF!,#REF!,#REF!,#REF!,#REF!,#REF!,#REF!,#REF!,#REF!,#REF!,#REF!,#REF!</definedName>
    <definedName name="par2.4s" localSheetId="2">#REF!,#REF!,#REF!,#REF!,#REF!,#REF!,#REF!,#REF!,#REF!,#REF!,#REF!,#REF!,#REF!,#REF!,#REF!,#REF!</definedName>
    <definedName name="par2.4s" localSheetId="4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9">#REF!,#REF!</definedName>
    <definedName name="par2.5s" localSheetId="2">#REF!,#REF!</definedName>
    <definedName name="par2.5s" localSheetId="4">#REF!,#REF!</definedName>
    <definedName name="par2.5s">#REF!,#REF!</definedName>
    <definedName name="par2.6s" localSheetId="9">#REF!,#REF!,#REF!,#REF!</definedName>
    <definedName name="par2.6s" localSheetId="2">#REF!,#REF!,#REF!,#REF!</definedName>
    <definedName name="par2.6s" localSheetId="4">#REF!,#REF!,#REF!,#REF!</definedName>
    <definedName name="par2.6s">#REF!,#REF!,#REF!,#REF!</definedName>
    <definedName name="par2.7s" localSheetId="9">#REF!,#REF!</definedName>
    <definedName name="par2.7s" localSheetId="2">#REF!,#REF!</definedName>
    <definedName name="par2.7s" localSheetId="4">#REF!,#REF!</definedName>
    <definedName name="par2.7s">#REF!,#REF!</definedName>
    <definedName name="par2.9s" localSheetId="9">#REF!,#REF!,#REF!,#REF!,#REF!,#REF!,#REF!,#REF!,#REF!,#REF!,#REF!,#REF!,#REF!,#REF!,#REF!,#REF!</definedName>
    <definedName name="par2.9s" localSheetId="2">#REF!,#REF!,#REF!,#REF!,#REF!,#REF!,#REF!,#REF!,#REF!,#REF!,#REF!,#REF!,#REF!,#REF!,#REF!,#REF!</definedName>
    <definedName name="par2.9s" localSheetId="4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9">#REF!,#REF!</definedName>
    <definedName name="par4.10s" localSheetId="2">#REF!,#REF!</definedName>
    <definedName name="par4.10s" localSheetId="4">#REF!,#REF!</definedName>
    <definedName name="par4.10s">#REF!,#REF!</definedName>
    <definedName name="par4.11d" localSheetId="9">#REF!,#REF!,#REF!,#REF!,#REF!</definedName>
    <definedName name="par4.11d" localSheetId="2">#REF!,#REF!,#REF!,#REF!,#REF!</definedName>
    <definedName name="par4.11d" localSheetId="4">#REF!,#REF!,#REF!,#REF!,#REF!</definedName>
    <definedName name="par4.11d">#REF!,#REF!,#REF!,#REF!,#REF!</definedName>
    <definedName name="par4.12d" localSheetId="9">#REF!</definedName>
    <definedName name="par4.12d" localSheetId="2">#REF!</definedName>
    <definedName name="par4.12d" localSheetId="4">#REF!</definedName>
    <definedName name="par4.12d">#REF!</definedName>
    <definedName name="par4.13s" localSheetId="9">#REF!</definedName>
    <definedName name="par4.13s" localSheetId="2">#REF!</definedName>
    <definedName name="par4.13s" localSheetId="4">#REF!</definedName>
    <definedName name="par4.13s">#REF!</definedName>
    <definedName name="par4.14" localSheetId="9">#REF!,#REF!,#REF!,#REF!,#REF!,#REF!</definedName>
    <definedName name="par4.14" localSheetId="2">#REF!,#REF!,#REF!,#REF!,#REF!,#REF!</definedName>
    <definedName name="par4.14" localSheetId="4">#REF!,#REF!,#REF!,#REF!,#REF!,#REF!</definedName>
    <definedName name="par4.14">#REF!,#REF!,#REF!,#REF!,#REF!,#REF!</definedName>
    <definedName name="par4.15" localSheetId="9">#REF!,#REF!,#REF!</definedName>
    <definedName name="par4.15" localSheetId="2">#REF!,#REF!,#REF!</definedName>
    <definedName name="par4.15" localSheetId="4">#REF!,#REF!,#REF!</definedName>
    <definedName name="par4.15">#REF!,#REF!,#REF!</definedName>
    <definedName name="par4.16" localSheetId="9">#REF!,#REF!,#REF!</definedName>
    <definedName name="par4.16" localSheetId="2">#REF!,#REF!,#REF!</definedName>
    <definedName name="par4.16" localSheetId="4">#REF!,#REF!,#REF!</definedName>
    <definedName name="par4.16">#REF!,#REF!,#REF!</definedName>
    <definedName name="par4.17" localSheetId="9">#REF!,#REF!,#REF!,#REF!</definedName>
    <definedName name="par4.17" localSheetId="2">#REF!,#REF!,#REF!,#REF!</definedName>
    <definedName name="par4.17" localSheetId="4">#REF!,#REF!,#REF!,#REF!</definedName>
    <definedName name="par4.17">#REF!,#REF!,#REF!,#REF!</definedName>
    <definedName name="par4.18d" localSheetId="9">#REF!,#REF!</definedName>
    <definedName name="par4.18d" localSheetId="2">#REF!,#REF!</definedName>
    <definedName name="par4.18d" localSheetId="4">#REF!,#REF!</definedName>
    <definedName name="par4.18d">#REF!,#REF!</definedName>
    <definedName name="par4.19s" localSheetId="9">#REF!</definedName>
    <definedName name="par4.19s" localSheetId="2">#REF!</definedName>
    <definedName name="par4.19s" localSheetId="4">#REF!</definedName>
    <definedName name="par4.19s">#REF!</definedName>
    <definedName name="par4.20f" localSheetId="9">#REF!</definedName>
    <definedName name="par4.20f" localSheetId="2">#REF!</definedName>
    <definedName name="par4.20f" localSheetId="4">#REF!</definedName>
    <definedName name="par4.20f">#REF!</definedName>
    <definedName name="par4.21f" localSheetId="9">#REF!</definedName>
    <definedName name="par4.21f" localSheetId="2">#REF!</definedName>
    <definedName name="par4.21f" localSheetId="4">#REF!</definedName>
    <definedName name="par4.21f">#REF!</definedName>
    <definedName name="par4.22" localSheetId="9">#REF!</definedName>
    <definedName name="par4.22" localSheetId="2">#REF!</definedName>
    <definedName name="par4.22" localSheetId="4">#REF!</definedName>
    <definedName name="par4.22">#REF!</definedName>
    <definedName name="par4.4" localSheetId="9">#REF!</definedName>
    <definedName name="par4.4" localSheetId="2">#REF!</definedName>
    <definedName name="par4.4" localSheetId="4">#REF!</definedName>
    <definedName name="par4.4">#REF!</definedName>
    <definedName name="par4.5" localSheetId="9">#REF!</definedName>
    <definedName name="par4.5" localSheetId="2">#REF!</definedName>
    <definedName name="par4.5" localSheetId="4">#REF!</definedName>
    <definedName name="par4.5">#REF!</definedName>
    <definedName name="par4.6s" localSheetId="9">#REF!</definedName>
    <definedName name="par4.6s" localSheetId="2">#REF!</definedName>
    <definedName name="par4.6s" localSheetId="4">#REF!</definedName>
    <definedName name="par4.6s">#REF!</definedName>
    <definedName name="par4.7s" localSheetId="9">#REF!</definedName>
    <definedName name="par4.7s" localSheetId="2">#REF!</definedName>
    <definedName name="par4.7s" localSheetId="4">#REF!</definedName>
    <definedName name="par4.7s">#REF!</definedName>
    <definedName name="par4.8" localSheetId="9">#REF!,#REF!,#REF!,#REF!,#REF!</definedName>
    <definedName name="par4.8" localSheetId="2">#REF!,#REF!,#REF!,#REF!,#REF!</definedName>
    <definedName name="par4.8" localSheetId="4">#REF!,#REF!,#REF!,#REF!,#REF!</definedName>
    <definedName name="par4.8">#REF!,#REF!,#REF!,#REF!,#REF!</definedName>
    <definedName name="par4.9" localSheetId="9">#REF!,#REF!,#REF!,#REF!,#REF!,#REF!</definedName>
    <definedName name="par4.9" localSheetId="2">#REF!,#REF!,#REF!,#REF!,#REF!,#REF!</definedName>
    <definedName name="par4.9" localSheetId="4">#REF!,#REF!,#REF!,#REF!,#REF!,#REF!</definedName>
    <definedName name="par4.9">#REF!,#REF!,#REF!,#REF!,#REF!,#REF!</definedName>
    <definedName name="par5.1" localSheetId="9">#REF!,#REF!</definedName>
    <definedName name="par5.1" localSheetId="2">#REF!,#REF!</definedName>
    <definedName name="par5.1" localSheetId="4">#REF!,#REF!</definedName>
    <definedName name="par5.1">#REF!,#REF!</definedName>
    <definedName name="par5.3" localSheetId="9">#REF!,#REF!,#REF!,#REF!,#REF!,#REF!</definedName>
    <definedName name="par5.3" localSheetId="2">#REF!,#REF!,#REF!,#REF!,#REF!,#REF!</definedName>
    <definedName name="par5.3" localSheetId="4">#REF!,#REF!,#REF!,#REF!,#REF!,#REF!</definedName>
    <definedName name="par5.3">#REF!,#REF!,#REF!,#REF!,#REF!,#REF!</definedName>
    <definedName name="par5.4" localSheetId="9">#REF!,#REF!,#REF!,#REF!,#REF!</definedName>
    <definedName name="par5.4" localSheetId="2">#REF!,#REF!,#REF!,#REF!,#REF!</definedName>
    <definedName name="par5.4" localSheetId="4">#REF!,#REF!,#REF!,#REF!,#REF!</definedName>
    <definedName name="par5.4">#REF!,#REF!,#REF!,#REF!,#REF!</definedName>
    <definedName name="par5.5" localSheetId="9">#REF!</definedName>
    <definedName name="par5.5" localSheetId="2">#REF!</definedName>
    <definedName name="par5.5" localSheetId="4">#REF!</definedName>
    <definedName name="par5.5">#REF!</definedName>
    <definedName name="par5.6" localSheetId="9">#REF!,#REF!</definedName>
    <definedName name="par5.6" localSheetId="2">#REF!,#REF!</definedName>
    <definedName name="par5.6" localSheetId="4">#REF!,#REF!</definedName>
    <definedName name="par5.6">#REF!,#REF!</definedName>
    <definedName name="_xlnm.Print_Titles" localSheetId="5">'6.'!$7:$8</definedName>
    <definedName name="program" localSheetId="9">#REF!,#REF!,#REF!,#REF!,#REF!,#REF!,#REF!,#REF!,#REF!,#REF!,#REF!,#REF!,#REF!,#REF!,#REF!,#REF!,#REF!,#REF!,#REF!,#REF!</definedName>
    <definedName name="program" localSheetId="2">#REF!,#REF!,#REF!,#REF!,#REF!,#REF!,#REF!,#REF!,#REF!,#REF!,#REF!,#REF!,#REF!,#REF!,#REF!,#REF!,#REF!,#REF!,#REF!,#REF!</definedName>
    <definedName name="program" localSheetId="4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  <definedName name="yyy">#REF!</definedName>
  </definedNames>
  <calcPr calcId="162913"/>
</workbook>
</file>

<file path=xl/calcChain.xml><?xml version="1.0" encoding="utf-8"?>
<calcChain xmlns="http://schemas.openxmlformats.org/spreadsheetml/2006/main">
  <c r="I29" i="26" l="1"/>
  <c r="I28" i="26"/>
  <c r="F18" i="60"/>
  <c r="E18" i="60" s="1"/>
  <c r="G16" i="60"/>
  <c r="H27" i="26"/>
  <c r="J29" i="26" l="1"/>
  <c r="J28" i="26" l="1"/>
  <c r="J27" i="26" s="1"/>
  <c r="I27" i="26"/>
  <c r="I26" i="26" s="1"/>
  <c r="J15" i="48"/>
  <c r="J11" i="48"/>
  <c r="D16" i="60" l="1"/>
  <c r="D15" i="60"/>
  <c r="E14" i="59"/>
  <c r="J10" i="48" l="1"/>
  <c r="E21" i="44" l="1"/>
  <c r="F21" i="44"/>
  <c r="F17" i="60"/>
  <c r="G17" i="60"/>
  <c r="H17" i="60"/>
  <c r="I17" i="60"/>
  <c r="F15" i="60"/>
  <c r="G15" i="60"/>
  <c r="H15" i="60"/>
  <c r="I15" i="60"/>
  <c r="I14" i="60" s="1"/>
  <c r="I13" i="60" s="1"/>
  <c r="I11" i="60" s="1"/>
  <c r="E16" i="60"/>
  <c r="G14" i="60" l="1"/>
  <c r="E17" i="60"/>
  <c r="E14" i="60" s="1"/>
  <c r="E13" i="60" s="1"/>
  <c r="E11" i="60" s="1"/>
  <c r="F19" i="59"/>
  <c r="G19" i="59" s="1"/>
  <c r="G18" i="59" s="1"/>
  <c r="E15" i="60"/>
  <c r="F17" i="59"/>
  <c r="G17" i="59" s="1"/>
  <c r="F14" i="60"/>
  <c r="F13" i="60" s="1"/>
  <c r="F11" i="60" s="1"/>
  <c r="H14" i="60"/>
  <c r="H13" i="60" s="1"/>
  <c r="H11" i="60" s="1"/>
  <c r="G16" i="59"/>
  <c r="E18" i="59"/>
  <c r="E12" i="59" s="1"/>
  <c r="E10" i="59" s="1"/>
  <c r="E16" i="59"/>
  <c r="H26" i="26"/>
  <c r="H25" i="26" s="1"/>
  <c r="H24" i="26" s="1"/>
  <c r="H22" i="26" s="1"/>
  <c r="G13" i="60" l="1"/>
  <c r="G11" i="60" s="1"/>
  <c r="F16" i="59"/>
  <c r="F18" i="59"/>
  <c r="H20" i="26"/>
  <c r="H18" i="26" s="1"/>
  <c r="H16" i="26" s="1"/>
  <c r="H14" i="26" s="1"/>
  <c r="H12" i="26" s="1"/>
  <c r="H10" i="26" s="1"/>
  <c r="H9" i="26" s="1"/>
  <c r="D21" i="27"/>
  <c r="D21" i="44" s="1"/>
  <c r="G14" i="59"/>
  <c r="G12" i="59" s="1"/>
  <c r="G10" i="59" s="1"/>
  <c r="B17" i="58"/>
  <c r="B14" i="58"/>
  <c r="G12" i="57"/>
  <c r="G10" i="57" s="1"/>
  <c r="F12" i="57"/>
  <c r="E12" i="57"/>
  <c r="E10" i="57" s="1"/>
  <c r="F10" i="57"/>
  <c r="F14" i="59" l="1"/>
  <c r="F12" i="59" s="1"/>
  <c r="F10" i="59" s="1"/>
  <c r="F12" i="55"/>
  <c r="G12" i="55"/>
  <c r="E12" i="55"/>
  <c r="E10" i="55" l="1"/>
  <c r="G10" i="55"/>
  <c r="D19" i="54"/>
  <c r="E19" i="54"/>
  <c r="C10" i="54"/>
  <c r="C12" i="54"/>
  <c r="C14" i="54"/>
  <c r="C16" i="54"/>
  <c r="C17" i="54"/>
  <c r="C19" i="54"/>
  <c r="F10" i="55" l="1"/>
  <c r="E17" i="54"/>
  <c r="E16" i="54" s="1"/>
  <c r="D17" i="54"/>
  <c r="D14" i="54" s="1"/>
  <c r="D12" i="54" s="1"/>
  <c r="D10" i="54" s="1"/>
  <c r="D16" i="54" l="1"/>
  <c r="E14" i="54"/>
  <c r="E12" i="54" s="1"/>
  <c r="E10" i="54" s="1"/>
  <c r="J26" i="26" l="1"/>
  <c r="J25" i="26" s="1"/>
  <c r="J24" i="26" l="1"/>
  <c r="J20" i="26" s="1"/>
  <c r="J22" i="26" l="1"/>
  <c r="J18" i="26"/>
  <c r="J16" i="26" s="1"/>
  <c r="J14" i="26" s="1"/>
  <c r="J12" i="26" s="1"/>
  <c r="J10" i="26" s="1"/>
  <c r="J9" i="26" s="1"/>
  <c r="J9" i="48" l="1"/>
  <c r="J8" i="48" s="1"/>
  <c r="I25" i="26" l="1"/>
  <c r="I24" i="26" l="1"/>
  <c r="I20" i="26" s="1"/>
  <c r="I22" i="26" l="1"/>
  <c r="I18" i="26"/>
  <c r="I16" i="26" s="1"/>
  <c r="I14" i="26" s="1"/>
  <c r="I12" i="26" l="1"/>
  <c r="I10" i="26" s="1"/>
  <c r="I9" i="26" s="1"/>
</calcChain>
</file>

<file path=xl/sharedStrings.xml><?xml version="1.0" encoding="utf-8"?>
<sst xmlns="http://schemas.openxmlformats.org/spreadsheetml/2006/main" count="325" uniqueCount="159">
  <si>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</si>
  <si>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</si>
  <si>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</si>
  <si>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</si>
  <si>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</si>
  <si>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</si>
  <si>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</si>
  <si>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</si>
  <si>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</si>
  <si>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</si>
  <si>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</si>
  <si>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Արդյունքի չափորոշիչներ </t>
  </si>
  <si>
    <t>Միջոցառման վրա կատարվող ծախսը (հազար դրամ)</t>
  </si>
  <si>
    <t xml:space="preserve">Գործառական դասիչը </t>
  </si>
  <si>
    <t>բաժին</t>
  </si>
  <si>
    <t>խումբ</t>
  </si>
  <si>
    <t>դաս</t>
  </si>
  <si>
    <t>Ծրագիր</t>
  </si>
  <si>
    <t>Միջոցառում</t>
  </si>
  <si>
    <t>ԸՆԴԱՄԵՆԸ</t>
  </si>
  <si>
    <t>ՀՀ առողջապահության նախարարություն</t>
  </si>
  <si>
    <t>ՀՀ Առողջապահության նախարարություն</t>
  </si>
  <si>
    <t>ՄԱՍ 2. ՊԵՏԱԿԱՆ ՄԱՐՄՆԻ ԳԾՈՎ ԱՐԴՅՈՒՆՔԱՅԻՆ (ԿԱՏԱՐՈՂԱԿԱՆ) ՑՈՒՑԱՆԻՇՆԵՐԸ</t>
  </si>
  <si>
    <t xml:space="preserve">Միջոցառման տեսակը` </t>
  </si>
  <si>
    <t>այդ թվում ըստ կատարողների</t>
  </si>
  <si>
    <t>Ինը ամիս</t>
  </si>
  <si>
    <t>Ընդամենը</t>
  </si>
  <si>
    <t>07</t>
  </si>
  <si>
    <t>ԱՌՈՂՋԱՊԱՀՈՒԹՅՈՒՆ</t>
  </si>
  <si>
    <t xml:space="preserve">Ծրագրի դասիչը </t>
  </si>
  <si>
    <t>Առողջապահություն (այլ դասերին չպատկանող)</t>
  </si>
  <si>
    <t>06</t>
  </si>
  <si>
    <t xml:space="preserve"> ԸՆԴԱՄԵՆԸ ԾԱԽՍԵՐ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</si>
  <si>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</si>
  <si>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</si>
  <si>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</si>
  <si>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>02</t>
  </si>
  <si>
    <t>Առողջապահության ոլորտում պետական քաղաքականության մշակում, ծրագրերի համակարգում և մոնիտորինգ</t>
  </si>
  <si>
    <t xml:space="preserve"> Առողջապահություն (այլ դասերին չպատկանող)</t>
  </si>
  <si>
    <t>Առողջապահական կազմակերպությունների կառուցում, վերակառուցում</t>
  </si>
  <si>
    <t>Բնակչությանը որակյալ բժշկական օգնության և սպասարկման ծառայություններ մատուցելու նպատակով առողջապահական կազմակերպությունների կառուցում, վերակառուցում</t>
  </si>
  <si>
    <t>Պետական մարմինների կողմից օգտագործվող ոչ ֆինանսական ակտիվների հետ գործառնություններ</t>
  </si>
  <si>
    <t xml:space="preserve">Ակտիվն օգտագործող կազմակերպության (ների) անվանում(ներ)ը </t>
  </si>
  <si>
    <t>ՄԱՍ 1. ՊԵՏԱԿԱՆ ՄԱՐՄՆԻ ԳԾՈՎ ԱՐԴՅՈՒՆՔԱՅԻՆ (ԿԱՏԱՐՈՂԱԿԱՆ) ՑՈՒՑԱՆԻՇՆԵՐԸ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</si>
  <si>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</si>
  <si>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</si>
  <si>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այդ թվում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</si>
  <si>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</si>
  <si>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</si>
  <si>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</si>
  <si>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</si>
  <si>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>այդ թվում`</t>
  </si>
  <si>
    <t>ՀՀ ԱՌՈՂՋԱՊԱՀՈՒԹՅԱՆ ՆԱԽԱՐԱՐՈՒԹՅՈՒՆ</t>
  </si>
  <si>
    <t xml:space="preserve">այդ թվում ըստ ուղղությունների </t>
  </si>
  <si>
    <t>Ինն ամիս</t>
  </si>
  <si>
    <t xml:space="preserve"> Կոդը</t>
  </si>
  <si>
    <t xml:space="preserve"> Անվանումը</t>
  </si>
  <si>
    <t xml:space="preserve"> Գնման ձևը</t>
  </si>
  <si>
    <t xml:space="preserve"> Չափման միավորը</t>
  </si>
  <si>
    <t xml:space="preserve"> Միավորի գինը</t>
  </si>
  <si>
    <t xml:space="preserve"> Քանակը</t>
  </si>
  <si>
    <t xml:space="preserve"> Գումարը  (հազար դրամով)</t>
  </si>
  <si>
    <t xml:space="preserve"> Բաժին N 07</t>
  </si>
  <si>
    <t xml:space="preserve"> Խումբ N 06</t>
  </si>
  <si>
    <t xml:space="preserve"> </t>
  </si>
  <si>
    <t xml:space="preserve"> ՄԱՍ II.  ԱՇԽԱՏԱՆՔՆԵՐ</t>
  </si>
  <si>
    <t xml:space="preserve"> ԲՄ</t>
  </si>
  <si>
    <t xml:space="preserve"> դրամ</t>
  </si>
  <si>
    <t>վերակառուցման աշխատանքներ</t>
  </si>
  <si>
    <t xml:space="preserve"> Դաս N 02</t>
  </si>
  <si>
    <t xml:space="preserve"> Առողջապահական կազմակերպությունների կառուցում, վերակառուցում</t>
  </si>
  <si>
    <t>31003</t>
  </si>
  <si>
    <t xml:space="preserve"> 1126  31003</t>
  </si>
  <si>
    <t>Բյուջետային հատկացումների գլխավոր կարգադրիչների, ծրագրերի և միջոցառումների անվանումները</t>
  </si>
  <si>
    <t xml:space="preserve">Ծրագրի անվանումը </t>
  </si>
  <si>
    <t>Ծրագրի նպատակը</t>
  </si>
  <si>
    <t>Վերջնական արդյունքի նկարագրությունը</t>
  </si>
  <si>
    <t>Ծրագրի միջոցառումներ</t>
  </si>
  <si>
    <t>Միջոցառման անվանումը</t>
  </si>
  <si>
    <t>Միջոցառման նկարագրությունը</t>
  </si>
  <si>
    <t>Միջոցառման տեսակը</t>
  </si>
  <si>
    <t>Ցուցանիշների փոփոխությունները (նվազեցումները նշված են փակագծերում)</t>
  </si>
  <si>
    <t>Ցուցանիշների փոփոխությունները                                                                     (նվազեցումները նշված են փակագծերում)</t>
  </si>
  <si>
    <t>Ցուցանիշների փոփոխությունները     
      (նվազեցումները նշված են փակագծերում)</t>
  </si>
  <si>
    <t>Ցուցանիշների փոփոխությունը
 (նվազեցումները նշված են փակագծերում)</t>
  </si>
  <si>
    <t>Ներդրումների խթանում</t>
  </si>
  <si>
    <t>Բաժնեմասերի ձեռքբերում</t>
  </si>
  <si>
    <t>Միջոցառումն իրականացնողի անվանումը</t>
  </si>
  <si>
    <t>Ներդրումային ֆոնդի ներդրումների քանակը (հատ)</t>
  </si>
  <si>
    <t>N_____  -Ն որոշման</t>
  </si>
  <si>
    <t>(հազ. դրամ)</t>
  </si>
  <si>
    <t>Ցուցանիշների փոփոխությունը (նվազեցումները նշված են փակագծերում)</t>
  </si>
  <si>
    <t>Եկամուտների գծով</t>
  </si>
  <si>
    <t>Ծախսերի գծով</t>
  </si>
  <si>
    <t>Դեֆիցիտը (պակասուրդը)</t>
  </si>
  <si>
    <t>ՀԱՅԱՍՏԱՆԻ ՀԱՆՐԱՊԵՏՈՒԹՅԱՆ</t>
  </si>
  <si>
    <t>ՎԱՐՉԱՊԵՏԻ ԱՇԽԱՏԱԿԱԶՄԻ</t>
  </si>
  <si>
    <t>ՂԵԿԱՎԱՐ</t>
  </si>
  <si>
    <t>Ա. ՀԱՐՈՒԹՅՈՒՆՅԱՆ</t>
  </si>
  <si>
    <t>Պետական  բյուջեի  դեֆիցիտի ֆինանսավորման աղբյուրներն ու դրանց տարրերի անվանումները</t>
  </si>
  <si>
    <t xml:space="preserve">Ցուցանիշների փոփոխությունը 
(նվազեցումները նշված են փակագծերում) </t>
  </si>
  <si>
    <t xml:space="preserve">  ԸՆԴԱՄԵՆԸ</t>
  </si>
  <si>
    <t xml:space="preserve">         այդ թվում`</t>
  </si>
  <si>
    <t>Ա.Ներքին աղբյուրներ-ընդամենը</t>
  </si>
  <si>
    <t xml:space="preserve">        այդ թվում`</t>
  </si>
  <si>
    <t>2.Ֆինանսական զուտ ակտիվներ</t>
  </si>
  <si>
    <t>2.2 Բաժնետոմսերի և կապիտալում այլ մասնակցության ձեռքբերում</t>
  </si>
  <si>
    <t xml:space="preserve">        որից`</t>
  </si>
  <si>
    <t>Հավելված №1</t>
  </si>
  <si>
    <t xml:space="preserve"> ՀՀ կառավարության 2023 թվականի                                                                                     </t>
  </si>
  <si>
    <t xml:space="preserve">   __________ «____» -ի</t>
  </si>
  <si>
    <t>«ՀԱՅԱUՏԱՆԻ ՀԱՆՐԱՊԵՏՈՒԹՅԱՆ 2023 ԹՎԱԿԱՆԻ ՊԵՏԱԿԱՆ ԲՅՈՒՋԵԻ ՄԱUԻՆ» ՀԱՅԱUՏԱՆԻ ՀԱՆՐԱՊԵՏՈՒԹՅԱՆ OՐԵՆՔԻ 2-ՐԴ ՀՈԴՎԱԾԻ ԱՂՅՈՒUԱԿՈՒՄ ԿԱՏԱՐՎՈՂ ԼՐԱՑՈՒՄՆԵՐԸ</t>
  </si>
  <si>
    <t>Առաջին կիսամյակ</t>
  </si>
  <si>
    <t>Հավելված №2</t>
  </si>
  <si>
    <t xml:space="preserve"> «ՀԱՅԱՍՏԱՆԻ ՀԱՆՐԱՊԵՏՈՒԹՅԱՆ 2023 ԹՎԱԿԱՆԻ ՊԵՏԱԿԱՆ ԲՅՈՒՋԵԻ ՄԱՍԻՆ» ՀԱՅԱՍՏԱՆԻ ՀԱՆՐԱՊԵՏՈՒԹՅԱՆ ՕՐԵՆՔԻ 3-ՐԴ ՀՈԴՎԱԾԻ ԱՂՅՈՒՍԱԿՈՒՄ, N 3 ՀԱՎԵԼՎԱԾԻ N 1 ԱՂՅՈՒՍԱԿՈՒՄ ԵՎ ՀԱՅԱՍՏԱՆԻ ՀԱՆՐԱՊԵՏՈՒԹՅԱՆ ԿԱՌԱՎԱՐՈՒԹՅԱՆ 2022 ԹՎԱԿԱՆԻ ԴԵԿՏԵՄԲԵՐԻ 29-Ի N 2111-Ն ՈՐՈՇՄԱՆ N 1 ՀԱՎԵԼՎԱԾԻ N 1 ԱՂՅՈՒՍԱԿՈՒՄ ԿԱՏԱՐՎՈՂ ԼՐԱՑՈՒՄՆԵՐԸ ԵՎ ՓՈՓՈԽՈՒԹՅՈՒՆՆԵՐԸ</t>
  </si>
  <si>
    <t>«Ակադեմիկոս Էմիլ Գաբրիելյանի անվան դեղերի և բժշկական տեխնոլոգիաների փորձագիտական կենտրոն» ՓԲԸ</t>
  </si>
  <si>
    <t>Հավելված №3</t>
  </si>
  <si>
    <t xml:space="preserve"> «ՀԱՅԱՍՏԱՆԻ ՀԱՆՐԱՊԵՏՈՒԹՅԱՆ 2023 ԹՎԱԿԱՆԻ ՊԵՏԱԿԱՆ ԲՅՈՒՋԵԻ ՄԱՍԻՆ» ՀԱՅԱՍՏԱՆԻ ՀԱՆՐԱՊԵՏՈՒԹՅԱՆ ՕՐԵՆՔԻ N 3 ՀԱՎԵԼՎԱԾԻ N 1.1 ԱՂՅՈՒՍԱԿՈՒՄ ԵՎ ՀԱՅԱՍՏԱՆԻ ՀԱՆՐԱՊԵՏՈՒԹՅԱՆ ԿԱՌԱՎԱՐՈՒԹՅԱՆ 2022 ԹՎԱԿԱՆԻ ԴԵԿՏԵՄԲԵՐԻ 29-Ի N 2111-Ն ՈՐՈՇՄԱՆ N 1 ՀԱՎԵԼՎԱԾԻ N 2 ԱՂՅՈՒՍԱԿՈՒՄ ԿԱՏԱՐՎՈՂ ԼՐԱՑՈՒՄՆԵՐԸ ԵՎ ՓՈՓՈԽՈՒԹՅՈՒՆՆԵՐԸ</t>
  </si>
  <si>
    <t>«Ակադեմիկոս Էմիլ Գաբրիելյանի անվան դեղերի և բժշկական տեխնոլոգիաների փորձագիտական կենտրոն» ՓԲԸ-ում տնտեսական երկարաժամկետ զարգացմանն ուղղված միջոցառում</t>
  </si>
  <si>
    <t>ՀԱՅԱՍՏԱՆԻ ՀԱՆՐԱՊԵՏՈՒԹՅԱՆ ԿԱՌԱՎԱՐՈՒԹՅԱՆ 2022 ԹՎԱԿԱՆԻ ԴԵԿՏԵՄԲԵՐԻ 29-Ի № 2111-Ն ՈՐՈՇՄԱՆ № 1 ՀԱՎԵԼՎԱԾԻ № 5 ԱՂՅՈՒՍԱԿՈՒՄ ԿԱՏԱՐՎՈՂ ԼՐԱՑՈՒՄԸ</t>
  </si>
  <si>
    <t xml:space="preserve"> Մարդու և հանրության առողջության պահպանում, բնակչության առողջության բարելավում, հիվանդությունների կանխարգելում, հաշմանդամության և մահացության ցուցանիշների նվազեցում</t>
  </si>
  <si>
    <t xml:space="preserve"> Առողջապահության ոլորտում իրականացվող ծրագրերի ազդեցության և արդյունավետության բարելավում</t>
  </si>
  <si>
    <t>Հավելված № 4</t>
  </si>
  <si>
    <t>Հավելված № 5</t>
  </si>
  <si>
    <t xml:space="preserve">«ՀԱՅԱՍՏԱՆԻ ՀԱՆՐԱՊԵՏՈՒԹՅԱՆ 2023 ԹՎԱԿԱՆԻ ՊԵՏԱԿԱՆ ԲՅՈՒՋԵԻ ՄԱՍԻՆ» ՀԱՅԱՍՏԱՆԻ ՀԱՆՐԱՊԵՏՈՒԹՅԱՆ ՕՐԵՆՔԻ № 1 ՀԱՎԵԼՎԱԾԻ № 2 ԱՂՅՈՒՍԱԿՈՒՄ ԿԱՏԱՐՎՈՂ ՎԵՐԱԲԱՇԽՈՒՄԸ  ԵՎ ՀԱՅԱՍՏԱՆԻ ՀԱՆՐԱՊԵՏՈՒԹՅԱՆ ԿԱՌԱՎԱՐՈՒԹՅԱՆ 2022 ԹՎԱԿԱՆԻ ԴԵԿՏԵՄԲԵՐԻ 29-Ի  №  2111-Ն ՈՐՈՇՄԱՆ № 5 ՀԱՎԵԼՎԱԾԻ № 1 ԱՂՅՈՒՍԱԿՈՒՄ ԿԱՏԱՐՎՈՂ ՓՈՓՈԽՈՒԹՅՈՒՆՆԵՐԸ </t>
  </si>
  <si>
    <t>Հավելված № 6</t>
  </si>
  <si>
    <t>ՀԱՅԱՍՏԱՆԻ ՀԱՆՐԱՊԵՏՈՒԹՅԱՆ ԿԱՌԱՎԱՐՈՒԹՅԱՆ 2022 ԹՎԱԿԱՆԻ ԴԵԿՏԵՄԲԵՐԻ 29-Ի № 2111-Ն ՈՐՈՇՄԱՆ №№ 3 և 4 ՀԱՎԵԼՎԱԾՆԵՐՈՒՄ ԿԱՏԱՐՎՈՂ ՓՈՓՈԽՈՒԹՅՈՒՆՆԵՐԸ</t>
  </si>
  <si>
    <t xml:space="preserve"> ՀՀ քաղաքաշինության կոմիտե</t>
  </si>
  <si>
    <t xml:space="preserve"> այդ թվում` բյուջետային ծախսերի տնտեսագիտական դասակարգման հոդվածներ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</si>
  <si>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</si>
  <si>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</si>
  <si>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Հավելված № 7</t>
  </si>
  <si>
    <t>ՀԱՅԱՍՏԱՆԻ ՀԱՆՐԱՊԵՏՈՒԹՅԱՆ ԿԱՌԱՎԱՐՈՒԹՅԱՆ 2022 ԹՎԱԿԱՆԻ ԴԵԿՏԵՄԲԵՐԻ 29-Ի  №  2111-Ն ՈՐՈՇՄԱՆ № 5 ՀԱՎԵԼՎԱԾԻ № 2 ԱՂՅՈՒՍԱԿՈՒՄ ԿԱՏԱՐՎՈՂ ՓՈՓՈԽՈՒԹՅՈՒՆՆԵՐԸ</t>
  </si>
  <si>
    <t>Կոտայքի մարզ</t>
  </si>
  <si>
    <t>Հավելված № 8</t>
  </si>
  <si>
    <t>Հավելված № 9</t>
  </si>
  <si>
    <t>ՀԱՅԱՍՏԱՆԻ ՀԱՆՐԱՊԵՏՈՒԹՅԱՆ ԿԱՌԱՎԱՐՈՒԹՅԱՆ 2022 ԹՎԱԿԱՆԻ ԴԵԿՏԵՄԲԵՐԻ 29-Ի № 2111-Ն ՈՐՈՇՄԱՆ №  9 ՀԱՎԵԼՎԱԾԻ № 9.8 ԱՂՅՈՒՍԱԿՈՒՄ ԿԱՏԱՐՎՈՂ ՓՈՓՈԽՈՒԹՅՈՒՆՆԵՐԸ</t>
  </si>
  <si>
    <t xml:space="preserve">ՀՀ գնումների մասին օրենսդրությանը համապատասխան ընտրված կազմակերպություններ </t>
  </si>
  <si>
    <t xml:space="preserve">ՀԱՅԱՍՏԱՆԻ ՀԱՆՐԱՊԵՏՈՒԹՅԱՆ ԿԱՌԱՎԱՐՈՒԹՅԱՆ 2022 ԹՎԱԿԱՆԻ ԴԵԿՏԵՄԲԵՐԻ 29-Ի  № 2111-Ն ՈՐՈՇՄԱՆ № 10 ՀԱՎԵԼՎԱԾՈՒՄ ԿԱՏԱՐՎՈՂ ՓՈՓՈԽՈՒԹՅՈՒՆՆԵՐԸ </t>
  </si>
  <si>
    <t xml:space="preserve"> ՄԱՍ III. ԾԱՌԱՅՈՒԹՅՈՒՆՆԵՐ</t>
  </si>
  <si>
    <t xml:space="preserve">  տեխնիկական հսկողության ծառայություններ</t>
  </si>
  <si>
    <t xml:space="preserve"> հեղինակային հսկողության ծառայություններ</t>
  </si>
  <si>
    <t xml:space="preserve"> ՄԱ</t>
  </si>
  <si>
    <t>ԳՀ</t>
  </si>
  <si>
    <t>71351540-3</t>
  </si>
  <si>
    <t>98111140-3</t>
  </si>
  <si>
    <t>Հավելված № 11</t>
  </si>
  <si>
    <t>Հավելված № 10</t>
  </si>
  <si>
    <t xml:space="preserve">«ՀԱՅԱՍՏԱՆԻ ՀԱՆՐԱՊԵՏՈՒԹՅԱՆ 2023 ԹՎԱԿԱՆԻ ՊԵՏԱԿԱՆ ԲՅՈՒՋԵԻ ՄԱՍԻՆ» ՀԱՅԱՍՏԱՆԻ ՀԱՆՐԱՊԵՏՈՒԹՅԱՆ ՕՐԵՆՔԻ № 1 ՀԱՎԵԼՎԱԾԻ № 3 ԱՂՅՈՒՍԱԿՈՒՄ ԿԱՏԱՐՎՈՂ ՓՈՓՈԽՈՒԹՅՈՒՆՆԵՐԸ  </t>
  </si>
  <si>
    <t>Նաիրի բժշկական կենտրոն</t>
  </si>
  <si>
    <t>45451700-3</t>
  </si>
  <si>
    <t xml:space="preserve">Արագածոտնի մարզ </t>
  </si>
  <si>
    <t>«Աշտարակի բժշկական կենտրոն»</t>
  </si>
  <si>
    <t>առողջապահության հետ կապված շենքերի կառուցում աշխատանքներ</t>
  </si>
  <si>
    <t>71351540-7</t>
  </si>
  <si>
    <t>98111140-7</t>
  </si>
  <si>
    <t>45211250-3</t>
  </si>
  <si>
    <r>
      <rPr>
        <b/>
        <sz val="10"/>
        <rFont val="GHEA Grapalat"/>
        <family val="3"/>
      </rPr>
      <t>ՀԱՅԱՍՏԱՆԻ ՀԱՆՐԱՊԵՏՈՒԹՅԱՆ ԿԱՌԱՎԱՐՈՒԹՅԱՆ 2022 ԹՎԱԿԱՆԻ ԴԵԿՏԵՄԲԵՐԻ 29-Ի № 2111-Ն ՈՐՈՇՄԱՆ № 9.1 ՀԱՎԵԼՎԱԾԻ № 9.1.41 ԱՂՅՈՒՍԱԿՈՒՄ ԿԱՏԱՐՎՈՂ ՓՈՓՈԽՈՒԹՅՈՒՆՆԵՐԸ</t>
    </r>
    <r>
      <rPr>
        <sz val="10"/>
        <color indexed="8"/>
        <rFont val="GHEA Grapalat"/>
        <family val="3"/>
      </rPr>
      <t xml:space="preserve"> </t>
    </r>
  </si>
  <si>
    <t>ՀՀ քաղաքաշինության կոմիտե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</si>
</sst>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_-;\-* #,##0.00_-;_-* &quot;-&quot;??_-;_-@_-"/>
    <numFmt numFmtId="165" formatCode="_-* #,##0.00\ _A_M_D_-;\-* #,##0.00\ _A_M_D_-;_-* &quot;-&quot;??\ _A_M_D_-;_-@_-"/>
    <numFmt numFmtId="166" formatCode="_-* #,##0.00_р_._-;\-* #,##0.00_р_._-;_-* &quot;-&quot;??_р_._-;_-@_-"/>
    <numFmt numFmtId="167" formatCode="#,##0.0"/>
    <numFmt numFmtId="168" formatCode="#,##0.0_);\(#,##0.0\)"/>
    <numFmt numFmtId="169" formatCode="##,##0.0;\(##,##0.0\);\-"/>
    <numFmt numFmtId="170" formatCode="_(* #,##0.0_);_(* \(#,##0.0\);_(* &quot;-&quot;??_);_(@_)"/>
    <numFmt numFmtId="171" formatCode="#,##0.00000"/>
    <numFmt numFmtId="172" formatCode="_ * #,##0.00_)_ _ ;_ * \(#,##0.00\)_ _ ;_ * &quot;-&quot;??_)_ _ ;_ @_ "/>
    <numFmt numFmtId="173" formatCode="#,##0.000"/>
  </numFmts>
  <fonts count="69" x14ac:knownFonts="1">
    <font>
      <sz val="10"/>
      <name val="Arial"/>
    </font>
    <font>
      <sz val="10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i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sz val="10"/>
      <name val="Arial"/>
      <family val="2"/>
    </font>
    <font>
      <sz val="8"/>
      <name val="GHEA Grapalat"/>
      <family val="2"/>
    </font>
    <font>
      <b/>
      <u/>
      <sz val="10"/>
      <name val="GHEA Grapalat"/>
      <family val="3"/>
    </font>
    <font>
      <b/>
      <i/>
      <sz val="10"/>
      <name val="GHEA Grapalat"/>
      <family val="3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GHEA Grapalat"/>
      <family val="3"/>
      <charset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1"/>
    </font>
    <font>
      <sz val="12"/>
      <color rgb="FF000000"/>
      <name val="GHEA Grapalat"/>
      <family val="3"/>
      <charset val="1"/>
    </font>
    <font>
      <i/>
      <sz val="8"/>
      <name val="GHEA Grapalat"/>
      <family val="3"/>
      <charset val="1"/>
    </font>
    <font>
      <sz val="10"/>
      <name val="GHEA Grapalat"/>
      <family val="3"/>
      <charset val="1"/>
    </font>
    <font>
      <sz val="10"/>
      <color rgb="FF000000"/>
      <name val="GHEA Grapalat"/>
      <family val="3"/>
      <charset val="1"/>
    </font>
    <font>
      <i/>
      <u/>
      <sz val="10"/>
      <name val="GHEA Grapalat"/>
      <family val="3"/>
    </font>
    <font>
      <sz val="10"/>
      <name val="GHEA Grapalat"/>
      <family val="2"/>
    </font>
    <font>
      <i/>
      <sz val="8"/>
      <name val="GHEA Grapalat"/>
      <family val="3"/>
    </font>
    <font>
      <i/>
      <sz val="10"/>
      <color theme="1"/>
      <name val="GHEA Grapalat"/>
      <family val="3"/>
    </font>
    <font>
      <i/>
      <sz val="9"/>
      <color theme="1"/>
      <name val="GHEA Grapalat"/>
      <family val="3"/>
    </font>
    <font>
      <sz val="9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5" fillId="0" borderId="0"/>
    <xf numFmtId="0" fontId="23" fillId="0" borderId="0"/>
    <xf numFmtId="0" fontId="5" fillId="0" borderId="0"/>
    <xf numFmtId="0" fontId="27" fillId="0" borderId="0"/>
    <xf numFmtId="9" fontId="5" fillId="0" borderId="0" applyFont="0" applyFill="0" applyBorder="0" applyAlignment="0" applyProtection="0"/>
    <xf numFmtId="0" fontId="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7" borderId="1" applyNumberFormat="0" applyAlignment="0" applyProtection="0"/>
    <xf numFmtId="0" fontId="9" fillId="20" borderId="8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164" fontId="4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5" fillId="0" borderId="0"/>
    <xf numFmtId="0" fontId="6" fillId="0" borderId="0"/>
    <xf numFmtId="0" fontId="45" fillId="0" borderId="0"/>
    <xf numFmtId="0" fontId="6" fillId="0" borderId="0"/>
    <xf numFmtId="0" fontId="28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0" fillId="0" borderId="0"/>
    <xf numFmtId="43" fontId="45" fillId="0" borderId="0" applyFont="0" applyFill="0" applyBorder="0" applyAlignment="0" applyProtection="0"/>
    <xf numFmtId="169" fontId="51" fillId="0" borderId="0" applyFill="0" applyBorder="0" applyProtection="0">
      <alignment horizontal="right" vertical="top"/>
    </xf>
    <xf numFmtId="43" fontId="5" fillId="0" borderId="0" applyFont="0" applyFill="0" applyBorder="0" applyAlignment="0" applyProtection="0"/>
    <xf numFmtId="0" fontId="54" fillId="0" borderId="0"/>
    <xf numFmtId="0" fontId="51" fillId="0" borderId="0">
      <alignment horizontal="left" vertical="top" wrapText="1"/>
    </xf>
    <xf numFmtId="0" fontId="45" fillId="0" borderId="0"/>
    <xf numFmtId="43" fontId="4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6" fillId="0" borderId="0"/>
    <xf numFmtId="0" fontId="57" fillId="0" borderId="0"/>
  </cellStyleXfs>
  <cellXfs count="270">
    <xf numFmtId="0" fontId="0" fillId="0" borderId="0" xfId="0"/>
    <xf numFmtId="0" fontId="26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1" fillId="0" borderId="0" xfId="0" applyFont="1"/>
    <xf numFmtId="0" fontId="46" fillId="0" borderId="0" xfId="0" applyFont="1" applyAlignment="1">
      <alignment horizontal="left"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168" fontId="26" fillId="0" borderId="10" xfId="99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99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7" fontId="26" fillId="24" borderId="10" xfId="0" applyNumberFormat="1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center" vertical="center" wrapText="1"/>
    </xf>
    <xf numFmtId="0" fontId="24" fillId="0" borderId="0" xfId="99" applyFont="1" applyFill="1" applyBorder="1" applyAlignment="1"/>
    <xf numFmtId="168" fontId="1" fillId="0" borderId="10" xfId="99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99" applyFont="1" applyFill="1" applyBorder="1" applyAlignment="1"/>
    <xf numFmtId="167" fontId="6" fillId="0" borderId="0" xfId="0" applyNumberFormat="1" applyFont="1"/>
    <xf numFmtId="0" fontId="26" fillId="24" borderId="10" xfId="0" applyFont="1" applyFill="1" applyBorder="1" applyAlignment="1">
      <alignment horizontal="center" wrapText="1"/>
    </xf>
    <xf numFmtId="0" fontId="58" fillId="0" borderId="0" xfId="115" applyFont="1" applyAlignment="1">
      <alignment horizontal="left" vertical="top"/>
    </xf>
    <xf numFmtId="0" fontId="56" fillId="0" borderId="0" xfId="114" applyFont="1" applyAlignment="1">
      <alignment vertical="center" wrapText="1"/>
    </xf>
    <xf numFmtId="0" fontId="59" fillId="0" borderId="0" xfId="115" applyFont="1" applyAlignment="1">
      <alignment horizontal="left" vertical="top"/>
    </xf>
    <xf numFmtId="0" fontId="25" fillId="0" borderId="0" xfId="114" applyFont="1"/>
    <xf numFmtId="0" fontId="25" fillId="0" borderId="0" xfId="114" applyFont="1" applyAlignment="1">
      <alignment wrapText="1"/>
    </xf>
    <xf numFmtId="0" fontId="1" fillId="24" borderId="0" xfId="0" applyFont="1" applyFill="1" applyAlignment="1">
      <alignment horizontal="right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60" fillId="0" borderId="0" xfId="114" applyFont="1" applyAlignment="1">
      <alignment horizontal="right" vertical="center" wrapText="1"/>
    </xf>
    <xf numFmtId="0" fontId="62" fillId="0" borderId="0" xfId="115" applyFont="1" applyAlignment="1">
      <alignment horizontal="center" vertical="top"/>
    </xf>
    <xf numFmtId="0" fontId="62" fillId="0" borderId="0" xfId="115" applyFont="1" applyAlignment="1">
      <alignment horizontal="left" vertical="top"/>
    </xf>
    <xf numFmtId="0" fontId="61" fillId="0" borderId="0" xfId="115" applyFont="1" applyAlignment="1">
      <alignment horizontal="left" vertical="top"/>
    </xf>
    <xf numFmtId="0" fontId="61" fillId="0" borderId="19" xfId="115" applyFont="1" applyBorder="1" applyAlignment="1">
      <alignment horizontal="center" vertical="center" wrapText="1"/>
    </xf>
    <xf numFmtId="167" fontId="62" fillId="0" borderId="19" xfId="115" applyNumberFormat="1" applyFont="1" applyBorder="1" applyAlignment="1">
      <alignment horizontal="center" vertical="center" wrapText="1"/>
    </xf>
    <xf numFmtId="0" fontId="61" fillId="0" borderId="0" xfId="115" applyFont="1" applyAlignment="1">
      <alignment horizontal="left" vertical="top" wrapText="1"/>
    </xf>
    <xf numFmtId="0" fontId="61" fillId="0" borderId="0" xfId="115" applyFont="1" applyAlignment="1">
      <alignment horizontal="center" vertical="top"/>
    </xf>
    <xf numFmtId="0" fontId="61" fillId="0" borderId="20" xfId="115" applyFont="1" applyBorder="1" applyAlignment="1">
      <alignment horizontal="left" vertical="center" wrapText="1"/>
    </xf>
    <xf numFmtId="0" fontId="61" fillId="0" borderId="21" xfId="115" applyFont="1" applyBorder="1" applyAlignment="1">
      <alignment horizontal="left" vertical="center" wrapText="1"/>
    </xf>
    <xf numFmtId="168" fontId="61" fillId="0" borderId="19" xfId="113" applyNumberFormat="1" applyFont="1" applyBorder="1" applyAlignment="1">
      <alignment horizontal="center" vertical="center" wrapText="1"/>
    </xf>
    <xf numFmtId="0" fontId="60" fillId="0" borderId="0" xfId="114" applyFont="1" applyAlignment="1">
      <alignment vertical="center" wrapText="1"/>
    </xf>
    <xf numFmtId="0" fontId="26" fillId="24" borderId="26" xfId="0" applyFont="1" applyFill="1" applyBorder="1" applyAlignment="1">
      <alignment horizontal="center" wrapText="1"/>
    </xf>
    <xf numFmtId="0" fontId="1" fillId="0" borderId="0" xfId="114" applyFont="1"/>
    <xf numFmtId="0" fontId="1" fillId="0" borderId="0" xfId="114" applyFont="1" applyAlignment="1">
      <alignment horizontal="center" vertical="center"/>
    </xf>
    <xf numFmtId="0" fontId="1" fillId="0" borderId="26" xfId="114" applyFont="1" applyBorder="1" applyAlignment="1">
      <alignment horizontal="center" vertical="center" wrapText="1"/>
    </xf>
    <xf numFmtId="170" fontId="48" fillId="0" borderId="19" xfId="114" applyNumberFormat="1" applyFont="1" applyBorder="1" applyAlignment="1">
      <alignment horizontal="center" vertical="center" wrapText="1"/>
    </xf>
    <xf numFmtId="0" fontId="1" fillId="0" borderId="19" xfId="114" applyFont="1" applyBorder="1" applyAlignment="1">
      <alignment horizontal="center" vertical="center" wrapText="1"/>
    </xf>
    <xf numFmtId="170" fontId="1" fillId="0" borderId="0" xfId="114" applyNumberFormat="1" applyFont="1"/>
    <xf numFmtId="0" fontId="1" fillId="0" borderId="19" xfId="114" applyFont="1" applyBorder="1" applyAlignment="1">
      <alignment horizontal="left" vertical="center" wrapText="1"/>
    </xf>
    <xf numFmtId="0" fontId="1" fillId="0" borderId="19" xfId="114" applyFont="1" applyBorder="1" applyAlignment="1">
      <alignment vertical="center" wrapText="1"/>
    </xf>
    <xf numFmtId="0" fontId="1" fillId="0" borderId="0" xfId="22" applyFont="1" applyFill="1" applyBorder="1"/>
    <xf numFmtId="0" fontId="1" fillId="25" borderId="19" xfId="114" applyFont="1" applyFill="1" applyBorder="1" applyAlignment="1">
      <alignment vertical="center" wrapText="1"/>
    </xf>
    <xf numFmtId="172" fontId="1" fillId="0" borderId="0" xfId="114" applyNumberFormat="1" applyFont="1"/>
    <xf numFmtId="0" fontId="1" fillId="24" borderId="19" xfId="114" applyFont="1" applyFill="1" applyBorder="1" applyAlignment="1">
      <alignment vertical="center" wrapText="1"/>
    </xf>
    <xf numFmtId="168" fontId="1" fillId="0" borderId="19" xfId="22" applyNumberFormat="1" applyFont="1" applyBorder="1" applyAlignment="1">
      <alignment horizontal="center" vertical="center"/>
    </xf>
    <xf numFmtId="168" fontId="1" fillId="0" borderId="26" xfId="114" applyNumberFormat="1" applyFont="1" applyBorder="1" applyAlignment="1">
      <alignment horizontal="center" vertical="center" wrapText="1"/>
    </xf>
    <xf numFmtId="168" fontId="1" fillId="0" borderId="19" xfId="22" applyNumberFormat="1" applyFont="1" applyFill="1" applyBorder="1" applyAlignment="1" applyProtection="1">
      <alignment horizontal="center" vertical="center" wrapText="1"/>
      <protection locked="0"/>
    </xf>
    <xf numFmtId="168" fontId="1" fillId="0" borderId="19" xfId="22" applyNumberFormat="1" applyFont="1" applyFill="1" applyBorder="1" applyAlignment="1">
      <alignment horizontal="center" vertical="center"/>
    </xf>
    <xf numFmtId="168" fontId="1" fillId="25" borderId="19" xfId="22" applyNumberFormat="1" applyFont="1" applyFill="1" applyBorder="1" applyAlignment="1" applyProtection="1">
      <alignment horizontal="center" vertical="center" wrapText="1"/>
      <protection locked="0"/>
    </xf>
    <xf numFmtId="168" fontId="1" fillId="24" borderId="19" xfId="22" applyNumberFormat="1" applyFont="1" applyFill="1" applyBorder="1" applyAlignment="1" applyProtection="1">
      <alignment horizontal="center" vertical="center" wrapText="1"/>
      <protection locked="0"/>
    </xf>
    <xf numFmtId="168" fontId="1" fillId="0" borderId="19" xfId="114" applyNumberFormat="1" applyFont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/>
    </xf>
    <xf numFmtId="0" fontId="26" fillId="24" borderId="26" xfId="0" applyFont="1" applyFill="1" applyBorder="1" applyAlignment="1">
      <alignment horizontal="center" vertical="center"/>
    </xf>
    <xf numFmtId="170" fontId="48" fillId="0" borderId="26" xfId="114" applyNumberFormat="1" applyFont="1" applyBorder="1" applyAlignment="1">
      <alignment horizontal="center" vertical="center" wrapText="1"/>
    </xf>
    <xf numFmtId="168" fontId="1" fillId="0" borderId="26" xfId="22" applyNumberFormat="1" applyFont="1" applyFill="1" applyBorder="1" applyAlignment="1" applyProtection="1">
      <alignment horizontal="center" vertical="center" wrapText="1"/>
      <protection locked="0"/>
    </xf>
    <xf numFmtId="168" fontId="1" fillId="0" borderId="26" xfId="22" applyNumberFormat="1" applyFont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68" fontId="1" fillId="0" borderId="26" xfId="114" applyNumberFormat="1" applyFont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left" vertical="center" wrapText="1"/>
    </xf>
    <xf numFmtId="168" fontId="26" fillId="0" borderId="26" xfId="114" applyNumberFormat="1" applyFont="1" applyBorder="1" applyAlignment="1">
      <alignment horizontal="center" vertical="center" wrapText="1"/>
    </xf>
    <xf numFmtId="168" fontId="26" fillId="0" borderId="26" xfId="22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114" applyFont="1" applyBorder="1" applyAlignment="1">
      <alignment horizontal="center" vertical="center"/>
    </xf>
    <xf numFmtId="0" fontId="1" fillId="25" borderId="19" xfId="114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168" fontId="1" fillId="0" borderId="27" xfId="22" applyNumberFormat="1" applyFont="1" applyBorder="1" applyAlignment="1">
      <alignment horizontal="center" vertical="center"/>
    </xf>
    <xf numFmtId="168" fontId="1" fillId="0" borderId="11" xfId="22" applyNumberFormat="1" applyFont="1" applyBorder="1" applyAlignment="1">
      <alignment horizontal="center" vertical="center"/>
    </xf>
    <xf numFmtId="168" fontId="1" fillId="0" borderId="12" xfId="22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43" fontId="1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6" xfId="0" applyFont="1" applyBorder="1" applyAlignment="1">
      <alignment vertical="center" wrapText="1"/>
    </xf>
    <xf numFmtId="0" fontId="26" fillId="0" borderId="24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Alignment="1">
      <alignment vertical="center"/>
    </xf>
    <xf numFmtId="0" fontId="65" fillId="0" borderId="0" xfId="114" applyFont="1" applyAlignment="1">
      <alignment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6" fillId="0" borderId="10" xfId="99" applyFont="1" applyBorder="1" applyAlignment="1">
      <alignment vertical="center"/>
    </xf>
    <xf numFmtId="0" fontId="1" fillId="0" borderId="10" xfId="99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6" xfId="99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53" fillId="0" borderId="26" xfId="0" applyFont="1" applyBorder="1" applyAlignment="1">
      <alignment horizontal="left" vertical="center" wrapText="1"/>
    </xf>
    <xf numFmtId="0" fontId="26" fillId="24" borderId="26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1" fillId="24" borderId="26" xfId="0" applyFont="1" applyFill="1" applyBorder="1" applyAlignment="1">
      <alignment horizontal="center" vertical="center"/>
    </xf>
    <xf numFmtId="0" fontId="1" fillId="0" borderId="26" xfId="0" applyFont="1" applyBorder="1"/>
    <xf numFmtId="0" fontId="26" fillId="24" borderId="26" xfId="0" applyFont="1" applyFill="1" applyBorder="1" applyAlignment="1">
      <alignment horizontal="left" vertical="center"/>
    </xf>
    <xf numFmtId="0" fontId="26" fillId="0" borderId="26" xfId="0" applyFont="1" applyBorder="1" applyAlignment="1">
      <alignment horizontal="left"/>
    </xf>
    <xf numFmtId="0" fontId="1" fillId="24" borderId="26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0" xfId="0" applyFont="1"/>
    <xf numFmtId="0" fontId="26" fillId="0" borderId="26" xfId="0" applyFont="1" applyBorder="1"/>
    <xf numFmtId="168" fontId="26" fillId="0" borderId="10" xfId="99" applyNumberFormat="1" applyFont="1" applyFill="1" applyBorder="1" applyAlignment="1">
      <alignment horizontal="center" vertical="center" wrapText="1"/>
    </xf>
    <xf numFmtId="0" fontId="2" fillId="0" borderId="0" xfId="0" applyFont="1"/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16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/>
    </xf>
    <xf numFmtId="0" fontId="6" fillId="0" borderId="26" xfId="0" applyFont="1" applyBorder="1"/>
    <xf numFmtId="0" fontId="26" fillId="0" borderId="10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left" vertical="center" wrapText="1"/>
    </xf>
    <xf numFmtId="169" fontId="68" fillId="0" borderId="26" xfId="107" applyNumberFormat="1" applyFont="1" applyBorder="1" applyAlignment="1">
      <alignment horizontal="right" vertical="center"/>
    </xf>
    <xf numFmtId="0" fontId="68" fillId="0" borderId="0" xfId="0" applyFont="1" applyAlignment="1">
      <alignment horizontal="left" vertical="center" wrapText="1"/>
    </xf>
    <xf numFmtId="0" fontId="68" fillId="0" borderId="26" xfId="0" applyFont="1" applyBorder="1" applyAlignment="1">
      <alignment horizontal="center" vertical="center" wrapText="1"/>
    </xf>
    <xf numFmtId="4" fontId="1" fillId="0" borderId="0" xfId="0" applyNumberFormat="1" applyFont="1"/>
    <xf numFmtId="171" fontId="1" fillId="0" borderId="0" xfId="0" applyNumberFormat="1" applyFont="1"/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left" vertical="center" wrapText="1"/>
    </xf>
    <xf numFmtId="169" fontId="26" fillId="0" borderId="26" xfId="107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center" vertical="top" wrapText="1"/>
    </xf>
    <xf numFmtId="169" fontId="26" fillId="0" borderId="26" xfId="107" applyNumberFormat="1" applyFont="1" applyBorder="1" applyAlignment="1">
      <alignment horizontal="right" vertical="top"/>
    </xf>
    <xf numFmtId="169" fontId="1" fillId="0" borderId="26" xfId="107" applyNumberFormat="1" applyFont="1" applyBorder="1" applyAlignment="1">
      <alignment horizontal="right" vertical="top"/>
    </xf>
    <xf numFmtId="0" fontId="68" fillId="0" borderId="26" xfId="0" applyFont="1" applyBorder="1" applyAlignment="1">
      <alignment vertical="center" wrapText="1"/>
    </xf>
    <xf numFmtId="167" fontId="1" fillId="0" borderId="0" xfId="0" applyNumberFormat="1" applyFont="1"/>
    <xf numFmtId="0" fontId="1" fillId="24" borderId="0" xfId="0" applyFont="1" applyFill="1"/>
    <xf numFmtId="167" fontId="25" fillId="0" borderId="0" xfId="0" applyNumberFormat="1" applyFont="1" applyFill="1" applyAlignment="1">
      <alignment vertical="center"/>
    </xf>
    <xf numFmtId="173" fontId="6" fillId="0" borderId="0" xfId="0" applyNumberFormat="1" applyFont="1"/>
    <xf numFmtId="0" fontId="60" fillId="0" borderId="0" xfId="114" applyFont="1" applyAlignment="1">
      <alignment horizontal="right" vertical="center" wrapText="1"/>
    </xf>
    <xf numFmtId="0" fontId="61" fillId="0" borderId="23" xfId="115" applyFont="1" applyBorder="1" applyAlignment="1">
      <alignment horizontal="center" vertical="center" wrapText="1"/>
    </xf>
    <xf numFmtId="0" fontId="61" fillId="0" borderId="24" xfId="115" applyFont="1" applyBorder="1" applyAlignment="1">
      <alignment horizontal="center" vertical="center" wrapText="1"/>
    </xf>
    <xf numFmtId="0" fontId="61" fillId="0" borderId="25" xfId="115" applyFont="1" applyBorder="1" applyAlignment="1">
      <alignment horizontal="center" vertical="center" wrapText="1"/>
    </xf>
    <xf numFmtId="0" fontId="24" fillId="0" borderId="22" xfId="115" applyFont="1" applyBorder="1" applyAlignment="1">
      <alignment horizontal="right" vertical="top"/>
    </xf>
    <xf numFmtId="0" fontId="26" fillId="0" borderId="0" xfId="115" applyFont="1" applyAlignment="1">
      <alignment horizontal="center" vertical="center" wrapText="1"/>
    </xf>
    <xf numFmtId="0" fontId="62" fillId="0" borderId="19" xfId="115" applyFont="1" applyBorder="1" applyAlignment="1">
      <alignment horizontal="center" vertical="top" wrapText="1"/>
    </xf>
    <xf numFmtId="0" fontId="1" fillId="0" borderId="19" xfId="114" applyFont="1" applyBorder="1" applyAlignment="1">
      <alignment horizontal="center" vertical="center" wrapText="1"/>
    </xf>
    <xf numFmtId="0" fontId="25" fillId="0" borderId="0" xfId="114" applyFont="1" applyAlignment="1">
      <alignment horizontal="right" wrapText="1"/>
    </xf>
    <xf numFmtId="0" fontId="26" fillId="0" borderId="0" xfId="114" applyFont="1" applyAlignment="1">
      <alignment horizontal="center" vertical="center" wrapText="1"/>
    </xf>
    <xf numFmtId="0" fontId="1" fillId="0" borderId="23" xfId="114" applyFont="1" applyBorder="1" applyAlignment="1">
      <alignment horizontal="center" vertical="center" wrapText="1"/>
    </xf>
    <xf numFmtId="0" fontId="1" fillId="0" borderId="24" xfId="114" applyFont="1" applyBorder="1" applyAlignment="1">
      <alignment horizontal="center" vertical="center" wrapText="1"/>
    </xf>
    <xf numFmtId="0" fontId="1" fillId="0" borderId="25" xfId="114" applyFont="1" applyBorder="1" applyAlignment="1">
      <alignment horizontal="center" vertical="center" wrapText="1"/>
    </xf>
    <xf numFmtId="0" fontId="24" fillId="0" borderId="22" xfId="114" applyFont="1" applyBorder="1" applyAlignment="1">
      <alignment horizontal="right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1" fillId="0" borderId="27" xfId="22" applyNumberFormat="1" applyFont="1" applyBorder="1" applyAlignment="1">
      <alignment horizontal="center" vertical="center"/>
    </xf>
    <xf numFmtId="168" fontId="1" fillId="0" borderId="11" xfId="22" applyNumberFormat="1" applyFont="1" applyBorder="1" applyAlignment="1">
      <alignment horizontal="center" vertical="center"/>
    </xf>
    <xf numFmtId="168" fontId="1" fillId="0" borderId="12" xfId="22" applyNumberFormat="1" applyFont="1" applyBorder="1" applyAlignment="1">
      <alignment horizontal="center" vertical="center"/>
    </xf>
    <xf numFmtId="0" fontId="1" fillId="0" borderId="26" xfId="114" applyFont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46" fillId="24" borderId="2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60" fillId="0" borderId="22" xfId="114" applyFont="1" applyBorder="1" applyAlignment="1">
      <alignment horizontal="right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24" fillId="0" borderId="26" xfId="114" applyFont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" fillId="0" borderId="26" xfId="99" applyFont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26" xfId="99" applyNumberFormat="1" applyFont="1" applyBorder="1" applyAlignment="1">
      <alignment horizontal="center" vertical="top"/>
    </xf>
    <xf numFmtId="0" fontId="65" fillId="0" borderId="0" xfId="114" applyFont="1" applyAlignment="1">
      <alignment horizontal="right" vertical="center" wrapText="1"/>
    </xf>
    <xf numFmtId="170" fontId="66" fillId="0" borderId="22" xfId="108" applyNumberFormat="1" applyFont="1" applyFill="1" applyBorder="1" applyAlignment="1">
      <alignment horizontal="right" vertical="center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170" fontId="66" fillId="0" borderId="26" xfId="108" applyNumberFormat="1" applyFont="1" applyFill="1" applyBorder="1" applyAlignment="1">
      <alignment horizontal="right" vertical="center"/>
    </xf>
    <xf numFmtId="170" fontId="67" fillId="0" borderId="22" xfId="108" applyNumberFormat="1" applyFont="1" applyFill="1" applyBorder="1" applyAlignment="1">
      <alignment horizontal="right"/>
    </xf>
    <xf numFmtId="0" fontId="65" fillId="0" borderId="0" xfId="114" applyFont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center" vertical="center" wrapText="1"/>
    </xf>
    <xf numFmtId="167" fontId="26" fillId="24" borderId="17" xfId="0" applyNumberFormat="1" applyFont="1" applyFill="1" applyBorder="1" applyAlignment="1">
      <alignment horizontal="center" vertical="center" wrapText="1"/>
    </xf>
    <xf numFmtId="167" fontId="26" fillId="24" borderId="18" xfId="0" applyNumberFormat="1" applyFont="1" applyFill="1" applyBorder="1" applyAlignment="1">
      <alignment horizontal="center" vertical="center" wrapText="1"/>
    </xf>
    <xf numFmtId="167" fontId="26" fillId="24" borderId="13" xfId="0" applyNumberFormat="1" applyFont="1" applyFill="1" applyBorder="1" applyAlignment="1">
      <alignment horizontal="center" vertical="center" wrapText="1"/>
    </xf>
    <xf numFmtId="167" fontId="26" fillId="24" borderId="14" xfId="0" applyNumberFormat="1" applyFont="1" applyFill="1" applyBorder="1" applyAlignment="1">
      <alignment horizontal="center" vertical="center" wrapText="1"/>
    </xf>
    <xf numFmtId="167" fontId="26" fillId="24" borderId="15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68" fillId="24" borderId="26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left" vertical="top" wrapText="1"/>
    </xf>
    <xf numFmtId="0" fontId="26" fillId="0" borderId="26" xfId="0" applyFont="1" applyBorder="1" applyAlignment="1">
      <alignment horizontal="left" vertical="top" wrapText="1"/>
    </xf>
    <xf numFmtId="0" fontId="26" fillId="24" borderId="26" xfId="0" applyFont="1" applyFill="1" applyBorder="1" applyAlignment="1">
      <alignment horizontal="left" vertical="top" wrapText="1"/>
    </xf>
    <xf numFmtId="170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4" fontId="1" fillId="0" borderId="10" xfId="0" applyNumberFormat="1" applyFont="1" applyFill="1" applyBorder="1" applyAlignment="1">
      <alignment horizontal="center"/>
    </xf>
    <xf numFmtId="170" fontId="26" fillId="0" borderId="26" xfId="0" applyNumberFormat="1" applyFont="1" applyFill="1" applyBorder="1" applyAlignment="1">
      <alignment horizontal="center" vertical="center"/>
    </xf>
    <xf numFmtId="170" fontId="1" fillId="0" borderId="26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</cellXfs>
  <cellStyles count="116">
    <cellStyle name="_artabyuje" xfId="1"/>
    <cellStyle name="_artabyuje 2" xfId="57"/>
    <cellStyle name="20% - Accent1 2" xfId="58"/>
    <cellStyle name="20% - Accent2 2" xfId="59"/>
    <cellStyle name="20% - Accent3 2" xfId="60"/>
    <cellStyle name="20% - Accent4 2" xfId="61"/>
    <cellStyle name="20% - Accent5 2" xfId="62"/>
    <cellStyle name="20% - Accent6 2" xfId="63"/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Accent1 2" xfId="64"/>
    <cellStyle name="40% - Accent2 2" xfId="65"/>
    <cellStyle name="40% - Accent3 2" xfId="66"/>
    <cellStyle name="40% - Accent4 2" xfId="67"/>
    <cellStyle name="40% - Accent5 2" xfId="68"/>
    <cellStyle name="40% - Accent6 2" xfId="69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Accent1 2" xfId="70"/>
    <cellStyle name="60% - Accent2 2" xfId="71"/>
    <cellStyle name="60% - Accent3 2" xfId="72"/>
    <cellStyle name="60% - Accent4 2" xfId="73"/>
    <cellStyle name="60% - Accent5 2" xfId="74"/>
    <cellStyle name="60% - Accent6 2" xfId="75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Accent1 2" xfId="76"/>
    <cellStyle name="Accent2 2" xfId="77"/>
    <cellStyle name="Accent3 2" xfId="78"/>
    <cellStyle name="Accent4 2" xfId="79"/>
    <cellStyle name="Accent5 2" xfId="80"/>
    <cellStyle name="Accent6 2" xfId="81"/>
    <cellStyle name="Bad 2" xfId="82"/>
    <cellStyle name="Calculation 2" xfId="83"/>
    <cellStyle name="Check Cell 2" xfId="84"/>
    <cellStyle name="Comma" xfId="113" builtinId="3"/>
    <cellStyle name="Comma 10" xfId="112"/>
    <cellStyle name="Comma 15" xfId="108"/>
    <cellStyle name="Comma 2" xfId="20"/>
    <cellStyle name="Comma 2 2" xfId="21"/>
    <cellStyle name="Comma 3" xfId="22"/>
    <cellStyle name="Comma 4" xfId="23"/>
    <cellStyle name="Comma 5" xfId="24"/>
    <cellStyle name="Comma 6" xfId="85"/>
    <cellStyle name="Comma 7" xfId="86"/>
    <cellStyle name="Comma 8" xfId="106"/>
    <cellStyle name="Explanatory Text 2" xfId="87"/>
    <cellStyle name="Good 2" xfId="88"/>
    <cellStyle name="Heading 1 2" xfId="89"/>
    <cellStyle name="Heading 2 2" xfId="90"/>
    <cellStyle name="Heading 3 2" xfId="91"/>
    <cellStyle name="Heading 4 2" xfId="92"/>
    <cellStyle name="Input 2" xfId="93"/>
    <cellStyle name="Linked Cell 2" xfId="94"/>
    <cellStyle name="Neutral 2" xfId="95"/>
    <cellStyle name="Normal" xfId="0" builtinId="0"/>
    <cellStyle name="Normal 10" xfId="109"/>
    <cellStyle name="Normal 11" xfId="114"/>
    <cellStyle name="Normal 13" xfId="115"/>
    <cellStyle name="Normal 17" xfId="111"/>
    <cellStyle name="Normal 2" xfId="25"/>
    <cellStyle name="Normal 2 2" xfId="97"/>
    <cellStyle name="Normal 2 3" xfId="96"/>
    <cellStyle name="Normal 3" xfId="26"/>
    <cellStyle name="Normal 4" xfId="27"/>
    <cellStyle name="Normal 4 2" xfId="28"/>
    <cellStyle name="Normal 4 3" xfId="98"/>
    <cellStyle name="Normal 5" xfId="29"/>
    <cellStyle name="Normal 5 2" xfId="99"/>
    <cellStyle name="Normal 6" xfId="30"/>
    <cellStyle name="Normal 7" xfId="31"/>
    <cellStyle name="Normal 8" xfId="105"/>
    <cellStyle name="Normal 8 2" xfId="110"/>
    <cellStyle name="Note 2" xfId="100"/>
    <cellStyle name="Output 2" xfId="101"/>
    <cellStyle name="Percent 2" xfId="32"/>
    <cellStyle name="SN_241" xfId="107"/>
    <cellStyle name="Style 1" xfId="33"/>
    <cellStyle name="Title 2" xfId="102"/>
    <cellStyle name="Total 2" xfId="103"/>
    <cellStyle name="Warning Text 2" xfId="104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>
      <selection activeCell="D19" sqref="D19"/>
    </sheetView>
  </sheetViews>
  <sheetFormatPr defaultColWidth="7" defaultRowHeight="12.75" x14ac:dyDescent="0.2"/>
  <cols>
    <col min="1" max="1" width="3.7109375" style="23" customWidth="1"/>
    <col min="2" max="2" width="50.85546875" style="23" customWidth="1"/>
    <col min="3" max="3" width="21.85546875" style="23" customWidth="1"/>
    <col min="4" max="4" width="17.42578125" style="23" customWidth="1"/>
    <col min="5" max="5" width="18" style="23" customWidth="1"/>
    <col min="6" max="16384" width="7" style="23"/>
  </cols>
  <sheetData>
    <row r="1" spans="2:7" ht="15.95" customHeight="1" x14ac:dyDescent="0.2">
      <c r="B1" s="169" t="s">
        <v>108</v>
      </c>
      <c r="C1" s="169"/>
      <c r="D1" s="169"/>
      <c r="E1" s="169"/>
    </row>
    <row r="2" spans="2:7" ht="15.95" customHeight="1" x14ac:dyDescent="0.2">
      <c r="B2" s="169" t="s">
        <v>109</v>
      </c>
      <c r="C2" s="169"/>
      <c r="D2" s="169"/>
      <c r="E2" s="169"/>
      <c r="F2" s="24"/>
      <c r="G2" s="24"/>
    </row>
    <row r="3" spans="2:7" ht="15.95" customHeight="1" x14ac:dyDescent="0.2">
      <c r="B3" s="169" t="s">
        <v>110</v>
      </c>
      <c r="C3" s="169"/>
      <c r="D3" s="169"/>
      <c r="E3" s="169"/>
      <c r="F3" s="24"/>
      <c r="G3" s="24"/>
    </row>
    <row r="4" spans="2:7" ht="15.95" customHeight="1" x14ac:dyDescent="0.2">
      <c r="B4" s="169" t="s">
        <v>89</v>
      </c>
      <c r="C4" s="169"/>
      <c r="D4" s="169"/>
      <c r="E4" s="169"/>
      <c r="F4" s="24"/>
      <c r="G4" s="24"/>
    </row>
    <row r="5" spans="2:7" ht="15.95" customHeight="1" x14ac:dyDescent="0.2">
      <c r="B5" s="33"/>
      <c r="C5" s="33"/>
      <c r="D5" s="24"/>
      <c r="E5" s="24"/>
      <c r="F5" s="24"/>
      <c r="G5" s="24"/>
    </row>
    <row r="6" spans="2:7" ht="39.75" customHeight="1" x14ac:dyDescent="0.2">
      <c r="B6" s="174" t="s">
        <v>111</v>
      </c>
      <c r="C6" s="174"/>
      <c r="D6" s="174"/>
      <c r="E6" s="174"/>
    </row>
    <row r="7" spans="2:7" ht="13.5" x14ac:dyDescent="0.2">
      <c r="B7" s="36"/>
      <c r="C7" s="173" t="s">
        <v>90</v>
      </c>
      <c r="D7" s="173"/>
      <c r="E7" s="173"/>
    </row>
    <row r="8" spans="2:7" ht="27" customHeight="1" x14ac:dyDescent="0.2">
      <c r="B8" s="175"/>
      <c r="C8" s="170" t="s">
        <v>91</v>
      </c>
      <c r="D8" s="171"/>
      <c r="E8" s="172"/>
    </row>
    <row r="9" spans="2:7" ht="31.5" customHeight="1" x14ac:dyDescent="0.2">
      <c r="B9" s="175"/>
      <c r="C9" s="37" t="s">
        <v>112</v>
      </c>
      <c r="D9" s="37" t="s">
        <v>54</v>
      </c>
      <c r="E9" s="37" t="s">
        <v>0</v>
      </c>
    </row>
    <row r="10" spans="2:7" ht="15.95" customHeight="1" x14ac:dyDescent="0.2">
      <c r="B10" s="41" t="s">
        <v>92</v>
      </c>
      <c r="C10" s="38">
        <v>0</v>
      </c>
      <c r="D10" s="37"/>
      <c r="E10" s="37"/>
    </row>
    <row r="11" spans="2:7" ht="15.95" customHeight="1" x14ac:dyDescent="0.2">
      <c r="B11" s="42" t="s">
        <v>93</v>
      </c>
      <c r="C11" s="43">
        <v>-200000</v>
      </c>
      <c r="D11" s="43">
        <v>-595000</v>
      </c>
      <c r="E11" s="43">
        <v>-595000</v>
      </c>
    </row>
    <row r="12" spans="2:7" ht="15.95" customHeight="1" x14ac:dyDescent="0.2">
      <c r="B12" s="42" t="s">
        <v>94</v>
      </c>
      <c r="C12" s="43">
        <v>-200000</v>
      </c>
      <c r="D12" s="43">
        <v>-595000</v>
      </c>
      <c r="E12" s="43">
        <v>-595000</v>
      </c>
    </row>
    <row r="13" spans="2:7" ht="13.5" x14ac:dyDescent="0.2">
      <c r="B13" s="39"/>
      <c r="C13" s="35"/>
    </row>
    <row r="14" spans="2:7" ht="13.5" x14ac:dyDescent="0.2">
      <c r="B14" s="39"/>
      <c r="C14" s="35"/>
    </row>
    <row r="15" spans="2:7" ht="13.5" x14ac:dyDescent="0.2">
      <c r="B15" s="39"/>
      <c r="C15" s="35"/>
    </row>
    <row r="16" spans="2:7" ht="13.5" x14ac:dyDescent="0.2">
      <c r="B16" s="40" t="s">
        <v>95</v>
      </c>
      <c r="C16" s="35"/>
    </row>
    <row r="17" spans="2:3" ht="13.5" x14ac:dyDescent="0.2">
      <c r="B17" s="40" t="s">
        <v>96</v>
      </c>
      <c r="C17" s="35"/>
    </row>
    <row r="18" spans="2:3" ht="13.5" x14ac:dyDescent="0.2">
      <c r="B18" s="40" t="s">
        <v>97</v>
      </c>
      <c r="C18" s="34" t="s">
        <v>98</v>
      </c>
    </row>
    <row r="19" spans="2:3" ht="17.25" x14ac:dyDescent="0.2">
      <c r="B19" s="25"/>
      <c r="C19" s="25"/>
    </row>
  </sheetData>
  <mergeCells count="8">
    <mergeCell ref="B1:E1"/>
    <mergeCell ref="B2:E2"/>
    <mergeCell ref="C8:E8"/>
    <mergeCell ref="C7:E7"/>
    <mergeCell ref="B3:E3"/>
    <mergeCell ref="B4:E4"/>
    <mergeCell ref="B6:E6"/>
    <mergeCell ref="B8:B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Y25"/>
  <sheetViews>
    <sheetView zoomScaleNormal="100" workbookViewId="0">
      <selection activeCell="B6" sqref="B6:F8"/>
    </sheetView>
  </sheetViews>
  <sheetFormatPr defaultColWidth="9.140625" defaultRowHeight="13.5" x14ac:dyDescent="0.2"/>
  <cols>
    <col min="1" max="1" width="4.42578125" style="90" customWidth="1"/>
    <col min="2" max="2" width="49.28515625" style="90" customWidth="1"/>
    <col min="3" max="3" width="59.7109375" style="90" customWidth="1"/>
    <col min="4" max="6" width="18.140625" style="90" customWidth="1"/>
    <col min="7" max="16384" width="9.140625" style="90"/>
  </cols>
  <sheetData>
    <row r="1" spans="2:259" s="106" customFormat="1" ht="15.95" customHeight="1" x14ac:dyDescent="0.2">
      <c r="B1" s="224" t="s">
        <v>147</v>
      </c>
      <c r="C1" s="224"/>
      <c r="D1" s="224"/>
      <c r="E1" s="224"/>
      <c r="F1" s="224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  <c r="S1" s="107"/>
      <c r="T1" s="104"/>
      <c r="U1" s="104"/>
      <c r="V1" s="104"/>
      <c r="W1" s="104"/>
      <c r="X1" s="104"/>
      <c r="Y1" s="104"/>
      <c r="Z1" s="104"/>
      <c r="AA1" s="107"/>
      <c r="AB1" s="104"/>
      <c r="AC1" s="104"/>
      <c r="AD1" s="104"/>
      <c r="AE1" s="104"/>
      <c r="AF1" s="104"/>
      <c r="AG1" s="104"/>
      <c r="AH1" s="104"/>
      <c r="AI1" s="107"/>
      <c r="AJ1" s="104"/>
      <c r="AK1" s="104"/>
      <c r="AL1" s="104"/>
      <c r="AM1" s="104"/>
      <c r="AN1" s="104"/>
      <c r="AO1" s="104"/>
      <c r="AP1" s="104"/>
      <c r="AQ1" s="107"/>
      <c r="AR1" s="104"/>
      <c r="AS1" s="104"/>
      <c r="AT1" s="104"/>
      <c r="AU1" s="104"/>
      <c r="AV1" s="104"/>
      <c r="AW1" s="104"/>
      <c r="AX1" s="104"/>
      <c r="AY1" s="107"/>
      <c r="AZ1" s="104"/>
      <c r="BA1" s="104"/>
      <c r="BB1" s="104"/>
      <c r="BC1" s="104"/>
      <c r="BD1" s="104"/>
      <c r="BE1" s="104"/>
      <c r="BF1" s="104"/>
      <c r="BG1" s="107"/>
      <c r="BH1" s="104"/>
      <c r="BI1" s="104"/>
      <c r="BJ1" s="104"/>
      <c r="BK1" s="104"/>
      <c r="BL1" s="104"/>
      <c r="BM1" s="104"/>
      <c r="BN1" s="104"/>
      <c r="BO1" s="107"/>
      <c r="BP1" s="104"/>
      <c r="BQ1" s="104"/>
      <c r="BR1" s="104"/>
      <c r="BS1" s="104"/>
      <c r="BT1" s="104"/>
      <c r="BU1" s="104"/>
      <c r="BV1" s="104"/>
      <c r="BW1" s="107"/>
      <c r="BX1" s="104"/>
      <c r="BY1" s="104"/>
      <c r="BZ1" s="104"/>
      <c r="CA1" s="104"/>
      <c r="CB1" s="104"/>
      <c r="CC1" s="104"/>
      <c r="CD1" s="104"/>
      <c r="CE1" s="107"/>
      <c r="CF1" s="104"/>
      <c r="CG1" s="104"/>
      <c r="CH1" s="104"/>
      <c r="CI1" s="104"/>
      <c r="CJ1" s="104"/>
      <c r="CK1" s="104"/>
      <c r="CL1" s="104"/>
      <c r="CM1" s="107"/>
      <c r="CN1" s="104"/>
      <c r="CO1" s="104"/>
      <c r="CP1" s="104"/>
      <c r="CQ1" s="104"/>
      <c r="CR1" s="104"/>
      <c r="CS1" s="104"/>
      <c r="CT1" s="104"/>
      <c r="CU1" s="107"/>
      <c r="CV1" s="104"/>
      <c r="CW1" s="104"/>
      <c r="CX1" s="104"/>
      <c r="CY1" s="104"/>
      <c r="CZ1" s="104"/>
      <c r="DA1" s="104"/>
      <c r="DB1" s="104"/>
      <c r="DC1" s="107"/>
      <c r="DD1" s="104"/>
      <c r="DE1" s="104"/>
      <c r="DF1" s="104"/>
      <c r="DG1" s="104"/>
      <c r="DH1" s="104"/>
      <c r="DI1" s="104"/>
      <c r="DJ1" s="104"/>
      <c r="DK1" s="107"/>
      <c r="DL1" s="104"/>
      <c r="DM1" s="104"/>
      <c r="DN1" s="104"/>
      <c r="DO1" s="104"/>
      <c r="DP1" s="104"/>
      <c r="DQ1" s="104"/>
      <c r="DR1" s="104"/>
      <c r="DS1" s="107"/>
      <c r="DT1" s="104"/>
      <c r="DU1" s="104"/>
      <c r="DV1" s="104"/>
      <c r="DW1" s="104"/>
      <c r="DX1" s="104"/>
      <c r="DY1" s="104"/>
      <c r="DZ1" s="104"/>
      <c r="EA1" s="107"/>
      <c r="EB1" s="104"/>
      <c r="EC1" s="104"/>
      <c r="ED1" s="104"/>
      <c r="EE1" s="104"/>
      <c r="EF1" s="104"/>
      <c r="EG1" s="104"/>
      <c r="EH1" s="104"/>
      <c r="EI1" s="107"/>
      <c r="EJ1" s="104"/>
      <c r="EK1" s="104"/>
      <c r="EL1" s="104"/>
      <c r="EM1" s="104"/>
      <c r="EN1" s="104"/>
      <c r="EO1" s="104"/>
      <c r="EP1" s="104"/>
      <c r="EQ1" s="107"/>
      <c r="ER1" s="104"/>
      <c r="ES1" s="104"/>
      <c r="ET1" s="104"/>
      <c r="EU1" s="104"/>
      <c r="EV1" s="104"/>
      <c r="EW1" s="104"/>
      <c r="EX1" s="104"/>
      <c r="EY1" s="107"/>
      <c r="EZ1" s="104"/>
      <c r="FA1" s="104"/>
      <c r="FB1" s="104"/>
      <c r="FC1" s="104"/>
      <c r="FD1" s="104"/>
      <c r="FE1" s="104"/>
      <c r="FF1" s="104"/>
      <c r="FG1" s="107"/>
      <c r="FH1" s="104"/>
      <c r="FI1" s="104"/>
      <c r="FJ1" s="104"/>
      <c r="FK1" s="104"/>
      <c r="FL1" s="104"/>
      <c r="FM1" s="104"/>
      <c r="FN1" s="104"/>
      <c r="FO1" s="107"/>
      <c r="FP1" s="104"/>
      <c r="FQ1" s="104"/>
      <c r="FR1" s="104"/>
      <c r="FS1" s="104"/>
      <c r="FT1" s="104"/>
      <c r="FU1" s="104"/>
      <c r="FV1" s="104"/>
      <c r="FW1" s="107"/>
      <c r="FX1" s="104"/>
      <c r="FY1" s="104"/>
      <c r="FZ1" s="104"/>
      <c r="GA1" s="104"/>
      <c r="GB1" s="104"/>
      <c r="GC1" s="104"/>
      <c r="GD1" s="104"/>
      <c r="GE1" s="107"/>
      <c r="GF1" s="104"/>
      <c r="GG1" s="104"/>
      <c r="GH1" s="104"/>
      <c r="GI1" s="104"/>
      <c r="GJ1" s="104"/>
      <c r="GK1" s="104"/>
      <c r="GL1" s="104"/>
      <c r="GM1" s="107"/>
      <c r="GN1" s="104"/>
      <c r="GO1" s="104"/>
      <c r="GP1" s="104"/>
      <c r="GQ1" s="104"/>
      <c r="GR1" s="104"/>
      <c r="GS1" s="104"/>
      <c r="GT1" s="104"/>
      <c r="GU1" s="107"/>
      <c r="GV1" s="104"/>
      <c r="GW1" s="104"/>
      <c r="GX1" s="104"/>
      <c r="GY1" s="104"/>
      <c r="GZ1" s="104"/>
      <c r="HA1" s="104"/>
      <c r="HB1" s="104"/>
      <c r="HC1" s="107"/>
      <c r="HD1" s="104"/>
      <c r="HE1" s="104"/>
      <c r="HF1" s="104"/>
      <c r="HG1" s="104"/>
      <c r="HH1" s="104"/>
      <c r="HI1" s="104"/>
      <c r="HJ1" s="104"/>
      <c r="HK1" s="107"/>
      <c r="HL1" s="104"/>
      <c r="HM1" s="104"/>
      <c r="HN1" s="104"/>
      <c r="HO1" s="104"/>
      <c r="HP1" s="104"/>
      <c r="HQ1" s="104"/>
      <c r="HR1" s="104"/>
      <c r="HS1" s="107"/>
      <c r="HT1" s="104"/>
      <c r="HU1" s="104"/>
      <c r="HV1" s="104"/>
      <c r="HW1" s="104"/>
      <c r="HX1" s="104"/>
      <c r="HY1" s="104"/>
      <c r="HZ1" s="104"/>
      <c r="IA1" s="107"/>
      <c r="IB1" s="104"/>
      <c r="IC1" s="104"/>
      <c r="ID1" s="104"/>
      <c r="IE1" s="104"/>
      <c r="IF1" s="104"/>
      <c r="IG1" s="104"/>
      <c r="IH1" s="104"/>
      <c r="II1" s="107"/>
      <c r="IJ1" s="104"/>
      <c r="IK1" s="104"/>
      <c r="IL1" s="104"/>
      <c r="IM1" s="104"/>
      <c r="IN1" s="104"/>
      <c r="IO1" s="104"/>
      <c r="IP1" s="104"/>
      <c r="IQ1" s="107"/>
      <c r="IR1" s="104"/>
      <c r="IS1" s="104"/>
      <c r="IT1" s="104"/>
      <c r="IU1" s="104"/>
      <c r="IV1" s="104"/>
      <c r="IW1" s="104"/>
      <c r="IX1" s="104"/>
      <c r="IY1" s="107"/>
    </row>
    <row r="2" spans="2:259" s="106" customFormat="1" ht="15.95" customHeight="1" x14ac:dyDescent="0.2">
      <c r="B2" s="224" t="s">
        <v>109</v>
      </c>
      <c r="C2" s="224"/>
      <c r="D2" s="224"/>
      <c r="E2" s="224"/>
      <c r="F2" s="224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  <c r="S2" s="107"/>
      <c r="T2" s="104"/>
      <c r="U2" s="104"/>
      <c r="V2" s="104"/>
      <c r="W2" s="104"/>
      <c r="X2" s="104"/>
      <c r="Y2" s="104"/>
      <c r="Z2" s="104"/>
      <c r="AA2" s="107"/>
      <c r="AB2" s="104"/>
      <c r="AC2" s="104"/>
      <c r="AD2" s="104"/>
      <c r="AE2" s="104"/>
      <c r="AF2" s="104"/>
      <c r="AG2" s="104"/>
      <c r="AH2" s="104"/>
      <c r="AI2" s="107"/>
      <c r="AJ2" s="104"/>
      <c r="AK2" s="104"/>
      <c r="AL2" s="104"/>
      <c r="AM2" s="104"/>
      <c r="AN2" s="104"/>
      <c r="AO2" s="104"/>
      <c r="AP2" s="104"/>
      <c r="AQ2" s="107"/>
      <c r="AR2" s="104"/>
      <c r="AS2" s="104"/>
      <c r="AT2" s="104"/>
      <c r="AU2" s="104"/>
      <c r="AV2" s="104"/>
      <c r="AW2" s="104"/>
      <c r="AX2" s="104"/>
      <c r="AY2" s="107"/>
      <c r="AZ2" s="104"/>
      <c r="BA2" s="104"/>
      <c r="BB2" s="104"/>
      <c r="BC2" s="104"/>
      <c r="BD2" s="104"/>
      <c r="BE2" s="104"/>
      <c r="BF2" s="104"/>
      <c r="BG2" s="107"/>
      <c r="BH2" s="104"/>
      <c r="BI2" s="104"/>
      <c r="BJ2" s="104"/>
      <c r="BK2" s="104"/>
      <c r="BL2" s="104"/>
      <c r="BM2" s="104"/>
      <c r="BN2" s="104"/>
      <c r="BO2" s="107"/>
      <c r="BP2" s="104"/>
      <c r="BQ2" s="104"/>
      <c r="BR2" s="104"/>
      <c r="BS2" s="104"/>
      <c r="BT2" s="104"/>
      <c r="BU2" s="104"/>
      <c r="BV2" s="104"/>
      <c r="BW2" s="107"/>
      <c r="BX2" s="104"/>
      <c r="BY2" s="104"/>
      <c r="BZ2" s="104"/>
      <c r="CA2" s="104"/>
      <c r="CB2" s="104"/>
      <c r="CC2" s="104"/>
      <c r="CD2" s="104"/>
      <c r="CE2" s="107"/>
      <c r="CF2" s="104"/>
      <c r="CG2" s="104"/>
      <c r="CH2" s="104"/>
      <c r="CI2" s="104"/>
      <c r="CJ2" s="104"/>
      <c r="CK2" s="104"/>
      <c r="CL2" s="104"/>
      <c r="CM2" s="107"/>
      <c r="CN2" s="104"/>
      <c r="CO2" s="104"/>
      <c r="CP2" s="104"/>
      <c r="CQ2" s="104"/>
      <c r="CR2" s="104"/>
      <c r="CS2" s="104"/>
      <c r="CT2" s="104"/>
      <c r="CU2" s="107"/>
      <c r="CV2" s="104"/>
      <c r="CW2" s="104"/>
      <c r="CX2" s="104"/>
      <c r="CY2" s="104"/>
      <c r="CZ2" s="104"/>
      <c r="DA2" s="104"/>
      <c r="DB2" s="104"/>
      <c r="DC2" s="107"/>
      <c r="DD2" s="104"/>
      <c r="DE2" s="104"/>
      <c r="DF2" s="104"/>
      <c r="DG2" s="104"/>
      <c r="DH2" s="104"/>
      <c r="DI2" s="104"/>
      <c r="DJ2" s="104"/>
      <c r="DK2" s="107"/>
      <c r="DL2" s="104"/>
      <c r="DM2" s="104"/>
      <c r="DN2" s="104"/>
      <c r="DO2" s="104"/>
      <c r="DP2" s="104"/>
      <c r="DQ2" s="104"/>
      <c r="DR2" s="104"/>
      <c r="DS2" s="107"/>
      <c r="DT2" s="104"/>
      <c r="DU2" s="104"/>
      <c r="DV2" s="104"/>
      <c r="DW2" s="104"/>
      <c r="DX2" s="104"/>
      <c r="DY2" s="104"/>
      <c r="DZ2" s="104"/>
      <c r="EA2" s="107"/>
      <c r="EB2" s="104"/>
      <c r="EC2" s="104"/>
      <c r="ED2" s="104"/>
      <c r="EE2" s="104"/>
      <c r="EF2" s="104"/>
      <c r="EG2" s="104"/>
      <c r="EH2" s="104"/>
      <c r="EI2" s="107"/>
      <c r="EJ2" s="104"/>
      <c r="EK2" s="104"/>
      <c r="EL2" s="104"/>
      <c r="EM2" s="104"/>
      <c r="EN2" s="104"/>
      <c r="EO2" s="104"/>
      <c r="EP2" s="104"/>
      <c r="EQ2" s="107"/>
      <c r="ER2" s="104"/>
      <c r="ES2" s="104"/>
      <c r="ET2" s="104"/>
      <c r="EU2" s="104"/>
      <c r="EV2" s="104"/>
      <c r="EW2" s="104"/>
      <c r="EX2" s="104"/>
      <c r="EY2" s="107"/>
      <c r="EZ2" s="104"/>
      <c r="FA2" s="104"/>
      <c r="FB2" s="104"/>
      <c r="FC2" s="104"/>
      <c r="FD2" s="104"/>
      <c r="FE2" s="104"/>
      <c r="FF2" s="104"/>
      <c r="FG2" s="107"/>
      <c r="FH2" s="104"/>
      <c r="FI2" s="104"/>
      <c r="FJ2" s="104"/>
      <c r="FK2" s="104"/>
      <c r="FL2" s="104"/>
      <c r="FM2" s="104"/>
      <c r="FN2" s="104"/>
      <c r="FO2" s="107"/>
      <c r="FP2" s="104"/>
      <c r="FQ2" s="104"/>
      <c r="FR2" s="104"/>
      <c r="FS2" s="104"/>
      <c r="FT2" s="104"/>
      <c r="FU2" s="104"/>
      <c r="FV2" s="104"/>
      <c r="FW2" s="107"/>
      <c r="FX2" s="104"/>
      <c r="FY2" s="104"/>
      <c r="FZ2" s="104"/>
      <c r="GA2" s="104"/>
      <c r="GB2" s="104"/>
      <c r="GC2" s="104"/>
      <c r="GD2" s="104"/>
      <c r="GE2" s="107"/>
      <c r="GF2" s="104"/>
      <c r="GG2" s="104"/>
      <c r="GH2" s="104"/>
      <c r="GI2" s="104"/>
      <c r="GJ2" s="104"/>
      <c r="GK2" s="104"/>
      <c r="GL2" s="104"/>
      <c r="GM2" s="107"/>
      <c r="GN2" s="104"/>
      <c r="GO2" s="104"/>
      <c r="GP2" s="104"/>
      <c r="GQ2" s="104"/>
      <c r="GR2" s="104"/>
      <c r="GS2" s="104"/>
      <c r="GT2" s="104"/>
      <c r="GU2" s="107"/>
      <c r="GV2" s="104"/>
      <c r="GW2" s="104"/>
      <c r="GX2" s="104"/>
      <c r="GY2" s="104"/>
      <c r="GZ2" s="104"/>
      <c r="HA2" s="104"/>
      <c r="HB2" s="104"/>
      <c r="HC2" s="107"/>
      <c r="HD2" s="104"/>
      <c r="HE2" s="104"/>
      <c r="HF2" s="104"/>
      <c r="HG2" s="104"/>
      <c r="HH2" s="104"/>
      <c r="HI2" s="104"/>
      <c r="HJ2" s="104"/>
      <c r="HK2" s="107"/>
      <c r="HL2" s="104"/>
      <c r="HM2" s="104"/>
      <c r="HN2" s="104"/>
      <c r="HO2" s="104"/>
      <c r="HP2" s="104"/>
      <c r="HQ2" s="104"/>
      <c r="HR2" s="104"/>
      <c r="HS2" s="107"/>
      <c r="HT2" s="104"/>
      <c r="HU2" s="104"/>
      <c r="HV2" s="104"/>
      <c r="HW2" s="104"/>
      <c r="HX2" s="104"/>
      <c r="HY2" s="104"/>
      <c r="HZ2" s="104"/>
      <c r="IA2" s="107"/>
      <c r="IB2" s="104"/>
      <c r="IC2" s="104"/>
      <c r="ID2" s="104"/>
      <c r="IE2" s="104"/>
      <c r="IF2" s="104"/>
      <c r="IG2" s="104"/>
      <c r="IH2" s="104"/>
      <c r="II2" s="107"/>
      <c r="IJ2" s="104"/>
      <c r="IK2" s="104"/>
      <c r="IL2" s="104"/>
      <c r="IM2" s="104"/>
      <c r="IN2" s="104"/>
      <c r="IO2" s="104"/>
      <c r="IP2" s="104"/>
      <c r="IQ2" s="107"/>
      <c r="IR2" s="104"/>
      <c r="IS2" s="104"/>
      <c r="IT2" s="104"/>
      <c r="IU2" s="104"/>
      <c r="IV2" s="104"/>
      <c r="IW2" s="104"/>
      <c r="IX2" s="104"/>
      <c r="IY2" s="107"/>
    </row>
    <row r="3" spans="2:259" s="106" customFormat="1" ht="15.95" customHeight="1" x14ac:dyDescent="0.2">
      <c r="B3" s="224" t="s">
        <v>110</v>
      </c>
      <c r="C3" s="224"/>
      <c r="D3" s="224"/>
      <c r="E3" s="224"/>
      <c r="F3" s="22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  <c r="S3" s="107"/>
      <c r="T3" s="104"/>
      <c r="U3" s="104"/>
      <c r="V3" s="104"/>
      <c r="W3" s="104"/>
      <c r="X3" s="104"/>
      <c r="Y3" s="104"/>
      <c r="Z3" s="104"/>
      <c r="AA3" s="107"/>
      <c r="AB3" s="104"/>
      <c r="AC3" s="104"/>
      <c r="AD3" s="104"/>
      <c r="AE3" s="104"/>
      <c r="AF3" s="104"/>
      <c r="AG3" s="104"/>
      <c r="AH3" s="104"/>
      <c r="AI3" s="107"/>
      <c r="AJ3" s="104"/>
      <c r="AK3" s="104"/>
      <c r="AL3" s="104"/>
      <c r="AM3" s="104"/>
      <c r="AN3" s="104"/>
      <c r="AO3" s="104"/>
      <c r="AP3" s="104"/>
      <c r="AQ3" s="107"/>
      <c r="AR3" s="104"/>
      <c r="AS3" s="104"/>
      <c r="AT3" s="104"/>
      <c r="AU3" s="104"/>
      <c r="AV3" s="104"/>
      <c r="AW3" s="104"/>
      <c r="AX3" s="104"/>
      <c r="AY3" s="107"/>
      <c r="AZ3" s="104"/>
      <c r="BA3" s="104"/>
      <c r="BB3" s="104"/>
      <c r="BC3" s="104"/>
      <c r="BD3" s="104"/>
      <c r="BE3" s="104"/>
      <c r="BF3" s="104"/>
      <c r="BG3" s="107"/>
      <c r="BH3" s="104"/>
      <c r="BI3" s="104"/>
      <c r="BJ3" s="104"/>
      <c r="BK3" s="104"/>
      <c r="BL3" s="104"/>
      <c r="BM3" s="104"/>
      <c r="BN3" s="104"/>
      <c r="BO3" s="107"/>
      <c r="BP3" s="104"/>
      <c r="BQ3" s="104"/>
      <c r="BR3" s="104"/>
      <c r="BS3" s="104"/>
      <c r="BT3" s="104"/>
      <c r="BU3" s="104"/>
      <c r="BV3" s="104"/>
      <c r="BW3" s="107"/>
      <c r="BX3" s="104"/>
      <c r="BY3" s="104"/>
      <c r="BZ3" s="104"/>
      <c r="CA3" s="104"/>
      <c r="CB3" s="104"/>
      <c r="CC3" s="104"/>
      <c r="CD3" s="104"/>
      <c r="CE3" s="107"/>
      <c r="CF3" s="104"/>
      <c r="CG3" s="104"/>
      <c r="CH3" s="104"/>
      <c r="CI3" s="104"/>
      <c r="CJ3" s="104"/>
      <c r="CK3" s="104"/>
      <c r="CL3" s="104"/>
      <c r="CM3" s="107"/>
      <c r="CN3" s="104"/>
      <c r="CO3" s="104"/>
      <c r="CP3" s="104"/>
      <c r="CQ3" s="104"/>
      <c r="CR3" s="104"/>
      <c r="CS3" s="104"/>
      <c r="CT3" s="104"/>
      <c r="CU3" s="107"/>
      <c r="CV3" s="104"/>
      <c r="CW3" s="104"/>
      <c r="CX3" s="104"/>
      <c r="CY3" s="104"/>
      <c r="CZ3" s="104"/>
      <c r="DA3" s="104"/>
      <c r="DB3" s="104"/>
      <c r="DC3" s="107"/>
      <c r="DD3" s="104"/>
      <c r="DE3" s="104"/>
      <c r="DF3" s="104"/>
      <c r="DG3" s="104"/>
      <c r="DH3" s="104"/>
      <c r="DI3" s="104"/>
      <c r="DJ3" s="104"/>
      <c r="DK3" s="107"/>
      <c r="DL3" s="104"/>
      <c r="DM3" s="104"/>
      <c r="DN3" s="104"/>
      <c r="DO3" s="104"/>
      <c r="DP3" s="104"/>
      <c r="DQ3" s="104"/>
      <c r="DR3" s="104"/>
      <c r="DS3" s="107"/>
      <c r="DT3" s="104"/>
      <c r="DU3" s="104"/>
      <c r="DV3" s="104"/>
      <c r="DW3" s="104"/>
      <c r="DX3" s="104"/>
      <c r="DY3" s="104"/>
      <c r="DZ3" s="104"/>
      <c r="EA3" s="107"/>
      <c r="EB3" s="104"/>
      <c r="EC3" s="104"/>
      <c r="ED3" s="104"/>
      <c r="EE3" s="104"/>
      <c r="EF3" s="104"/>
      <c r="EG3" s="104"/>
      <c r="EH3" s="104"/>
      <c r="EI3" s="107"/>
      <c r="EJ3" s="104"/>
      <c r="EK3" s="104"/>
      <c r="EL3" s="104"/>
      <c r="EM3" s="104"/>
      <c r="EN3" s="104"/>
      <c r="EO3" s="104"/>
      <c r="EP3" s="104"/>
      <c r="EQ3" s="107"/>
      <c r="ER3" s="104"/>
      <c r="ES3" s="104"/>
      <c r="ET3" s="104"/>
      <c r="EU3" s="104"/>
      <c r="EV3" s="104"/>
      <c r="EW3" s="104"/>
      <c r="EX3" s="104"/>
      <c r="EY3" s="107"/>
      <c r="EZ3" s="104"/>
      <c r="FA3" s="104"/>
      <c r="FB3" s="104"/>
      <c r="FC3" s="104"/>
      <c r="FD3" s="104"/>
      <c r="FE3" s="104"/>
      <c r="FF3" s="104"/>
      <c r="FG3" s="107"/>
      <c r="FH3" s="104"/>
      <c r="FI3" s="104"/>
      <c r="FJ3" s="104"/>
      <c r="FK3" s="104"/>
      <c r="FL3" s="104"/>
      <c r="FM3" s="104"/>
      <c r="FN3" s="104"/>
      <c r="FO3" s="107"/>
      <c r="FP3" s="104"/>
      <c r="FQ3" s="104"/>
      <c r="FR3" s="104"/>
      <c r="FS3" s="104"/>
      <c r="FT3" s="104"/>
      <c r="FU3" s="104"/>
      <c r="FV3" s="104"/>
      <c r="FW3" s="107"/>
      <c r="FX3" s="104"/>
      <c r="FY3" s="104"/>
      <c r="FZ3" s="104"/>
      <c r="GA3" s="104"/>
      <c r="GB3" s="104"/>
      <c r="GC3" s="104"/>
      <c r="GD3" s="104"/>
      <c r="GE3" s="107"/>
      <c r="GF3" s="104"/>
      <c r="GG3" s="104"/>
      <c r="GH3" s="104"/>
      <c r="GI3" s="104"/>
      <c r="GJ3" s="104"/>
      <c r="GK3" s="104"/>
      <c r="GL3" s="104"/>
      <c r="GM3" s="107"/>
      <c r="GN3" s="104"/>
      <c r="GO3" s="104"/>
      <c r="GP3" s="104"/>
      <c r="GQ3" s="104"/>
      <c r="GR3" s="104"/>
      <c r="GS3" s="104"/>
      <c r="GT3" s="104"/>
      <c r="GU3" s="107"/>
      <c r="GV3" s="104"/>
      <c r="GW3" s="104"/>
      <c r="GX3" s="104"/>
      <c r="GY3" s="104"/>
      <c r="GZ3" s="104"/>
      <c r="HA3" s="104"/>
      <c r="HB3" s="104"/>
      <c r="HC3" s="107"/>
      <c r="HD3" s="104"/>
      <c r="HE3" s="104"/>
      <c r="HF3" s="104"/>
      <c r="HG3" s="104"/>
      <c r="HH3" s="104"/>
      <c r="HI3" s="104"/>
      <c r="HJ3" s="104"/>
      <c r="HK3" s="107"/>
      <c r="HL3" s="104"/>
      <c r="HM3" s="104"/>
      <c r="HN3" s="104"/>
      <c r="HO3" s="104"/>
      <c r="HP3" s="104"/>
      <c r="HQ3" s="104"/>
      <c r="HR3" s="104"/>
      <c r="HS3" s="107"/>
      <c r="HT3" s="104"/>
      <c r="HU3" s="104"/>
      <c r="HV3" s="104"/>
      <c r="HW3" s="104"/>
      <c r="HX3" s="104"/>
      <c r="HY3" s="104"/>
      <c r="HZ3" s="104"/>
      <c r="IA3" s="107"/>
      <c r="IB3" s="104"/>
      <c r="IC3" s="104"/>
      <c r="ID3" s="104"/>
      <c r="IE3" s="104"/>
      <c r="IF3" s="104"/>
      <c r="IG3" s="104"/>
      <c r="IH3" s="104"/>
      <c r="II3" s="107"/>
      <c r="IJ3" s="104"/>
      <c r="IK3" s="104"/>
      <c r="IL3" s="104"/>
      <c r="IM3" s="104"/>
      <c r="IN3" s="104"/>
      <c r="IO3" s="104"/>
      <c r="IP3" s="104"/>
      <c r="IQ3" s="107"/>
      <c r="IR3" s="104"/>
      <c r="IS3" s="104"/>
      <c r="IT3" s="104"/>
      <c r="IU3" s="104"/>
      <c r="IV3" s="104"/>
      <c r="IW3" s="104"/>
      <c r="IX3" s="104"/>
      <c r="IY3" s="107"/>
    </row>
    <row r="4" spans="2:259" s="106" customFormat="1" ht="15.95" customHeight="1" x14ac:dyDescent="0.2">
      <c r="B4" s="224" t="s">
        <v>89</v>
      </c>
      <c r="C4" s="224"/>
      <c r="D4" s="224"/>
      <c r="E4" s="224"/>
      <c r="F4" s="224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  <c r="S4" s="107"/>
      <c r="T4" s="104"/>
      <c r="U4" s="104"/>
      <c r="V4" s="104"/>
      <c r="W4" s="104"/>
      <c r="X4" s="104"/>
      <c r="Y4" s="104"/>
      <c r="Z4" s="104"/>
      <c r="AA4" s="107"/>
      <c r="AB4" s="104"/>
      <c r="AC4" s="104"/>
      <c r="AD4" s="104"/>
      <c r="AE4" s="104"/>
      <c r="AF4" s="104"/>
      <c r="AG4" s="104"/>
      <c r="AH4" s="104"/>
      <c r="AI4" s="107"/>
      <c r="AJ4" s="104"/>
      <c r="AK4" s="104"/>
      <c r="AL4" s="104"/>
      <c r="AM4" s="104"/>
      <c r="AN4" s="104"/>
      <c r="AO4" s="104"/>
      <c r="AP4" s="104"/>
      <c r="AQ4" s="107"/>
      <c r="AR4" s="104"/>
      <c r="AS4" s="104"/>
      <c r="AT4" s="104"/>
      <c r="AU4" s="104"/>
      <c r="AV4" s="104"/>
      <c r="AW4" s="104"/>
      <c r="AX4" s="104"/>
      <c r="AY4" s="107"/>
      <c r="AZ4" s="104"/>
      <c r="BA4" s="104"/>
      <c r="BB4" s="104"/>
      <c r="BC4" s="104"/>
      <c r="BD4" s="104"/>
      <c r="BE4" s="104"/>
      <c r="BF4" s="104"/>
      <c r="BG4" s="107"/>
      <c r="BH4" s="104"/>
      <c r="BI4" s="104"/>
      <c r="BJ4" s="104"/>
      <c r="BK4" s="104"/>
      <c r="BL4" s="104"/>
      <c r="BM4" s="104"/>
      <c r="BN4" s="104"/>
      <c r="BO4" s="107"/>
      <c r="BP4" s="104"/>
      <c r="BQ4" s="104"/>
      <c r="BR4" s="104"/>
      <c r="BS4" s="104"/>
      <c r="BT4" s="104"/>
      <c r="BU4" s="104"/>
      <c r="BV4" s="104"/>
      <c r="BW4" s="107"/>
      <c r="BX4" s="104"/>
      <c r="BY4" s="104"/>
      <c r="BZ4" s="104"/>
      <c r="CA4" s="104"/>
      <c r="CB4" s="104"/>
      <c r="CC4" s="104"/>
      <c r="CD4" s="104"/>
      <c r="CE4" s="107"/>
      <c r="CF4" s="104"/>
      <c r="CG4" s="104"/>
      <c r="CH4" s="104"/>
      <c r="CI4" s="104"/>
      <c r="CJ4" s="104"/>
      <c r="CK4" s="104"/>
      <c r="CL4" s="104"/>
      <c r="CM4" s="107"/>
      <c r="CN4" s="104"/>
      <c r="CO4" s="104"/>
      <c r="CP4" s="104"/>
      <c r="CQ4" s="104"/>
      <c r="CR4" s="104"/>
      <c r="CS4" s="104"/>
      <c r="CT4" s="104"/>
      <c r="CU4" s="107"/>
      <c r="CV4" s="104"/>
      <c r="CW4" s="104"/>
      <c r="CX4" s="104"/>
      <c r="CY4" s="104"/>
      <c r="CZ4" s="104"/>
      <c r="DA4" s="104"/>
      <c r="DB4" s="104"/>
      <c r="DC4" s="107"/>
      <c r="DD4" s="104"/>
      <c r="DE4" s="104"/>
      <c r="DF4" s="104"/>
      <c r="DG4" s="104"/>
      <c r="DH4" s="104"/>
      <c r="DI4" s="104"/>
      <c r="DJ4" s="104"/>
      <c r="DK4" s="107"/>
      <c r="DL4" s="104"/>
      <c r="DM4" s="104"/>
      <c r="DN4" s="104"/>
      <c r="DO4" s="104"/>
      <c r="DP4" s="104"/>
      <c r="DQ4" s="104"/>
      <c r="DR4" s="104"/>
      <c r="DS4" s="107"/>
      <c r="DT4" s="104"/>
      <c r="DU4" s="104"/>
      <c r="DV4" s="104"/>
      <c r="DW4" s="104"/>
      <c r="DX4" s="104"/>
      <c r="DY4" s="104"/>
      <c r="DZ4" s="104"/>
      <c r="EA4" s="107"/>
      <c r="EB4" s="104"/>
      <c r="EC4" s="104"/>
      <c r="ED4" s="104"/>
      <c r="EE4" s="104"/>
      <c r="EF4" s="104"/>
      <c r="EG4" s="104"/>
      <c r="EH4" s="104"/>
      <c r="EI4" s="107"/>
      <c r="EJ4" s="104"/>
      <c r="EK4" s="104"/>
      <c r="EL4" s="104"/>
      <c r="EM4" s="104"/>
      <c r="EN4" s="104"/>
      <c r="EO4" s="104"/>
      <c r="EP4" s="104"/>
      <c r="EQ4" s="107"/>
      <c r="ER4" s="104"/>
      <c r="ES4" s="104"/>
      <c r="ET4" s="104"/>
      <c r="EU4" s="104"/>
      <c r="EV4" s="104"/>
      <c r="EW4" s="104"/>
      <c r="EX4" s="104"/>
      <c r="EY4" s="107"/>
      <c r="EZ4" s="104"/>
      <c r="FA4" s="104"/>
      <c r="FB4" s="104"/>
      <c r="FC4" s="104"/>
      <c r="FD4" s="104"/>
      <c r="FE4" s="104"/>
      <c r="FF4" s="104"/>
      <c r="FG4" s="107"/>
      <c r="FH4" s="104"/>
      <c r="FI4" s="104"/>
      <c r="FJ4" s="104"/>
      <c r="FK4" s="104"/>
      <c r="FL4" s="104"/>
      <c r="FM4" s="104"/>
      <c r="FN4" s="104"/>
      <c r="FO4" s="107"/>
      <c r="FP4" s="104"/>
      <c r="FQ4" s="104"/>
      <c r="FR4" s="104"/>
      <c r="FS4" s="104"/>
      <c r="FT4" s="104"/>
      <c r="FU4" s="104"/>
      <c r="FV4" s="104"/>
      <c r="FW4" s="107"/>
      <c r="FX4" s="104"/>
      <c r="FY4" s="104"/>
      <c r="FZ4" s="104"/>
      <c r="GA4" s="104"/>
      <c r="GB4" s="104"/>
      <c r="GC4" s="104"/>
      <c r="GD4" s="104"/>
      <c r="GE4" s="107"/>
      <c r="GF4" s="104"/>
      <c r="GG4" s="104"/>
      <c r="GH4" s="104"/>
      <c r="GI4" s="104"/>
      <c r="GJ4" s="104"/>
      <c r="GK4" s="104"/>
      <c r="GL4" s="104"/>
      <c r="GM4" s="107"/>
      <c r="GN4" s="104"/>
      <c r="GO4" s="104"/>
      <c r="GP4" s="104"/>
      <c r="GQ4" s="104"/>
      <c r="GR4" s="104"/>
      <c r="GS4" s="104"/>
      <c r="GT4" s="104"/>
      <c r="GU4" s="107"/>
      <c r="GV4" s="104"/>
      <c r="GW4" s="104"/>
      <c r="GX4" s="104"/>
      <c r="GY4" s="104"/>
      <c r="GZ4" s="104"/>
      <c r="HA4" s="104"/>
      <c r="HB4" s="104"/>
      <c r="HC4" s="107"/>
      <c r="HD4" s="104"/>
      <c r="HE4" s="104"/>
      <c r="HF4" s="104"/>
      <c r="HG4" s="104"/>
      <c r="HH4" s="104"/>
      <c r="HI4" s="104"/>
      <c r="HJ4" s="104"/>
      <c r="HK4" s="107"/>
      <c r="HL4" s="104"/>
      <c r="HM4" s="104"/>
      <c r="HN4" s="104"/>
      <c r="HO4" s="104"/>
      <c r="HP4" s="104"/>
      <c r="HQ4" s="104"/>
      <c r="HR4" s="104"/>
      <c r="HS4" s="107"/>
      <c r="HT4" s="104"/>
      <c r="HU4" s="104"/>
      <c r="HV4" s="104"/>
      <c r="HW4" s="104"/>
      <c r="HX4" s="104"/>
      <c r="HY4" s="104"/>
      <c r="HZ4" s="104"/>
      <c r="IA4" s="107"/>
      <c r="IB4" s="104"/>
      <c r="IC4" s="104"/>
      <c r="ID4" s="104"/>
      <c r="IE4" s="104"/>
      <c r="IF4" s="104"/>
      <c r="IG4" s="104"/>
      <c r="IH4" s="104"/>
      <c r="II4" s="107"/>
      <c r="IJ4" s="104"/>
      <c r="IK4" s="104"/>
      <c r="IL4" s="104"/>
      <c r="IM4" s="104"/>
      <c r="IN4" s="104"/>
      <c r="IO4" s="104"/>
      <c r="IP4" s="104"/>
      <c r="IQ4" s="107"/>
      <c r="IR4" s="104"/>
      <c r="IS4" s="104"/>
      <c r="IT4" s="104"/>
      <c r="IU4" s="104"/>
      <c r="IV4" s="104"/>
      <c r="IW4" s="104"/>
      <c r="IX4" s="104"/>
      <c r="IY4" s="107"/>
    </row>
    <row r="6" spans="2:259" s="91" customFormat="1" ht="45.6" customHeight="1" x14ac:dyDescent="0.2">
      <c r="B6" s="267" t="s">
        <v>157</v>
      </c>
      <c r="C6" s="267"/>
      <c r="D6" s="267"/>
      <c r="E6" s="267"/>
      <c r="F6" s="267"/>
    </row>
    <row r="7" spans="2:259" s="91" customFormat="1" ht="20.25" customHeight="1" x14ac:dyDescent="0.2">
      <c r="B7" s="268" t="s">
        <v>158</v>
      </c>
      <c r="C7" s="268"/>
      <c r="D7" s="268"/>
      <c r="E7" s="268"/>
      <c r="F7" s="268"/>
    </row>
    <row r="8" spans="2:259" s="91" customFormat="1" ht="14.25" x14ac:dyDescent="0.2">
      <c r="B8" s="269" t="s">
        <v>43</v>
      </c>
      <c r="C8" s="269"/>
      <c r="D8" s="269"/>
      <c r="E8" s="269"/>
      <c r="F8" s="269"/>
    </row>
    <row r="9" spans="2:259" x14ac:dyDescent="0.2">
      <c r="B9" s="92"/>
      <c r="C9" s="92"/>
      <c r="D9" s="92"/>
      <c r="E9" s="12"/>
      <c r="F9" s="146" t="s">
        <v>90</v>
      </c>
    </row>
    <row r="10" spans="2:259" ht="14.25" x14ac:dyDescent="0.2">
      <c r="B10" s="126" t="s">
        <v>29</v>
      </c>
      <c r="C10" s="247" t="s">
        <v>4</v>
      </c>
      <c r="D10" s="248"/>
      <c r="E10" s="247"/>
      <c r="F10" s="247"/>
    </row>
    <row r="11" spans="2:259" ht="36.75" customHeight="1" x14ac:dyDescent="0.2">
      <c r="B11" s="126">
        <v>1126</v>
      </c>
      <c r="C11" s="247" t="s">
        <v>37</v>
      </c>
      <c r="D11" s="248"/>
      <c r="E11" s="247"/>
      <c r="F11" s="247"/>
    </row>
    <row r="12" spans="2:259" ht="14.25" x14ac:dyDescent="0.2">
      <c r="B12" s="134"/>
      <c r="C12" s="135"/>
      <c r="D12" s="125"/>
      <c r="E12" s="135"/>
      <c r="F12" s="136"/>
    </row>
    <row r="13" spans="2:259" ht="14.25" x14ac:dyDescent="0.2">
      <c r="B13" s="249" t="s">
        <v>5</v>
      </c>
      <c r="C13" s="250"/>
      <c r="D13" s="204"/>
      <c r="E13" s="250"/>
      <c r="F13" s="251"/>
    </row>
    <row r="14" spans="2:259" ht="60" customHeight="1" x14ac:dyDescent="0.2">
      <c r="B14" s="137" t="s">
        <v>6</v>
      </c>
      <c r="C14" s="137">
        <v>1126</v>
      </c>
      <c r="D14" s="138"/>
      <c r="E14" s="253" t="s">
        <v>84</v>
      </c>
      <c r="F14" s="254"/>
    </row>
    <row r="15" spans="2:259" ht="13.5" customHeight="1" x14ac:dyDescent="0.2">
      <c r="B15" s="139" t="s">
        <v>7</v>
      </c>
      <c r="C15" s="139">
        <v>31003</v>
      </c>
      <c r="D15" s="198" t="s">
        <v>112</v>
      </c>
      <c r="E15" s="252" t="s">
        <v>54</v>
      </c>
      <c r="F15" s="252" t="s">
        <v>8</v>
      </c>
    </row>
    <row r="16" spans="2:259" ht="28.5" x14ac:dyDescent="0.2">
      <c r="B16" s="140" t="s">
        <v>9</v>
      </c>
      <c r="C16" s="1" t="s">
        <v>39</v>
      </c>
      <c r="D16" s="199"/>
      <c r="E16" s="199"/>
      <c r="F16" s="199"/>
    </row>
    <row r="17" spans="2:6" ht="40.5" x14ac:dyDescent="0.2">
      <c r="B17" s="140" t="s">
        <v>10</v>
      </c>
      <c r="C17" s="141" t="s">
        <v>40</v>
      </c>
      <c r="D17" s="200"/>
      <c r="E17" s="200"/>
      <c r="F17" s="200"/>
    </row>
    <row r="18" spans="2:6" ht="27" x14ac:dyDescent="0.2">
      <c r="B18" s="142" t="s">
        <v>23</v>
      </c>
      <c r="C18" s="142" t="s">
        <v>41</v>
      </c>
      <c r="D18" s="72"/>
      <c r="E18" s="142"/>
      <c r="F18" s="143"/>
    </row>
    <row r="19" spans="2:6" ht="27" x14ac:dyDescent="0.2">
      <c r="B19" s="142" t="s">
        <v>42</v>
      </c>
      <c r="C19" s="142" t="s">
        <v>137</v>
      </c>
      <c r="D19" s="72"/>
      <c r="E19" s="141"/>
      <c r="F19" s="144"/>
    </row>
    <row r="20" spans="2:6" x14ac:dyDescent="0.2">
      <c r="B20" s="246" t="s">
        <v>11</v>
      </c>
      <c r="C20" s="246"/>
      <c r="D20" s="124"/>
      <c r="E20" s="145"/>
      <c r="F20" s="9"/>
    </row>
    <row r="21" spans="2:6" x14ac:dyDescent="0.2">
      <c r="B21" s="255" t="s">
        <v>12</v>
      </c>
      <c r="C21" s="255"/>
      <c r="D21" s="13">
        <f>+'9.'!D21</f>
        <v>-200000</v>
      </c>
      <c r="E21" s="13">
        <f>+'9.'!E21</f>
        <v>-595000</v>
      </c>
      <c r="F21" s="13">
        <f>+'9.'!F21</f>
        <v>-595000</v>
      </c>
    </row>
    <row r="22" spans="2:6" x14ac:dyDescent="0.2">
      <c r="B22" s="92"/>
      <c r="C22" s="92"/>
      <c r="D22" s="92"/>
      <c r="E22" s="12"/>
      <c r="F22" s="12"/>
    </row>
    <row r="23" spans="2:6" x14ac:dyDescent="0.2">
      <c r="B23" s="101"/>
      <c r="C23" s="101"/>
      <c r="D23" s="101"/>
      <c r="E23" s="12"/>
      <c r="F23" s="12"/>
    </row>
    <row r="24" spans="2:6" x14ac:dyDescent="0.2">
      <c r="B24" s="101"/>
      <c r="C24" s="101"/>
      <c r="D24" s="101"/>
      <c r="E24" s="12"/>
      <c r="F24" s="12"/>
    </row>
    <row r="25" spans="2:6" x14ac:dyDescent="0.2">
      <c r="F25" s="102"/>
    </row>
  </sheetData>
  <mergeCells count="16">
    <mergeCell ref="B1:F1"/>
    <mergeCell ref="B2:F2"/>
    <mergeCell ref="B3:F3"/>
    <mergeCell ref="B4:F4"/>
    <mergeCell ref="D15:D17"/>
    <mergeCell ref="B8:F8"/>
    <mergeCell ref="B6:F6"/>
    <mergeCell ref="B7:F7"/>
    <mergeCell ref="B21:C21"/>
    <mergeCell ref="C10:F10"/>
    <mergeCell ref="C11:F11"/>
    <mergeCell ref="B13:F13"/>
    <mergeCell ref="E15:E17"/>
    <mergeCell ref="F15:F17"/>
    <mergeCell ref="B20:C20"/>
    <mergeCell ref="E14:F14"/>
  </mergeCells>
  <pageMargins left="0.15748031496062992" right="0.15748031496062992" top="0.42" bottom="0.23622047244094491" header="0.4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3"/>
  <sheetViews>
    <sheetView tabSelected="1" workbookViewId="0">
      <selection activeCell="Q7" sqref="Q7"/>
    </sheetView>
  </sheetViews>
  <sheetFormatPr defaultColWidth="9.140625" defaultRowHeight="12.75" x14ac:dyDescent="0.2"/>
  <cols>
    <col min="1" max="1" width="5.28515625" style="19" customWidth="1"/>
    <col min="2" max="2" width="14.28515625" style="19" customWidth="1"/>
    <col min="3" max="3" width="12.5703125" style="19" customWidth="1"/>
    <col min="4" max="4" width="10.42578125" style="19" customWidth="1"/>
    <col min="5" max="5" width="12.85546875" style="19" customWidth="1"/>
    <col min="6" max="6" width="12.140625" style="19" customWidth="1"/>
    <col min="7" max="7" width="14.140625" style="19" customWidth="1"/>
    <col min="8" max="8" width="15.28515625" style="19" bestFit="1" customWidth="1"/>
    <col min="9" max="9" width="13.5703125" style="19" customWidth="1"/>
    <col min="10" max="10" width="16.7109375" style="19" customWidth="1"/>
    <col min="11" max="11" width="9.140625" style="19"/>
    <col min="12" max="12" width="10.140625" style="19" bestFit="1" customWidth="1"/>
    <col min="13" max="13" width="18.85546875" style="19" customWidth="1"/>
    <col min="14" max="16384" width="9.140625" style="19"/>
  </cols>
  <sheetData>
    <row r="1" spans="1:258" s="106" customFormat="1" ht="15.95" customHeight="1" x14ac:dyDescent="0.2">
      <c r="B1" s="224" t="s">
        <v>146</v>
      </c>
      <c r="C1" s="224"/>
      <c r="D1" s="224"/>
      <c r="E1" s="224"/>
      <c r="F1" s="224"/>
      <c r="G1" s="224"/>
      <c r="H1" s="224"/>
      <c r="I1" s="224"/>
      <c r="J1" s="224"/>
      <c r="K1" s="103"/>
      <c r="L1" s="103"/>
      <c r="M1" s="103"/>
      <c r="N1" s="103"/>
      <c r="O1" s="103"/>
      <c r="P1" s="103"/>
      <c r="Q1" s="104"/>
      <c r="R1" s="107"/>
      <c r="S1" s="104"/>
      <c r="T1" s="104"/>
      <c r="U1" s="104"/>
      <c r="V1" s="104"/>
      <c r="W1" s="104"/>
      <c r="X1" s="104"/>
      <c r="Y1" s="104"/>
      <c r="Z1" s="107"/>
      <c r="AA1" s="104"/>
      <c r="AB1" s="104"/>
      <c r="AC1" s="104"/>
      <c r="AD1" s="104"/>
      <c r="AE1" s="104"/>
      <c r="AF1" s="104"/>
      <c r="AG1" s="104"/>
      <c r="AH1" s="107"/>
      <c r="AI1" s="104"/>
      <c r="AJ1" s="104"/>
      <c r="AK1" s="104"/>
      <c r="AL1" s="104"/>
      <c r="AM1" s="104"/>
      <c r="AN1" s="104"/>
      <c r="AO1" s="104"/>
      <c r="AP1" s="107"/>
      <c r="AQ1" s="104"/>
      <c r="AR1" s="104"/>
      <c r="AS1" s="104"/>
      <c r="AT1" s="104"/>
      <c r="AU1" s="104"/>
      <c r="AV1" s="104"/>
      <c r="AW1" s="104"/>
      <c r="AX1" s="107"/>
      <c r="AY1" s="104"/>
      <c r="AZ1" s="104"/>
      <c r="BA1" s="104"/>
      <c r="BB1" s="104"/>
      <c r="BC1" s="104"/>
      <c r="BD1" s="104"/>
      <c r="BE1" s="104"/>
      <c r="BF1" s="107"/>
      <c r="BG1" s="104"/>
      <c r="BH1" s="104"/>
      <c r="BI1" s="104"/>
      <c r="BJ1" s="104"/>
      <c r="BK1" s="104"/>
      <c r="BL1" s="104"/>
      <c r="BM1" s="104"/>
      <c r="BN1" s="107"/>
      <c r="BO1" s="104"/>
      <c r="BP1" s="104"/>
      <c r="BQ1" s="104"/>
      <c r="BR1" s="104"/>
      <c r="BS1" s="104"/>
      <c r="BT1" s="104"/>
      <c r="BU1" s="104"/>
      <c r="BV1" s="107"/>
      <c r="BW1" s="104"/>
      <c r="BX1" s="104"/>
      <c r="BY1" s="104"/>
      <c r="BZ1" s="104"/>
      <c r="CA1" s="104"/>
      <c r="CB1" s="104"/>
      <c r="CC1" s="104"/>
      <c r="CD1" s="107"/>
      <c r="CE1" s="104"/>
      <c r="CF1" s="104"/>
      <c r="CG1" s="104"/>
      <c r="CH1" s="104"/>
      <c r="CI1" s="104"/>
      <c r="CJ1" s="104"/>
      <c r="CK1" s="104"/>
      <c r="CL1" s="107"/>
      <c r="CM1" s="104"/>
      <c r="CN1" s="104"/>
      <c r="CO1" s="104"/>
      <c r="CP1" s="104"/>
      <c r="CQ1" s="104"/>
      <c r="CR1" s="104"/>
      <c r="CS1" s="104"/>
      <c r="CT1" s="107"/>
      <c r="CU1" s="104"/>
      <c r="CV1" s="104"/>
      <c r="CW1" s="104"/>
      <c r="CX1" s="104"/>
      <c r="CY1" s="104"/>
      <c r="CZ1" s="104"/>
      <c r="DA1" s="104"/>
      <c r="DB1" s="107"/>
      <c r="DC1" s="104"/>
      <c r="DD1" s="104"/>
      <c r="DE1" s="104"/>
      <c r="DF1" s="104"/>
      <c r="DG1" s="104"/>
      <c r="DH1" s="104"/>
      <c r="DI1" s="104"/>
      <c r="DJ1" s="107"/>
      <c r="DK1" s="104"/>
      <c r="DL1" s="104"/>
      <c r="DM1" s="104"/>
      <c r="DN1" s="104"/>
      <c r="DO1" s="104"/>
      <c r="DP1" s="104"/>
      <c r="DQ1" s="104"/>
      <c r="DR1" s="107"/>
      <c r="DS1" s="104"/>
      <c r="DT1" s="104"/>
      <c r="DU1" s="104"/>
      <c r="DV1" s="104"/>
      <c r="DW1" s="104"/>
      <c r="DX1" s="104"/>
      <c r="DY1" s="104"/>
      <c r="DZ1" s="107"/>
      <c r="EA1" s="104"/>
      <c r="EB1" s="104"/>
      <c r="EC1" s="104"/>
      <c r="ED1" s="104"/>
      <c r="EE1" s="104"/>
      <c r="EF1" s="104"/>
      <c r="EG1" s="104"/>
      <c r="EH1" s="107"/>
      <c r="EI1" s="104"/>
      <c r="EJ1" s="104"/>
      <c r="EK1" s="104"/>
      <c r="EL1" s="104"/>
      <c r="EM1" s="104"/>
      <c r="EN1" s="104"/>
      <c r="EO1" s="104"/>
      <c r="EP1" s="107"/>
      <c r="EQ1" s="104"/>
      <c r="ER1" s="104"/>
      <c r="ES1" s="104"/>
      <c r="ET1" s="104"/>
      <c r="EU1" s="104"/>
      <c r="EV1" s="104"/>
      <c r="EW1" s="104"/>
      <c r="EX1" s="107"/>
      <c r="EY1" s="104"/>
      <c r="EZ1" s="104"/>
      <c r="FA1" s="104"/>
      <c r="FB1" s="104"/>
      <c r="FC1" s="104"/>
      <c r="FD1" s="104"/>
      <c r="FE1" s="104"/>
      <c r="FF1" s="107"/>
      <c r="FG1" s="104"/>
      <c r="FH1" s="104"/>
      <c r="FI1" s="104"/>
      <c r="FJ1" s="104"/>
      <c r="FK1" s="104"/>
      <c r="FL1" s="104"/>
      <c r="FM1" s="104"/>
      <c r="FN1" s="107"/>
      <c r="FO1" s="104"/>
      <c r="FP1" s="104"/>
      <c r="FQ1" s="104"/>
      <c r="FR1" s="104"/>
      <c r="FS1" s="104"/>
      <c r="FT1" s="104"/>
      <c r="FU1" s="104"/>
      <c r="FV1" s="107"/>
      <c r="FW1" s="104"/>
      <c r="FX1" s="104"/>
      <c r="FY1" s="104"/>
      <c r="FZ1" s="104"/>
      <c r="GA1" s="104"/>
      <c r="GB1" s="104"/>
      <c r="GC1" s="104"/>
      <c r="GD1" s="107"/>
      <c r="GE1" s="104"/>
      <c r="GF1" s="104"/>
      <c r="GG1" s="104"/>
      <c r="GH1" s="104"/>
      <c r="GI1" s="104"/>
      <c r="GJ1" s="104"/>
      <c r="GK1" s="104"/>
      <c r="GL1" s="107"/>
      <c r="GM1" s="104"/>
      <c r="GN1" s="104"/>
      <c r="GO1" s="104"/>
      <c r="GP1" s="104"/>
      <c r="GQ1" s="104"/>
      <c r="GR1" s="104"/>
      <c r="GS1" s="104"/>
      <c r="GT1" s="107"/>
      <c r="GU1" s="104"/>
      <c r="GV1" s="104"/>
      <c r="GW1" s="104"/>
      <c r="GX1" s="104"/>
      <c r="GY1" s="104"/>
      <c r="GZ1" s="104"/>
      <c r="HA1" s="104"/>
      <c r="HB1" s="107"/>
      <c r="HC1" s="104"/>
      <c r="HD1" s="104"/>
      <c r="HE1" s="104"/>
      <c r="HF1" s="104"/>
      <c r="HG1" s="104"/>
      <c r="HH1" s="104"/>
      <c r="HI1" s="104"/>
      <c r="HJ1" s="107"/>
      <c r="HK1" s="104"/>
      <c r="HL1" s="104"/>
      <c r="HM1" s="104"/>
      <c r="HN1" s="104"/>
      <c r="HO1" s="104"/>
      <c r="HP1" s="104"/>
      <c r="HQ1" s="104"/>
      <c r="HR1" s="107"/>
      <c r="HS1" s="104"/>
      <c r="HT1" s="104"/>
      <c r="HU1" s="104"/>
      <c r="HV1" s="104"/>
      <c r="HW1" s="104"/>
      <c r="HX1" s="104"/>
      <c r="HY1" s="104"/>
      <c r="HZ1" s="107"/>
      <c r="IA1" s="104"/>
      <c r="IB1" s="104"/>
      <c r="IC1" s="104"/>
      <c r="ID1" s="104"/>
      <c r="IE1" s="104"/>
      <c r="IF1" s="104"/>
      <c r="IG1" s="104"/>
      <c r="IH1" s="107"/>
      <c r="II1" s="104"/>
      <c r="IJ1" s="104"/>
      <c r="IK1" s="104"/>
      <c r="IL1" s="104"/>
      <c r="IM1" s="104"/>
      <c r="IN1" s="104"/>
      <c r="IO1" s="104"/>
      <c r="IP1" s="107"/>
      <c r="IQ1" s="104"/>
      <c r="IR1" s="104"/>
      <c r="IS1" s="104"/>
      <c r="IT1" s="104"/>
      <c r="IU1" s="104"/>
      <c r="IV1" s="104"/>
      <c r="IW1" s="104"/>
      <c r="IX1" s="107"/>
    </row>
    <row r="2" spans="1:258" s="106" customFormat="1" ht="15.95" customHeight="1" x14ac:dyDescent="0.2">
      <c r="B2" s="224" t="s">
        <v>109</v>
      </c>
      <c r="C2" s="224"/>
      <c r="D2" s="224"/>
      <c r="E2" s="224"/>
      <c r="F2" s="224"/>
      <c r="G2" s="224"/>
      <c r="H2" s="224"/>
      <c r="I2" s="224"/>
      <c r="J2" s="224"/>
      <c r="K2" s="103"/>
      <c r="L2" s="103"/>
      <c r="M2" s="103"/>
      <c r="N2" s="103"/>
      <c r="O2" s="103"/>
      <c r="P2" s="103"/>
      <c r="Q2" s="104"/>
      <c r="R2" s="107"/>
      <c r="S2" s="104"/>
      <c r="T2" s="104"/>
      <c r="U2" s="104"/>
      <c r="V2" s="104"/>
      <c r="W2" s="104"/>
      <c r="X2" s="104"/>
      <c r="Y2" s="104"/>
      <c r="Z2" s="107"/>
      <c r="AA2" s="104"/>
      <c r="AB2" s="104"/>
      <c r="AC2" s="104"/>
      <c r="AD2" s="104"/>
      <c r="AE2" s="104"/>
      <c r="AF2" s="104"/>
      <c r="AG2" s="104"/>
      <c r="AH2" s="107"/>
      <c r="AI2" s="104"/>
      <c r="AJ2" s="104"/>
      <c r="AK2" s="104"/>
      <c r="AL2" s="104"/>
      <c r="AM2" s="104"/>
      <c r="AN2" s="104"/>
      <c r="AO2" s="104"/>
      <c r="AP2" s="107"/>
      <c r="AQ2" s="104"/>
      <c r="AR2" s="104"/>
      <c r="AS2" s="104"/>
      <c r="AT2" s="104"/>
      <c r="AU2" s="104"/>
      <c r="AV2" s="104"/>
      <c r="AW2" s="104"/>
      <c r="AX2" s="107"/>
      <c r="AY2" s="104"/>
      <c r="AZ2" s="104"/>
      <c r="BA2" s="104"/>
      <c r="BB2" s="104"/>
      <c r="BC2" s="104"/>
      <c r="BD2" s="104"/>
      <c r="BE2" s="104"/>
      <c r="BF2" s="107"/>
      <c r="BG2" s="104"/>
      <c r="BH2" s="104"/>
      <c r="BI2" s="104"/>
      <c r="BJ2" s="104"/>
      <c r="BK2" s="104"/>
      <c r="BL2" s="104"/>
      <c r="BM2" s="104"/>
      <c r="BN2" s="107"/>
      <c r="BO2" s="104"/>
      <c r="BP2" s="104"/>
      <c r="BQ2" s="104"/>
      <c r="BR2" s="104"/>
      <c r="BS2" s="104"/>
      <c r="BT2" s="104"/>
      <c r="BU2" s="104"/>
      <c r="BV2" s="107"/>
      <c r="BW2" s="104"/>
      <c r="BX2" s="104"/>
      <c r="BY2" s="104"/>
      <c r="BZ2" s="104"/>
      <c r="CA2" s="104"/>
      <c r="CB2" s="104"/>
      <c r="CC2" s="104"/>
      <c r="CD2" s="107"/>
      <c r="CE2" s="104"/>
      <c r="CF2" s="104"/>
      <c r="CG2" s="104"/>
      <c r="CH2" s="104"/>
      <c r="CI2" s="104"/>
      <c r="CJ2" s="104"/>
      <c r="CK2" s="104"/>
      <c r="CL2" s="107"/>
      <c r="CM2" s="104"/>
      <c r="CN2" s="104"/>
      <c r="CO2" s="104"/>
      <c r="CP2" s="104"/>
      <c r="CQ2" s="104"/>
      <c r="CR2" s="104"/>
      <c r="CS2" s="104"/>
      <c r="CT2" s="107"/>
      <c r="CU2" s="104"/>
      <c r="CV2" s="104"/>
      <c r="CW2" s="104"/>
      <c r="CX2" s="104"/>
      <c r="CY2" s="104"/>
      <c r="CZ2" s="104"/>
      <c r="DA2" s="104"/>
      <c r="DB2" s="107"/>
      <c r="DC2" s="104"/>
      <c r="DD2" s="104"/>
      <c r="DE2" s="104"/>
      <c r="DF2" s="104"/>
      <c r="DG2" s="104"/>
      <c r="DH2" s="104"/>
      <c r="DI2" s="104"/>
      <c r="DJ2" s="107"/>
      <c r="DK2" s="104"/>
      <c r="DL2" s="104"/>
      <c r="DM2" s="104"/>
      <c r="DN2" s="104"/>
      <c r="DO2" s="104"/>
      <c r="DP2" s="104"/>
      <c r="DQ2" s="104"/>
      <c r="DR2" s="107"/>
      <c r="DS2" s="104"/>
      <c r="DT2" s="104"/>
      <c r="DU2" s="104"/>
      <c r="DV2" s="104"/>
      <c r="DW2" s="104"/>
      <c r="DX2" s="104"/>
      <c r="DY2" s="104"/>
      <c r="DZ2" s="107"/>
      <c r="EA2" s="104"/>
      <c r="EB2" s="104"/>
      <c r="EC2" s="104"/>
      <c r="ED2" s="104"/>
      <c r="EE2" s="104"/>
      <c r="EF2" s="104"/>
      <c r="EG2" s="104"/>
      <c r="EH2" s="107"/>
      <c r="EI2" s="104"/>
      <c r="EJ2" s="104"/>
      <c r="EK2" s="104"/>
      <c r="EL2" s="104"/>
      <c r="EM2" s="104"/>
      <c r="EN2" s="104"/>
      <c r="EO2" s="104"/>
      <c r="EP2" s="107"/>
      <c r="EQ2" s="104"/>
      <c r="ER2" s="104"/>
      <c r="ES2" s="104"/>
      <c r="ET2" s="104"/>
      <c r="EU2" s="104"/>
      <c r="EV2" s="104"/>
      <c r="EW2" s="104"/>
      <c r="EX2" s="107"/>
      <c r="EY2" s="104"/>
      <c r="EZ2" s="104"/>
      <c r="FA2" s="104"/>
      <c r="FB2" s="104"/>
      <c r="FC2" s="104"/>
      <c r="FD2" s="104"/>
      <c r="FE2" s="104"/>
      <c r="FF2" s="107"/>
      <c r="FG2" s="104"/>
      <c r="FH2" s="104"/>
      <c r="FI2" s="104"/>
      <c r="FJ2" s="104"/>
      <c r="FK2" s="104"/>
      <c r="FL2" s="104"/>
      <c r="FM2" s="104"/>
      <c r="FN2" s="107"/>
      <c r="FO2" s="104"/>
      <c r="FP2" s="104"/>
      <c r="FQ2" s="104"/>
      <c r="FR2" s="104"/>
      <c r="FS2" s="104"/>
      <c r="FT2" s="104"/>
      <c r="FU2" s="104"/>
      <c r="FV2" s="107"/>
      <c r="FW2" s="104"/>
      <c r="FX2" s="104"/>
      <c r="FY2" s="104"/>
      <c r="FZ2" s="104"/>
      <c r="GA2" s="104"/>
      <c r="GB2" s="104"/>
      <c r="GC2" s="104"/>
      <c r="GD2" s="107"/>
      <c r="GE2" s="104"/>
      <c r="GF2" s="104"/>
      <c r="GG2" s="104"/>
      <c r="GH2" s="104"/>
      <c r="GI2" s="104"/>
      <c r="GJ2" s="104"/>
      <c r="GK2" s="104"/>
      <c r="GL2" s="107"/>
      <c r="GM2" s="104"/>
      <c r="GN2" s="104"/>
      <c r="GO2" s="104"/>
      <c r="GP2" s="104"/>
      <c r="GQ2" s="104"/>
      <c r="GR2" s="104"/>
      <c r="GS2" s="104"/>
      <c r="GT2" s="107"/>
      <c r="GU2" s="104"/>
      <c r="GV2" s="104"/>
      <c r="GW2" s="104"/>
      <c r="GX2" s="104"/>
      <c r="GY2" s="104"/>
      <c r="GZ2" s="104"/>
      <c r="HA2" s="104"/>
      <c r="HB2" s="107"/>
      <c r="HC2" s="104"/>
      <c r="HD2" s="104"/>
      <c r="HE2" s="104"/>
      <c r="HF2" s="104"/>
      <c r="HG2" s="104"/>
      <c r="HH2" s="104"/>
      <c r="HI2" s="104"/>
      <c r="HJ2" s="107"/>
      <c r="HK2" s="104"/>
      <c r="HL2" s="104"/>
      <c r="HM2" s="104"/>
      <c r="HN2" s="104"/>
      <c r="HO2" s="104"/>
      <c r="HP2" s="104"/>
      <c r="HQ2" s="104"/>
      <c r="HR2" s="107"/>
      <c r="HS2" s="104"/>
      <c r="HT2" s="104"/>
      <c r="HU2" s="104"/>
      <c r="HV2" s="104"/>
      <c r="HW2" s="104"/>
      <c r="HX2" s="104"/>
      <c r="HY2" s="104"/>
      <c r="HZ2" s="107"/>
      <c r="IA2" s="104"/>
      <c r="IB2" s="104"/>
      <c r="IC2" s="104"/>
      <c r="ID2" s="104"/>
      <c r="IE2" s="104"/>
      <c r="IF2" s="104"/>
      <c r="IG2" s="104"/>
      <c r="IH2" s="107"/>
      <c r="II2" s="104"/>
      <c r="IJ2" s="104"/>
      <c r="IK2" s="104"/>
      <c r="IL2" s="104"/>
      <c r="IM2" s="104"/>
      <c r="IN2" s="104"/>
      <c r="IO2" s="104"/>
      <c r="IP2" s="107"/>
      <c r="IQ2" s="104"/>
      <c r="IR2" s="104"/>
      <c r="IS2" s="104"/>
      <c r="IT2" s="104"/>
      <c r="IU2" s="104"/>
      <c r="IV2" s="104"/>
      <c r="IW2" s="104"/>
      <c r="IX2" s="107"/>
    </row>
    <row r="3" spans="1:258" s="106" customFormat="1" ht="15.95" customHeight="1" x14ac:dyDescent="0.2">
      <c r="B3" s="224" t="s">
        <v>110</v>
      </c>
      <c r="C3" s="224"/>
      <c r="D3" s="224"/>
      <c r="E3" s="224"/>
      <c r="F3" s="224"/>
      <c r="G3" s="224"/>
      <c r="H3" s="224"/>
      <c r="I3" s="224"/>
      <c r="J3" s="224"/>
      <c r="K3" s="103"/>
      <c r="L3" s="103"/>
      <c r="M3" s="103"/>
      <c r="N3" s="103"/>
      <c r="O3" s="103"/>
      <c r="P3" s="103"/>
      <c r="Q3" s="104"/>
      <c r="R3" s="107"/>
      <c r="S3" s="104"/>
      <c r="T3" s="104"/>
      <c r="U3" s="104"/>
      <c r="V3" s="104"/>
      <c r="W3" s="104"/>
      <c r="X3" s="104"/>
      <c r="Y3" s="104"/>
      <c r="Z3" s="107"/>
      <c r="AA3" s="104"/>
      <c r="AB3" s="104"/>
      <c r="AC3" s="104"/>
      <c r="AD3" s="104"/>
      <c r="AE3" s="104"/>
      <c r="AF3" s="104"/>
      <c r="AG3" s="104"/>
      <c r="AH3" s="107"/>
      <c r="AI3" s="104"/>
      <c r="AJ3" s="104"/>
      <c r="AK3" s="104"/>
      <c r="AL3" s="104"/>
      <c r="AM3" s="104"/>
      <c r="AN3" s="104"/>
      <c r="AO3" s="104"/>
      <c r="AP3" s="107"/>
      <c r="AQ3" s="104"/>
      <c r="AR3" s="104"/>
      <c r="AS3" s="104"/>
      <c r="AT3" s="104"/>
      <c r="AU3" s="104"/>
      <c r="AV3" s="104"/>
      <c r="AW3" s="104"/>
      <c r="AX3" s="107"/>
      <c r="AY3" s="104"/>
      <c r="AZ3" s="104"/>
      <c r="BA3" s="104"/>
      <c r="BB3" s="104"/>
      <c r="BC3" s="104"/>
      <c r="BD3" s="104"/>
      <c r="BE3" s="104"/>
      <c r="BF3" s="107"/>
      <c r="BG3" s="104"/>
      <c r="BH3" s="104"/>
      <c r="BI3" s="104"/>
      <c r="BJ3" s="104"/>
      <c r="BK3" s="104"/>
      <c r="BL3" s="104"/>
      <c r="BM3" s="104"/>
      <c r="BN3" s="107"/>
      <c r="BO3" s="104"/>
      <c r="BP3" s="104"/>
      <c r="BQ3" s="104"/>
      <c r="BR3" s="104"/>
      <c r="BS3" s="104"/>
      <c r="BT3" s="104"/>
      <c r="BU3" s="104"/>
      <c r="BV3" s="107"/>
      <c r="BW3" s="104"/>
      <c r="BX3" s="104"/>
      <c r="BY3" s="104"/>
      <c r="BZ3" s="104"/>
      <c r="CA3" s="104"/>
      <c r="CB3" s="104"/>
      <c r="CC3" s="104"/>
      <c r="CD3" s="107"/>
      <c r="CE3" s="104"/>
      <c r="CF3" s="104"/>
      <c r="CG3" s="104"/>
      <c r="CH3" s="104"/>
      <c r="CI3" s="104"/>
      <c r="CJ3" s="104"/>
      <c r="CK3" s="104"/>
      <c r="CL3" s="107"/>
      <c r="CM3" s="104"/>
      <c r="CN3" s="104"/>
      <c r="CO3" s="104"/>
      <c r="CP3" s="104"/>
      <c r="CQ3" s="104"/>
      <c r="CR3" s="104"/>
      <c r="CS3" s="104"/>
      <c r="CT3" s="107"/>
      <c r="CU3" s="104"/>
      <c r="CV3" s="104"/>
      <c r="CW3" s="104"/>
      <c r="CX3" s="104"/>
      <c r="CY3" s="104"/>
      <c r="CZ3" s="104"/>
      <c r="DA3" s="104"/>
      <c r="DB3" s="107"/>
      <c r="DC3" s="104"/>
      <c r="DD3" s="104"/>
      <c r="DE3" s="104"/>
      <c r="DF3" s="104"/>
      <c r="DG3" s="104"/>
      <c r="DH3" s="104"/>
      <c r="DI3" s="104"/>
      <c r="DJ3" s="107"/>
      <c r="DK3" s="104"/>
      <c r="DL3" s="104"/>
      <c r="DM3" s="104"/>
      <c r="DN3" s="104"/>
      <c r="DO3" s="104"/>
      <c r="DP3" s="104"/>
      <c r="DQ3" s="104"/>
      <c r="DR3" s="107"/>
      <c r="DS3" s="104"/>
      <c r="DT3" s="104"/>
      <c r="DU3" s="104"/>
      <c r="DV3" s="104"/>
      <c r="DW3" s="104"/>
      <c r="DX3" s="104"/>
      <c r="DY3" s="104"/>
      <c r="DZ3" s="107"/>
      <c r="EA3" s="104"/>
      <c r="EB3" s="104"/>
      <c r="EC3" s="104"/>
      <c r="ED3" s="104"/>
      <c r="EE3" s="104"/>
      <c r="EF3" s="104"/>
      <c r="EG3" s="104"/>
      <c r="EH3" s="107"/>
      <c r="EI3" s="104"/>
      <c r="EJ3" s="104"/>
      <c r="EK3" s="104"/>
      <c r="EL3" s="104"/>
      <c r="EM3" s="104"/>
      <c r="EN3" s="104"/>
      <c r="EO3" s="104"/>
      <c r="EP3" s="107"/>
      <c r="EQ3" s="104"/>
      <c r="ER3" s="104"/>
      <c r="ES3" s="104"/>
      <c r="ET3" s="104"/>
      <c r="EU3" s="104"/>
      <c r="EV3" s="104"/>
      <c r="EW3" s="104"/>
      <c r="EX3" s="107"/>
      <c r="EY3" s="104"/>
      <c r="EZ3" s="104"/>
      <c r="FA3" s="104"/>
      <c r="FB3" s="104"/>
      <c r="FC3" s="104"/>
      <c r="FD3" s="104"/>
      <c r="FE3" s="104"/>
      <c r="FF3" s="107"/>
      <c r="FG3" s="104"/>
      <c r="FH3" s="104"/>
      <c r="FI3" s="104"/>
      <c r="FJ3" s="104"/>
      <c r="FK3" s="104"/>
      <c r="FL3" s="104"/>
      <c r="FM3" s="104"/>
      <c r="FN3" s="107"/>
      <c r="FO3" s="104"/>
      <c r="FP3" s="104"/>
      <c r="FQ3" s="104"/>
      <c r="FR3" s="104"/>
      <c r="FS3" s="104"/>
      <c r="FT3" s="104"/>
      <c r="FU3" s="104"/>
      <c r="FV3" s="107"/>
      <c r="FW3" s="104"/>
      <c r="FX3" s="104"/>
      <c r="FY3" s="104"/>
      <c r="FZ3" s="104"/>
      <c r="GA3" s="104"/>
      <c r="GB3" s="104"/>
      <c r="GC3" s="104"/>
      <c r="GD3" s="107"/>
      <c r="GE3" s="104"/>
      <c r="GF3" s="104"/>
      <c r="GG3" s="104"/>
      <c r="GH3" s="104"/>
      <c r="GI3" s="104"/>
      <c r="GJ3" s="104"/>
      <c r="GK3" s="104"/>
      <c r="GL3" s="107"/>
      <c r="GM3" s="104"/>
      <c r="GN3" s="104"/>
      <c r="GO3" s="104"/>
      <c r="GP3" s="104"/>
      <c r="GQ3" s="104"/>
      <c r="GR3" s="104"/>
      <c r="GS3" s="104"/>
      <c r="GT3" s="107"/>
      <c r="GU3" s="104"/>
      <c r="GV3" s="104"/>
      <c r="GW3" s="104"/>
      <c r="GX3" s="104"/>
      <c r="GY3" s="104"/>
      <c r="GZ3" s="104"/>
      <c r="HA3" s="104"/>
      <c r="HB3" s="107"/>
      <c r="HC3" s="104"/>
      <c r="HD3" s="104"/>
      <c r="HE3" s="104"/>
      <c r="HF3" s="104"/>
      <c r="HG3" s="104"/>
      <c r="HH3" s="104"/>
      <c r="HI3" s="104"/>
      <c r="HJ3" s="107"/>
      <c r="HK3" s="104"/>
      <c r="HL3" s="104"/>
      <c r="HM3" s="104"/>
      <c r="HN3" s="104"/>
      <c r="HO3" s="104"/>
      <c r="HP3" s="104"/>
      <c r="HQ3" s="104"/>
      <c r="HR3" s="107"/>
      <c r="HS3" s="104"/>
      <c r="HT3" s="104"/>
      <c r="HU3" s="104"/>
      <c r="HV3" s="104"/>
      <c r="HW3" s="104"/>
      <c r="HX3" s="104"/>
      <c r="HY3" s="104"/>
      <c r="HZ3" s="107"/>
      <c r="IA3" s="104"/>
      <c r="IB3" s="104"/>
      <c r="IC3" s="104"/>
      <c r="ID3" s="104"/>
      <c r="IE3" s="104"/>
      <c r="IF3" s="104"/>
      <c r="IG3" s="104"/>
      <c r="IH3" s="107"/>
      <c r="II3" s="104"/>
      <c r="IJ3" s="104"/>
      <c r="IK3" s="104"/>
      <c r="IL3" s="104"/>
      <c r="IM3" s="104"/>
      <c r="IN3" s="104"/>
      <c r="IO3" s="104"/>
      <c r="IP3" s="107"/>
      <c r="IQ3" s="104"/>
      <c r="IR3" s="104"/>
      <c r="IS3" s="104"/>
      <c r="IT3" s="104"/>
      <c r="IU3" s="104"/>
      <c r="IV3" s="104"/>
      <c r="IW3" s="104"/>
      <c r="IX3" s="107"/>
    </row>
    <row r="4" spans="1:258" s="106" customFormat="1" ht="15.95" customHeight="1" x14ac:dyDescent="0.2">
      <c r="B4" s="224" t="s">
        <v>89</v>
      </c>
      <c r="C4" s="224"/>
      <c r="D4" s="224"/>
      <c r="E4" s="224"/>
      <c r="F4" s="224"/>
      <c r="G4" s="224"/>
      <c r="H4" s="224"/>
      <c r="I4" s="224"/>
      <c r="J4" s="224"/>
      <c r="K4" s="103"/>
      <c r="L4" s="103"/>
      <c r="M4" s="103"/>
      <c r="N4" s="103"/>
      <c r="O4" s="103"/>
      <c r="P4" s="103"/>
      <c r="Q4" s="104"/>
      <c r="R4" s="107"/>
      <c r="S4" s="104"/>
      <c r="T4" s="104"/>
      <c r="U4" s="104"/>
      <c r="V4" s="104"/>
      <c r="W4" s="104"/>
      <c r="X4" s="104"/>
      <c r="Y4" s="104"/>
      <c r="Z4" s="107"/>
      <c r="AA4" s="104"/>
      <c r="AB4" s="104"/>
      <c r="AC4" s="104"/>
      <c r="AD4" s="104"/>
      <c r="AE4" s="104"/>
      <c r="AF4" s="104"/>
      <c r="AG4" s="104"/>
      <c r="AH4" s="107"/>
      <c r="AI4" s="104"/>
      <c r="AJ4" s="104"/>
      <c r="AK4" s="104"/>
      <c r="AL4" s="104"/>
      <c r="AM4" s="104"/>
      <c r="AN4" s="104"/>
      <c r="AO4" s="104"/>
      <c r="AP4" s="107"/>
      <c r="AQ4" s="104"/>
      <c r="AR4" s="104"/>
      <c r="AS4" s="104"/>
      <c r="AT4" s="104"/>
      <c r="AU4" s="104"/>
      <c r="AV4" s="104"/>
      <c r="AW4" s="104"/>
      <c r="AX4" s="107"/>
      <c r="AY4" s="104"/>
      <c r="AZ4" s="104"/>
      <c r="BA4" s="104"/>
      <c r="BB4" s="104"/>
      <c r="BC4" s="104"/>
      <c r="BD4" s="104"/>
      <c r="BE4" s="104"/>
      <c r="BF4" s="107"/>
      <c r="BG4" s="104"/>
      <c r="BH4" s="104"/>
      <c r="BI4" s="104"/>
      <c r="BJ4" s="104"/>
      <c r="BK4" s="104"/>
      <c r="BL4" s="104"/>
      <c r="BM4" s="104"/>
      <c r="BN4" s="107"/>
      <c r="BO4" s="104"/>
      <c r="BP4" s="104"/>
      <c r="BQ4" s="104"/>
      <c r="BR4" s="104"/>
      <c r="BS4" s="104"/>
      <c r="BT4" s="104"/>
      <c r="BU4" s="104"/>
      <c r="BV4" s="107"/>
      <c r="BW4" s="104"/>
      <c r="BX4" s="104"/>
      <c r="BY4" s="104"/>
      <c r="BZ4" s="104"/>
      <c r="CA4" s="104"/>
      <c r="CB4" s="104"/>
      <c r="CC4" s="104"/>
      <c r="CD4" s="107"/>
      <c r="CE4" s="104"/>
      <c r="CF4" s="104"/>
      <c r="CG4" s="104"/>
      <c r="CH4" s="104"/>
      <c r="CI4" s="104"/>
      <c r="CJ4" s="104"/>
      <c r="CK4" s="104"/>
      <c r="CL4" s="107"/>
      <c r="CM4" s="104"/>
      <c r="CN4" s="104"/>
      <c r="CO4" s="104"/>
      <c r="CP4" s="104"/>
      <c r="CQ4" s="104"/>
      <c r="CR4" s="104"/>
      <c r="CS4" s="104"/>
      <c r="CT4" s="107"/>
      <c r="CU4" s="104"/>
      <c r="CV4" s="104"/>
      <c r="CW4" s="104"/>
      <c r="CX4" s="104"/>
      <c r="CY4" s="104"/>
      <c r="CZ4" s="104"/>
      <c r="DA4" s="104"/>
      <c r="DB4" s="107"/>
      <c r="DC4" s="104"/>
      <c r="DD4" s="104"/>
      <c r="DE4" s="104"/>
      <c r="DF4" s="104"/>
      <c r="DG4" s="104"/>
      <c r="DH4" s="104"/>
      <c r="DI4" s="104"/>
      <c r="DJ4" s="107"/>
      <c r="DK4" s="104"/>
      <c r="DL4" s="104"/>
      <c r="DM4" s="104"/>
      <c r="DN4" s="104"/>
      <c r="DO4" s="104"/>
      <c r="DP4" s="104"/>
      <c r="DQ4" s="104"/>
      <c r="DR4" s="107"/>
      <c r="DS4" s="104"/>
      <c r="DT4" s="104"/>
      <c r="DU4" s="104"/>
      <c r="DV4" s="104"/>
      <c r="DW4" s="104"/>
      <c r="DX4" s="104"/>
      <c r="DY4" s="104"/>
      <c r="DZ4" s="107"/>
      <c r="EA4" s="104"/>
      <c r="EB4" s="104"/>
      <c r="EC4" s="104"/>
      <c r="ED4" s="104"/>
      <c r="EE4" s="104"/>
      <c r="EF4" s="104"/>
      <c r="EG4" s="104"/>
      <c r="EH4" s="107"/>
      <c r="EI4" s="104"/>
      <c r="EJ4" s="104"/>
      <c r="EK4" s="104"/>
      <c r="EL4" s="104"/>
      <c r="EM4" s="104"/>
      <c r="EN4" s="104"/>
      <c r="EO4" s="104"/>
      <c r="EP4" s="107"/>
      <c r="EQ4" s="104"/>
      <c r="ER4" s="104"/>
      <c r="ES4" s="104"/>
      <c r="ET4" s="104"/>
      <c r="EU4" s="104"/>
      <c r="EV4" s="104"/>
      <c r="EW4" s="104"/>
      <c r="EX4" s="107"/>
      <c r="EY4" s="104"/>
      <c r="EZ4" s="104"/>
      <c r="FA4" s="104"/>
      <c r="FB4" s="104"/>
      <c r="FC4" s="104"/>
      <c r="FD4" s="104"/>
      <c r="FE4" s="104"/>
      <c r="FF4" s="107"/>
      <c r="FG4" s="104"/>
      <c r="FH4" s="104"/>
      <c r="FI4" s="104"/>
      <c r="FJ4" s="104"/>
      <c r="FK4" s="104"/>
      <c r="FL4" s="104"/>
      <c r="FM4" s="104"/>
      <c r="FN4" s="107"/>
      <c r="FO4" s="104"/>
      <c r="FP4" s="104"/>
      <c r="FQ4" s="104"/>
      <c r="FR4" s="104"/>
      <c r="FS4" s="104"/>
      <c r="FT4" s="104"/>
      <c r="FU4" s="104"/>
      <c r="FV4" s="107"/>
      <c r="FW4" s="104"/>
      <c r="FX4" s="104"/>
      <c r="FY4" s="104"/>
      <c r="FZ4" s="104"/>
      <c r="GA4" s="104"/>
      <c r="GB4" s="104"/>
      <c r="GC4" s="104"/>
      <c r="GD4" s="107"/>
      <c r="GE4" s="104"/>
      <c r="GF4" s="104"/>
      <c r="GG4" s="104"/>
      <c r="GH4" s="104"/>
      <c r="GI4" s="104"/>
      <c r="GJ4" s="104"/>
      <c r="GK4" s="104"/>
      <c r="GL4" s="107"/>
      <c r="GM4" s="104"/>
      <c r="GN4" s="104"/>
      <c r="GO4" s="104"/>
      <c r="GP4" s="104"/>
      <c r="GQ4" s="104"/>
      <c r="GR4" s="104"/>
      <c r="GS4" s="104"/>
      <c r="GT4" s="107"/>
      <c r="GU4" s="104"/>
      <c r="GV4" s="104"/>
      <c r="GW4" s="104"/>
      <c r="GX4" s="104"/>
      <c r="GY4" s="104"/>
      <c r="GZ4" s="104"/>
      <c r="HA4" s="104"/>
      <c r="HB4" s="107"/>
      <c r="HC4" s="104"/>
      <c r="HD4" s="104"/>
      <c r="HE4" s="104"/>
      <c r="HF4" s="104"/>
      <c r="HG4" s="104"/>
      <c r="HH4" s="104"/>
      <c r="HI4" s="104"/>
      <c r="HJ4" s="107"/>
      <c r="HK4" s="104"/>
      <c r="HL4" s="104"/>
      <c r="HM4" s="104"/>
      <c r="HN4" s="104"/>
      <c r="HO4" s="104"/>
      <c r="HP4" s="104"/>
      <c r="HQ4" s="104"/>
      <c r="HR4" s="107"/>
      <c r="HS4" s="104"/>
      <c r="HT4" s="104"/>
      <c r="HU4" s="104"/>
      <c r="HV4" s="104"/>
      <c r="HW4" s="104"/>
      <c r="HX4" s="104"/>
      <c r="HY4" s="104"/>
      <c r="HZ4" s="107"/>
      <c r="IA4" s="104"/>
      <c r="IB4" s="104"/>
      <c r="IC4" s="104"/>
      <c r="ID4" s="104"/>
      <c r="IE4" s="104"/>
      <c r="IF4" s="104"/>
      <c r="IG4" s="104"/>
      <c r="IH4" s="107"/>
      <c r="II4" s="104"/>
      <c r="IJ4" s="104"/>
      <c r="IK4" s="104"/>
      <c r="IL4" s="104"/>
      <c r="IM4" s="104"/>
      <c r="IN4" s="104"/>
      <c r="IO4" s="104"/>
      <c r="IP4" s="107"/>
      <c r="IQ4" s="104"/>
      <c r="IR4" s="104"/>
      <c r="IS4" s="104"/>
      <c r="IT4" s="104"/>
      <c r="IU4" s="104"/>
      <c r="IV4" s="104"/>
      <c r="IW4" s="104"/>
      <c r="IX4" s="107"/>
    </row>
    <row r="5" spans="1:258" s="4" customFormat="1" ht="63.75" customHeight="1" x14ac:dyDescent="0.25">
      <c r="B5" s="191" t="s">
        <v>138</v>
      </c>
      <c r="C5" s="191"/>
      <c r="D5" s="191"/>
      <c r="E5" s="191"/>
      <c r="F5" s="191"/>
      <c r="G5" s="191"/>
      <c r="H5" s="191"/>
      <c r="I5" s="191"/>
      <c r="J5" s="191"/>
    </row>
    <row r="6" spans="1:258" s="4" customFormat="1" ht="64.150000000000006" customHeight="1" x14ac:dyDescent="0.25">
      <c r="B6" s="257" t="s">
        <v>55</v>
      </c>
      <c r="C6" s="257" t="s">
        <v>56</v>
      </c>
      <c r="D6" s="257"/>
      <c r="E6" s="257"/>
      <c r="F6" s="257" t="s">
        <v>57</v>
      </c>
      <c r="G6" s="257" t="s">
        <v>58</v>
      </c>
      <c r="H6" s="257" t="s">
        <v>81</v>
      </c>
      <c r="I6" s="257"/>
      <c r="J6" s="257"/>
    </row>
    <row r="7" spans="1:258" s="4" customFormat="1" ht="42.75" x14ac:dyDescent="0.25">
      <c r="B7" s="257"/>
      <c r="C7" s="257"/>
      <c r="D7" s="257"/>
      <c r="E7" s="257"/>
      <c r="F7" s="257"/>
      <c r="G7" s="257"/>
      <c r="H7" s="148" t="s">
        <v>59</v>
      </c>
      <c r="I7" s="148" t="s">
        <v>60</v>
      </c>
      <c r="J7" s="148" t="s">
        <v>61</v>
      </c>
      <c r="M7" s="153"/>
    </row>
    <row r="8" spans="1:258" s="4" customFormat="1" ht="21.6" customHeight="1" x14ac:dyDescent="0.25">
      <c r="B8" s="193" t="s">
        <v>127</v>
      </c>
      <c r="C8" s="193"/>
      <c r="D8" s="193"/>
      <c r="E8" s="193"/>
      <c r="F8" s="193"/>
      <c r="G8" s="193"/>
      <c r="H8" s="193"/>
      <c r="I8" s="193"/>
      <c r="J8" s="158">
        <f>J9</f>
        <v>-594999.95700000005</v>
      </c>
    </row>
    <row r="9" spans="1:258" s="4" customFormat="1" ht="22.9" customHeight="1" x14ac:dyDescent="0.25">
      <c r="B9" s="159" t="s">
        <v>62</v>
      </c>
      <c r="C9" s="159" t="s">
        <v>63</v>
      </c>
      <c r="D9" s="159" t="s">
        <v>69</v>
      </c>
      <c r="E9" s="248" t="s">
        <v>38</v>
      </c>
      <c r="F9" s="248"/>
      <c r="G9" s="248"/>
      <c r="H9" s="248"/>
      <c r="I9" s="248"/>
      <c r="J9" s="158">
        <f>J10</f>
        <v>-594999.95700000005</v>
      </c>
      <c r="L9" s="153"/>
    </row>
    <row r="10" spans="1:258" s="4" customFormat="1" ht="22.9" customHeight="1" x14ac:dyDescent="0.25">
      <c r="B10" s="160" t="s">
        <v>72</v>
      </c>
      <c r="C10" s="259" t="s">
        <v>70</v>
      </c>
      <c r="D10" s="259"/>
      <c r="E10" s="259"/>
      <c r="F10" s="259"/>
      <c r="G10" s="259"/>
      <c r="H10" s="259"/>
      <c r="I10" s="259"/>
      <c r="J10" s="158">
        <f>J11+J15</f>
        <v>-594999.95700000005</v>
      </c>
    </row>
    <row r="11" spans="1:258" s="4" customFormat="1" ht="15.95" customHeight="1" x14ac:dyDescent="0.25">
      <c r="B11" s="160" t="s">
        <v>64</v>
      </c>
      <c r="C11" s="259" t="s">
        <v>65</v>
      </c>
      <c r="D11" s="259"/>
      <c r="E11" s="259"/>
      <c r="F11" s="161" t="s">
        <v>64</v>
      </c>
      <c r="G11" s="161" t="s">
        <v>64</v>
      </c>
      <c r="H11" s="160" t="s">
        <v>64</v>
      </c>
      <c r="I11" s="160" t="s">
        <v>64</v>
      </c>
      <c r="J11" s="162">
        <f>J12+J13</f>
        <v>-575064.08900000004</v>
      </c>
      <c r="M11" s="165"/>
    </row>
    <row r="12" spans="1:258" s="4" customFormat="1" ht="28.5" customHeight="1" x14ac:dyDescent="0.25">
      <c r="B12" s="155" t="s">
        <v>156</v>
      </c>
      <c r="C12" s="258" t="s">
        <v>153</v>
      </c>
      <c r="D12" s="258"/>
      <c r="E12" s="258"/>
      <c r="F12" s="156" t="s">
        <v>66</v>
      </c>
      <c r="G12" s="156" t="s">
        <v>67</v>
      </c>
      <c r="H12" s="163"/>
      <c r="I12" s="163"/>
      <c r="J12" s="163">
        <v>-257168.08900000001</v>
      </c>
      <c r="M12" s="154"/>
    </row>
    <row r="13" spans="1:258" s="4" customFormat="1" ht="15.95" customHeight="1" x14ac:dyDescent="0.25">
      <c r="B13" s="155" t="s">
        <v>150</v>
      </c>
      <c r="C13" s="258" t="s">
        <v>68</v>
      </c>
      <c r="D13" s="258"/>
      <c r="E13" s="258"/>
      <c r="F13" s="156" t="s">
        <v>66</v>
      </c>
      <c r="G13" s="156" t="s">
        <v>67</v>
      </c>
      <c r="H13" s="119"/>
      <c r="I13" s="119"/>
      <c r="J13" s="163">
        <v>-317896</v>
      </c>
      <c r="M13" s="165"/>
    </row>
    <row r="14" spans="1:258" s="4" customFormat="1" ht="15.95" customHeight="1" x14ac:dyDescent="0.25">
      <c r="B14" s="155"/>
      <c r="C14" s="66"/>
      <c r="D14" s="66"/>
      <c r="E14" s="66"/>
      <c r="F14" s="156"/>
      <c r="G14" s="156"/>
      <c r="H14" s="119"/>
      <c r="I14" s="119"/>
      <c r="J14" s="163"/>
    </row>
    <row r="15" spans="1:258" s="151" customFormat="1" ht="13.5" customHeight="1" x14ac:dyDescent="0.2">
      <c r="A15" s="157" t="s">
        <v>64</v>
      </c>
      <c r="B15" s="164" t="s">
        <v>64</v>
      </c>
      <c r="C15" s="260" t="s">
        <v>139</v>
      </c>
      <c r="D15" s="260"/>
      <c r="E15" s="260"/>
      <c r="F15" s="152" t="s">
        <v>64</v>
      </c>
      <c r="G15" s="149" t="s">
        <v>64</v>
      </c>
      <c r="H15" s="149" t="s">
        <v>64</v>
      </c>
      <c r="I15" s="150"/>
      <c r="J15" s="162">
        <f>J16+J17+J18+J19</f>
        <v>-19935.868000000002</v>
      </c>
    </row>
    <row r="16" spans="1:258" ht="13.5" x14ac:dyDescent="0.2">
      <c r="B16" s="155" t="s">
        <v>144</v>
      </c>
      <c r="C16" s="256" t="s">
        <v>140</v>
      </c>
      <c r="D16" s="256"/>
      <c r="E16" s="256"/>
      <c r="F16" s="152" t="s">
        <v>143</v>
      </c>
      <c r="G16" s="152" t="s">
        <v>67</v>
      </c>
      <c r="H16" s="147"/>
      <c r="I16" s="147"/>
      <c r="J16" s="163">
        <v>-7237.2610000000004</v>
      </c>
    </row>
    <row r="17" spans="2:10" ht="13.5" x14ac:dyDescent="0.2">
      <c r="B17" s="155" t="s">
        <v>154</v>
      </c>
      <c r="C17" s="256" t="s">
        <v>140</v>
      </c>
      <c r="D17" s="256"/>
      <c r="E17" s="256"/>
      <c r="F17" s="152" t="s">
        <v>143</v>
      </c>
      <c r="G17" s="152" t="s">
        <v>67</v>
      </c>
      <c r="H17" s="147"/>
      <c r="I17" s="147"/>
      <c r="J17" s="163">
        <v>-9395.6560000000009</v>
      </c>
    </row>
    <row r="18" spans="2:10" ht="13.5" x14ac:dyDescent="0.2">
      <c r="B18" s="155" t="s">
        <v>145</v>
      </c>
      <c r="C18" s="256" t="s">
        <v>141</v>
      </c>
      <c r="D18" s="256"/>
      <c r="E18" s="256"/>
      <c r="F18" s="152" t="s">
        <v>142</v>
      </c>
      <c r="G18" s="152" t="s">
        <v>67</v>
      </c>
      <c r="H18" s="147"/>
      <c r="I18" s="147"/>
      <c r="J18" s="163">
        <v>-1594.65</v>
      </c>
    </row>
    <row r="19" spans="2:10" ht="13.5" x14ac:dyDescent="0.2">
      <c r="B19" s="155" t="s">
        <v>155</v>
      </c>
      <c r="C19" s="256" t="s">
        <v>141</v>
      </c>
      <c r="D19" s="256"/>
      <c r="E19" s="256"/>
      <c r="F19" s="152" t="s">
        <v>142</v>
      </c>
      <c r="G19" s="152" t="s">
        <v>67</v>
      </c>
      <c r="H19" s="147"/>
      <c r="I19" s="147"/>
      <c r="J19" s="163">
        <v>-1708.3009999999999</v>
      </c>
    </row>
    <row r="21" spans="2:10" x14ac:dyDescent="0.2">
      <c r="J21" s="21"/>
    </row>
    <row r="22" spans="2:10" x14ac:dyDescent="0.2">
      <c r="J22" s="21"/>
    </row>
    <row r="23" spans="2:10" x14ac:dyDescent="0.2">
      <c r="J23" s="168"/>
    </row>
  </sheetData>
  <mergeCells count="21">
    <mergeCell ref="B1:J1"/>
    <mergeCell ref="B2:J2"/>
    <mergeCell ref="B3:J3"/>
    <mergeCell ref="B4:J4"/>
    <mergeCell ref="E9:I9"/>
    <mergeCell ref="B8:I8"/>
    <mergeCell ref="B5:J5"/>
    <mergeCell ref="B6:B7"/>
    <mergeCell ref="C6:E7"/>
    <mergeCell ref="C19:E19"/>
    <mergeCell ref="F6:F7"/>
    <mergeCell ref="G6:G7"/>
    <mergeCell ref="H6:J6"/>
    <mergeCell ref="C13:E13"/>
    <mergeCell ref="C10:I10"/>
    <mergeCell ref="C11:E11"/>
    <mergeCell ref="C12:E12"/>
    <mergeCell ref="C15:E15"/>
    <mergeCell ref="C16:E16"/>
    <mergeCell ref="C17:E17"/>
    <mergeCell ref="C18:E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"/>
  <sheetViews>
    <sheetView workbookViewId="0">
      <selection activeCell="E19" sqref="E19"/>
    </sheetView>
  </sheetViews>
  <sheetFormatPr defaultColWidth="10" defaultRowHeight="17.25" x14ac:dyDescent="0.3"/>
  <cols>
    <col min="1" max="1" width="3.85546875" style="26" customWidth="1"/>
    <col min="2" max="2" width="58.85546875" style="26" customWidth="1"/>
    <col min="3" max="5" width="18.7109375" style="26" customWidth="1"/>
    <col min="6" max="6" width="10.85546875" style="26" customWidth="1"/>
    <col min="7" max="7" width="11.7109375" style="26" customWidth="1"/>
    <col min="8" max="256" width="10" style="26"/>
    <col min="257" max="257" width="45" style="26" customWidth="1"/>
    <col min="258" max="258" width="17.42578125" style="26" customWidth="1"/>
    <col min="259" max="261" width="16.42578125" style="26" customWidth="1"/>
    <col min="262" max="262" width="10.85546875" style="26" customWidth="1"/>
    <col min="263" max="263" width="11.7109375" style="26" customWidth="1"/>
    <col min="264" max="512" width="10" style="26"/>
    <col min="513" max="513" width="45" style="26" customWidth="1"/>
    <col min="514" max="514" width="17.42578125" style="26" customWidth="1"/>
    <col min="515" max="517" width="16.42578125" style="26" customWidth="1"/>
    <col min="518" max="518" width="10.85546875" style="26" customWidth="1"/>
    <col min="519" max="519" width="11.7109375" style="26" customWidth="1"/>
    <col min="520" max="768" width="10" style="26"/>
    <col min="769" max="769" width="45" style="26" customWidth="1"/>
    <col min="770" max="770" width="17.42578125" style="26" customWidth="1"/>
    <col min="771" max="773" width="16.42578125" style="26" customWidth="1"/>
    <col min="774" max="774" width="10.85546875" style="26" customWidth="1"/>
    <col min="775" max="775" width="11.7109375" style="26" customWidth="1"/>
    <col min="776" max="1024" width="10" style="26"/>
    <col min="1025" max="1025" width="45" style="26" customWidth="1"/>
    <col min="1026" max="1026" width="17.42578125" style="26" customWidth="1"/>
    <col min="1027" max="1029" width="16.42578125" style="26" customWidth="1"/>
    <col min="1030" max="1030" width="10.85546875" style="26" customWidth="1"/>
    <col min="1031" max="1031" width="11.7109375" style="26" customWidth="1"/>
    <col min="1032" max="1280" width="10" style="26"/>
    <col min="1281" max="1281" width="45" style="26" customWidth="1"/>
    <col min="1282" max="1282" width="17.42578125" style="26" customWidth="1"/>
    <col min="1283" max="1285" width="16.42578125" style="26" customWidth="1"/>
    <col min="1286" max="1286" width="10.85546875" style="26" customWidth="1"/>
    <col min="1287" max="1287" width="11.7109375" style="26" customWidth="1"/>
    <col min="1288" max="1536" width="10" style="26"/>
    <col min="1537" max="1537" width="45" style="26" customWidth="1"/>
    <col min="1538" max="1538" width="17.42578125" style="26" customWidth="1"/>
    <col min="1539" max="1541" width="16.42578125" style="26" customWidth="1"/>
    <col min="1542" max="1542" width="10.85546875" style="26" customWidth="1"/>
    <col min="1543" max="1543" width="11.7109375" style="26" customWidth="1"/>
    <col min="1544" max="1792" width="10" style="26"/>
    <col min="1793" max="1793" width="45" style="26" customWidth="1"/>
    <col min="1794" max="1794" width="17.42578125" style="26" customWidth="1"/>
    <col min="1795" max="1797" width="16.42578125" style="26" customWidth="1"/>
    <col min="1798" max="1798" width="10.85546875" style="26" customWidth="1"/>
    <col min="1799" max="1799" width="11.7109375" style="26" customWidth="1"/>
    <col min="1800" max="2048" width="10" style="26"/>
    <col min="2049" max="2049" width="45" style="26" customWidth="1"/>
    <col min="2050" max="2050" width="17.42578125" style="26" customWidth="1"/>
    <col min="2051" max="2053" width="16.42578125" style="26" customWidth="1"/>
    <col min="2054" max="2054" width="10.85546875" style="26" customWidth="1"/>
    <col min="2055" max="2055" width="11.7109375" style="26" customWidth="1"/>
    <col min="2056" max="2304" width="10" style="26"/>
    <col min="2305" max="2305" width="45" style="26" customWidth="1"/>
    <col min="2306" max="2306" width="17.42578125" style="26" customWidth="1"/>
    <col min="2307" max="2309" width="16.42578125" style="26" customWidth="1"/>
    <col min="2310" max="2310" width="10.85546875" style="26" customWidth="1"/>
    <col min="2311" max="2311" width="11.7109375" style="26" customWidth="1"/>
    <col min="2312" max="2560" width="10" style="26"/>
    <col min="2561" max="2561" width="45" style="26" customWidth="1"/>
    <col min="2562" max="2562" width="17.42578125" style="26" customWidth="1"/>
    <col min="2563" max="2565" width="16.42578125" style="26" customWidth="1"/>
    <col min="2566" max="2566" width="10.85546875" style="26" customWidth="1"/>
    <col min="2567" max="2567" width="11.7109375" style="26" customWidth="1"/>
    <col min="2568" max="2816" width="10" style="26"/>
    <col min="2817" max="2817" width="45" style="26" customWidth="1"/>
    <col min="2818" max="2818" width="17.42578125" style="26" customWidth="1"/>
    <col min="2819" max="2821" width="16.42578125" style="26" customWidth="1"/>
    <col min="2822" max="2822" width="10.85546875" style="26" customWidth="1"/>
    <col min="2823" max="2823" width="11.7109375" style="26" customWidth="1"/>
    <col min="2824" max="3072" width="10" style="26"/>
    <col min="3073" max="3073" width="45" style="26" customWidth="1"/>
    <col min="3074" max="3074" width="17.42578125" style="26" customWidth="1"/>
    <col min="3075" max="3077" width="16.42578125" style="26" customWidth="1"/>
    <col min="3078" max="3078" width="10.85546875" style="26" customWidth="1"/>
    <col min="3079" max="3079" width="11.7109375" style="26" customWidth="1"/>
    <col min="3080" max="3328" width="10" style="26"/>
    <col min="3329" max="3329" width="45" style="26" customWidth="1"/>
    <col min="3330" max="3330" width="17.42578125" style="26" customWidth="1"/>
    <col min="3331" max="3333" width="16.42578125" style="26" customWidth="1"/>
    <col min="3334" max="3334" width="10.85546875" style="26" customWidth="1"/>
    <col min="3335" max="3335" width="11.7109375" style="26" customWidth="1"/>
    <col min="3336" max="3584" width="10" style="26"/>
    <col min="3585" max="3585" width="45" style="26" customWidth="1"/>
    <col min="3586" max="3586" width="17.42578125" style="26" customWidth="1"/>
    <col min="3587" max="3589" width="16.42578125" style="26" customWidth="1"/>
    <col min="3590" max="3590" width="10.85546875" style="26" customWidth="1"/>
    <col min="3591" max="3591" width="11.7109375" style="26" customWidth="1"/>
    <col min="3592" max="3840" width="10" style="26"/>
    <col min="3841" max="3841" width="45" style="26" customWidth="1"/>
    <col min="3842" max="3842" width="17.42578125" style="26" customWidth="1"/>
    <col min="3843" max="3845" width="16.42578125" style="26" customWidth="1"/>
    <col min="3846" max="3846" width="10.85546875" style="26" customWidth="1"/>
    <col min="3847" max="3847" width="11.7109375" style="26" customWidth="1"/>
    <col min="3848" max="4096" width="10" style="26"/>
    <col min="4097" max="4097" width="45" style="26" customWidth="1"/>
    <col min="4098" max="4098" width="17.42578125" style="26" customWidth="1"/>
    <col min="4099" max="4101" width="16.42578125" style="26" customWidth="1"/>
    <col min="4102" max="4102" width="10.85546875" style="26" customWidth="1"/>
    <col min="4103" max="4103" width="11.7109375" style="26" customWidth="1"/>
    <col min="4104" max="4352" width="10" style="26"/>
    <col min="4353" max="4353" width="45" style="26" customWidth="1"/>
    <col min="4354" max="4354" width="17.42578125" style="26" customWidth="1"/>
    <col min="4355" max="4357" width="16.42578125" style="26" customWidth="1"/>
    <col min="4358" max="4358" width="10.85546875" style="26" customWidth="1"/>
    <col min="4359" max="4359" width="11.7109375" style="26" customWidth="1"/>
    <col min="4360" max="4608" width="10" style="26"/>
    <col min="4609" max="4609" width="45" style="26" customWidth="1"/>
    <col min="4610" max="4610" width="17.42578125" style="26" customWidth="1"/>
    <col min="4611" max="4613" width="16.42578125" style="26" customWidth="1"/>
    <col min="4614" max="4614" width="10.85546875" style="26" customWidth="1"/>
    <col min="4615" max="4615" width="11.7109375" style="26" customWidth="1"/>
    <col min="4616" max="4864" width="10" style="26"/>
    <col min="4865" max="4865" width="45" style="26" customWidth="1"/>
    <col min="4866" max="4866" width="17.42578125" style="26" customWidth="1"/>
    <col min="4867" max="4869" width="16.42578125" style="26" customWidth="1"/>
    <col min="4870" max="4870" width="10.85546875" style="26" customWidth="1"/>
    <col min="4871" max="4871" width="11.7109375" style="26" customWidth="1"/>
    <col min="4872" max="5120" width="10" style="26"/>
    <col min="5121" max="5121" width="45" style="26" customWidth="1"/>
    <col min="5122" max="5122" width="17.42578125" style="26" customWidth="1"/>
    <col min="5123" max="5125" width="16.42578125" style="26" customWidth="1"/>
    <col min="5126" max="5126" width="10.85546875" style="26" customWidth="1"/>
    <col min="5127" max="5127" width="11.7109375" style="26" customWidth="1"/>
    <col min="5128" max="5376" width="10" style="26"/>
    <col min="5377" max="5377" width="45" style="26" customWidth="1"/>
    <col min="5378" max="5378" width="17.42578125" style="26" customWidth="1"/>
    <col min="5379" max="5381" width="16.42578125" style="26" customWidth="1"/>
    <col min="5382" max="5382" width="10.85546875" style="26" customWidth="1"/>
    <col min="5383" max="5383" width="11.7109375" style="26" customWidth="1"/>
    <col min="5384" max="5632" width="10" style="26"/>
    <col min="5633" max="5633" width="45" style="26" customWidth="1"/>
    <col min="5634" max="5634" width="17.42578125" style="26" customWidth="1"/>
    <col min="5635" max="5637" width="16.42578125" style="26" customWidth="1"/>
    <col min="5638" max="5638" width="10.85546875" style="26" customWidth="1"/>
    <col min="5639" max="5639" width="11.7109375" style="26" customWidth="1"/>
    <col min="5640" max="5888" width="10" style="26"/>
    <col min="5889" max="5889" width="45" style="26" customWidth="1"/>
    <col min="5890" max="5890" width="17.42578125" style="26" customWidth="1"/>
    <col min="5891" max="5893" width="16.42578125" style="26" customWidth="1"/>
    <col min="5894" max="5894" width="10.85546875" style="26" customWidth="1"/>
    <col min="5895" max="5895" width="11.7109375" style="26" customWidth="1"/>
    <col min="5896" max="6144" width="10" style="26"/>
    <col min="6145" max="6145" width="45" style="26" customWidth="1"/>
    <col min="6146" max="6146" width="17.42578125" style="26" customWidth="1"/>
    <col min="6147" max="6149" width="16.42578125" style="26" customWidth="1"/>
    <col min="6150" max="6150" width="10.85546875" style="26" customWidth="1"/>
    <col min="6151" max="6151" width="11.7109375" style="26" customWidth="1"/>
    <col min="6152" max="6400" width="10" style="26"/>
    <col min="6401" max="6401" width="45" style="26" customWidth="1"/>
    <col min="6402" max="6402" width="17.42578125" style="26" customWidth="1"/>
    <col min="6403" max="6405" width="16.42578125" style="26" customWidth="1"/>
    <col min="6406" max="6406" width="10.85546875" style="26" customWidth="1"/>
    <col min="6407" max="6407" width="11.7109375" style="26" customWidth="1"/>
    <col min="6408" max="6656" width="10" style="26"/>
    <col min="6657" max="6657" width="45" style="26" customWidth="1"/>
    <col min="6658" max="6658" width="17.42578125" style="26" customWidth="1"/>
    <col min="6659" max="6661" width="16.42578125" style="26" customWidth="1"/>
    <col min="6662" max="6662" width="10.85546875" style="26" customWidth="1"/>
    <col min="6663" max="6663" width="11.7109375" style="26" customWidth="1"/>
    <col min="6664" max="6912" width="10" style="26"/>
    <col min="6913" max="6913" width="45" style="26" customWidth="1"/>
    <col min="6914" max="6914" width="17.42578125" style="26" customWidth="1"/>
    <col min="6915" max="6917" width="16.42578125" style="26" customWidth="1"/>
    <col min="6918" max="6918" width="10.85546875" style="26" customWidth="1"/>
    <col min="6919" max="6919" width="11.7109375" style="26" customWidth="1"/>
    <col min="6920" max="7168" width="10" style="26"/>
    <col min="7169" max="7169" width="45" style="26" customWidth="1"/>
    <col min="7170" max="7170" width="17.42578125" style="26" customWidth="1"/>
    <col min="7171" max="7173" width="16.42578125" style="26" customWidth="1"/>
    <col min="7174" max="7174" width="10.85546875" style="26" customWidth="1"/>
    <col min="7175" max="7175" width="11.7109375" style="26" customWidth="1"/>
    <col min="7176" max="7424" width="10" style="26"/>
    <col min="7425" max="7425" width="45" style="26" customWidth="1"/>
    <col min="7426" max="7426" width="17.42578125" style="26" customWidth="1"/>
    <col min="7427" max="7429" width="16.42578125" style="26" customWidth="1"/>
    <col min="7430" max="7430" width="10.85546875" style="26" customWidth="1"/>
    <col min="7431" max="7431" width="11.7109375" style="26" customWidth="1"/>
    <col min="7432" max="7680" width="10" style="26"/>
    <col min="7681" max="7681" width="45" style="26" customWidth="1"/>
    <col min="7682" max="7682" width="17.42578125" style="26" customWidth="1"/>
    <col min="7683" max="7685" width="16.42578125" style="26" customWidth="1"/>
    <col min="7686" max="7686" width="10.85546875" style="26" customWidth="1"/>
    <col min="7687" max="7687" width="11.7109375" style="26" customWidth="1"/>
    <col min="7688" max="7936" width="10" style="26"/>
    <col min="7937" max="7937" width="45" style="26" customWidth="1"/>
    <col min="7938" max="7938" width="17.42578125" style="26" customWidth="1"/>
    <col min="7939" max="7941" width="16.42578125" style="26" customWidth="1"/>
    <col min="7942" max="7942" width="10.85546875" style="26" customWidth="1"/>
    <col min="7943" max="7943" width="11.7109375" style="26" customWidth="1"/>
    <col min="7944" max="8192" width="10" style="26"/>
    <col min="8193" max="8193" width="45" style="26" customWidth="1"/>
    <col min="8194" max="8194" width="17.42578125" style="26" customWidth="1"/>
    <col min="8195" max="8197" width="16.42578125" style="26" customWidth="1"/>
    <col min="8198" max="8198" width="10.85546875" style="26" customWidth="1"/>
    <col min="8199" max="8199" width="11.7109375" style="26" customWidth="1"/>
    <col min="8200" max="8448" width="10" style="26"/>
    <col min="8449" max="8449" width="45" style="26" customWidth="1"/>
    <col min="8450" max="8450" width="17.42578125" style="26" customWidth="1"/>
    <col min="8451" max="8453" width="16.42578125" style="26" customWidth="1"/>
    <col min="8454" max="8454" width="10.85546875" style="26" customWidth="1"/>
    <col min="8455" max="8455" width="11.7109375" style="26" customWidth="1"/>
    <col min="8456" max="8704" width="10" style="26"/>
    <col min="8705" max="8705" width="45" style="26" customWidth="1"/>
    <col min="8706" max="8706" width="17.42578125" style="26" customWidth="1"/>
    <col min="8707" max="8709" width="16.42578125" style="26" customWidth="1"/>
    <col min="8710" max="8710" width="10.85546875" style="26" customWidth="1"/>
    <col min="8711" max="8711" width="11.7109375" style="26" customWidth="1"/>
    <col min="8712" max="8960" width="10" style="26"/>
    <col min="8961" max="8961" width="45" style="26" customWidth="1"/>
    <col min="8962" max="8962" width="17.42578125" style="26" customWidth="1"/>
    <col min="8963" max="8965" width="16.42578125" style="26" customWidth="1"/>
    <col min="8966" max="8966" width="10.85546875" style="26" customWidth="1"/>
    <col min="8967" max="8967" width="11.7109375" style="26" customWidth="1"/>
    <col min="8968" max="9216" width="10" style="26"/>
    <col min="9217" max="9217" width="45" style="26" customWidth="1"/>
    <col min="9218" max="9218" width="17.42578125" style="26" customWidth="1"/>
    <col min="9219" max="9221" width="16.42578125" style="26" customWidth="1"/>
    <col min="9222" max="9222" width="10.85546875" style="26" customWidth="1"/>
    <col min="9223" max="9223" width="11.7109375" style="26" customWidth="1"/>
    <col min="9224" max="9472" width="10" style="26"/>
    <col min="9473" max="9473" width="45" style="26" customWidth="1"/>
    <col min="9474" max="9474" width="17.42578125" style="26" customWidth="1"/>
    <col min="9475" max="9477" width="16.42578125" style="26" customWidth="1"/>
    <col min="9478" max="9478" width="10.85546875" style="26" customWidth="1"/>
    <col min="9479" max="9479" width="11.7109375" style="26" customWidth="1"/>
    <col min="9480" max="9728" width="10" style="26"/>
    <col min="9729" max="9729" width="45" style="26" customWidth="1"/>
    <col min="9730" max="9730" width="17.42578125" style="26" customWidth="1"/>
    <col min="9731" max="9733" width="16.42578125" style="26" customWidth="1"/>
    <col min="9734" max="9734" width="10.85546875" style="26" customWidth="1"/>
    <col min="9735" max="9735" width="11.7109375" style="26" customWidth="1"/>
    <col min="9736" max="9984" width="10" style="26"/>
    <col min="9985" max="9985" width="45" style="26" customWidth="1"/>
    <col min="9986" max="9986" width="17.42578125" style="26" customWidth="1"/>
    <col min="9987" max="9989" width="16.42578125" style="26" customWidth="1"/>
    <col min="9990" max="9990" width="10.85546875" style="26" customWidth="1"/>
    <col min="9991" max="9991" width="11.7109375" style="26" customWidth="1"/>
    <col min="9992" max="10240" width="10" style="26"/>
    <col min="10241" max="10241" width="45" style="26" customWidth="1"/>
    <col min="10242" max="10242" width="17.42578125" style="26" customWidth="1"/>
    <col min="10243" max="10245" width="16.42578125" style="26" customWidth="1"/>
    <col min="10246" max="10246" width="10.85546875" style="26" customWidth="1"/>
    <col min="10247" max="10247" width="11.7109375" style="26" customWidth="1"/>
    <col min="10248" max="10496" width="10" style="26"/>
    <col min="10497" max="10497" width="45" style="26" customWidth="1"/>
    <col min="10498" max="10498" width="17.42578125" style="26" customWidth="1"/>
    <col min="10499" max="10501" width="16.42578125" style="26" customWidth="1"/>
    <col min="10502" max="10502" width="10.85546875" style="26" customWidth="1"/>
    <col min="10503" max="10503" width="11.7109375" style="26" customWidth="1"/>
    <col min="10504" max="10752" width="10" style="26"/>
    <col min="10753" max="10753" width="45" style="26" customWidth="1"/>
    <col min="10754" max="10754" width="17.42578125" style="26" customWidth="1"/>
    <col min="10755" max="10757" width="16.42578125" style="26" customWidth="1"/>
    <col min="10758" max="10758" width="10.85546875" style="26" customWidth="1"/>
    <col min="10759" max="10759" width="11.7109375" style="26" customWidth="1"/>
    <col min="10760" max="11008" width="10" style="26"/>
    <col min="11009" max="11009" width="45" style="26" customWidth="1"/>
    <col min="11010" max="11010" width="17.42578125" style="26" customWidth="1"/>
    <col min="11011" max="11013" width="16.42578125" style="26" customWidth="1"/>
    <col min="11014" max="11014" width="10.85546875" style="26" customWidth="1"/>
    <col min="11015" max="11015" width="11.7109375" style="26" customWidth="1"/>
    <col min="11016" max="11264" width="10" style="26"/>
    <col min="11265" max="11265" width="45" style="26" customWidth="1"/>
    <col min="11266" max="11266" width="17.42578125" style="26" customWidth="1"/>
    <col min="11267" max="11269" width="16.42578125" style="26" customWidth="1"/>
    <col min="11270" max="11270" width="10.85546875" style="26" customWidth="1"/>
    <col min="11271" max="11271" width="11.7109375" style="26" customWidth="1"/>
    <col min="11272" max="11520" width="10" style="26"/>
    <col min="11521" max="11521" width="45" style="26" customWidth="1"/>
    <col min="11522" max="11522" width="17.42578125" style="26" customWidth="1"/>
    <col min="11523" max="11525" width="16.42578125" style="26" customWidth="1"/>
    <col min="11526" max="11526" width="10.85546875" style="26" customWidth="1"/>
    <col min="11527" max="11527" width="11.7109375" style="26" customWidth="1"/>
    <col min="11528" max="11776" width="10" style="26"/>
    <col min="11777" max="11777" width="45" style="26" customWidth="1"/>
    <col min="11778" max="11778" width="17.42578125" style="26" customWidth="1"/>
    <col min="11779" max="11781" width="16.42578125" style="26" customWidth="1"/>
    <col min="11782" max="11782" width="10.85546875" style="26" customWidth="1"/>
    <col min="11783" max="11783" width="11.7109375" style="26" customWidth="1"/>
    <col min="11784" max="12032" width="10" style="26"/>
    <col min="12033" max="12033" width="45" style="26" customWidth="1"/>
    <col min="12034" max="12034" width="17.42578125" style="26" customWidth="1"/>
    <col min="12035" max="12037" width="16.42578125" style="26" customWidth="1"/>
    <col min="12038" max="12038" width="10.85546875" style="26" customWidth="1"/>
    <col min="12039" max="12039" width="11.7109375" style="26" customWidth="1"/>
    <col min="12040" max="12288" width="10" style="26"/>
    <col min="12289" max="12289" width="45" style="26" customWidth="1"/>
    <col min="12290" max="12290" width="17.42578125" style="26" customWidth="1"/>
    <col min="12291" max="12293" width="16.42578125" style="26" customWidth="1"/>
    <col min="12294" max="12294" width="10.85546875" style="26" customWidth="1"/>
    <col min="12295" max="12295" width="11.7109375" style="26" customWidth="1"/>
    <col min="12296" max="12544" width="10" style="26"/>
    <col min="12545" max="12545" width="45" style="26" customWidth="1"/>
    <col min="12546" max="12546" width="17.42578125" style="26" customWidth="1"/>
    <col min="12547" max="12549" width="16.42578125" style="26" customWidth="1"/>
    <col min="12550" max="12550" width="10.85546875" style="26" customWidth="1"/>
    <col min="12551" max="12551" width="11.7109375" style="26" customWidth="1"/>
    <col min="12552" max="12800" width="10" style="26"/>
    <col min="12801" max="12801" width="45" style="26" customWidth="1"/>
    <col min="12802" max="12802" width="17.42578125" style="26" customWidth="1"/>
    <col min="12803" max="12805" width="16.42578125" style="26" customWidth="1"/>
    <col min="12806" max="12806" width="10.85546875" style="26" customWidth="1"/>
    <col min="12807" max="12807" width="11.7109375" style="26" customWidth="1"/>
    <col min="12808" max="13056" width="10" style="26"/>
    <col min="13057" max="13057" width="45" style="26" customWidth="1"/>
    <col min="13058" max="13058" width="17.42578125" style="26" customWidth="1"/>
    <col min="13059" max="13061" width="16.42578125" style="26" customWidth="1"/>
    <col min="13062" max="13062" width="10.85546875" style="26" customWidth="1"/>
    <col min="13063" max="13063" width="11.7109375" style="26" customWidth="1"/>
    <col min="13064" max="13312" width="10" style="26"/>
    <col min="13313" max="13313" width="45" style="26" customWidth="1"/>
    <col min="13314" max="13314" width="17.42578125" style="26" customWidth="1"/>
    <col min="13315" max="13317" width="16.42578125" style="26" customWidth="1"/>
    <col min="13318" max="13318" width="10.85546875" style="26" customWidth="1"/>
    <col min="13319" max="13319" width="11.7109375" style="26" customWidth="1"/>
    <col min="13320" max="13568" width="10" style="26"/>
    <col min="13569" max="13569" width="45" style="26" customWidth="1"/>
    <col min="13570" max="13570" width="17.42578125" style="26" customWidth="1"/>
    <col min="13571" max="13573" width="16.42578125" style="26" customWidth="1"/>
    <col min="13574" max="13574" width="10.85546875" style="26" customWidth="1"/>
    <col min="13575" max="13575" width="11.7109375" style="26" customWidth="1"/>
    <col min="13576" max="13824" width="10" style="26"/>
    <col min="13825" max="13825" width="45" style="26" customWidth="1"/>
    <col min="13826" max="13826" width="17.42578125" style="26" customWidth="1"/>
    <col min="13827" max="13829" width="16.42578125" style="26" customWidth="1"/>
    <col min="13830" max="13830" width="10.85546875" style="26" customWidth="1"/>
    <col min="13831" max="13831" width="11.7109375" style="26" customWidth="1"/>
    <col min="13832" max="14080" width="10" style="26"/>
    <col min="14081" max="14081" width="45" style="26" customWidth="1"/>
    <col min="14082" max="14082" width="17.42578125" style="26" customWidth="1"/>
    <col min="14083" max="14085" width="16.42578125" style="26" customWidth="1"/>
    <col min="14086" max="14086" width="10.85546875" style="26" customWidth="1"/>
    <col min="14087" max="14087" width="11.7109375" style="26" customWidth="1"/>
    <col min="14088" max="14336" width="10" style="26"/>
    <col min="14337" max="14337" width="45" style="26" customWidth="1"/>
    <col min="14338" max="14338" width="17.42578125" style="26" customWidth="1"/>
    <col min="14339" max="14341" width="16.42578125" style="26" customWidth="1"/>
    <col min="14342" max="14342" width="10.85546875" style="26" customWidth="1"/>
    <col min="14343" max="14343" width="11.7109375" style="26" customWidth="1"/>
    <col min="14344" max="14592" width="10" style="26"/>
    <col min="14593" max="14593" width="45" style="26" customWidth="1"/>
    <col min="14594" max="14594" width="17.42578125" style="26" customWidth="1"/>
    <col min="14595" max="14597" width="16.42578125" style="26" customWidth="1"/>
    <col min="14598" max="14598" width="10.85546875" style="26" customWidth="1"/>
    <col min="14599" max="14599" width="11.7109375" style="26" customWidth="1"/>
    <col min="14600" max="14848" width="10" style="26"/>
    <col min="14849" max="14849" width="45" style="26" customWidth="1"/>
    <col min="14850" max="14850" width="17.42578125" style="26" customWidth="1"/>
    <col min="14851" max="14853" width="16.42578125" style="26" customWidth="1"/>
    <col min="14854" max="14854" width="10.85546875" style="26" customWidth="1"/>
    <col min="14855" max="14855" width="11.7109375" style="26" customWidth="1"/>
    <col min="14856" max="15104" width="10" style="26"/>
    <col min="15105" max="15105" width="45" style="26" customWidth="1"/>
    <col min="15106" max="15106" width="17.42578125" style="26" customWidth="1"/>
    <col min="15107" max="15109" width="16.42578125" style="26" customWidth="1"/>
    <col min="15110" max="15110" width="10.85546875" style="26" customWidth="1"/>
    <col min="15111" max="15111" width="11.7109375" style="26" customWidth="1"/>
    <col min="15112" max="15360" width="10" style="26"/>
    <col min="15361" max="15361" width="45" style="26" customWidth="1"/>
    <col min="15362" max="15362" width="17.42578125" style="26" customWidth="1"/>
    <col min="15363" max="15365" width="16.42578125" style="26" customWidth="1"/>
    <col min="15366" max="15366" width="10.85546875" style="26" customWidth="1"/>
    <col min="15367" max="15367" width="11.7109375" style="26" customWidth="1"/>
    <col min="15368" max="15616" width="10" style="26"/>
    <col min="15617" max="15617" width="45" style="26" customWidth="1"/>
    <col min="15618" max="15618" width="17.42578125" style="26" customWidth="1"/>
    <col min="15619" max="15621" width="16.42578125" style="26" customWidth="1"/>
    <col min="15622" max="15622" width="10.85546875" style="26" customWidth="1"/>
    <col min="15623" max="15623" width="11.7109375" style="26" customWidth="1"/>
    <col min="15624" max="15872" width="10" style="26"/>
    <col min="15873" max="15873" width="45" style="26" customWidth="1"/>
    <col min="15874" max="15874" width="17.42578125" style="26" customWidth="1"/>
    <col min="15875" max="15877" width="16.42578125" style="26" customWidth="1"/>
    <col min="15878" max="15878" width="10.85546875" style="26" customWidth="1"/>
    <col min="15879" max="15879" width="11.7109375" style="26" customWidth="1"/>
    <col min="15880" max="16128" width="10" style="26"/>
    <col min="16129" max="16129" width="45" style="26" customWidth="1"/>
    <col min="16130" max="16130" width="17.42578125" style="26" customWidth="1"/>
    <col min="16131" max="16133" width="16.42578125" style="26" customWidth="1"/>
    <col min="16134" max="16134" width="10.85546875" style="26" customWidth="1"/>
    <col min="16135" max="16135" width="11.7109375" style="26" customWidth="1"/>
    <col min="16136" max="16384" width="10" style="26"/>
  </cols>
  <sheetData>
    <row r="1" spans="2:8" s="23" customFormat="1" ht="15.95" customHeight="1" x14ac:dyDescent="0.2">
      <c r="B1" s="169" t="s">
        <v>113</v>
      </c>
      <c r="C1" s="169"/>
      <c r="D1" s="169"/>
      <c r="E1" s="169"/>
    </row>
    <row r="2" spans="2:8" s="23" customFormat="1" ht="15.95" customHeight="1" x14ac:dyDescent="0.2">
      <c r="B2" s="169" t="s">
        <v>109</v>
      </c>
      <c r="C2" s="169"/>
      <c r="D2" s="169"/>
      <c r="E2" s="169"/>
      <c r="F2" s="24"/>
      <c r="G2" s="24"/>
    </row>
    <row r="3" spans="2:8" s="23" customFormat="1" ht="15.95" customHeight="1" x14ac:dyDescent="0.2">
      <c r="B3" s="169" t="s">
        <v>110</v>
      </c>
      <c r="C3" s="169"/>
      <c r="D3" s="169"/>
      <c r="E3" s="169"/>
      <c r="F3" s="24"/>
      <c r="G3" s="24"/>
    </row>
    <row r="4" spans="2:8" s="23" customFormat="1" ht="15.95" customHeight="1" x14ac:dyDescent="0.2">
      <c r="B4" s="169" t="s">
        <v>89</v>
      </c>
      <c r="C4" s="169"/>
      <c r="D4" s="169"/>
      <c r="E4" s="169"/>
      <c r="F4" s="24"/>
      <c r="G4" s="24"/>
    </row>
    <row r="5" spans="2:8" x14ac:dyDescent="0.3">
      <c r="B5" s="177"/>
      <c r="C5" s="177"/>
      <c r="D5" s="177"/>
      <c r="E5" s="177"/>
    </row>
    <row r="6" spans="2:8" s="46" customFormat="1" ht="63.75" customHeight="1" x14ac:dyDescent="0.25">
      <c r="B6" s="178" t="s">
        <v>114</v>
      </c>
      <c r="C6" s="178"/>
      <c r="D6" s="178"/>
      <c r="E6" s="178"/>
    </row>
    <row r="7" spans="2:8" s="47" customFormat="1" ht="17.25" customHeight="1" x14ac:dyDescent="0.25">
      <c r="B7" s="182" t="s">
        <v>90</v>
      </c>
      <c r="C7" s="182"/>
      <c r="D7" s="182"/>
      <c r="E7" s="182"/>
    </row>
    <row r="8" spans="2:8" s="47" customFormat="1" ht="51.75" customHeight="1" x14ac:dyDescent="0.2">
      <c r="B8" s="176" t="s">
        <v>99</v>
      </c>
      <c r="C8" s="179" t="s">
        <v>100</v>
      </c>
      <c r="D8" s="180"/>
      <c r="E8" s="181"/>
    </row>
    <row r="9" spans="2:8" s="47" customFormat="1" ht="20.25" customHeight="1" x14ac:dyDescent="0.2">
      <c r="B9" s="176"/>
      <c r="C9" s="78" t="s">
        <v>112</v>
      </c>
      <c r="D9" s="49" t="s">
        <v>54</v>
      </c>
      <c r="E9" s="49" t="s">
        <v>8</v>
      </c>
    </row>
    <row r="10" spans="2:8" s="46" customFormat="1" ht="15.95" customHeight="1" x14ac:dyDescent="0.25">
      <c r="B10" s="50" t="s">
        <v>101</v>
      </c>
      <c r="C10" s="59">
        <f>+C12</f>
        <v>-200000</v>
      </c>
      <c r="D10" s="60">
        <f t="shared" ref="D10:E10" si="0">D12</f>
        <v>-595000</v>
      </c>
      <c r="E10" s="60">
        <f t="shared" si="0"/>
        <v>-595000</v>
      </c>
      <c r="G10" s="51"/>
    </row>
    <row r="11" spans="2:8" s="46" customFormat="1" ht="15.95" customHeight="1" x14ac:dyDescent="0.25">
      <c r="B11" s="52" t="s">
        <v>102</v>
      </c>
      <c r="C11" s="58"/>
      <c r="D11" s="60"/>
      <c r="E11" s="60"/>
    </row>
    <row r="12" spans="2:8" s="46" customFormat="1" ht="15.95" customHeight="1" x14ac:dyDescent="0.25">
      <c r="B12" s="53" t="s">
        <v>103</v>
      </c>
      <c r="C12" s="58">
        <f>+C14</f>
        <v>-200000</v>
      </c>
      <c r="D12" s="60">
        <f>D14</f>
        <v>-595000</v>
      </c>
      <c r="E12" s="60">
        <f>E14</f>
        <v>-595000</v>
      </c>
    </row>
    <row r="13" spans="2:8" s="46" customFormat="1" ht="15.95" customHeight="1" x14ac:dyDescent="0.25">
      <c r="B13" s="53" t="s">
        <v>104</v>
      </c>
      <c r="C13" s="58"/>
      <c r="D13" s="61"/>
      <c r="E13" s="61"/>
      <c r="G13" s="54"/>
    </row>
    <row r="14" spans="2:8" s="46" customFormat="1" ht="15.95" customHeight="1" x14ac:dyDescent="0.25">
      <c r="B14" s="55" t="s">
        <v>105</v>
      </c>
      <c r="C14" s="58">
        <f>+C16</f>
        <v>-200000</v>
      </c>
      <c r="D14" s="62">
        <f>D17</f>
        <v>-595000</v>
      </c>
      <c r="E14" s="62">
        <f>E17</f>
        <v>-595000</v>
      </c>
      <c r="G14" s="56"/>
    </row>
    <row r="15" spans="2:8" s="46" customFormat="1" ht="15.95" customHeight="1" x14ac:dyDescent="0.25">
      <c r="B15" s="55" t="s">
        <v>104</v>
      </c>
      <c r="C15" s="58"/>
      <c r="D15" s="62"/>
      <c r="E15" s="62"/>
      <c r="G15" s="56"/>
    </row>
    <row r="16" spans="2:8" s="46" customFormat="1" ht="30.75" customHeight="1" x14ac:dyDescent="0.25">
      <c r="B16" s="57" t="s">
        <v>106</v>
      </c>
      <c r="C16" s="58">
        <f>+C17</f>
        <v>-200000</v>
      </c>
      <c r="D16" s="63">
        <f>D17</f>
        <v>-595000</v>
      </c>
      <c r="E16" s="63">
        <f>E17</f>
        <v>-595000</v>
      </c>
      <c r="H16" s="47"/>
    </row>
    <row r="17" spans="2:5" s="46" customFormat="1" ht="15.95" customHeight="1" x14ac:dyDescent="0.25">
      <c r="B17" s="22" t="s">
        <v>20</v>
      </c>
      <c r="C17" s="58">
        <f>+C19</f>
        <v>-200000</v>
      </c>
      <c r="D17" s="58">
        <f>D19</f>
        <v>-595000</v>
      </c>
      <c r="E17" s="58">
        <f>E19</f>
        <v>-595000</v>
      </c>
    </row>
    <row r="18" spans="2:5" s="46" customFormat="1" ht="15.95" customHeight="1" x14ac:dyDescent="0.25">
      <c r="B18" s="79" t="s">
        <v>107</v>
      </c>
      <c r="C18" s="58"/>
      <c r="D18" s="64"/>
      <c r="E18" s="64"/>
    </row>
    <row r="19" spans="2:5" s="46" customFormat="1" ht="36" customHeight="1" x14ac:dyDescent="0.25">
      <c r="B19" s="57" t="s">
        <v>115</v>
      </c>
      <c r="C19" s="58">
        <f>+'1.'!C12</f>
        <v>-200000</v>
      </c>
      <c r="D19" s="58">
        <f>+'1.'!D12</f>
        <v>-595000</v>
      </c>
      <c r="E19" s="58">
        <f>+'1.'!E12</f>
        <v>-595000</v>
      </c>
    </row>
    <row r="20" spans="2:5" x14ac:dyDescent="0.3">
      <c r="B20" s="27"/>
      <c r="C20" s="27"/>
    </row>
    <row r="21" spans="2:5" x14ac:dyDescent="0.3">
      <c r="B21" s="27"/>
      <c r="C21" s="27"/>
    </row>
    <row r="22" spans="2:5" x14ac:dyDescent="0.3">
      <c r="B22" s="27"/>
      <c r="C22" s="27"/>
    </row>
    <row r="23" spans="2:5" x14ac:dyDescent="0.3">
      <c r="B23" s="27"/>
      <c r="C23" s="27"/>
    </row>
    <row r="24" spans="2:5" x14ac:dyDescent="0.3">
      <c r="B24" s="27"/>
      <c r="C24" s="27"/>
    </row>
    <row r="25" spans="2:5" x14ac:dyDescent="0.3">
      <c r="B25" s="27"/>
      <c r="C25" s="27"/>
    </row>
    <row r="26" spans="2:5" x14ac:dyDescent="0.3">
      <c r="B26" s="27"/>
      <c r="C26" s="27"/>
    </row>
    <row r="27" spans="2:5" x14ac:dyDescent="0.3">
      <c r="B27" s="27"/>
      <c r="C27" s="27"/>
    </row>
    <row r="28" spans="2:5" x14ac:dyDescent="0.3">
      <c r="B28" s="27"/>
      <c r="C28" s="27"/>
    </row>
    <row r="29" spans="2:5" x14ac:dyDescent="0.3">
      <c r="B29" s="27"/>
      <c r="C29" s="27"/>
    </row>
    <row r="30" spans="2:5" x14ac:dyDescent="0.3">
      <c r="B30" s="27"/>
      <c r="C30" s="27"/>
    </row>
    <row r="31" spans="2:5" x14ac:dyDescent="0.3">
      <c r="B31" s="27"/>
      <c r="C31" s="27"/>
    </row>
    <row r="32" spans="2:5" x14ac:dyDescent="0.3">
      <c r="B32" s="27"/>
      <c r="C32" s="27"/>
    </row>
    <row r="33" spans="2:3" x14ac:dyDescent="0.3">
      <c r="B33" s="27"/>
      <c r="C33" s="27"/>
    </row>
    <row r="34" spans="2:3" x14ac:dyDescent="0.3">
      <c r="B34" s="27"/>
      <c r="C34" s="27"/>
    </row>
    <row r="35" spans="2:3" x14ac:dyDescent="0.3">
      <c r="B35" s="27"/>
      <c r="C35" s="27"/>
    </row>
    <row r="36" spans="2:3" x14ac:dyDescent="0.3">
      <c r="B36" s="27"/>
      <c r="C36" s="27"/>
    </row>
    <row r="37" spans="2:3" x14ac:dyDescent="0.3">
      <c r="B37" s="27"/>
      <c r="C37" s="27"/>
    </row>
    <row r="38" spans="2:3" x14ac:dyDescent="0.3">
      <c r="B38" s="27"/>
      <c r="C38" s="27"/>
    </row>
    <row r="39" spans="2:3" x14ac:dyDescent="0.3">
      <c r="B39" s="27"/>
      <c r="C39" s="27"/>
    </row>
    <row r="40" spans="2:3" x14ac:dyDescent="0.3">
      <c r="B40" s="27"/>
      <c r="C40" s="27"/>
    </row>
    <row r="41" spans="2:3" x14ac:dyDescent="0.3">
      <c r="B41" s="27"/>
      <c r="C41" s="27"/>
    </row>
    <row r="42" spans="2:3" x14ac:dyDescent="0.3">
      <c r="B42" s="27"/>
      <c r="C42" s="27"/>
    </row>
    <row r="43" spans="2:3" x14ac:dyDescent="0.3">
      <c r="B43" s="27"/>
      <c r="C43" s="27"/>
    </row>
    <row r="44" spans="2:3" x14ac:dyDescent="0.3">
      <c r="B44" s="27"/>
      <c r="C44" s="27"/>
    </row>
    <row r="45" spans="2:3" x14ac:dyDescent="0.3">
      <c r="B45" s="27"/>
      <c r="C45" s="27"/>
    </row>
    <row r="46" spans="2:3" x14ac:dyDescent="0.3">
      <c r="B46" s="27"/>
      <c r="C46" s="27"/>
    </row>
    <row r="47" spans="2:3" x14ac:dyDescent="0.3">
      <c r="B47" s="27"/>
      <c r="C47" s="27"/>
    </row>
    <row r="48" spans="2:3" x14ac:dyDescent="0.3">
      <c r="B48" s="27"/>
      <c r="C48" s="27"/>
    </row>
    <row r="49" spans="2:3" x14ac:dyDescent="0.3">
      <c r="B49" s="27"/>
      <c r="C49" s="27"/>
    </row>
    <row r="50" spans="2:3" x14ac:dyDescent="0.3">
      <c r="B50" s="27"/>
      <c r="C50" s="27"/>
    </row>
    <row r="51" spans="2:3" x14ac:dyDescent="0.3">
      <c r="B51" s="27"/>
      <c r="C51" s="27"/>
    </row>
    <row r="52" spans="2:3" x14ac:dyDescent="0.3">
      <c r="B52" s="27"/>
      <c r="C52" s="27"/>
    </row>
    <row r="53" spans="2:3" x14ac:dyDescent="0.3">
      <c r="B53" s="27"/>
      <c r="C53" s="27"/>
    </row>
    <row r="54" spans="2:3" x14ac:dyDescent="0.3">
      <c r="B54" s="27"/>
      <c r="C54" s="27"/>
    </row>
    <row r="55" spans="2:3" x14ac:dyDescent="0.3">
      <c r="B55" s="27"/>
      <c r="C55" s="27"/>
    </row>
    <row r="56" spans="2:3" x14ac:dyDescent="0.3">
      <c r="B56" s="27"/>
      <c r="C56" s="27"/>
    </row>
    <row r="57" spans="2:3" x14ac:dyDescent="0.3">
      <c r="B57" s="27"/>
      <c r="C57" s="27"/>
    </row>
  </sheetData>
  <mergeCells count="9">
    <mergeCell ref="B8:B9"/>
    <mergeCell ref="B5:E5"/>
    <mergeCell ref="B6:E6"/>
    <mergeCell ref="C8:E8"/>
    <mergeCell ref="B1:E1"/>
    <mergeCell ref="B2:E2"/>
    <mergeCell ref="B3:E3"/>
    <mergeCell ref="B4:E4"/>
    <mergeCell ref="B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opLeftCell="A10" workbookViewId="0">
      <selection activeCell="G28" sqref="G28"/>
    </sheetView>
  </sheetViews>
  <sheetFormatPr defaultColWidth="10" defaultRowHeight="17.25" x14ac:dyDescent="0.3"/>
  <cols>
    <col min="1" max="1" width="3.85546875" style="26" customWidth="1"/>
    <col min="2" max="3" width="13.28515625" style="26" customWidth="1"/>
    <col min="4" max="4" width="60.85546875" style="26" customWidth="1"/>
    <col min="5" max="7" width="18.5703125" style="26" customWidth="1"/>
    <col min="8" max="8" width="10.85546875" style="26" customWidth="1"/>
    <col min="9" max="9" width="11.7109375" style="26" customWidth="1"/>
    <col min="10" max="258" width="10" style="26"/>
    <col min="259" max="259" width="45" style="26" customWidth="1"/>
    <col min="260" max="260" width="17.42578125" style="26" customWidth="1"/>
    <col min="261" max="263" width="16.42578125" style="26" customWidth="1"/>
    <col min="264" max="264" width="10.85546875" style="26" customWidth="1"/>
    <col min="265" max="265" width="11.7109375" style="26" customWidth="1"/>
    <col min="266" max="514" width="10" style="26"/>
    <col min="515" max="515" width="45" style="26" customWidth="1"/>
    <col min="516" max="516" width="17.42578125" style="26" customWidth="1"/>
    <col min="517" max="519" width="16.42578125" style="26" customWidth="1"/>
    <col min="520" max="520" width="10.85546875" style="26" customWidth="1"/>
    <col min="521" max="521" width="11.7109375" style="26" customWidth="1"/>
    <col min="522" max="770" width="10" style="26"/>
    <col min="771" max="771" width="45" style="26" customWidth="1"/>
    <col min="772" max="772" width="17.42578125" style="26" customWidth="1"/>
    <col min="773" max="775" width="16.42578125" style="26" customWidth="1"/>
    <col min="776" max="776" width="10.85546875" style="26" customWidth="1"/>
    <col min="777" max="777" width="11.7109375" style="26" customWidth="1"/>
    <col min="778" max="1026" width="10" style="26"/>
    <col min="1027" max="1027" width="45" style="26" customWidth="1"/>
    <col min="1028" max="1028" width="17.42578125" style="26" customWidth="1"/>
    <col min="1029" max="1031" width="16.42578125" style="26" customWidth="1"/>
    <col min="1032" max="1032" width="10.85546875" style="26" customWidth="1"/>
    <col min="1033" max="1033" width="11.7109375" style="26" customWidth="1"/>
    <col min="1034" max="1282" width="10" style="26"/>
    <col min="1283" max="1283" width="45" style="26" customWidth="1"/>
    <col min="1284" max="1284" width="17.42578125" style="26" customWidth="1"/>
    <col min="1285" max="1287" width="16.42578125" style="26" customWidth="1"/>
    <col min="1288" max="1288" width="10.85546875" style="26" customWidth="1"/>
    <col min="1289" max="1289" width="11.7109375" style="26" customWidth="1"/>
    <col min="1290" max="1538" width="10" style="26"/>
    <col min="1539" max="1539" width="45" style="26" customWidth="1"/>
    <col min="1540" max="1540" width="17.42578125" style="26" customWidth="1"/>
    <col min="1541" max="1543" width="16.42578125" style="26" customWidth="1"/>
    <col min="1544" max="1544" width="10.85546875" style="26" customWidth="1"/>
    <col min="1545" max="1545" width="11.7109375" style="26" customWidth="1"/>
    <col min="1546" max="1794" width="10" style="26"/>
    <col min="1795" max="1795" width="45" style="26" customWidth="1"/>
    <col min="1796" max="1796" width="17.42578125" style="26" customWidth="1"/>
    <col min="1797" max="1799" width="16.42578125" style="26" customWidth="1"/>
    <col min="1800" max="1800" width="10.85546875" style="26" customWidth="1"/>
    <col min="1801" max="1801" width="11.7109375" style="26" customWidth="1"/>
    <col min="1802" max="2050" width="10" style="26"/>
    <col min="2051" max="2051" width="45" style="26" customWidth="1"/>
    <col min="2052" max="2052" width="17.42578125" style="26" customWidth="1"/>
    <col min="2053" max="2055" width="16.42578125" style="26" customWidth="1"/>
    <col min="2056" max="2056" width="10.85546875" style="26" customWidth="1"/>
    <col min="2057" max="2057" width="11.7109375" style="26" customWidth="1"/>
    <col min="2058" max="2306" width="10" style="26"/>
    <col min="2307" max="2307" width="45" style="26" customWidth="1"/>
    <col min="2308" max="2308" width="17.42578125" style="26" customWidth="1"/>
    <col min="2309" max="2311" width="16.42578125" style="26" customWidth="1"/>
    <col min="2312" max="2312" width="10.85546875" style="26" customWidth="1"/>
    <col min="2313" max="2313" width="11.7109375" style="26" customWidth="1"/>
    <col min="2314" max="2562" width="10" style="26"/>
    <col min="2563" max="2563" width="45" style="26" customWidth="1"/>
    <col min="2564" max="2564" width="17.42578125" style="26" customWidth="1"/>
    <col min="2565" max="2567" width="16.42578125" style="26" customWidth="1"/>
    <col min="2568" max="2568" width="10.85546875" style="26" customWidth="1"/>
    <col min="2569" max="2569" width="11.7109375" style="26" customWidth="1"/>
    <col min="2570" max="2818" width="10" style="26"/>
    <col min="2819" max="2819" width="45" style="26" customWidth="1"/>
    <col min="2820" max="2820" width="17.42578125" style="26" customWidth="1"/>
    <col min="2821" max="2823" width="16.42578125" style="26" customWidth="1"/>
    <col min="2824" max="2824" width="10.85546875" style="26" customWidth="1"/>
    <col min="2825" max="2825" width="11.7109375" style="26" customWidth="1"/>
    <col min="2826" max="3074" width="10" style="26"/>
    <col min="3075" max="3075" width="45" style="26" customWidth="1"/>
    <col min="3076" max="3076" width="17.42578125" style="26" customWidth="1"/>
    <col min="3077" max="3079" width="16.42578125" style="26" customWidth="1"/>
    <col min="3080" max="3080" width="10.85546875" style="26" customWidth="1"/>
    <col min="3081" max="3081" width="11.7109375" style="26" customWidth="1"/>
    <col min="3082" max="3330" width="10" style="26"/>
    <col min="3331" max="3331" width="45" style="26" customWidth="1"/>
    <col min="3332" max="3332" width="17.42578125" style="26" customWidth="1"/>
    <col min="3333" max="3335" width="16.42578125" style="26" customWidth="1"/>
    <col min="3336" max="3336" width="10.85546875" style="26" customWidth="1"/>
    <col min="3337" max="3337" width="11.7109375" style="26" customWidth="1"/>
    <col min="3338" max="3586" width="10" style="26"/>
    <col min="3587" max="3587" width="45" style="26" customWidth="1"/>
    <col min="3588" max="3588" width="17.42578125" style="26" customWidth="1"/>
    <col min="3589" max="3591" width="16.42578125" style="26" customWidth="1"/>
    <col min="3592" max="3592" width="10.85546875" style="26" customWidth="1"/>
    <col min="3593" max="3593" width="11.7109375" style="26" customWidth="1"/>
    <col min="3594" max="3842" width="10" style="26"/>
    <col min="3843" max="3843" width="45" style="26" customWidth="1"/>
    <col min="3844" max="3844" width="17.42578125" style="26" customWidth="1"/>
    <col min="3845" max="3847" width="16.42578125" style="26" customWidth="1"/>
    <col min="3848" max="3848" width="10.85546875" style="26" customWidth="1"/>
    <col min="3849" max="3849" width="11.7109375" style="26" customWidth="1"/>
    <col min="3850" max="4098" width="10" style="26"/>
    <col min="4099" max="4099" width="45" style="26" customWidth="1"/>
    <col min="4100" max="4100" width="17.42578125" style="26" customWidth="1"/>
    <col min="4101" max="4103" width="16.42578125" style="26" customWidth="1"/>
    <col min="4104" max="4104" width="10.85546875" style="26" customWidth="1"/>
    <col min="4105" max="4105" width="11.7109375" style="26" customWidth="1"/>
    <col min="4106" max="4354" width="10" style="26"/>
    <col min="4355" max="4355" width="45" style="26" customWidth="1"/>
    <col min="4356" max="4356" width="17.42578125" style="26" customWidth="1"/>
    <col min="4357" max="4359" width="16.42578125" style="26" customWidth="1"/>
    <col min="4360" max="4360" width="10.85546875" style="26" customWidth="1"/>
    <col min="4361" max="4361" width="11.7109375" style="26" customWidth="1"/>
    <col min="4362" max="4610" width="10" style="26"/>
    <col min="4611" max="4611" width="45" style="26" customWidth="1"/>
    <col min="4612" max="4612" width="17.42578125" style="26" customWidth="1"/>
    <col min="4613" max="4615" width="16.42578125" style="26" customWidth="1"/>
    <col min="4616" max="4616" width="10.85546875" style="26" customWidth="1"/>
    <col min="4617" max="4617" width="11.7109375" style="26" customWidth="1"/>
    <col min="4618" max="4866" width="10" style="26"/>
    <col min="4867" max="4867" width="45" style="26" customWidth="1"/>
    <col min="4868" max="4868" width="17.42578125" style="26" customWidth="1"/>
    <col min="4869" max="4871" width="16.42578125" style="26" customWidth="1"/>
    <col min="4872" max="4872" width="10.85546875" style="26" customWidth="1"/>
    <col min="4873" max="4873" width="11.7109375" style="26" customWidth="1"/>
    <col min="4874" max="5122" width="10" style="26"/>
    <col min="5123" max="5123" width="45" style="26" customWidth="1"/>
    <col min="5124" max="5124" width="17.42578125" style="26" customWidth="1"/>
    <col min="5125" max="5127" width="16.42578125" style="26" customWidth="1"/>
    <col min="5128" max="5128" width="10.85546875" style="26" customWidth="1"/>
    <col min="5129" max="5129" width="11.7109375" style="26" customWidth="1"/>
    <col min="5130" max="5378" width="10" style="26"/>
    <col min="5379" max="5379" width="45" style="26" customWidth="1"/>
    <col min="5380" max="5380" width="17.42578125" style="26" customWidth="1"/>
    <col min="5381" max="5383" width="16.42578125" style="26" customWidth="1"/>
    <col min="5384" max="5384" width="10.85546875" style="26" customWidth="1"/>
    <col min="5385" max="5385" width="11.7109375" style="26" customWidth="1"/>
    <col min="5386" max="5634" width="10" style="26"/>
    <col min="5635" max="5635" width="45" style="26" customWidth="1"/>
    <col min="5636" max="5636" width="17.42578125" style="26" customWidth="1"/>
    <col min="5637" max="5639" width="16.42578125" style="26" customWidth="1"/>
    <col min="5640" max="5640" width="10.85546875" style="26" customWidth="1"/>
    <col min="5641" max="5641" width="11.7109375" style="26" customWidth="1"/>
    <col min="5642" max="5890" width="10" style="26"/>
    <col min="5891" max="5891" width="45" style="26" customWidth="1"/>
    <col min="5892" max="5892" width="17.42578125" style="26" customWidth="1"/>
    <col min="5893" max="5895" width="16.42578125" style="26" customWidth="1"/>
    <col min="5896" max="5896" width="10.85546875" style="26" customWidth="1"/>
    <col min="5897" max="5897" width="11.7109375" style="26" customWidth="1"/>
    <col min="5898" max="6146" width="10" style="26"/>
    <col min="6147" max="6147" width="45" style="26" customWidth="1"/>
    <col min="6148" max="6148" width="17.42578125" style="26" customWidth="1"/>
    <col min="6149" max="6151" width="16.42578125" style="26" customWidth="1"/>
    <col min="6152" max="6152" width="10.85546875" style="26" customWidth="1"/>
    <col min="6153" max="6153" width="11.7109375" style="26" customWidth="1"/>
    <col min="6154" max="6402" width="10" style="26"/>
    <col min="6403" max="6403" width="45" style="26" customWidth="1"/>
    <col min="6404" max="6404" width="17.42578125" style="26" customWidth="1"/>
    <col min="6405" max="6407" width="16.42578125" style="26" customWidth="1"/>
    <col min="6408" max="6408" width="10.85546875" style="26" customWidth="1"/>
    <col min="6409" max="6409" width="11.7109375" style="26" customWidth="1"/>
    <col min="6410" max="6658" width="10" style="26"/>
    <col min="6659" max="6659" width="45" style="26" customWidth="1"/>
    <col min="6660" max="6660" width="17.42578125" style="26" customWidth="1"/>
    <col min="6661" max="6663" width="16.42578125" style="26" customWidth="1"/>
    <col min="6664" max="6664" width="10.85546875" style="26" customWidth="1"/>
    <col min="6665" max="6665" width="11.7109375" style="26" customWidth="1"/>
    <col min="6666" max="6914" width="10" style="26"/>
    <col min="6915" max="6915" width="45" style="26" customWidth="1"/>
    <col min="6916" max="6916" width="17.42578125" style="26" customWidth="1"/>
    <col min="6917" max="6919" width="16.42578125" style="26" customWidth="1"/>
    <col min="6920" max="6920" width="10.85546875" style="26" customWidth="1"/>
    <col min="6921" max="6921" width="11.7109375" style="26" customWidth="1"/>
    <col min="6922" max="7170" width="10" style="26"/>
    <col min="7171" max="7171" width="45" style="26" customWidth="1"/>
    <col min="7172" max="7172" width="17.42578125" style="26" customWidth="1"/>
    <col min="7173" max="7175" width="16.42578125" style="26" customWidth="1"/>
    <col min="7176" max="7176" width="10.85546875" style="26" customWidth="1"/>
    <col min="7177" max="7177" width="11.7109375" style="26" customWidth="1"/>
    <col min="7178" max="7426" width="10" style="26"/>
    <col min="7427" max="7427" width="45" style="26" customWidth="1"/>
    <col min="7428" max="7428" width="17.42578125" style="26" customWidth="1"/>
    <col min="7429" max="7431" width="16.42578125" style="26" customWidth="1"/>
    <col min="7432" max="7432" width="10.85546875" style="26" customWidth="1"/>
    <col min="7433" max="7433" width="11.7109375" style="26" customWidth="1"/>
    <col min="7434" max="7682" width="10" style="26"/>
    <col min="7683" max="7683" width="45" style="26" customWidth="1"/>
    <col min="7684" max="7684" width="17.42578125" style="26" customWidth="1"/>
    <col min="7685" max="7687" width="16.42578125" style="26" customWidth="1"/>
    <col min="7688" max="7688" width="10.85546875" style="26" customWidth="1"/>
    <col min="7689" max="7689" width="11.7109375" style="26" customWidth="1"/>
    <col min="7690" max="7938" width="10" style="26"/>
    <col min="7939" max="7939" width="45" style="26" customWidth="1"/>
    <col min="7940" max="7940" width="17.42578125" style="26" customWidth="1"/>
    <col min="7941" max="7943" width="16.42578125" style="26" customWidth="1"/>
    <col min="7944" max="7944" width="10.85546875" style="26" customWidth="1"/>
    <col min="7945" max="7945" width="11.7109375" style="26" customWidth="1"/>
    <col min="7946" max="8194" width="10" style="26"/>
    <col min="8195" max="8195" width="45" style="26" customWidth="1"/>
    <col min="8196" max="8196" width="17.42578125" style="26" customWidth="1"/>
    <col min="8197" max="8199" width="16.42578125" style="26" customWidth="1"/>
    <col min="8200" max="8200" width="10.85546875" style="26" customWidth="1"/>
    <col min="8201" max="8201" width="11.7109375" style="26" customWidth="1"/>
    <col min="8202" max="8450" width="10" style="26"/>
    <col min="8451" max="8451" width="45" style="26" customWidth="1"/>
    <col min="8452" max="8452" width="17.42578125" style="26" customWidth="1"/>
    <col min="8453" max="8455" width="16.42578125" style="26" customWidth="1"/>
    <col min="8456" max="8456" width="10.85546875" style="26" customWidth="1"/>
    <col min="8457" max="8457" width="11.7109375" style="26" customWidth="1"/>
    <col min="8458" max="8706" width="10" style="26"/>
    <col min="8707" max="8707" width="45" style="26" customWidth="1"/>
    <col min="8708" max="8708" width="17.42578125" style="26" customWidth="1"/>
    <col min="8709" max="8711" width="16.42578125" style="26" customWidth="1"/>
    <col min="8712" max="8712" width="10.85546875" style="26" customWidth="1"/>
    <col min="8713" max="8713" width="11.7109375" style="26" customWidth="1"/>
    <col min="8714" max="8962" width="10" style="26"/>
    <col min="8963" max="8963" width="45" style="26" customWidth="1"/>
    <col min="8964" max="8964" width="17.42578125" style="26" customWidth="1"/>
    <col min="8965" max="8967" width="16.42578125" style="26" customWidth="1"/>
    <col min="8968" max="8968" width="10.85546875" style="26" customWidth="1"/>
    <col min="8969" max="8969" width="11.7109375" style="26" customWidth="1"/>
    <col min="8970" max="9218" width="10" style="26"/>
    <col min="9219" max="9219" width="45" style="26" customWidth="1"/>
    <col min="9220" max="9220" width="17.42578125" style="26" customWidth="1"/>
    <col min="9221" max="9223" width="16.42578125" style="26" customWidth="1"/>
    <col min="9224" max="9224" width="10.85546875" style="26" customWidth="1"/>
    <col min="9225" max="9225" width="11.7109375" style="26" customWidth="1"/>
    <col min="9226" max="9474" width="10" style="26"/>
    <col min="9475" max="9475" width="45" style="26" customWidth="1"/>
    <col min="9476" max="9476" width="17.42578125" style="26" customWidth="1"/>
    <col min="9477" max="9479" width="16.42578125" style="26" customWidth="1"/>
    <col min="9480" max="9480" width="10.85546875" style="26" customWidth="1"/>
    <col min="9481" max="9481" width="11.7109375" style="26" customWidth="1"/>
    <col min="9482" max="9730" width="10" style="26"/>
    <col min="9731" max="9731" width="45" style="26" customWidth="1"/>
    <col min="9732" max="9732" width="17.42578125" style="26" customWidth="1"/>
    <col min="9733" max="9735" width="16.42578125" style="26" customWidth="1"/>
    <col min="9736" max="9736" width="10.85546875" style="26" customWidth="1"/>
    <col min="9737" max="9737" width="11.7109375" style="26" customWidth="1"/>
    <col min="9738" max="9986" width="10" style="26"/>
    <col min="9987" max="9987" width="45" style="26" customWidth="1"/>
    <col min="9988" max="9988" width="17.42578125" style="26" customWidth="1"/>
    <col min="9989" max="9991" width="16.42578125" style="26" customWidth="1"/>
    <col min="9992" max="9992" width="10.85546875" style="26" customWidth="1"/>
    <col min="9993" max="9993" width="11.7109375" style="26" customWidth="1"/>
    <col min="9994" max="10242" width="10" style="26"/>
    <col min="10243" max="10243" width="45" style="26" customWidth="1"/>
    <col min="10244" max="10244" width="17.42578125" style="26" customWidth="1"/>
    <col min="10245" max="10247" width="16.42578125" style="26" customWidth="1"/>
    <col min="10248" max="10248" width="10.85546875" style="26" customWidth="1"/>
    <col min="10249" max="10249" width="11.7109375" style="26" customWidth="1"/>
    <col min="10250" max="10498" width="10" style="26"/>
    <col min="10499" max="10499" width="45" style="26" customWidth="1"/>
    <col min="10500" max="10500" width="17.42578125" style="26" customWidth="1"/>
    <col min="10501" max="10503" width="16.42578125" style="26" customWidth="1"/>
    <col min="10504" max="10504" width="10.85546875" style="26" customWidth="1"/>
    <col min="10505" max="10505" width="11.7109375" style="26" customWidth="1"/>
    <col min="10506" max="10754" width="10" style="26"/>
    <col min="10755" max="10755" width="45" style="26" customWidth="1"/>
    <col min="10756" max="10756" width="17.42578125" style="26" customWidth="1"/>
    <col min="10757" max="10759" width="16.42578125" style="26" customWidth="1"/>
    <col min="10760" max="10760" width="10.85546875" style="26" customWidth="1"/>
    <col min="10761" max="10761" width="11.7109375" style="26" customWidth="1"/>
    <col min="10762" max="11010" width="10" style="26"/>
    <col min="11011" max="11011" width="45" style="26" customWidth="1"/>
    <col min="11012" max="11012" width="17.42578125" style="26" customWidth="1"/>
    <col min="11013" max="11015" width="16.42578125" style="26" customWidth="1"/>
    <col min="11016" max="11016" width="10.85546875" style="26" customWidth="1"/>
    <col min="11017" max="11017" width="11.7109375" style="26" customWidth="1"/>
    <col min="11018" max="11266" width="10" style="26"/>
    <col min="11267" max="11267" width="45" style="26" customWidth="1"/>
    <col min="11268" max="11268" width="17.42578125" style="26" customWidth="1"/>
    <col min="11269" max="11271" width="16.42578125" style="26" customWidth="1"/>
    <col min="11272" max="11272" width="10.85546875" style="26" customWidth="1"/>
    <col min="11273" max="11273" width="11.7109375" style="26" customWidth="1"/>
    <col min="11274" max="11522" width="10" style="26"/>
    <col min="11523" max="11523" width="45" style="26" customWidth="1"/>
    <col min="11524" max="11524" width="17.42578125" style="26" customWidth="1"/>
    <col min="11525" max="11527" width="16.42578125" style="26" customWidth="1"/>
    <col min="11528" max="11528" width="10.85546875" style="26" customWidth="1"/>
    <col min="11529" max="11529" width="11.7109375" style="26" customWidth="1"/>
    <col min="11530" max="11778" width="10" style="26"/>
    <col min="11779" max="11779" width="45" style="26" customWidth="1"/>
    <col min="11780" max="11780" width="17.42578125" style="26" customWidth="1"/>
    <col min="11781" max="11783" width="16.42578125" style="26" customWidth="1"/>
    <col min="11784" max="11784" width="10.85546875" style="26" customWidth="1"/>
    <col min="11785" max="11785" width="11.7109375" style="26" customWidth="1"/>
    <col min="11786" max="12034" width="10" style="26"/>
    <col min="12035" max="12035" width="45" style="26" customWidth="1"/>
    <col min="12036" max="12036" width="17.42578125" style="26" customWidth="1"/>
    <col min="12037" max="12039" width="16.42578125" style="26" customWidth="1"/>
    <col min="12040" max="12040" width="10.85546875" style="26" customWidth="1"/>
    <col min="12041" max="12041" width="11.7109375" style="26" customWidth="1"/>
    <col min="12042" max="12290" width="10" style="26"/>
    <col min="12291" max="12291" width="45" style="26" customWidth="1"/>
    <col min="12292" max="12292" width="17.42578125" style="26" customWidth="1"/>
    <col min="12293" max="12295" width="16.42578125" style="26" customWidth="1"/>
    <col min="12296" max="12296" width="10.85546875" style="26" customWidth="1"/>
    <col min="12297" max="12297" width="11.7109375" style="26" customWidth="1"/>
    <col min="12298" max="12546" width="10" style="26"/>
    <col min="12547" max="12547" width="45" style="26" customWidth="1"/>
    <col min="12548" max="12548" width="17.42578125" style="26" customWidth="1"/>
    <col min="12549" max="12551" width="16.42578125" style="26" customWidth="1"/>
    <col min="12552" max="12552" width="10.85546875" style="26" customWidth="1"/>
    <col min="12553" max="12553" width="11.7109375" style="26" customWidth="1"/>
    <col min="12554" max="12802" width="10" style="26"/>
    <col min="12803" max="12803" width="45" style="26" customWidth="1"/>
    <col min="12804" max="12804" width="17.42578125" style="26" customWidth="1"/>
    <col min="12805" max="12807" width="16.42578125" style="26" customWidth="1"/>
    <col min="12808" max="12808" width="10.85546875" style="26" customWidth="1"/>
    <col min="12809" max="12809" width="11.7109375" style="26" customWidth="1"/>
    <col min="12810" max="13058" width="10" style="26"/>
    <col min="13059" max="13059" width="45" style="26" customWidth="1"/>
    <col min="13060" max="13060" width="17.42578125" style="26" customWidth="1"/>
    <col min="13061" max="13063" width="16.42578125" style="26" customWidth="1"/>
    <col min="13064" max="13064" width="10.85546875" style="26" customWidth="1"/>
    <col min="13065" max="13065" width="11.7109375" style="26" customWidth="1"/>
    <col min="13066" max="13314" width="10" style="26"/>
    <col min="13315" max="13315" width="45" style="26" customWidth="1"/>
    <col min="13316" max="13316" width="17.42578125" style="26" customWidth="1"/>
    <col min="13317" max="13319" width="16.42578125" style="26" customWidth="1"/>
    <col min="13320" max="13320" width="10.85546875" style="26" customWidth="1"/>
    <col min="13321" max="13321" width="11.7109375" style="26" customWidth="1"/>
    <col min="13322" max="13570" width="10" style="26"/>
    <col min="13571" max="13571" width="45" style="26" customWidth="1"/>
    <col min="13572" max="13572" width="17.42578125" style="26" customWidth="1"/>
    <col min="13573" max="13575" width="16.42578125" style="26" customWidth="1"/>
    <col min="13576" max="13576" width="10.85546875" style="26" customWidth="1"/>
    <col min="13577" max="13577" width="11.7109375" style="26" customWidth="1"/>
    <col min="13578" max="13826" width="10" style="26"/>
    <col min="13827" max="13827" width="45" style="26" customWidth="1"/>
    <col min="13828" max="13828" width="17.42578125" style="26" customWidth="1"/>
    <col min="13829" max="13831" width="16.42578125" style="26" customWidth="1"/>
    <col min="13832" max="13832" width="10.85546875" style="26" customWidth="1"/>
    <col min="13833" max="13833" width="11.7109375" style="26" customWidth="1"/>
    <col min="13834" max="14082" width="10" style="26"/>
    <col min="14083" max="14083" width="45" style="26" customWidth="1"/>
    <col min="14084" max="14084" width="17.42578125" style="26" customWidth="1"/>
    <col min="14085" max="14087" width="16.42578125" style="26" customWidth="1"/>
    <col min="14088" max="14088" width="10.85546875" style="26" customWidth="1"/>
    <col min="14089" max="14089" width="11.7109375" style="26" customWidth="1"/>
    <col min="14090" max="14338" width="10" style="26"/>
    <col min="14339" max="14339" width="45" style="26" customWidth="1"/>
    <col min="14340" max="14340" width="17.42578125" style="26" customWidth="1"/>
    <col min="14341" max="14343" width="16.42578125" style="26" customWidth="1"/>
    <col min="14344" max="14344" width="10.85546875" style="26" customWidth="1"/>
    <col min="14345" max="14345" width="11.7109375" style="26" customWidth="1"/>
    <col min="14346" max="14594" width="10" style="26"/>
    <col min="14595" max="14595" width="45" style="26" customWidth="1"/>
    <col min="14596" max="14596" width="17.42578125" style="26" customWidth="1"/>
    <col min="14597" max="14599" width="16.42578125" style="26" customWidth="1"/>
    <col min="14600" max="14600" width="10.85546875" style="26" customWidth="1"/>
    <col min="14601" max="14601" width="11.7109375" style="26" customWidth="1"/>
    <col min="14602" max="14850" width="10" style="26"/>
    <col min="14851" max="14851" width="45" style="26" customWidth="1"/>
    <col min="14852" max="14852" width="17.42578125" style="26" customWidth="1"/>
    <col min="14853" max="14855" width="16.42578125" style="26" customWidth="1"/>
    <col min="14856" max="14856" width="10.85546875" style="26" customWidth="1"/>
    <col min="14857" max="14857" width="11.7109375" style="26" customWidth="1"/>
    <col min="14858" max="15106" width="10" style="26"/>
    <col min="15107" max="15107" width="45" style="26" customWidth="1"/>
    <col min="15108" max="15108" width="17.42578125" style="26" customWidth="1"/>
    <col min="15109" max="15111" width="16.42578125" style="26" customWidth="1"/>
    <col min="15112" max="15112" width="10.85546875" style="26" customWidth="1"/>
    <col min="15113" max="15113" width="11.7109375" style="26" customWidth="1"/>
    <col min="15114" max="15362" width="10" style="26"/>
    <col min="15363" max="15363" width="45" style="26" customWidth="1"/>
    <col min="15364" max="15364" width="17.42578125" style="26" customWidth="1"/>
    <col min="15365" max="15367" width="16.42578125" style="26" customWidth="1"/>
    <col min="15368" max="15368" width="10.85546875" style="26" customWidth="1"/>
    <col min="15369" max="15369" width="11.7109375" style="26" customWidth="1"/>
    <col min="15370" max="15618" width="10" style="26"/>
    <col min="15619" max="15619" width="45" style="26" customWidth="1"/>
    <col min="15620" max="15620" width="17.42578125" style="26" customWidth="1"/>
    <col min="15621" max="15623" width="16.42578125" style="26" customWidth="1"/>
    <col min="15624" max="15624" width="10.85546875" style="26" customWidth="1"/>
    <col min="15625" max="15625" width="11.7109375" style="26" customWidth="1"/>
    <col min="15626" max="15874" width="10" style="26"/>
    <col min="15875" max="15875" width="45" style="26" customWidth="1"/>
    <col min="15876" max="15876" width="17.42578125" style="26" customWidth="1"/>
    <col min="15877" max="15879" width="16.42578125" style="26" customWidth="1"/>
    <col min="15880" max="15880" width="10.85546875" style="26" customWidth="1"/>
    <col min="15881" max="15881" width="11.7109375" style="26" customWidth="1"/>
    <col min="15882" max="16130" width="10" style="26"/>
    <col min="16131" max="16131" width="45" style="26" customWidth="1"/>
    <col min="16132" max="16132" width="17.42578125" style="26" customWidth="1"/>
    <col min="16133" max="16135" width="16.42578125" style="26" customWidth="1"/>
    <col min="16136" max="16136" width="10.85546875" style="26" customWidth="1"/>
    <col min="16137" max="16137" width="11.7109375" style="26" customWidth="1"/>
    <col min="16138" max="16384" width="10" style="26"/>
  </cols>
  <sheetData>
    <row r="1" spans="2:10" s="23" customFormat="1" ht="15.95" customHeight="1" x14ac:dyDescent="0.2">
      <c r="B1" s="169" t="s">
        <v>116</v>
      </c>
      <c r="C1" s="169"/>
      <c r="D1" s="169"/>
      <c r="E1" s="169"/>
      <c r="F1" s="169"/>
      <c r="G1" s="169"/>
    </row>
    <row r="2" spans="2:10" s="23" customFormat="1" ht="15.95" customHeight="1" x14ac:dyDescent="0.2">
      <c r="B2" s="169" t="s">
        <v>109</v>
      </c>
      <c r="C2" s="169"/>
      <c r="D2" s="169"/>
      <c r="E2" s="169"/>
      <c r="F2" s="169"/>
      <c r="G2" s="169"/>
      <c r="H2" s="24"/>
      <c r="I2" s="24"/>
    </row>
    <row r="3" spans="2:10" s="23" customFormat="1" ht="15.95" customHeight="1" x14ac:dyDescent="0.2">
      <c r="B3" s="169" t="s">
        <v>110</v>
      </c>
      <c r="C3" s="169"/>
      <c r="D3" s="169"/>
      <c r="E3" s="169"/>
      <c r="F3" s="169"/>
      <c r="G3" s="169"/>
      <c r="H3" s="24"/>
      <c r="I3" s="24"/>
    </row>
    <row r="4" spans="2:10" s="23" customFormat="1" ht="15.95" customHeight="1" x14ac:dyDescent="0.2">
      <c r="B4" s="169" t="s">
        <v>89</v>
      </c>
      <c r="C4" s="169"/>
      <c r="D4" s="169"/>
      <c r="E4" s="169"/>
      <c r="F4" s="169"/>
      <c r="G4" s="169"/>
      <c r="H4" s="24"/>
      <c r="I4" s="24"/>
    </row>
    <row r="5" spans="2:10" x14ac:dyDescent="0.3">
      <c r="B5" s="177"/>
      <c r="C5" s="177"/>
      <c r="D5" s="177"/>
      <c r="E5" s="177"/>
      <c r="F5" s="177"/>
      <c r="G5" s="177"/>
    </row>
    <row r="6" spans="2:10" s="46" customFormat="1" ht="48" customHeight="1" x14ac:dyDescent="0.25">
      <c r="B6" s="178" t="s">
        <v>117</v>
      </c>
      <c r="C6" s="178"/>
      <c r="D6" s="178"/>
      <c r="E6" s="178"/>
      <c r="F6" s="178"/>
      <c r="G6" s="178"/>
    </row>
    <row r="7" spans="2:10" s="47" customFormat="1" ht="17.25" customHeight="1" x14ac:dyDescent="0.25">
      <c r="B7" s="182" t="s">
        <v>90</v>
      </c>
      <c r="C7" s="182"/>
      <c r="D7" s="182"/>
      <c r="E7" s="182"/>
      <c r="F7" s="182"/>
      <c r="G7" s="182"/>
    </row>
    <row r="8" spans="2:10" s="47" customFormat="1" ht="51.75" customHeight="1" x14ac:dyDescent="0.2">
      <c r="B8" s="190" t="s">
        <v>1</v>
      </c>
      <c r="C8" s="190"/>
      <c r="D8" s="191" t="s">
        <v>73</v>
      </c>
      <c r="E8" s="189" t="s">
        <v>100</v>
      </c>
      <c r="F8" s="189"/>
      <c r="G8" s="189"/>
    </row>
    <row r="9" spans="2:10" s="47" customFormat="1" ht="29.25" customHeight="1" x14ac:dyDescent="0.2">
      <c r="B9" s="65" t="s">
        <v>17</v>
      </c>
      <c r="C9" s="74" t="s">
        <v>18</v>
      </c>
      <c r="D9" s="191"/>
      <c r="E9" s="48" t="s">
        <v>112</v>
      </c>
      <c r="F9" s="68" t="s">
        <v>54</v>
      </c>
      <c r="G9" s="68" t="s">
        <v>8</v>
      </c>
    </row>
    <row r="10" spans="2:10" s="46" customFormat="1" ht="20.100000000000001" customHeight="1" x14ac:dyDescent="0.25">
      <c r="B10" s="66"/>
      <c r="C10" s="66"/>
      <c r="D10" s="45" t="s">
        <v>19</v>
      </c>
      <c r="E10" s="76">
        <f>+E12</f>
        <v>200000</v>
      </c>
      <c r="F10" s="77">
        <f t="shared" ref="F10:G10" si="0">F12</f>
        <v>595000</v>
      </c>
      <c r="G10" s="77">
        <f t="shared" si="0"/>
        <v>595000</v>
      </c>
      <c r="I10" s="51"/>
    </row>
    <row r="11" spans="2:10" s="46" customFormat="1" ht="20.100000000000001" customHeight="1" x14ac:dyDescent="0.25">
      <c r="B11" s="66"/>
      <c r="C11" s="66"/>
      <c r="D11" s="45" t="s">
        <v>20</v>
      </c>
      <c r="E11" s="70"/>
      <c r="F11" s="69"/>
      <c r="G11" s="69"/>
    </row>
    <row r="12" spans="2:10" s="46" customFormat="1" ht="20.100000000000001" customHeight="1" x14ac:dyDescent="0.25">
      <c r="B12" s="192">
        <v>1126</v>
      </c>
      <c r="C12" s="193"/>
      <c r="D12" s="75" t="s">
        <v>74</v>
      </c>
      <c r="E12" s="186">
        <f>+E19</f>
        <v>200000</v>
      </c>
      <c r="F12" s="186">
        <f t="shared" ref="F12:G12" si="1">+F19</f>
        <v>595000</v>
      </c>
      <c r="G12" s="186">
        <f t="shared" si="1"/>
        <v>595000</v>
      </c>
    </row>
    <row r="13" spans="2:10" s="46" customFormat="1" ht="29.25" customHeight="1" x14ac:dyDescent="0.25">
      <c r="B13" s="192"/>
      <c r="C13" s="193"/>
      <c r="D13" s="71" t="s">
        <v>37</v>
      </c>
      <c r="E13" s="187"/>
      <c r="F13" s="187"/>
      <c r="G13" s="187"/>
      <c r="I13" s="54"/>
    </row>
    <row r="14" spans="2:10" s="46" customFormat="1" ht="20.100000000000001" customHeight="1" x14ac:dyDescent="0.25">
      <c r="B14" s="192"/>
      <c r="C14" s="193"/>
      <c r="D14" s="75" t="s">
        <v>75</v>
      </c>
      <c r="E14" s="187"/>
      <c r="F14" s="187"/>
      <c r="G14" s="187"/>
      <c r="I14" s="56"/>
    </row>
    <row r="15" spans="2:10" s="46" customFormat="1" ht="47.25" customHeight="1" x14ac:dyDescent="0.25">
      <c r="B15" s="192"/>
      <c r="C15" s="193"/>
      <c r="D15" s="81" t="s">
        <v>120</v>
      </c>
      <c r="E15" s="187"/>
      <c r="F15" s="187"/>
      <c r="G15" s="187"/>
      <c r="I15" s="56"/>
    </row>
    <row r="16" spans="2:10" s="46" customFormat="1" ht="20.100000000000001" customHeight="1" x14ac:dyDescent="0.25">
      <c r="B16" s="192"/>
      <c r="C16" s="193"/>
      <c r="D16" s="75" t="s">
        <v>76</v>
      </c>
      <c r="E16" s="187"/>
      <c r="F16" s="187"/>
      <c r="G16" s="187"/>
      <c r="J16" s="47"/>
    </row>
    <row r="17" spans="2:7" s="46" customFormat="1" ht="42" customHeight="1" x14ac:dyDescent="0.25">
      <c r="B17" s="192"/>
      <c r="C17" s="193"/>
      <c r="D17" s="81" t="s">
        <v>121</v>
      </c>
      <c r="E17" s="188"/>
      <c r="F17" s="188"/>
      <c r="G17" s="188"/>
    </row>
    <row r="18" spans="2:7" s="46" customFormat="1" ht="20.100000000000001" customHeight="1" x14ac:dyDescent="0.25">
      <c r="B18" s="193" t="s">
        <v>77</v>
      </c>
      <c r="C18" s="193"/>
      <c r="D18" s="193"/>
      <c r="E18" s="70"/>
      <c r="F18" s="73"/>
      <c r="G18" s="73"/>
    </row>
    <row r="19" spans="2:7" s="46" customFormat="1" ht="20.100000000000001" customHeight="1" x14ac:dyDescent="0.25">
      <c r="B19" s="183"/>
      <c r="C19" s="183">
        <v>44004</v>
      </c>
      <c r="D19" s="75" t="s">
        <v>78</v>
      </c>
      <c r="E19" s="186">
        <v>200000</v>
      </c>
      <c r="F19" s="186">
        <v>595000</v>
      </c>
      <c r="G19" s="186">
        <v>595000</v>
      </c>
    </row>
    <row r="20" spans="2:7" ht="63.75" customHeight="1" x14ac:dyDescent="0.3">
      <c r="B20" s="184"/>
      <c r="C20" s="184"/>
      <c r="D20" s="71" t="s">
        <v>118</v>
      </c>
      <c r="E20" s="187"/>
      <c r="F20" s="187"/>
      <c r="G20" s="187"/>
    </row>
    <row r="21" spans="2:7" ht="20.100000000000001" customHeight="1" x14ac:dyDescent="0.3">
      <c r="B21" s="184"/>
      <c r="C21" s="184"/>
      <c r="D21" s="75" t="s">
        <v>79</v>
      </c>
      <c r="E21" s="187"/>
      <c r="F21" s="187"/>
      <c r="G21" s="187"/>
    </row>
    <row r="22" spans="2:7" ht="20.100000000000001" customHeight="1" x14ac:dyDescent="0.3">
      <c r="B22" s="184"/>
      <c r="C22" s="184"/>
      <c r="D22" s="72" t="s">
        <v>85</v>
      </c>
      <c r="E22" s="187"/>
      <c r="F22" s="187"/>
      <c r="G22" s="187"/>
    </row>
    <row r="23" spans="2:7" ht="20.100000000000001" customHeight="1" x14ac:dyDescent="0.3">
      <c r="B23" s="184"/>
      <c r="C23" s="184"/>
      <c r="D23" s="75" t="s">
        <v>80</v>
      </c>
      <c r="E23" s="187"/>
      <c r="F23" s="187"/>
      <c r="G23" s="187"/>
    </row>
    <row r="24" spans="2:7" ht="20.100000000000001" customHeight="1" x14ac:dyDescent="0.3">
      <c r="B24" s="185"/>
      <c r="C24" s="185"/>
      <c r="D24" s="72" t="s">
        <v>86</v>
      </c>
      <c r="E24" s="188"/>
      <c r="F24" s="188"/>
      <c r="G24" s="188"/>
    </row>
    <row r="25" spans="2:7" x14ac:dyDescent="0.3">
      <c r="B25" s="27"/>
      <c r="C25" s="27"/>
      <c r="D25" s="27"/>
      <c r="E25" s="27"/>
    </row>
    <row r="26" spans="2:7" x14ac:dyDescent="0.3">
      <c r="B26" s="27"/>
      <c r="C26" s="27"/>
      <c r="D26" s="27"/>
      <c r="E26" s="27"/>
    </row>
    <row r="27" spans="2:7" x14ac:dyDescent="0.3">
      <c r="B27" s="27"/>
      <c r="C27" s="27"/>
      <c r="D27" s="27"/>
      <c r="E27" s="27"/>
    </row>
    <row r="28" spans="2:7" x14ac:dyDescent="0.3">
      <c r="B28" s="27"/>
      <c r="C28" s="27"/>
      <c r="D28" s="27"/>
      <c r="E28" s="27"/>
    </row>
    <row r="29" spans="2:7" x14ac:dyDescent="0.3">
      <c r="B29" s="27"/>
      <c r="C29" s="27"/>
      <c r="D29" s="27"/>
      <c r="E29" s="27"/>
    </row>
    <row r="30" spans="2:7" x14ac:dyDescent="0.3">
      <c r="B30" s="27"/>
      <c r="C30" s="27"/>
      <c r="D30" s="27"/>
      <c r="E30" s="27"/>
    </row>
    <row r="31" spans="2:7" x14ac:dyDescent="0.3">
      <c r="B31" s="27"/>
      <c r="C31" s="27"/>
      <c r="D31" s="27"/>
      <c r="E31" s="27"/>
    </row>
    <row r="32" spans="2:7" x14ac:dyDescent="0.3">
      <c r="B32" s="27"/>
      <c r="C32" s="27"/>
      <c r="D32" s="27"/>
      <c r="E32" s="27"/>
    </row>
    <row r="33" spans="2:5" x14ac:dyDescent="0.3">
      <c r="B33" s="27"/>
      <c r="C33" s="27"/>
      <c r="D33" s="27"/>
      <c r="E33" s="27"/>
    </row>
    <row r="34" spans="2:5" x14ac:dyDescent="0.3">
      <c r="B34" s="27"/>
      <c r="C34" s="27"/>
      <c r="D34" s="27"/>
      <c r="E34" s="27"/>
    </row>
    <row r="35" spans="2:5" x14ac:dyDescent="0.3">
      <c r="B35" s="27"/>
      <c r="C35" s="27"/>
      <c r="D35" s="27"/>
      <c r="E35" s="27"/>
    </row>
    <row r="36" spans="2:5" x14ac:dyDescent="0.3">
      <c r="B36" s="27"/>
      <c r="C36" s="27"/>
      <c r="D36" s="27"/>
      <c r="E36" s="27"/>
    </row>
    <row r="37" spans="2:5" x14ac:dyDescent="0.3">
      <c r="B37" s="27"/>
      <c r="C37" s="27"/>
      <c r="D37" s="27"/>
      <c r="E37" s="27"/>
    </row>
    <row r="38" spans="2:5" x14ac:dyDescent="0.3">
      <c r="B38" s="27"/>
      <c r="C38" s="27"/>
      <c r="D38" s="27"/>
      <c r="E38" s="27"/>
    </row>
    <row r="39" spans="2:5" x14ac:dyDescent="0.3">
      <c r="B39" s="27"/>
      <c r="C39" s="27"/>
      <c r="D39" s="27"/>
      <c r="E39" s="27"/>
    </row>
  </sheetData>
  <mergeCells count="21">
    <mergeCell ref="B19:B24"/>
    <mergeCell ref="C19:C24"/>
    <mergeCell ref="E19:E24"/>
    <mergeCell ref="B7:G7"/>
    <mergeCell ref="E8:G8"/>
    <mergeCell ref="B8:C8"/>
    <mergeCell ref="D8:D9"/>
    <mergeCell ref="B12:B17"/>
    <mergeCell ref="C12:C17"/>
    <mergeCell ref="B18:D18"/>
    <mergeCell ref="F19:F24"/>
    <mergeCell ref="G19:G24"/>
    <mergeCell ref="E12:E17"/>
    <mergeCell ref="F12:F17"/>
    <mergeCell ref="G12:G17"/>
    <mergeCell ref="B6:G6"/>
    <mergeCell ref="B1:G1"/>
    <mergeCell ref="B2:G2"/>
    <mergeCell ref="B3:G3"/>
    <mergeCell ref="B4:G4"/>
    <mergeCell ref="B5: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23" sqref="E23"/>
    </sheetView>
  </sheetViews>
  <sheetFormatPr defaultColWidth="9.140625" defaultRowHeight="13.5" x14ac:dyDescent="0.2"/>
  <cols>
    <col min="1" max="1" width="49.28515625" style="90" customWidth="1"/>
    <col min="2" max="2" width="59.7109375" style="90" customWidth="1"/>
    <col min="3" max="5" width="24.28515625" style="90" customWidth="1"/>
    <col min="6" max="16384" width="9.140625" style="90"/>
  </cols>
  <sheetData>
    <row r="1" spans="1:8" s="89" customFormat="1" x14ac:dyDescent="0.2">
      <c r="A1" s="169" t="s">
        <v>122</v>
      </c>
      <c r="B1" s="169"/>
      <c r="C1" s="169"/>
      <c r="D1" s="169"/>
      <c r="E1" s="169"/>
      <c r="F1" s="44"/>
      <c r="G1" s="44"/>
      <c r="H1" s="44"/>
    </row>
    <row r="2" spans="1:8" s="89" customFormat="1" x14ac:dyDescent="0.2">
      <c r="A2" s="169" t="s">
        <v>109</v>
      </c>
      <c r="B2" s="169"/>
      <c r="C2" s="169"/>
      <c r="D2" s="169"/>
      <c r="E2" s="169"/>
      <c r="F2" s="44"/>
      <c r="G2" s="44"/>
      <c r="H2" s="44"/>
    </row>
    <row r="3" spans="1:8" s="89" customFormat="1" x14ac:dyDescent="0.2">
      <c r="A3" s="169" t="s">
        <v>110</v>
      </c>
      <c r="B3" s="169"/>
      <c r="C3" s="169"/>
      <c r="D3" s="169"/>
      <c r="E3" s="169"/>
      <c r="F3" s="44"/>
      <c r="G3" s="44"/>
      <c r="H3" s="44"/>
    </row>
    <row r="4" spans="1:8" x14ac:dyDescent="0.2">
      <c r="A4" s="197" t="s">
        <v>89</v>
      </c>
      <c r="B4" s="197"/>
      <c r="C4" s="197"/>
      <c r="D4" s="197"/>
      <c r="E4" s="197"/>
      <c r="F4" s="44"/>
      <c r="G4" s="44"/>
      <c r="H4" s="44"/>
    </row>
    <row r="5" spans="1:8" s="91" customFormat="1" ht="30.75" customHeight="1" x14ac:dyDescent="0.2">
      <c r="A5" s="191" t="s">
        <v>119</v>
      </c>
      <c r="B5" s="194"/>
      <c r="C5" s="194"/>
      <c r="D5" s="194"/>
      <c r="E5" s="194"/>
    </row>
    <row r="6" spans="1:8" s="91" customFormat="1" ht="19.5" customHeight="1" x14ac:dyDescent="0.2">
      <c r="A6" s="195" t="s">
        <v>21</v>
      </c>
      <c r="B6" s="195"/>
      <c r="C6" s="195"/>
      <c r="D6" s="195"/>
      <c r="E6" s="195"/>
    </row>
    <row r="7" spans="1:8" s="91" customFormat="1" ht="22.5" customHeight="1" x14ac:dyDescent="0.2">
      <c r="A7" s="196" t="s">
        <v>22</v>
      </c>
      <c r="B7" s="196"/>
      <c r="C7" s="196"/>
      <c r="D7" s="196"/>
      <c r="E7" s="196"/>
    </row>
    <row r="8" spans="1:8" ht="18.75" customHeight="1" x14ac:dyDescent="0.2">
      <c r="A8" s="92"/>
      <c r="B8" s="92"/>
      <c r="C8" s="92"/>
      <c r="D8" s="12"/>
      <c r="E8" s="12"/>
    </row>
    <row r="9" spans="1:8" ht="25.5" customHeight="1" x14ac:dyDescent="0.2">
      <c r="A9" s="93" t="s">
        <v>29</v>
      </c>
      <c r="B9" s="94" t="s">
        <v>4</v>
      </c>
    </row>
    <row r="10" spans="1:8" ht="34.5" customHeight="1" x14ac:dyDescent="0.2">
      <c r="A10" s="93">
        <v>1126</v>
      </c>
      <c r="B10" s="71" t="s">
        <v>37</v>
      </c>
    </row>
    <row r="11" spans="1:8" ht="17.25" customHeight="1" x14ac:dyDescent="0.2">
      <c r="A11" s="203" t="s">
        <v>5</v>
      </c>
      <c r="B11" s="204"/>
      <c r="C11" s="204"/>
      <c r="D11" s="204"/>
      <c r="E11" s="205"/>
    </row>
    <row r="12" spans="1:8" ht="35.25" customHeight="1" x14ac:dyDescent="0.2">
      <c r="A12" s="96" t="s">
        <v>6</v>
      </c>
      <c r="B12" s="96">
        <v>1126</v>
      </c>
      <c r="C12" s="206" t="s">
        <v>84</v>
      </c>
      <c r="D12" s="207"/>
      <c r="E12" s="208"/>
    </row>
    <row r="13" spans="1:8" ht="26.25" customHeight="1" x14ac:dyDescent="0.2">
      <c r="A13" s="97" t="s">
        <v>7</v>
      </c>
      <c r="B13" s="97">
        <v>44004</v>
      </c>
      <c r="C13" s="198" t="s">
        <v>112</v>
      </c>
      <c r="D13" s="198" t="s">
        <v>54</v>
      </c>
      <c r="E13" s="198" t="s">
        <v>8</v>
      </c>
    </row>
    <row r="14" spans="1:8" ht="60" customHeight="1" x14ac:dyDescent="0.2">
      <c r="A14" s="98" t="s">
        <v>9</v>
      </c>
      <c r="B14" s="71" t="str">
        <f>+'3.'!D20</f>
        <v>«Ակադեմիկոս Էմիլ Գաբրիելյանի անվան դեղերի և բժշկական տեխնոլոգիաների փորձագիտական կենտրոն» ՓԲԸ-ում տնտեսական երկարաժամկետ զարգացմանն ուղղված միջոցառում</v>
      </c>
      <c r="C14" s="199"/>
      <c r="D14" s="199"/>
      <c r="E14" s="199"/>
    </row>
    <row r="15" spans="1:8" ht="23.25" customHeight="1" x14ac:dyDescent="0.2">
      <c r="A15" s="98" t="s">
        <v>10</v>
      </c>
      <c r="B15" s="72" t="s">
        <v>85</v>
      </c>
      <c r="C15" s="199"/>
      <c r="D15" s="199"/>
      <c r="E15" s="199"/>
    </row>
    <row r="16" spans="1:8" ht="21.75" customHeight="1" x14ac:dyDescent="0.2">
      <c r="A16" s="72" t="s">
        <v>23</v>
      </c>
      <c r="B16" s="72" t="s">
        <v>86</v>
      </c>
      <c r="C16" s="199"/>
      <c r="D16" s="199"/>
      <c r="E16" s="199"/>
    </row>
    <row r="17" spans="1:5" ht="37.5" customHeight="1" x14ac:dyDescent="0.2">
      <c r="A17" s="72" t="s">
        <v>87</v>
      </c>
      <c r="B17" s="99" t="str">
        <f>+'2.'!B19</f>
        <v>«Ակադեմիկոս Էմիլ Գաբրիելյանի անվան դեղերի և բժշկական տեխնոլոգիաների փորձագիտական կենտրոն» ՓԲԸ</v>
      </c>
      <c r="C17" s="200"/>
      <c r="D17" s="200"/>
      <c r="E17" s="200"/>
    </row>
    <row r="18" spans="1:5" x14ac:dyDescent="0.2">
      <c r="A18" s="201" t="s">
        <v>11</v>
      </c>
      <c r="B18" s="201"/>
      <c r="C18" s="85"/>
      <c r="D18" s="85"/>
      <c r="E18" s="86"/>
    </row>
    <row r="19" spans="1:5" x14ac:dyDescent="0.2">
      <c r="A19" s="202" t="s">
        <v>88</v>
      </c>
      <c r="B19" s="202"/>
      <c r="C19" s="85">
        <v>1</v>
      </c>
      <c r="D19" s="87">
        <v>1</v>
      </c>
      <c r="E19" s="87">
        <v>1</v>
      </c>
    </row>
    <row r="20" spans="1:5" x14ac:dyDescent="0.2">
      <c r="A20" s="202" t="s">
        <v>12</v>
      </c>
      <c r="B20" s="202"/>
      <c r="C20" s="88">
        <v>200000</v>
      </c>
      <c r="D20" s="88">
        <v>595000</v>
      </c>
      <c r="E20" s="88">
        <v>595000</v>
      </c>
    </row>
    <row r="21" spans="1:5" x14ac:dyDescent="0.2">
      <c r="A21" s="92"/>
      <c r="B21" s="92"/>
      <c r="C21" s="92"/>
      <c r="D21" s="12"/>
      <c r="E21" s="12"/>
    </row>
    <row r="22" spans="1:5" x14ac:dyDescent="0.2">
      <c r="A22" s="92"/>
      <c r="B22" s="92"/>
      <c r="C22" s="92"/>
      <c r="D22" s="12"/>
      <c r="E22" s="12"/>
    </row>
    <row r="23" spans="1:5" x14ac:dyDescent="0.2">
      <c r="A23" s="101"/>
      <c r="B23" s="101"/>
      <c r="C23" s="101"/>
      <c r="D23" s="12"/>
      <c r="E23" s="12"/>
    </row>
    <row r="24" spans="1:5" x14ac:dyDescent="0.2">
      <c r="E24" s="102"/>
    </row>
  </sheetData>
  <mergeCells count="15">
    <mergeCell ref="C13:C17"/>
    <mergeCell ref="A18:B18"/>
    <mergeCell ref="A19:B19"/>
    <mergeCell ref="A20:B20"/>
    <mergeCell ref="A11:E11"/>
    <mergeCell ref="C12:E12"/>
    <mergeCell ref="D13:D17"/>
    <mergeCell ref="E13:E17"/>
    <mergeCell ref="A5:E5"/>
    <mergeCell ref="A6:E6"/>
    <mergeCell ref="A7:E7"/>
    <mergeCell ref="A1:E1"/>
    <mergeCell ref="A2:E2"/>
    <mergeCell ref="A3:E3"/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opLeftCell="A10" workbookViewId="0">
      <selection activeCell="G21" sqref="G21"/>
    </sheetView>
  </sheetViews>
  <sheetFormatPr defaultColWidth="10" defaultRowHeight="17.25" x14ac:dyDescent="0.3"/>
  <cols>
    <col min="1" max="1" width="3.85546875" style="26" customWidth="1"/>
    <col min="2" max="3" width="13.28515625" style="26" customWidth="1"/>
    <col min="4" max="4" width="70.42578125" style="26" customWidth="1"/>
    <col min="5" max="7" width="18.5703125" style="26" customWidth="1"/>
    <col min="8" max="8" width="10.85546875" style="26" customWidth="1"/>
    <col min="9" max="9" width="11.7109375" style="26" customWidth="1"/>
    <col min="10" max="258" width="10" style="26"/>
    <col min="259" max="259" width="45" style="26" customWidth="1"/>
    <col min="260" max="260" width="17.42578125" style="26" customWidth="1"/>
    <col min="261" max="263" width="16.42578125" style="26" customWidth="1"/>
    <col min="264" max="264" width="10.85546875" style="26" customWidth="1"/>
    <col min="265" max="265" width="11.7109375" style="26" customWidth="1"/>
    <col min="266" max="514" width="10" style="26"/>
    <col min="515" max="515" width="45" style="26" customWidth="1"/>
    <col min="516" max="516" width="17.42578125" style="26" customWidth="1"/>
    <col min="517" max="519" width="16.42578125" style="26" customWidth="1"/>
    <col min="520" max="520" width="10.85546875" style="26" customWidth="1"/>
    <col min="521" max="521" width="11.7109375" style="26" customWidth="1"/>
    <col min="522" max="770" width="10" style="26"/>
    <col min="771" max="771" width="45" style="26" customWidth="1"/>
    <col min="772" max="772" width="17.42578125" style="26" customWidth="1"/>
    <col min="773" max="775" width="16.42578125" style="26" customWidth="1"/>
    <col min="776" max="776" width="10.85546875" style="26" customWidth="1"/>
    <col min="777" max="777" width="11.7109375" style="26" customWidth="1"/>
    <col min="778" max="1026" width="10" style="26"/>
    <col min="1027" max="1027" width="45" style="26" customWidth="1"/>
    <col min="1028" max="1028" width="17.42578125" style="26" customWidth="1"/>
    <col min="1029" max="1031" width="16.42578125" style="26" customWidth="1"/>
    <col min="1032" max="1032" width="10.85546875" style="26" customWidth="1"/>
    <col min="1033" max="1033" width="11.7109375" style="26" customWidth="1"/>
    <col min="1034" max="1282" width="10" style="26"/>
    <col min="1283" max="1283" width="45" style="26" customWidth="1"/>
    <col min="1284" max="1284" width="17.42578125" style="26" customWidth="1"/>
    <col min="1285" max="1287" width="16.42578125" style="26" customWidth="1"/>
    <col min="1288" max="1288" width="10.85546875" style="26" customWidth="1"/>
    <col min="1289" max="1289" width="11.7109375" style="26" customWidth="1"/>
    <col min="1290" max="1538" width="10" style="26"/>
    <col min="1539" max="1539" width="45" style="26" customWidth="1"/>
    <col min="1540" max="1540" width="17.42578125" style="26" customWidth="1"/>
    <col min="1541" max="1543" width="16.42578125" style="26" customWidth="1"/>
    <col min="1544" max="1544" width="10.85546875" style="26" customWidth="1"/>
    <col min="1545" max="1545" width="11.7109375" style="26" customWidth="1"/>
    <col min="1546" max="1794" width="10" style="26"/>
    <col min="1795" max="1795" width="45" style="26" customWidth="1"/>
    <col min="1796" max="1796" width="17.42578125" style="26" customWidth="1"/>
    <col min="1797" max="1799" width="16.42578125" style="26" customWidth="1"/>
    <col min="1800" max="1800" width="10.85546875" style="26" customWidth="1"/>
    <col min="1801" max="1801" width="11.7109375" style="26" customWidth="1"/>
    <col min="1802" max="2050" width="10" style="26"/>
    <col min="2051" max="2051" width="45" style="26" customWidth="1"/>
    <col min="2052" max="2052" width="17.42578125" style="26" customWidth="1"/>
    <col min="2053" max="2055" width="16.42578125" style="26" customWidth="1"/>
    <col min="2056" max="2056" width="10.85546875" style="26" customWidth="1"/>
    <col min="2057" max="2057" width="11.7109375" style="26" customWidth="1"/>
    <col min="2058" max="2306" width="10" style="26"/>
    <col min="2307" max="2307" width="45" style="26" customWidth="1"/>
    <col min="2308" max="2308" width="17.42578125" style="26" customWidth="1"/>
    <col min="2309" max="2311" width="16.42578125" style="26" customWidth="1"/>
    <col min="2312" max="2312" width="10.85546875" style="26" customWidth="1"/>
    <col min="2313" max="2313" width="11.7109375" style="26" customWidth="1"/>
    <col min="2314" max="2562" width="10" style="26"/>
    <col min="2563" max="2563" width="45" style="26" customWidth="1"/>
    <col min="2564" max="2564" width="17.42578125" style="26" customWidth="1"/>
    <col min="2565" max="2567" width="16.42578125" style="26" customWidth="1"/>
    <col min="2568" max="2568" width="10.85546875" style="26" customWidth="1"/>
    <col min="2569" max="2569" width="11.7109375" style="26" customWidth="1"/>
    <col min="2570" max="2818" width="10" style="26"/>
    <col min="2819" max="2819" width="45" style="26" customWidth="1"/>
    <col min="2820" max="2820" width="17.42578125" style="26" customWidth="1"/>
    <col min="2821" max="2823" width="16.42578125" style="26" customWidth="1"/>
    <col min="2824" max="2824" width="10.85546875" style="26" customWidth="1"/>
    <col min="2825" max="2825" width="11.7109375" style="26" customWidth="1"/>
    <col min="2826" max="3074" width="10" style="26"/>
    <col min="3075" max="3075" width="45" style="26" customWidth="1"/>
    <col min="3076" max="3076" width="17.42578125" style="26" customWidth="1"/>
    <col min="3077" max="3079" width="16.42578125" style="26" customWidth="1"/>
    <col min="3080" max="3080" width="10.85546875" style="26" customWidth="1"/>
    <col min="3081" max="3081" width="11.7109375" style="26" customWidth="1"/>
    <col min="3082" max="3330" width="10" style="26"/>
    <col min="3331" max="3331" width="45" style="26" customWidth="1"/>
    <col min="3332" max="3332" width="17.42578125" style="26" customWidth="1"/>
    <col min="3333" max="3335" width="16.42578125" style="26" customWidth="1"/>
    <col min="3336" max="3336" width="10.85546875" style="26" customWidth="1"/>
    <col min="3337" max="3337" width="11.7109375" style="26" customWidth="1"/>
    <col min="3338" max="3586" width="10" style="26"/>
    <col min="3587" max="3587" width="45" style="26" customWidth="1"/>
    <col min="3588" max="3588" width="17.42578125" style="26" customWidth="1"/>
    <col min="3589" max="3591" width="16.42578125" style="26" customWidth="1"/>
    <col min="3592" max="3592" width="10.85546875" style="26" customWidth="1"/>
    <col min="3593" max="3593" width="11.7109375" style="26" customWidth="1"/>
    <col min="3594" max="3842" width="10" style="26"/>
    <col min="3843" max="3843" width="45" style="26" customWidth="1"/>
    <col min="3844" max="3844" width="17.42578125" style="26" customWidth="1"/>
    <col min="3845" max="3847" width="16.42578125" style="26" customWidth="1"/>
    <col min="3848" max="3848" width="10.85546875" style="26" customWidth="1"/>
    <col min="3849" max="3849" width="11.7109375" style="26" customWidth="1"/>
    <col min="3850" max="4098" width="10" style="26"/>
    <col min="4099" max="4099" width="45" style="26" customWidth="1"/>
    <col min="4100" max="4100" width="17.42578125" style="26" customWidth="1"/>
    <col min="4101" max="4103" width="16.42578125" style="26" customWidth="1"/>
    <col min="4104" max="4104" width="10.85546875" style="26" customWidth="1"/>
    <col min="4105" max="4105" width="11.7109375" style="26" customWidth="1"/>
    <col min="4106" max="4354" width="10" style="26"/>
    <col min="4355" max="4355" width="45" style="26" customWidth="1"/>
    <col min="4356" max="4356" width="17.42578125" style="26" customWidth="1"/>
    <col min="4357" max="4359" width="16.42578125" style="26" customWidth="1"/>
    <col min="4360" max="4360" width="10.85546875" style="26" customWidth="1"/>
    <col min="4361" max="4361" width="11.7109375" style="26" customWidth="1"/>
    <col min="4362" max="4610" width="10" style="26"/>
    <col min="4611" max="4611" width="45" style="26" customWidth="1"/>
    <col min="4612" max="4612" width="17.42578125" style="26" customWidth="1"/>
    <col min="4613" max="4615" width="16.42578125" style="26" customWidth="1"/>
    <col min="4616" max="4616" width="10.85546875" style="26" customWidth="1"/>
    <col min="4617" max="4617" width="11.7109375" style="26" customWidth="1"/>
    <col min="4618" max="4866" width="10" style="26"/>
    <col min="4867" max="4867" width="45" style="26" customWidth="1"/>
    <col min="4868" max="4868" width="17.42578125" style="26" customWidth="1"/>
    <col min="4869" max="4871" width="16.42578125" style="26" customWidth="1"/>
    <col min="4872" max="4872" width="10.85546875" style="26" customWidth="1"/>
    <col min="4873" max="4873" width="11.7109375" style="26" customWidth="1"/>
    <col min="4874" max="5122" width="10" style="26"/>
    <col min="5123" max="5123" width="45" style="26" customWidth="1"/>
    <col min="5124" max="5124" width="17.42578125" style="26" customWidth="1"/>
    <col min="5125" max="5127" width="16.42578125" style="26" customWidth="1"/>
    <col min="5128" max="5128" width="10.85546875" style="26" customWidth="1"/>
    <col min="5129" max="5129" width="11.7109375" style="26" customWidth="1"/>
    <col min="5130" max="5378" width="10" style="26"/>
    <col min="5379" max="5379" width="45" style="26" customWidth="1"/>
    <col min="5380" max="5380" width="17.42578125" style="26" customWidth="1"/>
    <col min="5381" max="5383" width="16.42578125" style="26" customWidth="1"/>
    <col min="5384" max="5384" width="10.85546875" style="26" customWidth="1"/>
    <col min="5385" max="5385" width="11.7109375" style="26" customWidth="1"/>
    <col min="5386" max="5634" width="10" style="26"/>
    <col min="5635" max="5635" width="45" style="26" customWidth="1"/>
    <col min="5636" max="5636" width="17.42578125" style="26" customWidth="1"/>
    <col min="5637" max="5639" width="16.42578125" style="26" customWidth="1"/>
    <col min="5640" max="5640" width="10.85546875" style="26" customWidth="1"/>
    <col min="5641" max="5641" width="11.7109375" style="26" customWidth="1"/>
    <col min="5642" max="5890" width="10" style="26"/>
    <col min="5891" max="5891" width="45" style="26" customWidth="1"/>
    <col min="5892" max="5892" width="17.42578125" style="26" customWidth="1"/>
    <col min="5893" max="5895" width="16.42578125" style="26" customWidth="1"/>
    <col min="5896" max="5896" width="10.85546875" style="26" customWidth="1"/>
    <col min="5897" max="5897" width="11.7109375" style="26" customWidth="1"/>
    <col min="5898" max="6146" width="10" style="26"/>
    <col min="6147" max="6147" width="45" style="26" customWidth="1"/>
    <col min="6148" max="6148" width="17.42578125" style="26" customWidth="1"/>
    <col min="6149" max="6151" width="16.42578125" style="26" customWidth="1"/>
    <col min="6152" max="6152" width="10.85546875" style="26" customWidth="1"/>
    <col min="6153" max="6153" width="11.7109375" style="26" customWidth="1"/>
    <col min="6154" max="6402" width="10" style="26"/>
    <col min="6403" max="6403" width="45" style="26" customWidth="1"/>
    <col min="6404" max="6404" width="17.42578125" style="26" customWidth="1"/>
    <col min="6405" max="6407" width="16.42578125" style="26" customWidth="1"/>
    <col min="6408" max="6408" width="10.85546875" style="26" customWidth="1"/>
    <col min="6409" max="6409" width="11.7109375" style="26" customWidth="1"/>
    <col min="6410" max="6658" width="10" style="26"/>
    <col min="6659" max="6659" width="45" style="26" customWidth="1"/>
    <col min="6660" max="6660" width="17.42578125" style="26" customWidth="1"/>
    <col min="6661" max="6663" width="16.42578125" style="26" customWidth="1"/>
    <col min="6664" max="6664" width="10.85546875" style="26" customWidth="1"/>
    <col min="6665" max="6665" width="11.7109375" style="26" customWidth="1"/>
    <col min="6666" max="6914" width="10" style="26"/>
    <col min="6915" max="6915" width="45" style="26" customWidth="1"/>
    <col min="6916" max="6916" width="17.42578125" style="26" customWidth="1"/>
    <col min="6917" max="6919" width="16.42578125" style="26" customWidth="1"/>
    <col min="6920" max="6920" width="10.85546875" style="26" customWidth="1"/>
    <col min="6921" max="6921" width="11.7109375" style="26" customWidth="1"/>
    <col min="6922" max="7170" width="10" style="26"/>
    <col min="7171" max="7171" width="45" style="26" customWidth="1"/>
    <col min="7172" max="7172" width="17.42578125" style="26" customWidth="1"/>
    <col min="7173" max="7175" width="16.42578125" style="26" customWidth="1"/>
    <col min="7176" max="7176" width="10.85546875" style="26" customWidth="1"/>
    <col min="7177" max="7177" width="11.7109375" style="26" customWidth="1"/>
    <col min="7178" max="7426" width="10" style="26"/>
    <col min="7427" max="7427" width="45" style="26" customWidth="1"/>
    <col min="7428" max="7428" width="17.42578125" style="26" customWidth="1"/>
    <col min="7429" max="7431" width="16.42578125" style="26" customWidth="1"/>
    <col min="7432" max="7432" width="10.85546875" style="26" customWidth="1"/>
    <col min="7433" max="7433" width="11.7109375" style="26" customWidth="1"/>
    <col min="7434" max="7682" width="10" style="26"/>
    <col min="7683" max="7683" width="45" style="26" customWidth="1"/>
    <col min="7684" max="7684" width="17.42578125" style="26" customWidth="1"/>
    <col min="7685" max="7687" width="16.42578125" style="26" customWidth="1"/>
    <col min="7688" max="7688" width="10.85546875" style="26" customWidth="1"/>
    <col min="7689" max="7689" width="11.7109375" style="26" customWidth="1"/>
    <col min="7690" max="7938" width="10" style="26"/>
    <col min="7939" max="7939" width="45" style="26" customWidth="1"/>
    <col min="7940" max="7940" width="17.42578125" style="26" customWidth="1"/>
    <col min="7941" max="7943" width="16.42578125" style="26" customWidth="1"/>
    <col min="7944" max="7944" width="10.85546875" style="26" customWidth="1"/>
    <col min="7945" max="7945" width="11.7109375" style="26" customWidth="1"/>
    <col min="7946" max="8194" width="10" style="26"/>
    <col min="8195" max="8195" width="45" style="26" customWidth="1"/>
    <col min="8196" max="8196" width="17.42578125" style="26" customWidth="1"/>
    <col min="8197" max="8199" width="16.42578125" style="26" customWidth="1"/>
    <col min="8200" max="8200" width="10.85546875" style="26" customWidth="1"/>
    <col min="8201" max="8201" width="11.7109375" style="26" customWidth="1"/>
    <col min="8202" max="8450" width="10" style="26"/>
    <col min="8451" max="8451" width="45" style="26" customWidth="1"/>
    <col min="8452" max="8452" width="17.42578125" style="26" customWidth="1"/>
    <col min="8453" max="8455" width="16.42578125" style="26" customWidth="1"/>
    <col min="8456" max="8456" width="10.85546875" style="26" customWidth="1"/>
    <col min="8457" max="8457" width="11.7109375" style="26" customWidth="1"/>
    <col min="8458" max="8706" width="10" style="26"/>
    <col min="8707" max="8707" width="45" style="26" customWidth="1"/>
    <col min="8708" max="8708" width="17.42578125" style="26" customWidth="1"/>
    <col min="8709" max="8711" width="16.42578125" style="26" customWidth="1"/>
    <col min="8712" max="8712" width="10.85546875" style="26" customWidth="1"/>
    <col min="8713" max="8713" width="11.7109375" style="26" customWidth="1"/>
    <col min="8714" max="8962" width="10" style="26"/>
    <col min="8963" max="8963" width="45" style="26" customWidth="1"/>
    <col min="8964" max="8964" width="17.42578125" style="26" customWidth="1"/>
    <col min="8965" max="8967" width="16.42578125" style="26" customWidth="1"/>
    <col min="8968" max="8968" width="10.85546875" style="26" customWidth="1"/>
    <col min="8969" max="8969" width="11.7109375" style="26" customWidth="1"/>
    <col min="8970" max="9218" width="10" style="26"/>
    <col min="9219" max="9219" width="45" style="26" customWidth="1"/>
    <col min="9220" max="9220" width="17.42578125" style="26" customWidth="1"/>
    <col min="9221" max="9223" width="16.42578125" style="26" customWidth="1"/>
    <col min="9224" max="9224" width="10.85546875" style="26" customWidth="1"/>
    <col min="9225" max="9225" width="11.7109375" style="26" customWidth="1"/>
    <col min="9226" max="9474" width="10" style="26"/>
    <col min="9475" max="9475" width="45" style="26" customWidth="1"/>
    <col min="9476" max="9476" width="17.42578125" style="26" customWidth="1"/>
    <col min="9477" max="9479" width="16.42578125" style="26" customWidth="1"/>
    <col min="9480" max="9480" width="10.85546875" style="26" customWidth="1"/>
    <col min="9481" max="9481" width="11.7109375" style="26" customWidth="1"/>
    <col min="9482" max="9730" width="10" style="26"/>
    <col min="9731" max="9731" width="45" style="26" customWidth="1"/>
    <col min="9732" max="9732" width="17.42578125" style="26" customWidth="1"/>
    <col min="9733" max="9735" width="16.42578125" style="26" customWidth="1"/>
    <col min="9736" max="9736" width="10.85546875" style="26" customWidth="1"/>
    <col min="9737" max="9737" width="11.7109375" style="26" customWidth="1"/>
    <col min="9738" max="9986" width="10" style="26"/>
    <col min="9987" max="9987" width="45" style="26" customWidth="1"/>
    <col min="9988" max="9988" width="17.42578125" style="26" customWidth="1"/>
    <col min="9989" max="9991" width="16.42578125" style="26" customWidth="1"/>
    <col min="9992" max="9992" width="10.85546875" style="26" customWidth="1"/>
    <col min="9993" max="9993" width="11.7109375" style="26" customWidth="1"/>
    <col min="9994" max="10242" width="10" style="26"/>
    <col min="10243" max="10243" width="45" style="26" customWidth="1"/>
    <col min="10244" max="10244" width="17.42578125" style="26" customWidth="1"/>
    <col min="10245" max="10247" width="16.42578125" style="26" customWidth="1"/>
    <col min="10248" max="10248" width="10.85546875" style="26" customWidth="1"/>
    <col min="10249" max="10249" width="11.7109375" style="26" customWidth="1"/>
    <col min="10250" max="10498" width="10" style="26"/>
    <col min="10499" max="10499" width="45" style="26" customWidth="1"/>
    <col min="10500" max="10500" width="17.42578125" style="26" customWidth="1"/>
    <col min="10501" max="10503" width="16.42578125" style="26" customWidth="1"/>
    <col min="10504" max="10504" width="10.85546875" style="26" customWidth="1"/>
    <col min="10505" max="10505" width="11.7109375" style="26" customWidth="1"/>
    <col min="10506" max="10754" width="10" style="26"/>
    <col min="10755" max="10755" width="45" style="26" customWidth="1"/>
    <col min="10756" max="10756" width="17.42578125" style="26" customWidth="1"/>
    <col min="10757" max="10759" width="16.42578125" style="26" customWidth="1"/>
    <col min="10760" max="10760" width="10.85546875" style="26" customWidth="1"/>
    <col min="10761" max="10761" width="11.7109375" style="26" customWidth="1"/>
    <col min="10762" max="11010" width="10" style="26"/>
    <col min="11011" max="11011" width="45" style="26" customWidth="1"/>
    <col min="11012" max="11012" width="17.42578125" style="26" customWidth="1"/>
    <col min="11013" max="11015" width="16.42578125" style="26" customWidth="1"/>
    <col min="11016" max="11016" width="10.85546875" style="26" customWidth="1"/>
    <col min="11017" max="11017" width="11.7109375" style="26" customWidth="1"/>
    <col min="11018" max="11266" width="10" style="26"/>
    <col min="11267" max="11267" width="45" style="26" customWidth="1"/>
    <col min="11268" max="11268" width="17.42578125" style="26" customWidth="1"/>
    <col min="11269" max="11271" width="16.42578125" style="26" customWidth="1"/>
    <col min="11272" max="11272" width="10.85546875" style="26" customWidth="1"/>
    <col min="11273" max="11273" width="11.7109375" style="26" customWidth="1"/>
    <col min="11274" max="11522" width="10" style="26"/>
    <col min="11523" max="11523" width="45" style="26" customWidth="1"/>
    <col min="11524" max="11524" width="17.42578125" style="26" customWidth="1"/>
    <col min="11525" max="11527" width="16.42578125" style="26" customWidth="1"/>
    <col min="11528" max="11528" width="10.85546875" style="26" customWidth="1"/>
    <col min="11529" max="11529" width="11.7109375" style="26" customWidth="1"/>
    <col min="11530" max="11778" width="10" style="26"/>
    <col min="11779" max="11779" width="45" style="26" customWidth="1"/>
    <col min="11780" max="11780" width="17.42578125" style="26" customWidth="1"/>
    <col min="11781" max="11783" width="16.42578125" style="26" customWidth="1"/>
    <col min="11784" max="11784" width="10.85546875" style="26" customWidth="1"/>
    <col min="11785" max="11785" width="11.7109375" style="26" customWidth="1"/>
    <col min="11786" max="12034" width="10" style="26"/>
    <col min="12035" max="12035" width="45" style="26" customWidth="1"/>
    <col min="12036" max="12036" width="17.42578125" style="26" customWidth="1"/>
    <col min="12037" max="12039" width="16.42578125" style="26" customWidth="1"/>
    <col min="12040" max="12040" width="10.85546875" style="26" customWidth="1"/>
    <col min="12041" max="12041" width="11.7109375" style="26" customWidth="1"/>
    <col min="12042" max="12290" width="10" style="26"/>
    <col min="12291" max="12291" width="45" style="26" customWidth="1"/>
    <col min="12292" max="12292" width="17.42578125" style="26" customWidth="1"/>
    <col min="12293" max="12295" width="16.42578125" style="26" customWidth="1"/>
    <col min="12296" max="12296" width="10.85546875" style="26" customWidth="1"/>
    <col min="12297" max="12297" width="11.7109375" style="26" customWidth="1"/>
    <col min="12298" max="12546" width="10" style="26"/>
    <col min="12547" max="12547" width="45" style="26" customWidth="1"/>
    <col min="12548" max="12548" width="17.42578125" style="26" customWidth="1"/>
    <col min="12549" max="12551" width="16.42578125" style="26" customWidth="1"/>
    <col min="12552" max="12552" width="10.85546875" style="26" customWidth="1"/>
    <col min="12553" max="12553" width="11.7109375" style="26" customWidth="1"/>
    <col min="12554" max="12802" width="10" style="26"/>
    <col min="12803" max="12803" width="45" style="26" customWidth="1"/>
    <col min="12804" max="12804" width="17.42578125" style="26" customWidth="1"/>
    <col min="12805" max="12807" width="16.42578125" style="26" customWidth="1"/>
    <col min="12808" max="12808" width="10.85546875" style="26" customWidth="1"/>
    <col min="12809" max="12809" width="11.7109375" style="26" customWidth="1"/>
    <col min="12810" max="13058" width="10" style="26"/>
    <col min="13059" max="13059" width="45" style="26" customWidth="1"/>
    <col min="13060" max="13060" width="17.42578125" style="26" customWidth="1"/>
    <col min="13061" max="13063" width="16.42578125" style="26" customWidth="1"/>
    <col min="13064" max="13064" width="10.85546875" style="26" customWidth="1"/>
    <col min="13065" max="13065" width="11.7109375" style="26" customWidth="1"/>
    <col min="13066" max="13314" width="10" style="26"/>
    <col min="13315" max="13315" width="45" style="26" customWidth="1"/>
    <col min="13316" max="13316" width="17.42578125" style="26" customWidth="1"/>
    <col min="13317" max="13319" width="16.42578125" style="26" customWidth="1"/>
    <col min="13320" max="13320" width="10.85546875" style="26" customWidth="1"/>
    <col min="13321" max="13321" width="11.7109375" style="26" customWidth="1"/>
    <col min="13322" max="13570" width="10" style="26"/>
    <col min="13571" max="13571" width="45" style="26" customWidth="1"/>
    <col min="13572" max="13572" width="17.42578125" style="26" customWidth="1"/>
    <col min="13573" max="13575" width="16.42578125" style="26" customWidth="1"/>
    <col min="13576" max="13576" width="10.85546875" style="26" customWidth="1"/>
    <col min="13577" max="13577" width="11.7109375" style="26" customWidth="1"/>
    <col min="13578" max="13826" width="10" style="26"/>
    <col min="13827" max="13827" width="45" style="26" customWidth="1"/>
    <col min="13828" max="13828" width="17.42578125" style="26" customWidth="1"/>
    <col min="13829" max="13831" width="16.42578125" style="26" customWidth="1"/>
    <col min="13832" max="13832" width="10.85546875" style="26" customWidth="1"/>
    <col min="13833" max="13833" width="11.7109375" style="26" customWidth="1"/>
    <col min="13834" max="14082" width="10" style="26"/>
    <col min="14083" max="14083" width="45" style="26" customWidth="1"/>
    <col min="14084" max="14084" width="17.42578125" style="26" customWidth="1"/>
    <col min="14085" max="14087" width="16.42578125" style="26" customWidth="1"/>
    <col min="14088" max="14088" width="10.85546875" style="26" customWidth="1"/>
    <col min="14089" max="14089" width="11.7109375" style="26" customWidth="1"/>
    <col min="14090" max="14338" width="10" style="26"/>
    <col min="14339" max="14339" width="45" style="26" customWidth="1"/>
    <col min="14340" max="14340" width="17.42578125" style="26" customWidth="1"/>
    <col min="14341" max="14343" width="16.42578125" style="26" customWidth="1"/>
    <col min="14344" max="14344" width="10.85546875" style="26" customWidth="1"/>
    <col min="14345" max="14345" width="11.7109375" style="26" customWidth="1"/>
    <col min="14346" max="14594" width="10" style="26"/>
    <col min="14595" max="14595" width="45" style="26" customWidth="1"/>
    <col min="14596" max="14596" width="17.42578125" style="26" customWidth="1"/>
    <col min="14597" max="14599" width="16.42578125" style="26" customWidth="1"/>
    <col min="14600" max="14600" width="10.85546875" style="26" customWidth="1"/>
    <col min="14601" max="14601" width="11.7109375" style="26" customWidth="1"/>
    <col min="14602" max="14850" width="10" style="26"/>
    <col min="14851" max="14851" width="45" style="26" customWidth="1"/>
    <col min="14852" max="14852" width="17.42578125" style="26" customWidth="1"/>
    <col min="14853" max="14855" width="16.42578125" style="26" customWidth="1"/>
    <col min="14856" max="14856" width="10.85546875" style="26" customWidth="1"/>
    <col min="14857" max="14857" width="11.7109375" style="26" customWidth="1"/>
    <col min="14858" max="15106" width="10" style="26"/>
    <col min="15107" max="15107" width="45" style="26" customWidth="1"/>
    <col min="15108" max="15108" width="17.42578125" style="26" customWidth="1"/>
    <col min="15109" max="15111" width="16.42578125" style="26" customWidth="1"/>
    <col min="15112" max="15112" width="10.85546875" style="26" customWidth="1"/>
    <col min="15113" max="15113" width="11.7109375" style="26" customWidth="1"/>
    <col min="15114" max="15362" width="10" style="26"/>
    <col min="15363" max="15363" width="45" style="26" customWidth="1"/>
    <col min="15364" max="15364" width="17.42578125" style="26" customWidth="1"/>
    <col min="15365" max="15367" width="16.42578125" style="26" customWidth="1"/>
    <col min="15368" max="15368" width="10.85546875" style="26" customWidth="1"/>
    <col min="15369" max="15369" width="11.7109375" style="26" customWidth="1"/>
    <col min="15370" max="15618" width="10" style="26"/>
    <col min="15619" max="15619" width="45" style="26" customWidth="1"/>
    <col min="15620" max="15620" width="17.42578125" style="26" customWidth="1"/>
    <col min="15621" max="15623" width="16.42578125" style="26" customWidth="1"/>
    <col min="15624" max="15624" width="10.85546875" style="26" customWidth="1"/>
    <col min="15625" max="15625" width="11.7109375" style="26" customWidth="1"/>
    <col min="15626" max="15874" width="10" style="26"/>
    <col min="15875" max="15875" width="45" style="26" customWidth="1"/>
    <col min="15876" max="15876" width="17.42578125" style="26" customWidth="1"/>
    <col min="15877" max="15879" width="16.42578125" style="26" customWidth="1"/>
    <col min="15880" max="15880" width="10.85546875" style="26" customWidth="1"/>
    <col min="15881" max="15881" width="11.7109375" style="26" customWidth="1"/>
    <col min="15882" max="16130" width="10" style="26"/>
    <col min="16131" max="16131" width="45" style="26" customWidth="1"/>
    <col min="16132" max="16132" width="17.42578125" style="26" customWidth="1"/>
    <col min="16133" max="16135" width="16.42578125" style="26" customWidth="1"/>
    <col min="16136" max="16136" width="10.85546875" style="26" customWidth="1"/>
    <col min="16137" max="16137" width="11.7109375" style="26" customWidth="1"/>
    <col min="16138" max="16384" width="10" style="26"/>
  </cols>
  <sheetData>
    <row r="1" spans="2:10" s="23" customFormat="1" ht="15.95" customHeight="1" x14ac:dyDescent="0.2">
      <c r="B1" s="169" t="s">
        <v>123</v>
      </c>
      <c r="C1" s="169"/>
      <c r="D1" s="169"/>
      <c r="E1" s="169"/>
      <c r="F1" s="169"/>
      <c r="G1" s="169"/>
    </row>
    <row r="2" spans="2:10" s="23" customFormat="1" ht="15.95" customHeight="1" x14ac:dyDescent="0.2">
      <c r="B2" s="169" t="s">
        <v>109</v>
      </c>
      <c r="C2" s="169"/>
      <c r="D2" s="169"/>
      <c r="E2" s="169"/>
      <c r="F2" s="169"/>
      <c r="G2" s="169"/>
      <c r="H2" s="24"/>
      <c r="I2" s="24"/>
    </row>
    <row r="3" spans="2:10" s="23" customFormat="1" ht="15.95" customHeight="1" x14ac:dyDescent="0.2">
      <c r="B3" s="169" t="s">
        <v>110</v>
      </c>
      <c r="C3" s="169"/>
      <c r="D3" s="169"/>
      <c r="E3" s="169"/>
      <c r="F3" s="169"/>
      <c r="G3" s="169"/>
      <c r="H3" s="24"/>
      <c r="I3" s="24"/>
    </row>
    <row r="4" spans="2:10" s="23" customFormat="1" ht="15.95" customHeight="1" x14ac:dyDescent="0.25">
      <c r="B4" s="169" t="s">
        <v>89</v>
      </c>
      <c r="C4" s="169"/>
      <c r="D4" s="169"/>
      <c r="E4" s="169"/>
      <c r="F4" s="169"/>
      <c r="G4" s="169"/>
      <c r="H4" s="51"/>
      <c r="I4" s="24"/>
    </row>
    <row r="5" spans="2:10" x14ac:dyDescent="0.3">
      <c r="B5" s="177"/>
      <c r="C5" s="177"/>
      <c r="D5" s="177"/>
      <c r="E5" s="177"/>
      <c r="F5" s="177"/>
      <c r="G5" s="177"/>
      <c r="H5" s="46"/>
    </row>
    <row r="6" spans="2:10" s="5" customFormat="1" ht="62.25" customHeight="1" x14ac:dyDescent="0.25">
      <c r="B6" s="191" t="s">
        <v>124</v>
      </c>
      <c r="C6" s="191"/>
      <c r="D6" s="191"/>
      <c r="E6" s="191"/>
      <c r="F6" s="191"/>
      <c r="G6" s="191"/>
      <c r="H6" s="46"/>
    </row>
    <row r="7" spans="2:10" s="47" customFormat="1" ht="17.25" customHeight="1" x14ac:dyDescent="0.25">
      <c r="B7" s="209" t="s">
        <v>90</v>
      </c>
      <c r="C7" s="209"/>
      <c r="D7" s="209"/>
      <c r="E7" s="209"/>
      <c r="F7" s="209"/>
      <c r="G7" s="209"/>
      <c r="H7" s="54"/>
    </row>
    <row r="8" spans="2:10" s="47" customFormat="1" ht="39" customHeight="1" x14ac:dyDescent="0.25">
      <c r="B8" s="190" t="s">
        <v>1</v>
      </c>
      <c r="C8" s="190"/>
      <c r="D8" s="191" t="s">
        <v>73</v>
      </c>
      <c r="E8" s="189" t="s">
        <v>100</v>
      </c>
      <c r="F8" s="189"/>
      <c r="G8" s="189"/>
      <c r="H8" s="56"/>
    </row>
    <row r="9" spans="2:10" s="47" customFormat="1" ht="21.75" customHeight="1" x14ac:dyDescent="0.2">
      <c r="B9" s="65" t="s">
        <v>17</v>
      </c>
      <c r="C9" s="74" t="s">
        <v>18</v>
      </c>
      <c r="D9" s="191"/>
      <c r="E9" s="48" t="s">
        <v>112</v>
      </c>
      <c r="F9" s="68" t="s">
        <v>54</v>
      </c>
      <c r="G9" s="68" t="s">
        <v>8</v>
      </c>
    </row>
    <row r="10" spans="2:10" s="46" customFormat="1" ht="20.100000000000001" customHeight="1" x14ac:dyDescent="0.25">
      <c r="B10" s="66"/>
      <c r="C10" s="66"/>
      <c r="D10" s="45" t="s">
        <v>19</v>
      </c>
      <c r="E10" s="76">
        <f>+E12</f>
        <v>-200000</v>
      </c>
      <c r="F10" s="77">
        <f t="shared" ref="F10:G10" si="0">F12</f>
        <v>-595000</v>
      </c>
      <c r="G10" s="77">
        <f t="shared" si="0"/>
        <v>-595000</v>
      </c>
      <c r="I10" s="51"/>
    </row>
    <row r="11" spans="2:10" s="46" customFormat="1" ht="20.100000000000001" customHeight="1" x14ac:dyDescent="0.25">
      <c r="B11" s="66"/>
      <c r="C11" s="66"/>
      <c r="D11" s="45" t="s">
        <v>20</v>
      </c>
      <c r="E11" s="70"/>
      <c r="F11" s="69"/>
      <c r="G11" s="69"/>
    </row>
    <row r="12" spans="2:10" s="46" customFormat="1" ht="20.100000000000001" customHeight="1" x14ac:dyDescent="0.25">
      <c r="B12" s="192">
        <v>1126</v>
      </c>
      <c r="C12" s="193"/>
      <c r="D12" s="75" t="s">
        <v>74</v>
      </c>
      <c r="E12" s="82">
        <f>+E19</f>
        <v>-200000</v>
      </c>
      <c r="F12" s="82">
        <f t="shared" ref="F12:G12" si="1">+F19</f>
        <v>-595000</v>
      </c>
      <c r="G12" s="82">
        <f t="shared" si="1"/>
        <v>-595000</v>
      </c>
    </row>
    <row r="13" spans="2:10" s="46" customFormat="1" ht="29.25" customHeight="1" x14ac:dyDescent="0.25">
      <c r="B13" s="192"/>
      <c r="C13" s="193"/>
      <c r="D13" s="71" t="s">
        <v>37</v>
      </c>
      <c r="E13" s="83"/>
      <c r="F13" s="83"/>
      <c r="G13" s="83"/>
      <c r="I13" s="54"/>
    </row>
    <row r="14" spans="2:10" s="46" customFormat="1" ht="20.100000000000001" customHeight="1" x14ac:dyDescent="0.25">
      <c r="B14" s="192"/>
      <c r="C14" s="193"/>
      <c r="D14" s="75" t="s">
        <v>75</v>
      </c>
      <c r="E14" s="83"/>
      <c r="F14" s="83"/>
      <c r="G14" s="83"/>
      <c r="I14" s="56"/>
    </row>
    <row r="15" spans="2:10" s="46" customFormat="1" ht="44.25" customHeight="1" x14ac:dyDescent="0.25">
      <c r="B15" s="192"/>
      <c r="C15" s="193"/>
      <c r="D15" s="80" t="s">
        <v>120</v>
      </c>
      <c r="E15" s="83"/>
      <c r="F15" s="83"/>
      <c r="G15" s="83"/>
      <c r="I15" s="56"/>
    </row>
    <row r="16" spans="2:10" s="46" customFormat="1" ht="20.100000000000001" customHeight="1" x14ac:dyDescent="0.25">
      <c r="B16" s="192"/>
      <c r="C16" s="193"/>
      <c r="D16" s="75" t="s">
        <v>76</v>
      </c>
      <c r="E16" s="83"/>
      <c r="F16" s="83"/>
      <c r="G16" s="83"/>
      <c r="J16" s="47"/>
    </row>
    <row r="17" spans="2:7" s="46" customFormat="1" ht="34.5" customHeight="1" x14ac:dyDescent="0.25">
      <c r="B17" s="192"/>
      <c r="C17" s="193"/>
      <c r="D17" s="80" t="s">
        <v>121</v>
      </c>
      <c r="E17" s="84"/>
      <c r="F17" s="84"/>
      <c r="G17" s="84"/>
    </row>
    <row r="18" spans="2:7" s="46" customFormat="1" ht="20.100000000000001" customHeight="1" x14ac:dyDescent="0.25">
      <c r="B18" s="193" t="s">
        <v>77</v>
      </c>
      <c r="C18" s="193"/>
      <c r="D18" s="193"/>
      <c r="E18" s="70"/>
      <c r="F18" s="73"/>
      <c r="G18" s="73"/>
    </row>
    <row r="19" spans="2:7" s="46" customFormat="1" ht="20.100000000000001" customHeight="1" x14ac:dyDescent="0.25">
      <c r="B19" s="183"/>
      <c r="C19" s="183">
        <v>31003</v>
      </c>
      <c r="D19" s="75" t="s">
        <v>78</v>
      </c>
      <c r="E19" s="82">
        <v>-200000</v>
      </c>
      <c r="F19" s="82">
        <v>-595000</v>
      </c>
      <c r="G19" s="82">
        <v>-595000</v>
      </c>
    </row>
    <row r="20" spans="2:7" s="46" customFormat="1" ht="22.5" customHeight="1" x14ac:dyDescent="0.25">
      <c r="B20" s="184"/>
      <c r="C20" s="184"/>
      <c r="D20" s="6" t="s">
        <v>39</v>
      </c>
      <c r="E20" s="83"/>
      <c r="F20" s="83"/>
      <c r="G20" s="83"/>
    </row>
    <row r="21" spans="2:7" s="46" customFormat="1" ht="20.100000000000001" customHeight="1" x14ac:dyDescent="0.25">
      <c r="B21" s="184"/>
      <c r="C21" s="184"/>
      <c r="D21" s="75" t="s">
        <v>79</v>
      </c>
      <c r="E21" s="83"/>
      <c r="F21" s="83"/>
      <c r="G21" s="83"/>
    </row>
    <row r="22" spans="2:7" s="46" customFormat="1" ht="45" customHeight="1" x14ac:dyDescent="0.25">
      <c r="B22" s="184"/>
      <c r="C22" s="184"/>
      <c r="D22" s="141" t="s">
        <v>40</v>
      </c>
      <c r="E22" s="83"/>
      <c r="F22" s="83"/>
      <c r="G22" s="83"/>
    </row>
    <row r="23" spans="2:7" s="46" customFormat="1" ht="20.100000000000001" customHeight="1" x14ac:dyDescent="0.25">
      <c r="B23" s="184"/>
      <c r="C23" s="184"/>
      <c r="D23" s="75" t="s">
        <v>80</v>
      </c>
      <c r="E23" s="83"/>
      <c r="F23" s="83"/>
      <c r="G23" s="83"/>
    </row>
    <row r="24" spans="2:7" s="46" customFormat="1" ht="28.5" customHeight="1" x14ac:dyDescent="0.25">
      <c r="B24" s="185"/>
      <c r="C24" s="185"/>
      <c r="D24" s="142" t="s">
        <v>41</v>
      </c>
      <c r="E24" s="84"/>
      <c r="F24" s="84"/>
      <c r="G24" s="84"/>
    </row>
    <row r="25" spans="2:7" x14ac:dyDescent="0.3">
      <c r="B25" s="27"/>
      <c r="C25" s="27"/>
      <c r="D25" s="27"/>
      <c r="E25" s="27"/>
    </row>
    <row r="26" spans="2:7" x14ac:dyDescent="0.3">
      <c r="B26" s="27"/>
      <c r="C26" s="27"/>
      <c r="D26" s="27"/>
      <c r="E26" s="27"/>
    </row>
    <row r="27" spans="2:7" x14ac:dyDescent="0.3">
      <c r="B27" s="27"/>
      <c r="C27" s="27"/>
      <c r="D27" s="27"/>
      <c r="E27" s="27"/>
    </row>
    <row r="28" spans="2:7" x14ac:dyDescent="0.3">
      <c r="B28" s="27"/>
      <c r="C28" s="27"/>
      <c r="D28" s="27"/>
      <c r="E28" s="27"/>
    </row>
    <row r="29" spans="2:7" x14ac:dyDescent="0.3">
      <c r="B29" s="27"/>
      <c r="C29" s="27"/>
      <c r="D29" s="27"/>
      <c r="E29" s="27"/>
    </row>
    <row r="30" spans="2:7" x14ac:dyDescent="0.3">
      <c r="B30" s="27"/>
      <c r="C30" s="27"/>
      <c r="D30" s="27"/>
      <c r="E30" s="27"/>
    </row>
    <row r="31" spans="2:7" x14ac:dyDescent="0.3">
      <c r="B31" s="27"/>
      <c r="C31" s="27"/>
      <c r="D31" s="27"/>
      <c r="E31" s="27"/>
    </row>
    <row r="32" spans="2:7" x14ac:dyDescent="0.3">
      <c r="B32" s="27"/>
      <c r="C32" s="27"/>
      <c r="D32" s="27"/>
      <c r="E32" s="27"/>
    </row>
    <row r="33" spans="2:5" x14ac:dyDescent="0.3">
      <c r="B33" s="27"/>
      <c r="C33" s="27"/>
      <c r="D33" s="27"/>
      <c r="E33" s="27"/>
    </row>
    <row r="34" spans="2:5" x14ac:dyDescent="0.3">
      <c r="B34" s="27"/>
      <c r="C34" s="27"/>
      <c r="D34" s="27"/>
      <c r="E34" s="27"/>
    </row>
    <row r="35" spans="2:5" x14ac:dyDescent="0.3">
      <c r="B35" s="27"/>
      <c r="C35" s="27"/>
      <c r="D35" s="27"/>
      <c r="E35" s="27"/>
    </row>
    <row r="36" spans="2:5" x14ac:dyDescent="0.3">
      <c r="B36" s="27"/>
      <c r="C36" s="27"/>
      <c r="D36" s="27"/>
      <c r="E36" s="27"/>
    </row>
  </sheetData>
  <mergeCells count="15">
    <mergeCell ref="B18:D18"/>
    <mergeCell ref="B19:B24"/>
    <mergeCell ref="C19:C24"/>
    <mergeCell ref="B7:G7"/>
    <mergeCell ref="B8:C8"/>
    <mergeCell ref="D8:D9"/>
    <mergeCell ref="E8:G8"/>
    <mergeCell ref="B12:B17"/>
    <mergeCell ref="C12:C17"/>
    <mergeCell ref="B6:G6"/>
    <mergeCell ref="B1:G1"/>
    <mergeCell ref="B2:G2"/>
    <mergeCell ref="B3:G3"/>
    <mergeCell ref="B4:G4"/>
    <mergeCell ref="B5:G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31"/>
  <sheetViews>
    <sheetView topLeftCell="A7" zoomScaleNormal="100" workbookViewId="0">
      <selection activeCell="G31" sqref="G31"/>
    </sheetView>
  </sheetViews>
  <sheetFormatPr defaultColWidth="9.140625" defaultRowHeight="17.25" x14ac:dyDescent="0.2"/>
  <cols>
    <col min="1" max="1" width="4.7109375" style="114" customWidth="1"/>
    <col min="2" max="4" width="9.7109375" style="114" customWidth="1"/>
    <col min="5" max="5" width="10.140625" style="114" bestFit="1" customWidth="1"/>
    <col min="6" max="6" width="12" style="114" bestFit="1" customWidth="1"/>
    <col min="7" max="7" width="73.28515625" style="114" customWidth="1"/>
    <col min="8" max="10" width="19" style="114" customWidth="1"/>
    <col min="11" max="11" width="9.140625" style="114"/>
    <col min="12" max="12" width="14.28515625" style="114" bestFit="1" customWidth="1"/>
    <col min="13" max="16384" width="9.140625" style="114"/>
  </cols>
  <sheetData>
    <row r="1" spans="2:255" s="106" customFormat="1" ht="15.95" customHeight="1" x14ac:dyDescent="0.2">
      <c r="B1" s="224" t="s">
        <v>125</v>
      </c>
      <c r="C1" s="224"/>
      <c r="D1" s="224"/>
      <c r="E1" s="224"/>
      <c r="F1" s="224"/>
      <c r="G1" s="224"/>
      <c r="H1" s="224"/>
      <c r="I1" s="224"/>
      <c r="J1" s="224"/>
      <c r="K1" s="103"/>
      <c r="L1" s="103"/>
      <c r="M1" s="103"/>
      <c r="N1" s="104"/>
      <c r="O1" s="107"/>
      <c r="P1" s="104"/>
      <c r="Q1" s="104"/>
      <c r="R1" s="104"/>
      <c r="S1" s="104"/>
      <c r="T1" s="104"/>
      <c r="U1" s="104"/>
      <c r="V1" s="104"/>
      <c r="W1" s="107"/>
      <c r="X1" s="104"/>
      <c r="Y1" s="104"/>
      <c r="Z1" s="104"/>
      <c r="AA1" s="104"/>
      <c r="AB1" s="104"/>
      <c r="AC1" s="104"/>
      <c r="AD1" s="104"/>
      <c r="AE1" s="107"/>
      <c r="AF1" s="104"/>
      <c r="AG1" s="104"/>
      <c r="AH1" s="104"/>
      <c r="AI1" s="104"/>
      <c r="AJ1" s="104"/>
      <c r="AK1" s="104"/>
      <c r="AL1" s="104"/>
      <c r="AM1" s="107"/>
      <c r="AN1" s="104"/>
      <c r="AO1" s="104"/>
      <c r="AP1" s="104"/>
      <c r="AQ1" s="104"/>
      <c r="AR1" s="104"/>
      <c r="AS1" s="104"/>
      <c r="AT1" s="104"/>
      <c r="AU1" s="107"/>
      <c r="AV1" s="104"/>
      <c r="AW1" s="104"/>
      <c r="AX1" s="104"/>
      <c r="AY1" s="104"/>
      <c r="AZ1" s="104"/>
      <c r="BA1" s="104"/>
      <c r="BB1" s="104"/>
      <c r="BC1" s="107"/>
      <c r="BD1" s="104"/>
      <c r="BE1" s="104"/>
      <c r="BF1" s="104"/>
      <c r="BG1" s="104"/>
      <c r="BH1" s="104"/>
      <c r="BI1" s="104"/>
      <c r="BJ1" s="104"/>
      <c r="BK1" s="107"/>
      <c r="BL1" s="104"/>
      <c r="BM1" s="104"/>
      <c r="BN1" s="104"/>
      <c r="BO1" s="104"/>
      <c r="BP1" s="104"/>
      <c r="BQ1" s="104"/>
      <c r="BR1" s="104"/>
      <c r="BS1" s="107"/>
      <c r="BT1" s="104"/>
      <c r="BU1" s="104"/>
      <c r="BV1" s="104"/>
      <c r="BW1" s="104"/>
      <c r="BX1" s="104"/>
      <c r="BY1" s="104"/>
      <c r="BZ1" s="104"/>
      <c r="CA1" s="107"/>
      <c r="CB1" s="104"/>
      <c r="CC1" s="104"/>
      <c r="CD1" s="104"/>
      <c r="CE1" s="104"/>
      <c r="CF1" s="104"/>
      <c r="CG1" s="104"/>
      <c r="CH1" s="104"/>
      <c r="CI1" s="107"/>
      <c r="CJ1" s="104"/>
      <c r="CK1" s="104"/>
      <c r="CL1" s="104"/>
      <c r="CM1" s="104"/>
      <c r="CN1" s="104"/>
      <c r="CO1" s="104"/>
      <c r="CP1" s="104"/>
      <c r="CQ1" s="107"/>
      <c r="CR1" s="104"/>
      <c r="CS1" s="104"/>
      <c r="CT1" s="104"/>
      <c r="CU1" s="104"/>
      <c r="CV1" s="104"/>
      <c r="CW1" s="104"/>
      <c r="CX1" s="104"/>
      <c r="CY1" s="107"/>
      <c r="CZ1" s="104"/>
      <c r="DA1" s="104"/>
      <c r="DB1" s="104"/>
      <c r="DC1" s="104"/>
      <c r="DD1" s="104"/>
      <c r="DE1" s="104"/>
      <c r="DF1" s="104"/>
      <c r="DG1" s="107"/>
      <c r="DH1" s="104"/>
      <c r="DI1" s="104"/>
      <c r="DJ1" s="104"/>
      <c r="DK1" s="104"/>
      <c r="DL1" s="104"/>
      <c r="DM1" s="104"/>
      <c r="DN1" s="104"/>
      <c r="DO1" s="107"/>
      <c r="DP1" s="104"/>
      <c r="DQ1" s="104"/>
      <c r="DR1" s="104"/>
      <c r="DS1" s="104"/>
      <c r="DT1" s="104"/>
      <c r="DU1" s="104"/>
      <c r="DV1" s="104"/>
      <c r="DW1" s="107"/>
      <c r="DX1" s="104"/>
      <c r="DY1" s="104"/>
      <c r="DZ1" s="104"/>
      <c r="EA1" s="104"/>
      <c r="EB1" s="104"/>
      <c r="EC1" s="104"/>
      <c r="ED1" s="104"/>
      <c r="EE1" s="107"/>
      <c r="EF1" s="104"/>
      <c r="EG1" s="104"/>
      <c r="EH1" s="104"/>
      <c r="EI1" s="104"/>
      <c r="EJ1" s="104"/>
      <c r="EK1" s="104"/>
      <c r="EL1" s="104"/>
      <c r="EM1" s="107"/>
      <c r="EN1" s="104"/>
      <c r="EO1" s="104"/>
      <c r="EP1" s="104"/>
      <c r="EQ1" s="104"/>
      <c r="ER1" s="104"/>
      <c r="ES1" s="104"/>
      <c r="ET1" s="104"/>
      <c r="EU1" s="107"/>
      <c r="EV1" s="104"/>
      <c r="EW1" s="104"/>
      <c r="EX1" s="104"/>
      <c r="EY1" s="104"/>
      <c r="EZ1" s="104"/>
      <c r="FA1" s="104"/>
      <c r="FB1" s="104"/>
      <c r="FC1" s="107"/>
      <c r="FD1" s="104"/>
      <c r="FE1" s="104"/>
      <c r="FF1" s="104"/>
      <c r="FG1" s="104"/>
      <c r="FH1" s="104"/>
      <c r="FI1" s="104"/>
      <c r="FJ1" s="104"/>
      <c r="FK1" s="107"/>
      <c r="FL1" s="104"/>
      <c r="FM1" s="104"/>
      <c r="FN1" s="104"/>
      <c r="FO1" s="104"/>
      <c r="FP1" s="104"/>
      <c r="FQ1" s="104"/>
      <c r="FR1" s="104"/>
      <c r="FS1" s="107"/>
      <c r="FT1" s="104"/>
      <c r="FU1" s="104"/>
      <c r="FV1" s="104"/>
      <c r="FW1" s="104"/>
      <c r="FX1" s="104"/>
      <c r="FY1" s="104"/>
      <c r="FZ1" s="104"/>
      <c r="GA1" s="107"/>
      <c r="GB1" s="104"/>
      <c r="GC1" s="104"/>
      <c r="GD1" s="104"/>
      <c r="GE1" s="104"/>
      <c r="GF1" s="104"/>
      <c r="GG1" s="104"/>
      <c r="GH1" s="104"/>
      <c r="GI1" s="107"/>
      <c r="GJ1" s="104"/>
      <c r="GK1" s="104"/>
      <c r="GL1" s="104"/>
      <c r="GM1" s="104"/>
      <c r="GN1" s="104"/>
      <c r="GO1" s="104"/>
      <c r="GP1" s="104"/>
      <c r="GQ1" s="107"/>
      <c r="GR1" s="104"/>
      <c r="GS1" s="104"/>
      <c r="GT1" s="104"/>
      <c r="GU1" s="104"/>
      <c r="GV1" s="104"/>
      <c r="GW1" s="104"/>
      <c r="GX1" s="104"/>
      <c r="GY1" s="107"/>
      <c r="GZ1" s="104"/>
      <c r="HA1" s="104"/>
      <c r="HB1" s="104"/>
      <c r="HC1" s="104"/>
      <c r="HD1" s="104"/>
      <c r="HE1" s="104"/>
      <c r="HF1" s="104"/>
      <c r="HG1" s="107"/>
      <c r="HH1" s="104"/>
      <c r="HI1" s="104"/>
      <c r="HJ1" s="104"/>
      <c r="HK1" s="104"/>
      <c r="HL1" s="104"/>
      <c r="HM1" s="104"/>
      <c r="HN1" s="104"/>
      <c r="HO1" s="107"/>
      <c r="HP1" s="104"/>
      <c r="HQ1" s="104"/>
      <c r="HR1" s="104"/>
      <c r="HS1" s="104"/>
      <c r="HT1" s="104"/>
      <c r="HU1" s="104"/>
      <c r="HV1" s="104"/>
      <c r="HW1" s="107"/>
      <c r="HX1" s="104"/>
      <c r="HY1" s="104"/>
      <c r="HZ1" s="104"/>
      <c r="IA1" s="104"/>
      <c r="IB1" s="104"/>
      <c r="IC1" s="104"/>
      <c r="ID1" s="104"/>
      <c r="IE1" s="107"/>
      <c r="IF1" s="104"/>
      <c r="IG1" s="104"/>
      <c r="IH1" s="104"/>
      <c r="II1" s="104"/>
      <c r="IJ1" s="104"/>
      <c r="IK1" s="104"/>
      <c r="IL1" s="104"/>
      <c r="IM1" s="107"/>
      <c r="IN1" s="104"/>
      <c r="IO1" s="104"/>
      <c r="IP1" s="104"/>
      <c r="IQ1" s="104"/>
      <c r="IR1" s="104"/>
      <c r="IS1" s="104"/>
      <c r="IT1" s="104"/>
      <c r="IU1" s="107"/>
    </row>
    <row r="2" spans="2:255" s="106" customFormat="1" ht="15.95" customHeight="1" x14ac:dyDescent="0.2">
      <c r="B2" s="224" t="s">
        <v>109</v>
      </c>
      <c r="C2" s="224"/>
      <c r="D2" s="224"/>
      <c r="E2" s="224"/>
      <c r="F2" s="224"/>
      <c r="G2" s="224"/>
      <c r="H2" s="224"/>
      <c r="I2" s="224"/>
      <c r="J2" s="224"/>
      <c r="K2" s="103"/>
      <c r="L2" s="103"/>
      <c r="M2" s="103"/>
      <c r="N2" s="104"/>
      <c r="O2" s="107"/>
      <c r="P2" s="104"/>
      <c r="Q2" s="104"/>
      <c r="R2" s="104"/>
      <c r="S2" s="104"/>
      <c r="T2" s="104"/>
      <c r="U2" s="104"/>
      <c r="V2" s="104"/>
      <c r="W2" s="107"/>
      <c r="X2" s="104"/>
      <c r="Y2" s="104"/>
      <c r="Z2" s="104"/>
      <c r="AA2" s="104"/>
      <c r="AB2" s="104"/>
      <c r="AC2" s="104"/>
      <c r="AD2" s="104"/>
      <c r="AE2" s="107"/>
      <c r="AF2" s="104"/>
      <c r="AG2" s="104"/>
      <c r="AH2" s="104"/>
      <c r="AI2" s="104"/>
      <c r="AJ2" s="104"/>
      <c r="AK2" s="104"/>
      <c r="AL2" s="104"/>
      <c r="AM2" s="107"/>
      <c r="AN2" s="104"/>
      <c r="AO2" s="104"/>
      <c r="AP2" s="104"/>
      <c r="AQ2" s="104"/>
      <c r="AR2" s="104"/>
      <c r="AS2" s="104"/>
      <c r="AT2" s="104"/>
      <c r="AU2" s="107"/>
      <c r="AV2" s="104"/>
      <c r="AW2" s="104"/>
      <c r="AX2" s="104"/>
      <c r="AY2" s="104"/>
      <c r="AZ2" s="104"/>
      <c r="BA2" s="104"/>
      <c r="BB2" s="104"/>
      <c r="BC2" s="107"/>
      <c r="BD2" s="104"/>
      <c r="BE2" s="104"/>
      <c r="BF2" s="104"/>
      <c r="BG2" s="104"/>
      <c r="BH2" s="104"/>
      <c r="BI2" s="104"/>
      <c r="BJ2" s="104"/>
      <c r="BK2" s="107"/>
      <c r="BL2" s="104"/>
      <c r="BM2" s="104"/>
      <c r="BN2" s="104"/>
      <c r="BO2" s="104"/>
      <c r="BP2" s="104"/>
      <c r="BQ2" s="104"/>
      <c r="BR2" s="104"/>
      <c r="BS2" s="107"/>
      <c r="BT2" s="104"/>
      <c r="BU2" s="104"/>
      <c r="BV2" s="104"/>
      <c r="BW2" s="104"/>
      <c r="BX2" s="104"/>
      <c r="BY2" s="104"/>
      <c r="BZ2" s="104"/>
      <c r="CA2" s="107"/>
      <c r="CB2" s="104"/>
      <c r="CC2" s="104"/>
      <c r="CD2" s="104"/>
      <c r="CE2" s="104"/>
      <c r="CF2" s="104"/>
      <c r="CG2" s="104"/>
      <c r="CH2" s="104"/>
      <c r="CI2" s="107"/>
      <c r="CJ2" s="104"/>
      <c r="CK2" s="104"/>
      <c r="CL2" s="104"/>
      <c r="CM2" s="104"/>
      <c r="CN2" s="104"/>
      <c r="CO2" s="104"/>
      <c r="CP2" s="104"/>
      <c r="CQ2" s="107"/>
      <c r="CR2" s="104"/>
      <c r="CS2" s="104"/>
      <c r="CT2" s="104"/>
      <c r="CU2" s="104"/>
      <c r="CV2" s="104"/>
      <c r="CW2" s="104"/>
      <c r="CX2" s="104"/>
      <c r="CY2" s="107"/>
      <c r="CZ2" s="104"/>
      <c r="DA2" s="104"/>
      <c r="DB2" s="104"/>
      <c r="DC2" s="104"/>
      <c r="DD2" s="104"/>
      <c r="DE2" s="104"/>
      <c r="DF2" s="104"/>
      <c r="DG2" s="107"/>
      <c r="DH2" s="104"/>
      <c r="DI2" s="104"/>
      <c r="DJ2" s="104"/>
      <c r="DK2" s="104"/>
      <c r="DL2" s="104"/>
      <c r="DM2" s="104"/>
      <c r="DN2" s="104"/>
      <c r="DO2" s="107"/>
      <c r="DP2" s="104"/>
      <c r="DQ2" s="104"/>
      <c r="DR2" s="104"/>
      <c r="DS2" s="104"/>
      <c r="DT2" s="104"/>
      <c r="DU2" s="104"/>
      <c r="DV2" s="104"/>
      <c r="DW2" s="107"/>
      <c r="DX2" s="104"/>
      <c r="DY2" s="104"/>
      <c r="DZ2" s="104"/>
      <c r="EA2" s="104"/>
      <c r="EB2" s="104"/>
      <c r="EC2" s="104"/>
      <c r="ED2" s="104"/>
      <c r="EE2" s="107"/>
      <c r="EF2" s="104"/>
      <c r="EG2" s="104"/>
      <c r="EH2" s="104"/>
      <c r="EI2" s="104"/>
      <c r="EJ2" s="104"/>
      <c r="EK2" s="104"/>
      <c r="EL2" s="104"/>
      <c r="EM2" s="107"/>
      <c r="EN2" s="104"/>
      <c r="EO2" s="104"/>
      <c r="EP2" s="104"/>
      <c r="EQ2" s="104"/>
      <c r="ER2" s="104"/>
      <c r="ES2" s="104"/>
      <c r="ET2" s="104"/>
      <c r="EU2" s="107"/>
      <c r="EV2" s="104"/>
      <c r="EW2" s="104"/>
      <c r="EX2" s="104"/>
      <c r="EY2" s="104"/>
      <c r="EZ2" s="104"/>
      <c r="FA2" s="104"/>
      <c r="FB2" s="104"/>
      <c r="FC2" s="107"/>
      <c r="FD2" s="104"/>
      <c r="FE2" s="104"/>
      <c r="FF2" s="104"/>
      <c r="FG2" s="104"/>
      <c r="FH2" s="104"/>
      <c r="FI2" s="104"/>
      <c r="FJ2" s="104"/>
      <c r="FK2" s="107"/>
      <c r="FL2" s="104"/>
      <c r="FM2" s="104"/>
      <c r="FN2" s="104"/>
      <c r="FO2" s="104"/>
      <c r="FP2" s="104"/>
      <c r="FQ2" s="104"/>
      <c r="FR2" s="104"/>
      <c r="FS2" s="107"/>
      <c r="FT2" s="104"/>
      <c r="FU2" s="104"/>
      <c r="FV2" s="104"/>
      <c r="FW2" s="104"/>
      <c r="FX2" s="104"/>
      <c r="FY2" s="104"/>
      <c r="FZ2" s="104"/>
      <c r="GA2" s="107"/>
      <c r="GB2" s="104"/>
      <c r="GC2" s="104"/>
      <c r="GD2" s="104"/>
      <c r="GE2" s="104"/>
      <c r="GF2" s="104"/>
      <c r="GG2" s="104"/>
      <c r="GH2" s="104"/>
      <c r="GI2" s="107"/>
      <c r="GJ2" s="104"/>
      <c r="GK2" s="104"/>
      <c r="GL2" s="104"/>
      <c r="GM2" s="104"/>
      <c r="GN2" s="104"/>
      <c r="GO2" s="104"/>
      <c r="GP2" s="104"/>
      <c r="GQ2" s="107"/>
      <c r="GR2" s="104"/>
      <c r="GS2" s="104"/>
      <c r="GT2" s="104"/>
      <c r="GU2" s="104"/>
      <c r="GV2" s="104"/>
      <c r="GW2" s="104"/>
      <c r="GX2" s="104"/>
      <c r="GY2" s="107"/>
      <c r="GZ2" s="104"/>
      <c r="HA2" s="104"/>
      <c r="HB2" s="104"/>
      <c r="HC2" s="104"/>
      <c r="HD2" s="104"/>
      <c r="HE2" s="104"/>
      <c r="HF2" s="104"/>
      <c r="HG2" s="107"/>
      <c r="HH2" s="104"/>
      <c r="HI2" s="104"/>
      <c r="HJ2" s="104"/>
      <c r="HK2" s="104"/>
      <c r="HL2" s="104"/>
      <c r="HM2" s="104"/>
      <c r="HN2" s="104"/>
      <c r="HO2" s="107"/>
      <c r="HP2" s="104"/>
      <c r="HQ2" s="104"/>
      <c r="HR2" s="104"/>
      <c r="HS2" s="104"/>
      <c r="HT2" s="104"/>
      <c r="HU2" s="104"/>
      <c r="HV2" s="104"/>
      <c r="HW2" s="107"/>
      <c r="HX2" s="104"/>
      <c r="HY2" s="104"/>
      <c r="HZ2" s="104"/>
      <c r="IA2" s="104"/>
      <c r="IB2" s="104"/>
      <c r="IC2" s="104"/>
      <c r="ID2" s="104"/>
      <c r="IE2" s="107"/>
      <c r="IF2" s="104"/>
      <c r="IG2" s="104"/>
      <c r="IH2" s="104"/>
      <c r="II2" s="104"/>
      <c r="IJ2" s="104"/>
      <c r="IK2" s="104"/>
      <c r="IL2" s="104"/>
      <c r="IM2" s="107"/>
      <c r="IN2" s="104"/>
      <c r="IO2" s="104"/>
      <c r="IP2" s="104"/>
      <c r="IQ2" s="104"/>
      <c r="IR2" s="104"/>
      <c r="IS2" s="104"/>
      <c r="IT2" s="104"/>
      <c r="IU2" s="107"/>
    </row>
    <row r="3" spans="2:255" s="106" customFormat="1" ht="15.95" customHeight="1" x14ac:dyDescent="0.2">
      <c r="B3" s="224" t="s">
        <v>110</v>
      </c>
      <c r="C3" s="224"/>
      <c r="D3" s="224"/>
      <c r="E3" s="224"/>
      <c r="F3" s="224"/>
      <c r="G3" s="224"/>
      <c r="H3" s="224"/>
      <c r="I3" s="224"/>
      <c r="J3" s="224"/>
      <c r="K3" s="103"/>
      <c r="L3" s="103"/>
      <c r="M3" s="103"/>
      <c r="N3" s="104"/>
      <c r="O3" s="107"/>
      <c r="P3" s="104"/>
      <c r="Q3" s="104"/>
      <c r="R3" s="104"/>
      <c r="S3" s="104"/>
      <c r="T3" s="104"/>
      <c r="U3" s="104"/>
      <c r="V3" s="104"/>
      <c r="W3" s="107"/>
      <c r="X3" s="104"/>
      <c r="Y3" s="104"/>
      <c r="Z3" s="104"/>
      <c r="AA3" s="104"/>
      <c r="AB3" s="104"/>
      <c r="AC3" s="104"/>
      <c r="AD3" s="104"/>
      <c r="AE3" s="107"/>
      <c r="AF3" s="104"/>
      <c r="AG3" s="104"/>
      <c r="AH3" s="104"/>
      <c r="AI3" s="104"/>
      <c r="AJ3" s="104"/>
      <c r="AK3" s="104"/>
      <c r="AL3" s="104"/>
      <c r="AM3" s="107"/>
      <c r="AN3" s="104"/>
      <c r="AO3" s="104"/>
      <c r="AP3" s="104"/>
      <c r="AQ3" s="104"/>
      <c r="AR3" s="104"/>
      <c r="AS3" s="104"/>
      <c r="AT3" s="104"/>
      <c r="AU3" s="107"/>
      <c r="AV3" s="104"/>
      <c r="AW3" s="104"/>
      <c r="AX3" s="104"/>
      <c r="AY3" s="104"/>
      <c r="AZ3" s="104"/>
      <c r="BA3" s="104"/>
      <c r="BB3" s="104"/>
      <c r="BC3" s="107"/>
      <c r="BD3" s="104"/>
      <c r="BE3" s="104"/>
      <c r="BF3" s="104"/>
      <c r="BG3" s="104"/>
      <c r="BH3" s="104"/>
      <c r="BI3" s="104"/>
      <c r="BJ3" s="104"/>
      <c r="BK3" s="107"/>
      <c r="BL3" s="104"/>
      <c r="BM3" s="104"/>
      <c r="BN3" s="104"/>
      <c r="BO3" s="104"/>
      <c r="BP3" s="104"/>
      <c r="BQ3" s="104"/>
      <c r="BR3" s="104"/>
      <c r="BS3" s="107"/>
      <c r="BT3" s="104"/>
      <c r="BU3" s="104"/>
      <c r="BV3" s="104"/>
      <c r="BW3" s="104"/>
      <c r="BX3" s="104"/>
      <c r="BY3" s="104"/>
      <c r="BZ3" s="104"/>
      <c r="CA3" s="107"/>
      <c r="CB3" s="104"/>
      <c r="CC3" s="104"/>
      <c r="CD3" s="104"/>
      <c r="CE3" s="104"/>
      <c r="CF3" s="104"/>
      <c r="CG3" s="104"/>
      <c r="CH3" s="104"/>
      <c r="CI3" s="107"/>
      <c r="CJ3" s="104"/>
      <c r="CK3" s="104"/>
      <c r="CL3" s="104"/>
      <c r="CM3" s="104"/>
      <c r="CN3" s="104"/>
      <c r="CO3" s="104"/>
      <c r="CP3" s="104"/>
      <c r="CQ3" s="107"/>
      <c r="CR3" s="104"/>
      <c r="CS3" s="104"/>
      <c r="CT3" s="104"/>
      <c r="CU3" s="104"/>
      <c r="CV3" s="104"/>
      <c r="CW3" s="104"/>
      <c r="CX3" s="104"/>
      <c r="CY3" s="107"/>
      <c r="CZ3" s="104"/>
      <c r="DA3" s="104"/>
      <c r="DB3" s="104"/>
      <c r="DC3" s="104"/>
      <c r="DD3" s="104"/>
      <c r="DE3" s="104"/>
      <c r="DF3" s="104"/>
      <c r="DG3" s="107"/>
      <c r="DH3" s="104"/>
      <c r="DI3" s="104"/>
      <c r="DJ3" s="104"/>
      <c r="DK3" s="104"/>
      <c r="DL3" s="104"/>
      <c r="DM3" s="104"/>
      <c r="DN3" s="104"/>
      <c r="DO3" s="107"/>
      <c r="DP3" s="104"/>
      <c r="DQ3" s="104"/>
      <c r="DR3" s="104"/>
      <c r="DS3" s="104"/>
      <c r="DT3" s="104"/>
      <c r="DU3" s="104"/>
      <c r="DV3" s="104"/>
      <c r="DW3" s="107"/>
      <c r="DX3" s="104"/>
      <c r="DY3" s="104"/>
      <c r="DZ3" s="104"/>
      <c r="EA3" s="104"/>
      <c r="EB3" s="104"/>
      <c r="EC3" s="104"/>
      <c r="ED3" s="104"/>
      <c r="EE3" s="107"/>
      <c r="EF3" s="104"/>
      <c r="EG3" s="104"/>
      <c r="EH3" s="104"/>
      <c r="EI3" s="104"/>
      <c r="EJ3" s="104"/>
      <c r="EK3" s="104"/>
      <c r="EL3" s="104"/>
      <c r="EM3" s="107"/>
      <c r="EN3" s="104"/>
      <c r="EO3" s="104"/>
      <c r="EP3" s="104"/>
      <c r="EQ3" s="104"/>
      <c r="ER3" s="104"/>
      <c r="ES3" s="104"/>
      <c r="ET3" s="104"/>
      <c r="EU3" s="107"/>
      <c r="EV3" s="104"/>
      <c r="EW3" s="104"/>
      <c r="EX3" s="104"/>
      <c r="EY3" s="104"/>
      <c r="EZ3" s="104"/>
      <c r="FA3" s="104"/>
      <c r="FB3" s="104"/>
      <c r="FC3" s="107"/>
      <c r="FD3" s="104"/>
      <c r="FE3" s="104"/>
      <c r="FF3" s="104"/>
      <c r="FG3" s="104"/>
      <c r="FH3" s="104"/>
      <c r="FI3" s="104"/>
      <c r="FJ3" s="104"/>
      <c r="FK3" s="107"/>
      <c r="FL3" s="104"/>
      <c r="FM3" s="104"/>
      <c r="FN3" s="104"/>
      <c r="FO3" s="104"/>
      <c r="FP3" s="104"/>
      <c r="FQ3" s="104"/>
      <c r="FR3" s="104"/>
      <c r="FS3" s="107"/>
      <c r="FT3" s="104"/>
      <c r="FU3" s="104"/>
      <c r="FV3" s="104"/>
      <c r="FW3" s="104"/>
      <c r="FX3" s="104"/>
      <c r="FY3" s="104"/>
      <c r="FZ3" s="104"/>
      <c r="GA3" s="107"/>
      <c r="GB3" s="104"/>
      <c r="GC3" s="104"/>
      <c r="GD3" s="104"/>
      <c r="GE3" s="104"/>
      <c r="GF3" s="104"/>
      <c r="GG3" s="104"/>
      <c r="GH3" s="104"/>
      <c r="GI3" s="107"/>
      <c r="GJ3" s="104"/>
      <c r="GK3" s="104"/>
      <c r="GL3" s="104"/>
      <c r="GM3" s="104"/>
      <c r="GN3" s="104"/>
      <c r="GO3" s="104"/>
      <c r="GP3" s="104"/>
      <c r="GQ3" s="107"/>
      <c r="GR3" s="104"/>
      <c r="GS3" s="104"/>
      <c r="GT3" s="104"/>
      <c r="GU3" s="104"/>
      <c r="GV3" s="104"/>
      <c r="GW3" s="104"/>
      <c r="GX3" s="104"/>
      <c r="GY3" s="107"/>
      <c r="GZ3" s="104"/>
      <c r="HA3" s="104"/>
      <c r="HB3" s="104"/>
      <c r="HC3" s="104"/>
      <c r="HD3" s="104"/>
      <c r="HE3" s="104"/>
      <c r="HF3" s="104"/>
      <c r="HG3" s="107"/>
      <c r="HH3" s="104"/>
      <c r="HI3" s="104"/>
      <c r="HJ3" s="104"/>
      <c r="HK3" s="104"/>
      <c r="HL3" s="104"/>
      <c r="HM3" s="104"/>
      <c r="HN3" s="104"/>
      <c r="HO3" s="107"/>
      <c r="HP3" s="104"/>
      <c r="HQ3" s="104"/>
      <c r="HR3" s="104"/>
      <c r="HS3" s="104"/>
      <c r="HT3" s="104"/>
      <c r="HU3" s="104"/>
      <c r="HV3" s="104"/>
      <c r="HW3" s="107"/>
      <c r="HX3" s="104"/>
      <c r="HY3" s="104"/>
      <c r="HZ3" s="104"/>
      <c r="IA3" s="104"/>
      <c r="IB3" s="104"/>
      <c r="IC3" s="104"/>
      <c r="ID3" s="104"/>
      <c r="IE3" s="107"/>
      <c r="IF3" s="104"/>
      <c r="IG3" s="104"/>
      <c r="IH3" s="104"/>
      <c r="II3" s="104"/>
      <c r="IJ3" s="104"/>
      <c r="IK3" s="104"/>
      <c r="IL3" s="104"/>
      <c r="IM3" s="107"/>
      <c r="IN3" s="104"/>
      <c r="IO3" s="104"/>
      <c r="IP3" s="104"/>
      <c r="IQ3" s="104"/>
      <c r="IR3" s="104"/>
      <c r="IS3" s="104"/>
      <c r="IT3" s="104"/>
      <c r="IU3" s="107"/>
    </row>
    <row r="4" spans="2:255" s="106" customFormat="1" ht="15.95" customHeight="1" x14ac:dyDescent="0.2">
      <c r="B4" s="224" t="s">
        <v>89</v>
      </c>
      <c r="C4" s="224"/>
      <c r="D4" s="224"/>
      <c r="E4" s="224"/>
      <c r="F4" s="224"/>
      <c r="G4" s="224"/>
      <c r="H4" s="224"/>
      <c r="I4" s="224"/>
      <c r="J4" s="224"/>
      <c r="K4" s="103"/>
      <c r="L4" s="103"/>
      <c r="M4" s="103"/>
      <c r="N4" s="104"/>
      <c r="O4" s="107"/>
      <c r="P4" s="104"/>
      <c r="Q4" s="104"/>
      <c r="R4" s="104"/>
      <c r="S4" s="104"/>
      <c r="T4" s="104"/>
      <c r="U4" s="104"/>
      <c r="V4" s="104"/>
      <c r="W4" s="107"/>
      <c r="X4" s="104"/>
      <c r="Y4" s="104"/>
      <c r="Z4" s="104"/>
      <c r="AA4" s="104"/>
      <c r="AB4" s="104"/>
      <c r="AC4" s="104"/>
      <c r="AD4" s="104"/>
      <c r="AE4" s="107"/>
      <c r="AF4" s="104"/>
      <c r="AG4" s="104"/>
      <c r="AH4" s="104"/>
      <c r="AI4" s="104"/>
      <c r="AJ4" s="104"/>
      <c r="AK4" s="104"/>
      <c r="AL4" s="104"/>
      <c r="AM4" s="107"/>
      <c r="AN4" s="104"/>
      <c r="AO4" s="104"/>
      <c r="AP4" s="104"/>
      <c r="AQ4" s="104"/>
      <c r="AR4" s="104"/>
      <c r="AS4" s="104"/>
      <c r="AT4" s="104"/>
      <c r="AU4" s="107"/>
      <c r="AV4" s="104"/>
      <c r="AW4" s="104"/>
      <c r="AX4" s="104"/>
      <c r="AY4" s="104"/>
      <c r="AZ4" s="104"/>
      <c r="BA4" s="104"/>
      <c r="BB4" s="104"/>
      <c r="BC4" s="107"/>
      <c r="BD4" s="104"/>
      <c r="BE4" s="104"/>
      <c r="BF4" s="104"/>
      <c r="BG4" s="104"/>
      <c r="BH4" s="104"/>
      <c r="BI4" s="104"/>
      <c r="BJ4" s="104"/>
      <c r="BK4" s="107"/>
      <c r="BL4" s="104"/>
      <c r="BM4" s="104"/>
      <c r="BN4" s="104"/>
      <c r="BO4" s="104"/>
      <c r="BP4" s="104"/>
      <c r="BQ4" s="104"/>
      <c r="BR4" s="104"/>
      <c r="BS4" s="107"/>
      <c r="BT4" s="104"/>
      <c r="BU4" s="104"/>
      <c r="BV4" s="104"/>
      <c r="BW4" s="104"/>
      <c r="BX4" s="104"/>
      <c r="BY4" s="104"/>
      <c r="BZ4" s="104"/>
      <c r="CA4" s="107"/>
      <c r="CB4" s="104"/>
      <c r="CC4" s="104"/>
      <c r="CD4" s="104"/>
      <c r="CE4" s="104"/>
      <c r="CF4" s="104"/>
      <c r="CG4" s="104"/>
      <c r="CH4" s="104"/>
      <c r="CI4" s="107"/>
      <c r="CJ4" s="104"/>
      <c r="CK4" s="104"/>
      <c r="CL4" s="104"/>
      <c r="CM4" s="104"/>
      <c r="CN4" s="104"/>
      <c r="CO4" s="104"/>
      <c r="CP4" s="104"/>
      <c r="CQ4" s="107"/>
      <c r="CR4" s="104"/>
      <c r="CS4" s="104"/>
      <c r="CT4" s="104"/>
      <c r="CU4" s="104"/>
      <c r="CV4" s="104"/>
      <c r="CW4" s="104"/>
      <c r="CX4" s="104"/>
      <c r="CY4" s="107"/>
      <c r="CZ4" s="104"/>
      <c r="DA4" s="104"/>
      <c r="DB4" s="104"/>
      <c r="DC4" s="104"/>
      <c r="DD4" s="104"/>
      <c r="DE4" s="104"/>
      <c r="DF4" s="104"/>
      <c r="DG4" s="107"/>
      <c r="DH4" s="104"/>
      <c r="DI4" s="104"/>
      <c r="DJ4" s="104"/>
      <c r="DK4" s="104"/>
      <c r="DL4" s="104"/>
      <c r="DM4" s="104"/>
      <c r="DN4" s="104"/>
      <c r="DO4" s="107"/>
      <c r="DP4" s="104"/>
      <c r="DQ4" s="104"/>
      <c r="DR4" s="104"/>
      <c r="DS4" s="104"/>
      <c r="DT4" s="104"/>
      <c r="DU4" s="104"/>
      <c r="DV4" s="104"/>
      <c r="DW4" s="107"/>
      <c r="DX4" s="104"/>
      <c r="DY4" s="104"/>
      <c r="DZ4" s="104"/>
      <c r="EA4" s="104"/>
      <c r="EB4" s="104"/>
      <c r="EC4" s="104"/>
      <c r="ED4" s="104"/>
      <c r="EE4" s="107"/>
      <c r="EF4" s="104"/>
      <c r="EG4" s="104"/>
      <c r="EH4" s="104"/>
      <c r="EI4" s="104"/>
      <c r="EJ4" s="104"/>
      <c r="EK4" s="104"/>
      <c r="EL4" s="104"/>
      <c r="EM4" s="107"/>
      <c r="EN4" s="104"/>
      <c r="EO4" s="104"/>
      <c r="EP4" s="104"/>
      <c r="EQ4" s="104"/>
      <c r="ER4" s="104"/>
      <c r="ES4" s="104"/>
      <c r="ET4" s="104"/>
      <c r="EU4" s="107"/>
      <c r="EV4" s="104"/>
      <c r="EW4" s="104"/>
      <c r="EX4" s="104"/>
      <c r="EY4" s="104"/>
      <c r="EZ4" s="104"/>
      <c r="FA4" s="104"/>
      <c r="FB4" s="104"/>
      <c r="FC4" s="107"/>
      <c r="FD4" s="104"/>
      <c r="FE4" s="104"/>
      <c r="FF4" s="104"/>
      <c r="FG4" s="104"/>
      <c r="FH4" s="104"/>
      <c r="FI4" s="104"/>
      <c r="FJ4" s="104"/>
      <c r="FK4" s="107"/>
      <c r="FL4" s="104"/>
      <c r="FM4" s="104"/>
      <c r="FN4" s="104"/>
      <c r="FO4" s="104"/>
      <c r="FP4" s="104"/>
      <c r="FQ4" s="104"/>
      <c r="FR4" s="104"/>
      <c r="FS4" s="107"/>
      <c r="FT4" s="104"/>
      <c r="FU4" s="104"/>
      <c r="FV4" s="104"/>
      <c r="FW4" s="104"/>
      <c r="FX4" s="104"/>
      <c r="FY4" s="104"/>
      <c r="FZ4" s="104"/>
      <c r="GA4" s="107"/>
      <c r="GB4" s="104"/>
      <c r="GC4" s="104"/>
      <c r="GD4" s="104"/>
      <c r="GE4" s="104"/>
      <c r="GF4" s="104"/>
      <c r="GG4" s="104"/>
      <c r="GH4" s="104"/>
      <c r="GI4" s="107"/>
      <c r="GJ4" s="104"/>
      <c r="GK4" s="104"/>
      <c r="GL4" s="104"/>
      <c r="GM4" s="104"/>
      <c r="GN4" s="104"/>
      <c r="GO4" s="104"/>
      <c r="GP4" s="104"/>
      <c r="GQ4" s="107"/>
      <c r="GR4" s="104"/>
      <c r="GS4" s="104"/>
      <c r="GT4" s="104"/>
      <c r="GU4" s="104"/>
      <c r="GV4" s="104"/>
      <c r="GW4" s="104"/>
      <c r="GX4" s="104"/>
      <c r="GY4" s="107"/>
      <c r="GZ4" s="104"/>
      <c r="HA4" s="104"/>
      <c r="HB4" s="104"/>
      <c r="HC4" s="104"/>
      <c r="HD4" s="104"/>
      <c r="HE4" s="104"/>
      <c r="HF4" s="104"/>
      <c r="HG4" s="107"/>
      <c r="HH4" s="104"/>
      <c r="HI4" s="104"/>
      <c r="HJ4" s="104"/>
      <c r="HK4" s="104"/>
      <c r="HL4" s="104"/>
      <c r="HM4" s="104"/>
      <c r="HN4" s="104"/>
      <c r="HO4" s="107"/>
      <c r="HP4" s="104"/>
      <c r="HQ4" s="104"/>
      <c r="HR4" s="104"/>
      <c r="HS4" s="104"/>
      <c r="HT4" s="104"/>
      <c r="HU4" s="104"/>
      <c r="HV4" s="104"/>
      <c r="HW4" s="107"/>
      <c r="HX4" s="104"/>
      <c r="HY4" s="104"/>
      <c r="HZ4" s="104"/>
      <c r="IA4" s="104"/>
      <c r="IB4" s="104"/>
      <c r="IC4" s="104"/>
      <c r="ID4" s="104"/>
      <c r="IE4" s="107"/>
      <c r="IF4" s="104"/>
      <c r="IG4" s="104"/>
      <c r="IH4" s="104"/>
      <c r="II4" s="104"/>
      <c r="IJ4" s="104"/>
      <c r="IK4" s="104"/>
      <c r="IL4" s="104"/>
      <c r="IM4" s="107"/>
      <c r="IN4" s="104"/>
      <c r="IO4" s="104"/>
      <c r="IP4" s="104"/>
      <c r="IQ4" s="104"/>
      <c r="IR4" s="104"/>
      <c r="IS4" s="104"/>
      <c r="IT4" s="104"/>
      <c r="IU4" s="107"/>
    </row>
    <row r="5" spans="2:255" s="89" customFormat="1" ht="36" customHeight="1" x14ac:dyDescent="0.2">
      <c r="B5" s="213" t="s">
        <v>126</v>
      </c>
      <c r="C5" s="213"/>
      <c r="D5" s="213"/>
      <c r="E5" s="213"/>
      <c r="F5" s="213"/>
      <c r="G5" s="213"/>
      <c r="H5" s="213"/>
      <c r="I5" s="213"/>
      <c r="J5" s="213"/>
      <c r="K5" s="105"/>
      <c r="L5" s="105"/>
      <c r="M5" s="105"/>
      <c r="N5" s="105"/>
      <c r="O5" s="108"/>
      <c r="P5" s="105"/>
      <c r="Q5" s="105"/>
      <c r="R5" s="105"/>
      <c r="S5" s="105"/>
      <c r="T5" s="105"/>
      <c r="U5" s="105"/>
      <c r="V5" s="105"/>
      <c r="W5" s="108"/>
      <c r="X5" s="105"/>
      <c r="Y5" s="105"/>
      <c r="Z5" s="105"/>
      <c r="AA5" s="105"/>
      <c r="AB5" s="105"/>
      <c r="AC5" s="105"/>
      <c r="AD5" s="105"/>
      <c r="AE5" s="108"/>
      <c r="AF5" s="105"/>
      <c r="AG5" s="105"/>
      <c r="AH5" s="105"/>
      <c r="AI5" s="105"/>
      <c r="AJ5" s="105"/>
      <c r="AK5" s="105"/>
      <c r="AL5" s="105"/>
      <c r="AM5" s="108"/>
      <c r="AN5" s="105"/>
      <c r="AO5" s="105"/>
      <c r="AP5" s="105"/>
      <c r="AQ5" s="105"/>
      <c r="AR5" s="105"/>
      <c r="AS5" s="105"/>
      <c r="AT5" s="105"/>
      <c r="AU5" s="108"/>
      <c r="AV5" s="105"/>
      <c r="AW5" s="105"/>
      <c r="AX5" s="105"/>
      <c r="AY5" s="105"/>
      <c r="AZ5" s="105"/>
      <c r="BA5" s="105"/>
      <c r="BB5" s="105"/>
      <c r="BC5" s="108"/>
      <c r="BD5" s="105"/>
      <c r="BE5" s="105"/>
      <c r="BF5" s="105"/>
      <c r="BG5" s="105"/>
      <c r="BH5" s="105"/>
      <c r="BI5" s="105"/>
      <c r="BJ5" s="105"/>
      <c r="BK5" s="108"/>
      <c r="BL5" s="105"/>
      <c r="BM5" s="105"/>
      <c r="BN5" s="105"/>
      <c r="BO5" s="105"/>
      <c r="BP5" s="105"/>
      <c r="BQ5" s="105"/>
      <c r="BR5" s="105"/>
      <c r="BS5" s="108"/>
      <c r="BT5" s="105"/>
      <c r="BU5" s="105"/>
      <c r="BV5" s="105"/>
      <c r="BW5" s="105"/>
      <c r="BX5" s="105"/>
      <c r="BY5" s="105"/>
      <c r="BZ5" s="105"/>
      <c r="CA5" s="108"/>
      <c r="CB5" s="105"/>
      <c r="CC5" s="105"/>
      <c r="CD5" s="105"/>
      <c r="CE5" s="105"/>
      <c r="CF5" s="105"/>
      <c r="CG5" s="105"/>
      <c r="CH5" s="105"/>
      <c r="CI5" s="108"/>
      <c r="CJ5" s="105"/>
      <c r="CK5" s="105"/>
      <c r="CL5" s="105"/>
      <c r="CM5" s="105"/>
      <c r="CN5" s="105"/>
      <c r="CO5" s="105"/>
      <c r="CP5" s="105"/>
      <c r="CQ5" s="108"/>
      <c r="CR5" s="105"/>
      <c r="CS5" s="105"/>
      <c r="CT5" s="105"/>
      <c r="CU5" s="105"/>
      <c r="CV5" s="105"/>
      <c r="CW5" s="105"/>
      <c r="CX5" s="105"/>
      <c r="CY5" s="108"/>
      <c r="CZ5" s="105"/>
      <c r="DA5" s="105"/>
      <c r="DB5" s="105"/>
      <c r="DC5" s="105"/>
      <c r="DD5" s="105"/>
      <c r="DE5" s="105"/>
      <c r="DF5" s="105"/>
      <c r="DG5" s="108"/>
      <c r="DH5" s="105"/>
      <c r="DI5" s="105"/>
      <c r="DJ5" s="105"/>
      <c r="DK5" s="105"/>
      <c r="DL5" s="105"/>
      <c r="DM5" s="105"/>
      <c r="DN5" s="105"/>
      <c r="DO5" s="108"/>
      <c r="DP5" s="105"/>
      <c r="DQ5" s="105"/>
      <c r="DR5" s="105"/>
      <c r="DS5" s="105"/>
      <c r="DT5" s="105"/>
      <c r="DU5" s="105"/>
      <c r="DV5" s="105"/>
      <c r="DW5" s="108"/>
      <c r="DX5" s="105"/>
      <c r="DY5" s="105"/>
      <c r="DZ5" s="105"/>
      <c r="EA5" s="105"/>
      <c r="EB5" s="105"/>
      <c r="EC5" s="105"/>
      <c r="ED5" s="105"/>
      <c r="EE5" s="108"/>
      <c r="EF5" s="105"/>
      <c r="EG5" s="105"/>
      <c r="EH5" s="105"/>
      <c r="EI5" s="105"/>
      <c r="EJ5" s="105"/>
      <c r="EK5" s="105"/>
      <c r="EL5" s="105"/>
      <c r="EM5" s="108"/>
      <c r="EN5" s="105"/>
      <c r="EO5" s="105"/>
      <c r="EP5" s="105"/>
      <c r="EQ5" s="105"/>
      <c r="ER5" s="105"/>
      <c r="ES5" s="105"/>
      <c r="ET5" s="105"/>
      <c r="EU5" s="108"/>
      <c r="EV5" s="105"/>
      <c r="EW5" s="105"/>
      <c r="EX5" s="105"/>
      <c r="EY5" s="105"/>
      <c r="EZ5" s="105"/>
      <c r="FA5" s="105"/>
      <c r="FB5" s="105"/>
      <c r="FC5" s="108"/>
      <c r="FD5" s="105"/>
      <c r="FE5" s="105"/>
      <c r="FF5" s="105"/>
      <c r="FG5" s="105"/>
      <c r="FH5" s="105"/>
      <c r="FI5" s="105"/>
      <c r="FJ5" s="105"/>
      <c r="FK5" s="108"/>
      <c r="FL5" s="105"/>
      <c r="FM5" s="105"/>
      <c r="FN5" s="105"/>
      <c r="FO5" s="105"/>
      <c r="FP5" s="105"/>
      <c r="FQ5" s="105"/>
      <c r="FR5" s="105"/>
      <c r="FS5" s="108"/>
      <c r="FT5" s="105"/>
      <c r="FU5" s="105"/>
      <c r="FV5" s="105"/>
      <c r="FW5" s="105"/>
      <c r="FX5" s="105"/>
      <c r="FY5" s="105"/>
      <c r="FZ5" s="105"/>
      <c r="GA5" s="108"/>
      <c r="GB5" s="105"/>
      <c r="GC5" s="105"/>
      <c r="GD5" s="105"/>
      <c r="GE5" s="105"/>
      <c r="GF5" s="105"/>
      <c r="GG5" s="105"/>
      <c r="GH5" s="105"/>
      <c r="GI5" s="108"/>
      <c r="GJ5" s="105"/>
      <c r="GK5" s="105"/>
      <c r="GL5" s="105"/>
      <c r="GM5" s="105"/>
      <c r="GN5" s="105"/>
      <c r="GO5" s="105"/>
      <c r="GP5" s="105"/>
      <c r="GQ5" s="108"/>
      <c r="GR5" s="105"/>
      <c r="GS5" s="105"/>
      <c r="GT5" s="105"/>
      <c r="GU5" s="105"/>
      <c r="GV5" s="105"/>
      <c r="GW5" s="105"/>
      <c r="GX5" s="105"/>
      <c r="GY5" s="108"/>
      <c r="GZ5" s="105"/>
      <c r="HA5" s="105"/>
      <c r="HB5" s="105"/>
      <c r="HC5" s="105"/>
      <c r="HD5" s="105"/>
      <c r="HE5" s="105"/>
      <c r="HF5" s="105"/>
      <c r="HG5" s="108"/>
      <c r="HH5" s="105"/>
      <c r="HI5" s="105"/>
      <c r="HJ5" s="105"/>
      <c r="HK5" s="105"/>
      <c r="HL5" s="105"/>
      <c r="HM5" s="105"/>
      <c r="HN5" s="105"/>
      <c r="HO5" s="108"/>
      <c r="HP5" s="105"/>
      <c r="HQ5" s="105"/>
      <c r="HR5" s="105"/>
      <c r="HS5" s="105"/>
      <c r="HT5" s="105"/>
      <c r="HU5" s="105"/>
      <c r="HV5" s="105"/>
      <c r="HW5" s="108"/>
      <c r="HX5" s="105"/>
      <c r="HY5" s="105"/>
      <c r="HZ5" s="105"/>
      <c r="IA5" s="105"/>
      <c r="IB5" s="105"/>
      <c r="IC5" s="105"/>
      <c r="ID5" s="105"/>
      <c r="IE5" s="108"/>
      <c r="IF5" s="105"/>
      <c r="IG5" s="105"/>
      <c r="IH5" s="105"/>
      <c r="II5" s="105"/>
      <c r="IJ5" s="105"/>
      <c r="IK5" s="105"/>
      <c r="IL5" s="105"/>
      <c r="IM5" s="108"/>
      <c r="IN5" s="105"/>
      <c r="IO5" s="105"/>
      <c r="IP5" s="105"/>
      <c r="IQ5" s="105"/>
      <c r="IR5" s="105"/>
      <c r="IS5" s="105"/>
      <c r="IT5" s="105"/>
      <c r="IU5" s="108"/>
    </row>
    <row r="6" spans="2:255" s="89" customFormat="1" ht="18" customHeight="1" x14ac:dyDescent="0.2">
      <c r="B6" s="225" t="s">
        <v>90</v>
      </c>
      <c r="C6" s="225"/>
      <c r="D6" s="225"/>
      <c r="E6" s="225"/>
      <c r="F6" s="225"/>
      <c r="G6" s="225"/>
      <c r="H6" s="225"/>
      <c r="I6" s="225"/>
      <c r="J6" s="225"/>
      <c r="K6" s="105"/>
      <c r="L6" s="105"/>
      <c r="M6" s="105"/>
      <c r="N6" s="105"/>
      <c r="O6" s="108"/>
      <c r="P6" s="105"/>
      <c r="Q6" s="105"/>
      <c r="R6" s="105"/>
      <c r="S6" s="105"/>
      <c r="T6" s="105"/>
      <c r="U6" s="105"/>
      <c r="V6" s="105"/>
      <c r="W6" s="108"/>
      <c r="X6" s="105"/>
      <c r="Y6" s="105"/>
      <c r="Z6" s="105"/>
      <c r="AA6" s="105"/>
      <c r="AB6" s="105"/>
      <c r="AC6" s="105"/>
      <c r="AD6" s="105"/>
      <c r="AE6" s="108"/>
      <c r="AF6" s="105"/>
      <c r="AG6" s="105"/>
      <c r="AH6" s="105"/>
      <c r="AI6" s="105"/>
      <c r="AJ6" s="105"/>
      <c r="AK6" s="105"/>
      <c r="AL6" s="105"/>
      <c r="AM6" s="108"/>
      <c r="AN6" s="105"/>
      <c r="AO6" s="105"/>
      <c r="AP6" s="105"/>
      <c r="AQ6" s="105"/>
      <c r="AR6" s="105"/>
      <c r="AS6" s="105"/>
      <c r="AT6" s="105"/>
      <c r="AU6" s="108"/>
      <c r="AV6" s="105"/>
      <c r="AW6" s="105"/>
      <c r="AX6" s="105"/>
      <c r="AY6" s="105"/>
      <c r="AZ6" s="105"/>
      <c r="BA6" s="105"/>
      <c r="BB6" s="105"/>
      <c r="BC6" s="108"/>
      <c r="BD6" s="105"/>
      <c r="BE6" s="105"/>
      <c r="BF6" s="105"/>
      <c r="BG6" s="105"/>
      <c r="BH6" s="105"/>
      <c r="BI6" s="105"/>
      <c r="BJ6" s="105"/>
      <c r="BK6" s="108"/>
      <c r="BL6" s="105"/>
      <c r="BM6" s="105"/>
      <c r="BN6" s="105"/>
      <c r="BO6" s="105"/>
      <c r="BP6" s="105"/>
      <c r="BQ6" s="105"/>
      <c r="BR6" s="105"/>
      <c r="BS6" s="108"/>
      <c r="BT6" s="105"/>
      <c r="BU6" s="105"/>
      <c r="BV6" s="105"/>
      <c r="BW6" s="105"/>
      <c r="BX6" s="105"/>
      <c r="BY6" s="105"/>
      <c r="BZ6" s="105"/>
      <c r="CA6" s="108"/>
      <c r="CB6" s="105"/>
      <c r="CC6" s="105"/>
      <c r="CD6" s="105"/>
      <c r="CE6" s="105"/>
      <c r="CF6" s="105"/>
      <c r="CG6" s="105"/>
      <c r="CH6" s="105"/>
      <c r="CI6" s="108"/>
      <c r="CJ6" s="105"/>
      <c r="CK6" s="105"/>
      <c r="CL6" s="105"/>
      <c r="CM6" s="105"/>
      <c r="CN6" s="105"/>
      <c r="CO6" s="105"/>
      <c r="CP6" s="105"/>
      <c r="CQ6" s="108"/>
      <c r="CR6" s="105"/>
      <c r="CS6" s="105"/>
      <c r="CT6" s="105"/>
      <c r="CU6" s="105"/>
      <c r="CV6" s="105"/>
      <c r="CW6" s="105"/>
      <c r="CX6" s="105"/>
      <c r="CY6" s="108"/>
      <c r="CZ6" s="105"/>
      <c r="DA6" s="105"/>
      <c r="DB6" s="105"/>
      <c r="DC6" s="105"/>
      <c r="DD6" s="105"/>
      <c r="DE6" s="105"/>
      <c r="DF6" s="105"/>
      <c r="DG6" s="108"/>
      <c r="DH6" s="105"/>
      <c r="DI6" s="105"/>
      <c r="DJ6" s="105"/>
      <c r="DK6" s="105"/>
      <c r="DL6" s="105"/>
      <c r="DM6" s="105"/>
      <c r="DN6" s="105"/>
      <c r="DO6" s="108"/>
      <c r="DP6" s="105"/>
      <c r="DQ6" s="105"/>
      <c r="DR6" s="105"/>
      <c r="DS6" s="105"/>
      <c r="DT6" s="105"/>
      <c r="DU6" s="105"/>
      <c r="DV6" s="105"/>
      <c r="DW6" s="108"/>
      <c r="DX6" s="105"/>
      <c r="DY6" s="105"/>
      <c r="DZ6" s="105"/>
      <c r="EA6" s="105"/>
      <c r="EB6" s="105"/>
      <c r="EC6" s="105"/>
      <c r="ED6" s="105"/>
      <c r="EE6" s="108"/>
      <c r="EF6" s="105"/>
      <c r="EG6" s="105"/>
      <c r="EH6" s="105"/>
      <c r="EI6" s="105"/>
      <c r="EJ6" s="105"/>
      <c r="EK6" s="105"/>
      <c r="EL6" s="105"/>
      <c r="EM6" s="108"/>
      <c r="EN6" s="105"/>
      <c r="EO6" s="105"/>
      <c r="EP6" s="105"/>
      <c r="EQ6" s="105"/>
      <c r="ER6" s="105"/>
      <c r="ES6" s="105"/>
      <c r="ET6" s="105"/>
      <c r="EU6" s="108"/>
      <c r="EV6" s="105"/>
      <c r="EW6" s="105"/>
      <c r="EX6" s="105"/>
      <c r="EY6" s="105"/>
      <c r="EZ6" s="105"/>
      <c r="FA6" s="105"/>
      <c r="FB6" s="105"/>
      <c r="FC6" s="108"/>
      <c r="FD6" s="105"/>
      <c r="FE6" s="105"/>
      <c r="FF6" s="105"/>
      <c r="FG6" s="105"/>
      <c r="FH6" s="105"/>
      <c r="FI6" s="105"/>
      <c r="FJ6" s="105"/>
      <c r="FK6" s="108"/>
      <c r="FL6" s="105"/>
      <c r="FM6" s="105"/>
      <c r="FN6" s="105"/>
      <c r="FO6" s="105"/>
      <c r="FP6" s="105"/>
      <c r="FQ6" s="105"/>
      <c r="FR6" s="105"/>
      <c r="FS6" s="108"/>
      <c r="FT6" s="105"/>
      <c r="FU6" s="105"/>
      <c r="FV6" s="105"/>
      <c r="FW6" s="105"/>
      <c r="FX6" s="105"/>
      <c r="FY6" s="105"/>
      <c r="FZ6" s="105"/>
      <c r="GA6" s="108"/>
      <c r="GB6" s="105"/>
      <c r="GC6" s="105"/>
      <c r="GD6" s="105"/>
      <c r="GE6" s="105"/>
      <c r="GF6" s="105"/>
      <c r="GG6" s="105"/>
      <c r="GH6" s="105"/>
      <c r="GI6" s="108"/>
      <c r="GJ6" s="105"/>
      <c r="GK6" s="105"/>
      <c r="GL6" s="105"/>
      <c r="GM6" s="105"/>
      <c r="GN6" s="105"/>
      <c r="GO6" s="105"/>
      <c r="GP6" s="105"/>
      <c r="GQ6" s="108"/>
      <c r="GR6" s="105"/>
      <c r="GS6" s="105"/>
      <c r="GT6" s="105"/>
      <c r="GU6" s="105"/>
      <c r="GV6" s="105"/>
      <c r="GW6" s="105"/>
      <c r="GX6" s="105"/>
      <c r="GY6" s="108"/>
      <c r="GZ6" s="105"/>
      <c r="HA6" s="105"/>
      <c r="HB6" s="105"/>
      <c r="HC6" s="105"/>
      <c r="HD6" s="105"/>
      <c r="HE6" s="105"/>
      <c r="HF6" s="105"/>
      <c r="HG6" s="108"/>
      <c r="HH6" s="105"/>
      <c r="HI6" s="105"/>
      <c r="HJ6" s="105"/>
      <c r="HK6" s="105"/>
      <c r="HL6" s="105"/>
      <c r="HM6" s="105"/>
      <c r="HN6" s="105"/>
      <c r="HO6" s="108"/>
      <c r="HP6" s="105"/>
      <c r="HQ6" s="105"/>
      <c r="HR6" s="105"/>
      <c r="HS6" s="105"/>
      <c r="HT6" s="105"/>
      <c r="HU6" s="105"/>
      <c r="HV6" s="105"/>
      <c r="HW6" s="108"/>
      <c r="HX6" s="105"/>
      <c r="HY6" s="105"/>
      <c r="HZ6" s="105"/>
      <c r="IA6" s="105"/>
      <c r="IB6" s="105"/>
      <c r="IC6" s="105"/>
      <c r="ID6" s="105"/>
      <c r="IE6" s="108"/>
      <c r="IF6" s="105"/>
      <c r="IG6" s="105"/>
      <c r="IH6" s="105"/>
      <c r="II6" s="105"/>
      <c r="IJ6" s="105"/>
      <c r="IK6" s="105"/>
      <c r="IL6" s="105"/>
      <c r="IM6" s="108"/>
      <c r="IN6" s="105"/>
      <c r="IO6" s="105"/>
      <c r="IP6" s="105"/>
      <c r="IQ6" s="105"/>
      <c r="IR6" s="105"/>
      <c r="IS6" s="105"/>
      <c r="IT6" s="105"/>
      <c r="IU6" s="108"/>
    </row>
    <row r="7" spans="2:255" s="89" customFormat="1" ht="55.5" customHeight="1" x14ac:dyDescent="0.2">
      <c r="B7" s="218" t="s">
        <v>13</v>
      </c>
      <c r="C7" s="219"/>
      <c r="D7" s="220"/>
      <c r="E7" s="218" t="s">
        <v>1</v>
      </c>
      <c r="F7" s="219"/>
      <c r="G7" s="221" t="s">
        <v>3</v>
      </c>
      <c r="H7" s="210" t="s">
        <v>83</v>
      </c>
      <c r="I7" s="211"/>
      <c r="J7" s="212"/>
    </row>
    <row r="8" spans="2:255" s="89" customFormat="1" ht="29.45" customHeight="1" x14ac:dyDescent="0.2">
      <c r="B8" s="14" t="s">
        <v>14</v>
      </c>
      <c r="C8" s="14" t="s">
        <v>15</v>
      </c>
      <c r="D8" s="14" t="s">
        <v>16</v>
      </c>
      <c r="E8" s="14" t="s">
        <v>17</v>
      </c>
      <c r="F8" s="14" t="s">
        <v>18</v>
      </c>
      <c r="G8" s="222"/>
      <c r="H8" s="85" t="s">
        <v>112</v>
      </c>
      <c r="I8" s="10" t="s">
        <v>54</v>
      </c>
      <c r="J8" s="10" t="s">
        <v>0</v>
      </c>
    </row>
    <row r="9" spans="2:255" s="89" customFormat="1" ht="15.95" customHeight="1" x14ac:dyDescent="0.2">
      <c r="B9" s="215" t="s">
        <v>19</v>
      </c>
      <c r="C9" s="216"/>
      <c r="D9" s="216"/>
      <c r="E9" s="216"/>
      <c r="F9" s="216"/>
      <c r="G9" s="217"/>
      <c r="H9" s="18">
        <f>+H10</f>
        <v>-200000</v>
      </c>
      <c r="I9" s="8">
        <f>I10</f>
        <v>-594999.98900000006</v>
      </c>
      <c r="J9" s="8">
        <f>J10</f>
        <v>-594999.98900000006</v>
      </c>
    </row>
    <row r="10" spans="2:255" s="89" customFormat="1" ht="15.95" customHeight="1" x14ac:dyDescent="0.2">
      <c r="B10" s="223" t="s">
        <v>27</v>
      </c>
      <c r="C10" s="214"/>
      <c r="D10" s="214"/>
      <c r="E10" s="214"/>
      <c r="F10" s="214"/>
      <c r="G10" s="109" t="s">
        <v>28</v>
      </c>
      <c r="H10" s="18">
        <f>+H12</f>
        <v>-200000</v>
      </c>
      <c r="I10" s="8">
        <f>I12</f>
        <v>-594999.98900000006</v>
      </c>
      <c r="J10" s="8">
        <f>J12</f>
        <v>-594999.98900000006</v>
      </c>
    </row>
    <row r="11" spans="2:255" s="89" customFormat="1" ht="15.95" customHeight="1" x14ac:dyDescent="0.2">
      <c r="B11" s="223"/>
      <c r="C11" s="214"/>
      <c r="D11" s="214"/>
      <c r="E11" s="214"/>
      <c r="F11" s="214"/>
      <c r="G11" s="110" t="s">
        <v>2</v>
      </c>
      <c r="H11" s="18"/>
      <c r="I11" s="11"/>
      <c r="J11" s="11"/>
    </row>
    <row r="12" spans="2:255" s="89" customFormat="1" ht="15.95" customHeight="1" x14ac:dyDescent="0.2">
      <c r="B12" s="223"/>
      <c r="C12" s="223" t="s">
        <v>31</v>
      </c>
      <c r="D12" s="214"/>
      <c r="E12" s="214"/>
      <c r="F12" s="214"/>
      <c r="G12" s="109" t="s">
        <v>30</v>
      </c>
      <c r="H12" s="18">
        <f>+H14</f>
        <v>-200000</v>
      </c>
      <c r="I12" s="8">
        <f>+I14</f>
        <v>-594999.98900000006</v>
      </c>
      <c r="J12" s="8">
        <f>+J14</f>
        <v>-594999.98900000006</v>
      </c>
    </row>
    <row r="13" spans="2:255" s="89" customFormat="1" ht="15.95" customHeight="1" x14ac:dyDescent="0.2">
      <c r="B13" s="223"/>
      <c r="C13" s="223"/>
      <c r="D13" s="214"/>
      <c r="E13" s="214"/>
      <c r="F13" s="214"/>
      <c r="G13" s="110" t="s">
        <v>2</v>
      </c>
      <c r="H13" s="18"/>
      <c r="I13" s="11"/>
      <c r="J13" s="11"/>
      <c r="L13" s="111"/>
    </row>
    <row r="14" spans="2:255" s="89" customFormat="1" ht="15.95" customHeight="1" x14ac:dyDescent="0.2">
      <c r="B14" s="223"/>
      <c r="C14" s="223"/>
      <c r="D14" s="223" t="s">
        <v>36</v>
      </c>
      <c r="E14" s="214"/>
      <c r="F14" s="214"/>
      <c r="G14" s="109" t="s">
        <v>38</v>
      </c>
      <c r="H14" s="18">
        <f>+H16</f>
        <v>-200000</v>
      </c>
      <c r="I14" s="8">
        <f>I16</f>
        <v>-594999.98900000006</v>
      </c>
      <c r="J14" s="8">
        <f>J16</f>
        <v>-594999.98900000006</v>
      </c>
    </row>
    <row r="15" spans="2:255" s="89" customFormat="1" ht="15.95" customHeight="1" x14ac:dyDescent="0.2">
      <c r="B15" s="223"/>
      <c r="C15" s="223"/>
      <c r="D15" s="223"/>
      <c r="E15" s="214"/>
      <c r="F15" s="214"/>
      <c r="G15" s="112" t="s">
        <v>2</v>
      </c>
      <c r="H15" s="18"/>
      <c r="I15" s="113"/>
      <c r="J15" s="113"/>
    </row>
    <row r="16" spans="2:255" s="89" customFormat="1" ht="15.95" customHeight="1" x14ac:dyDescent="0.2">
      <c r="B16" s="223"/>
      <c r="C16" s="223"/>
      <c r="D16" s="223"/>
      <c r="E16" s="214"/>
      <c r="F16" s="214"/>
      <c r="G16" s="109" t="s">
        <v>20</v>
      </c>
      <c r="H16" s="18">
        <f>+H18</f>
        <v>-200000</v>
      </c>
      <c r="I16" s="8">
        <f>I18</f>
        <v>-594999.98900000006</v>
      </c>
      <c r="J16" s="8">
        <f>J18</f>
        <v>-594999.98900000006</v>
      </c>
    </row>
    <row r="17" spans="2:10" s="89" customFormat="1" ht="15.95" customHeight="1" x14ac:dyDescent="0.2">
      <c r="B17" s="223"/>
      <c r="C17" s="223"/>
      <c r="D17" s="223"/>
      <c r="E17" s="214"/>
      <c r="F17" s="214"/>
      <c r="G17" s="110" t="s">
        <v>2</v>
      </c>
      <c r="H17" s="18"/>
      <c r="I17" s="11"/>
      <c r="J17" s="11"/>
    </row>
    <row r="18" spans="2:10" s="89" customFormat="1" ht="30.75" customHeight="1" x14ac:dyDescent="0.2">
      <c r="B18" s="223"/>
      <c r="C18" s="223"/>
      <c r="D18" s="223"/>
      <c r="E18" s="223">
        <v>1126</v>
      </c>
      <c r="F18" s="214"/>
      <c r="G18" s="6" t="s">
        <v>37</v>
      </c>
      <c r="H18" s="18">
        <f>+H20</f>
        <v>-200000</v>
      </c>
      <c r="I18" s="8">
        <f>I20</f>
        <v>-594999.98900000006</v>
      </c>
      <c r="J18" s="8">
        <f>J20</f>
        <v>-594999.98900000006</v>
      </c>
    </row>
    <row r="19" spans="2:10" s="89" customFormat="1" ht="15.95" customHeight="1" x14ac:dyDescent="0.2">
      <c r="B19" s="223"/>
      <c r="C19" s="223"/>
      <c r="D19" s="223"/>
      <c r="E19" s="223"/>
      <c r="F19" s="214"/>
      <c r="G19" s="110" t="s">
        <v>2</v>
      </c>
      <c r="H19" s="18"/>
      <c r="I19" s="11"/>
      <c r="J19" s="11"/>
    </row>
    <row r="20" spans="2:10" s="89" customFormat="1" ht="15.95" customHeight="1" x14ac:dyDescent="0.2">
      <c r="B20" s="223"/>
      <c r="C20" s="223"/>
      <c r="D20" s="223"/>
      <c r="E20" s="223"/>
      <c r="F20" s="223" t="s">
        <v>71</v>
      </c>
      <c r="G20" s="6" t="s">
        <v>39</v>
      </c>
      <c r="H20" s="18">
        <f>+H22</f>
        <v>-200000</v>
      </c>
      <c r="I20" s="8">
        <f>I24</f>
        <v>-594999.98900000006</v>
      </c>
      <c r="J20" s="8">
        <f>J24</f>
        <v>-594999.98900000006</v>
      </c>
    </row>
    <row r="21" spans="2:10" s="89" customFormat="1" ht="15.95" customHeight="1" x14ac:dyDescent="0.2">
      <c r="B21" s="223"/>
      <c r="C21" s="223"/>
      <c r="D21" s="223"/>
      <c r="E21" s="223"/>
      <c r="F21" s="223"/>
      <c r="G21" s="7" t="s">
        <v>24</v>
      </c>
      <c r="H21" s="18"/>
      <c r="I21" s="11"/>
      <c r="J21" s="11"/>
    </row>
    <row r="22" spans="2:10" s="89" customFormat="1" ht="15.95" customHeight="1" x14ac:dyDescent="0.2">
      <c r="B22" s="223"/>
      <c r="C22" s="223"/>
      <c r="D22" s="223"/>
      <c r="E22" s="223"/>
      <c r="F22" s="223"/>
      <c r="G22" s="115" t="s">
        <v>127</v>
      </c>
      <c r="H22" s="18">
        <f>+H24</f>
        <v>-200000</v>
      </c>
      <c r="I22" s="11">
        <f>I24</f>
        <v>-594999.98900000006</v>
      </c>
      <c r="J22" s="11">
        <f t="shared" ref="J22" si="0">J24</f>
        <v>-594999.98900000006</v>
      </c>
    </row>
    <row r="23" spans="2:10" s="89" customFormat="1" ht="15.95" customHeight="1" x14ac:dyDescent="0.2">
      <c r="B23" s="223"/>
      <c r="C23" s="223"/>
      <c r="D23" s="223"/>
      <c r="E23" s="223"/>
      <c r="F23" s="223"/>
      <c r="G23" s="99" t="s">
        <v>128</v>
      </c>
      <c r="H23" s="18"/>
      <c r="I23" s="11"/>
      <c r="J23" s="11"/>
    </row>
    <row r="24" spans="2:10" s="89" customFormat="1" ht="15.95" customHeight="1" x14ac:dyDescent="0.2">
      <c r="B24" s="223"/>
      <c r="C24" s="223"/>
      <c r="D24" s="223"/>
      <c r="E24" s="223"/>
      <c r="F24" s="223"/>
      <c r="G24" s="99" t="s">
        <v>32</v>
      </c>
      <c r="H24" s="18">
        <f>+H25</f>
        <v>-200000</v>
      </c>
      <c r="I24" s="8">
        <f t="shared" ref="I24:J26" si="1">I25</f>
        <v>-594999.98900000006</v>
      </c>
      <c r="J24" s="8">
        <f t="shared" si="1"/>
        <v>-594999.98900000006</v>
      </c>
    </row>
    <row r="25" spans="2:10" s="89" customFormat="1" ht="15.95" customHeight="1" x14ac:dyDescent="0.2">
      <c r="B25" s="223"/>
      <c r="C25" s="223"/>
      <c r="D25" s="223"/>
      <c r="E25" s="223"/>
      <c r="F25" s="223"/>
      <c r="G25" s="99" t="s">
        <v>33</v>
      </c>
      <c r="H25" s="18">
        <f>+H26</f>
        <v>-200000</v>
      </c>
      <c r="I25" s="8">
        <f>I26</f>
        <v>-594999.98900000006</v>
      </c>
      <c r="J25" s="8">
        <f>J26</f>
        <v>-594999.98900000006</v>
      </c>
    </row>
    <row r="26" spans="2:10" s="89" customFormat="1" ht="15.95" customHeight="1" x14ac:dyDescent="0.2">
      <c r="B26" s="223"/>
      <c r="C26" s="223"/>
      <c r="D26" s="223"/>
      <c r="E26" s="223"/>
      <c r="F26" s="223"/>
      <c r="G26" s="99" t="s">
        <v>34</v>
      </c>
      <c r="H26" s="18">
        <f>+H27</f>
        <v>-200000</v>
      </c>
      <c r="I26" s="8">
        <f>I27</f>
        <v>-594999.98900000006</v>
      </c>
      <c r="J26" s="8">
        <f t="shared" si="1"/>
        <v>-594999.98900000006</v>
      </c>
    </row>
    <row r="27" spans="2:10" s="89" customFormat="1" ht="15.95" customHeight="1" x14ac:dyDescent="0.2">
      <c r="B27" s="223"/>
      <c r="C27" s="223"/>
      <c r="D27" s="223"/>
      <c r="E27" s="223"/>
      <c r="F27" s="223"/>
      <c r="G27" s="72" t="s">
        <v>35</v>
      </c>
      <c r="H27" s="18">
        <f>+H28+H29</f>
        <v>-200000</v>
      </c>
      <c r="I27" s="18">
        <f>+I28+I29</f>
        <v>-594999.98900000006</v>
      </c>
      <c r="J27" s="18">
        <f>+J28+J29</f>
        <v>-594999.98900000006</v>
      </c>
    </row>
    <row r="28" spans="2:10" s="89" customFormat="1" ht="15.95" customHeight="1" x14ac:dyDescent="0.2">
      <c r="B28" s="223"/>
      <c r="C28" s="223"/>
      <c r="D28" s="223"/>
      <c r="E28" s="223"/>
      <c r="F28" s="223"/>
      <c r="G28" s="72" t="s">
        <v>129</v>
      </c>
      <c r="H28" s="18">
        <v>-100000</v>
      </c>
      <c r="I28" s="18">
        <f>'7.'!G19</f>
        <v>-265999.989</v>
      </c>
      <c r="J28" s="18">
        <f>+I28</f>
        <v>-265999.989</v>
      </c>
    </row>
    <row r="29" spans="2:10" s="89" customFormat="1" ht="15.95" customHeight="1" x14ac:dyDescent="0.2">
      <c r="B29" s="223"/>
      <c r="C29" s="223"/>
      <c r="D29" s="223"/>
      <c r="E29" s="223"/>
      <c r="F29" s="223"/>
      <c r="G29" s="72" t="s">
        <v>130</v>
      </c>
      <c r="H29" s="18">
        <v>-100000</v>
      </c>
      <c r="I29" s="18">
        <f>'7.'!G17</f>
        <v>-329000</v>
      </c>
      <c r="J29" s="18">
        <f>+I29</f>
        <v>-329000</v>
      </c>
    </row>
    <row r="31" spans="2:10" x14ac:dyDescent="0.2">
      <c r="I31" s="167"/>
    </row>
  </sheetData>
  <mergeCells count="22">
    <mergeCell ref="F14:F19"/>
    <mergeCell ref="B1:J1"/>
    <mergeCell ref="B2:J2"/>
    <mergeCell ref="B3:J3"/>
    <mergeCell ref="B4:J4"/>
    <mergeCell ref="B6:J6"/>
    <mergeCell ref="H7:J7"/>
    <mergeCell ref="B5:J5"/>
    <mergeCell ref="C10:C11"/>
    <mergeCell ref="B9:G9"/>
    <mergeCell ref="B7:D7"/>
    <mergeCell ref="G7:G8"/>
    <mergeCell ref="E7:F7"/>
    <mergeCell ref="E10:E13"/>
    <mergeCell ref="F10:F13"/>
    <mergeCell ref="B10:B29"/>
    <mergeCell ref="C12:C29"/>
    <mergeCell ref="D14:D29"/>
    <mergeCell ref="E18:E29"/>
    <mergeCell ref="F20:F29"/>
    <mergeCell ref="D10:D13"/>
    <mergeCell ref="E14:E17"/>
  </mergeCells>
  <pageMargins left="0.23622047244094491" right="0.23622047244094491" top="0.15748031496062992" bottom="0.15748031496062992" header="0.15748031496062992" footer="0.15748031496062992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V25"/>
  <sheetViews>
    <sheetView workbookViewId="0">
      <selection activeCell="F25" sqref="F25"/>
    </sheetView>
  </sheetViews>
  <sheetFormatPr defaultRowHeight="13.5" x14ac:dyDescent="0.25"/>
  <cols>
    <col min="1" max="1" width="4.7109375" style="4" customWidth="1"/>
    <col min="2" max="2" width="10.28515625" style="4" customWidth="1"/>
    <col min="3" max="3" width="13.28515625" style="4" customWidth="1"/>
    <col min="4" max="4" width="60.140625" style="4" customWidth="1"/>
    <col min="5" max="7" width="23.140625" style="4" customWidth="1"/>
    <col min="8" max="16384" width="9.140625" style="4"/>
  </cols>
  <sheetData>
    <row r="1" spans="2:256" s="106" customFormat="1" ht="15.75" customHeight="1" x14ac:dyDescent="0.2">
      <c r="B1" s="224" t="s">
        <v>131</v>
      </c>
      <c r="C1" s="224"/>
      <c r="D1" s="224"/>
      <c r="E1" s="224"/>
      <c r="F1" s="224"/>
      <c r="G1" s="224"/>
      <c r="H1" s="103"/>
      <c r="I1" s="103"/>
      <c r="J1" s="103"/>
      <c r="K1" s="103"/>
      <c r="L1" s="103"/>
      <c r="M1" s="103"/>
      <c r="N1" s="103"/>
      <c r="O1" s="104"/>
      <c r="P1" s="107"/>
      <c r="Q1" s="104"/>
      <c r="R1" s="104"/>
      <c r="S1" s="104"/>
      <c r="T1" s="104"/>
      <c r="U1" s="104"/>
      <c r="V1" s="104"/>
      <c r="W1" s="104"/>
      <c r="X1" s="107"/>
      <c r="Y1" s="104"/>
      <c r="Z1" s="104"/>
      <c r="AA1" s="104"/>
      <c r="AB1" s="104"/>
      <c r="AC1" s="104"/>
      <c r="AD1" s="104"/>
      <c r="AE1" s="104"/>
      <c r="AF1" s="107"/>
      <c r="AG1" s="104"/>
      <c r="AH1" s="104"/>
      <c r="AI1" s="104"/>
      <c r="AJ1" s="104"/>
      <c r="AK1" s="104"/>
      <c r="AL1" s="104"/>
      <c r="AM1" s="104"/>
      <c r="AN1" s="107"/>
      <c r="AO1" s="104"/>
      <c r="AP1" s="104"/>
      <c r="AQ1" s="104"/>
      <c r="AR1" s="104"/>
      <c r="AS1" s="104"/>
      <c r="AT1" s="104"/>
      <c r="AU1" s="104"/>
      <c r="AV1" s="107"/>
      <c r="AW1" s="104"/>
      <c r="AX1" s="104"/>
      <c r="AY1" s="104"/>
      <c r="AZ1" s="104"/>
      <c r="BA1" s="104"/>
      <c r="BB1" s="104"/>
      <c r="BC1" s="104"/>
      <c r="BD1" s="107"/>
      <c r="BE1" s="104"/>
      <c r="BF1" s="104"/>
      <c r="BG1" s="104"/>
      <c r="BH1" s="104"/>
      <c r="BI1" s="104"/>
      <c r="BJ1" s="104"/>
      <c r="BK1" s="104"/>
      <c r="BL1" s="107"/>
      <c r="BM1" s="104"/>
      <c r="BN1" s="104"/>
      <c r="BO1" s="104"/>
      <c r="BP1" s="104"/>
      <c r="BQ1" s="104"/>
      <c r="BR1" s="104"/>
      <c r="BS1" s="104"/>
      <c r="BT1" s="107"/>
      <c r="BU1" s="104"/>
      <c r="BV1" s="104"/>
      <c r="BW1" s="104"/>
      <c r="BX1" s="104"/>
      <c r="BY1" s="104"/>
      <c r="BZ1" s="104"/>
      <c r="CA1" s="104"/>
      <c r="CB1" s="107"/>
      <c r="CC1" s="104"/>
      <c r="CD1" s="104"/>
      <c r="CE1" s="104"/>
      <c r="CF1" s="104"/>
      <c r="CG1" s="104"/>
      <c r="CH1" s="104"/>
      <c r="CI1" s="104"/>
      <c r="CJ1" s="107"/>
      <c r="CK1" s="104"/>
      <c r="CL1" s="104"/>
      <c r="CM1" s="104"/>
      <c r="CN1" s="104"/>
      <c r="CO1" s="104"/>
      <c r="CP1" s="104"/>
      <c r="CQ1" s="104"/>
      <c r="CR1" s="107"/>
      <c r="CS1" s="104"/>
      <c r="CT1" s="104"/>
      <c r="CU1" s="104"/>
      <c r="CV1" s="104"/>
      <c r="CW1" s="104"/>
      <c r="CX1" s="104"/>
      <c r="CY1" s="104"/>
      <c r="CZ1" s="107"/>
      <c r="DA1" s="104"/>
      <c r="DB1" s="104"/>
      <c r="DC1" s="104"/>
      <c r="DD1" s="104"/>
      <c r="DE1" s="104"/>
      <c r="DF1" s="104"/>
      <c r="DG1" s="104"/>
      <c r="DH1" s="107"/>
      <c r="DI1" s="104"/>
      <c r="DJ1" s="104"/>
      <c r="DK1" s="104"/>
      <c r="DL1" s="104"/>
      <c r="DM1" s="104"/>
      <c r="DN1" s="104"/>
      <c r="DO1" s="104"/>
      <c r="DP1" s="107"/>
      <c r="DQ1" s="104"/>
      <c r="DR1" s="104"/>
      <c r="DS1" s="104"/>
      <c r="DT1" s="104"/>
      <c r="DU1" s="104"/>
      <c r="DV1" s="104"/>
      <c r="DW1" s="104"/>
      <c r="DX1" s="107"/>
      <c r="DY1" s="104"/>
      <c r="DZ1" s="104"/>
      <c r="EA1" s="104"/>
      <c r="EB1" s="104"/>
      <c r="EC1" s="104"/>
      <c r="ED1" s="104"/>
      <c r="EE1" s="104"/>
      <c r="EF1" s="107"/>
      <c r="EG1" s="104"/>
      <c r="EH1" s="104"/>
      <c r="EI1" s="104"/>
      <c r="EJ1" s="104"/>
      <c r="EK1" s="104"/>
      <c r="EL1" s="104"/>
      <c r="EM1" s="104"/>
      <c r="EN1" s="107"/>
      <c r="EO1" s="104"/>
      <c r="EP1" s="104"/>
      <c r="EQ1" s="104"/>
      <c r="ER1" s="104"/>
      <c r="ES1" s="104"/>
      <c r="ET1" s="104"/>
      <c r="EU1" s="104"/>
      <c r="EV1" s="107"/>
      <c r="EW1" s="104"/>
      <c r="EX1" s="104"/>
      <c r="EY1" s="104"/>
      <c r="EZ1" s="104"/>
      <c r="FA1" s="104"/>
      <c r="FB1" s="104"/>
      <c r="FC1" s="104"/>
      <c r="FD1" s="107"/>
      <c r="FE1" s="104"/>
      <c r="FF1" s="104"/>
      <c r="FG1" s="104"/>
      <c r="FH1" s="104"/>
      <c r="FI1" s="104"/>
      <c r="FJ1" s="104"/>
      <c r="FK1" s="104"/>
      <c r="FL1" s="107"/>
      <c r="FM1" s="104"/>
      <c r="FN1" s="104"/>
      <c r="FO1" s="104"/>
      <c r="FP1" s="104"/>
      <c r="FQ1" s="104"/>
      <c r="FR1" s="104"/>
      <c r="FS1" s="104"/>
      <c r="FT1" s="107"/>
      <c r="FU1" s="104"/>
      <c r="FV1" s="104"/>
      <c r="FW1" s="104"/>
      <c r="FX1" s="104"/>
      <c r="FY1" s="104"/>
      <c r="FZ1" s="104"/>
      <c r="GA1" s="104"/>
      <c r="GB1" s="107"/>
      <c r="GC1" s="104"/>
      <c r="GD1" s="104"/>
      <c r="GE1" s="104"/>
      <c r="GF1" s="104"/>
      <c r="GG1" s="104"/>
      <c r="GH1" s="104"/>
      <c r="GI1" s="104"/>
      <c r="GJ1" s="107"/>
      <c r="GK1" s="104"/>
      <c r="GL1" s="104"/>
      <c r="GM1" s="104"/>
      <c r="GN1" s="104"/>
      <c r="GO1" s="104"/>
      <c r="GP1" s="104"/>
      <c r="GQ1" s="104"/>
      <c r="GR1" s="107"/>
      <c r="GS1" s="104"/>
      <c r="GT1" s="104"/>
      <c r="GU1" s="104"/>
      <c r="GV1" s="104"/>
      <c r="GW1" s="104"/>
      <c r="GX1" s="104"/>
      <c r="GY1" s="104"/>
      <c r="GZ1" s="107"/>
      <c r="HA1" s="104"/>
      <c r="HB1" s="104"/>
      <c r="HC1" s="104"/>
      <c r="HD1" s="104"/>
      <c r="HE1" s="104"/>
      <c r="HF1" s="104"/>
      <c r="HG1" s="104"/>
      <c r="HH1" s="107"/>
      <c r="HI1" s="104"/>
      <c r="HJ1" s="104"/>
      <c r="HK1" s="104"/>
      <c r="HL1" s="104"/>
      <c r="HM1" s="104"/>
      <c r="HN1" s="104"/>
      <c r="HO1" s="104"/>
      <c r="HP1" s="107"/>
      <c r="HQ1" s="104"/>
      <c r="HR1" s="104"/>
      <c r="HS1" s="104"/>
      <c r="HT1" s="104"/>
      <c r="HU1" s="104"/>
      <c r="HV1" s="104"/>
      <c r="HW1" s="104"/>
      <c r="HX1" s="107"/>
      <c r="HY1" s="104"/>
      <c r="HZ1" s="104"/>
      <c r="IA1" s="104"/>
      <c r="IB1" s="104"/>
      <c r="IC1" s="104"/>
      <c r="ID1" s="104"/>
      <c r="IE1" s="104"/>
      <c r="IF1" s="107"/>
      <c r="IG1" s="104"/>
      <c r="IH1" s="104"/>
      <c r="II1" s="104"/>
      <c r="IJ1" s="104"/>
      <c r="IK1" s="104"/>
      <c r="IL1" s="104"/>
      <c r="IM1" s="104"/>
      <c r="IN1" s="107"/>
      <c r="IO1" s="104"/>
      <c r="IP1" s="104"/>
      <c r="IQ1" s="104"/>
      <c r="IR1" s="104"/>
      <c r="IS1" s="104"/>
      <c r="IT1" s="104"/>
      <c r="IU1" s="104"/>
      <c r="IV1" s="107"/>
    </row>
    <row r="2" spans="2:256" s="106" customFormat="1" ht="15.95" customHeight="1" x14ac:dyDescent="0.2">
      <c r="B2" s="224" t="s">
        <v>109</v>
      </c>
      <c r="C2" s="224"/>
      <c r="D2" s="224"/>
      <c r="E2" s="224"/>
      <c r="F2" s="224"/>
      <c r="G2" s="224"/>
      <c r="H2" s="103"/>
      <c r="I2" s="103"/>
      <c r="J2" s="103"/>
      <c r="K2" s="103"/>
      <c r="L2" s="103"/>
      <c r="M2" s="103"/>
      <c r="N2" s="103"/>
      <c r="O2" s="104"/>
      <c r="P2" s="107"/>
      <c r="Q2" s="104"/>
      <c r="R2" s="104"/>
      <c r="S2" s="104"/>
      <c r="T2" s="104"/>
      <c r="U2" s="104"/>
      <c r="V2" s="104"/>
      <c r="W2" s="104"/>
      <c r="X2" s="107"/>
      <c r="Y2" s="104"/>
      <c r="Z2" s="104"/>
      <c r="AA2" s="104"/>
      <c r="AB2" s="104"/>
      <c r="AC2" s="104"/>
      <c r="AD2" s="104"/>
      <c r="AE2" s="104"/>
      <c r="AF2" s="107"/>
      <c r="AG2" s="104"/>
      <c r="AH2" s="104"/>
      <c r="AI2" s="104"/>
      <c r="AJ2" s="104"/>
      <c r="AK2" s="104"/>
      <c r="AL2" s="104"/>
      <c r="AM2" s="104"/>
      <c r="AN2" s="107"/>
      <c r="AO2" s="104"/>
      <c r="AP2" s="104"/>
      <c r="AQ2" s="104"/>
      <c r="AR2" s="104"/>
      <c r="AS2" s="104"/>
      <c r="AT2" s="104"/>
      <c r="AU2" s="104"/>
      <c r="AV2" s="107"/>
      <c r="AW2" s="104"/>
      <c r="AX2" s="104"/>
      <c r="AY2" s="104"/>
      <c r="AZ2" s="104"/>
      <c r="BA2" s="104"/>
      <c r="BB2" s="104"/>
      <c r="BC2" s="104"/>
      <c r="BD2" s="107"/>
      <c r="BE2" s="104"/>
      <c r="BF2" s="104"/>
      <c r="BG2" s="104"/>
      <c r="BH2" s="104"/>
      <c r="BI2" s="104"/>
      <c r="BJ2" s="104"/>
      <c r="BK2" s="104"/>
      <c r="BL2" s="107"/>
      <c r="BM2" s="104"/>
      <c r="BN2" s="104"/>
      <c r="BO2" s="104"/>
      <c r="BP2" s="104"/>
      <c r="BQ2" s="104"/>
      <c r="BR2" s="104"/>
      <c r="BS2" s="104"/>
      <c r="BT2" s="107"/>
      <c r="BU2" s="104"/>
      <c r="BV2" s="104"/>
      <c r="BW2" s="104"/>
      <c r="BX2" s="104"/>
      <c r="BY2" s="104"/>
      <c r="BZ2" s="104"/>
      <c r="CA2" s="104"/>
      <c r="CB2" s="107"/>
      <c r="CC2" s="104"/>
      <c r="CD2" s="104"/>
      <c r="CE2" s="104"/>
      <c r="CF2" s="104"/>
      <c r="CG2" s="104"/>
      <c r="CH2" s="104"/>
      <c r="CI2" s="104"/>
      <c r="CJ2" s="107"/>
      <c r="CK2" s="104"/>
      <c r="CL2" s="104"/>
      <c r="CM2" s="104"/>
      <c r="CN2" s="104"/>
      <c r="CO2" s="104"/>
      <c r="CP2" s="104"/>
      <c r="CQ2" s="104"/>
      <c r="CR2" s="107"/>
      <c r="CS2" s="104"/>
      <c r="CT2" s="104"/>
      <c r="CU2" s="104"/>
      <c r="CV2" s="104"/>
      <c r="CW2" s="104"/>
      <c r="CX2" s="104"/>
      <c r="CY2" s="104"/>
      <c r="CZ2" s="107"/>
      <c r="DA2" s="104"/>
      <c r="DB2" s="104"/>
      <c r="DC2" s="104"/>
      <c r="DD2" s="104"/>
      <c r="DE2" s="104"/>
      <c r="DF2" s="104"/>
      <c r="DG2" s="104"/>
      <c r="DH2" s="107"/>
      <c r="DI2" s="104"/>
      <c r="DJ2" s="104"/>
      <c r="DK2" s="104"/>
      <c r="DL2" s="104"/>
      <c r="DM2" s="104"/>
      <c r="DN2" s="104"/>
      <c r="DO2" s="104"/>
      <c r="DP2" s="107"/>
      <c r="DQ2" s="104"/>
      <c r="DR2" s="104"/>
      <c r="DS2" s="104"/>
      <c r="DT2" s="104"/>
      <c r="DU2" s="104"/>
      <c r="DV2" s="104"/>
      <c r="DW2" s="104"/>
      <c r="DX2" s="107"/>
      <c r="DY2" s="104"/>
      <c r="DZ2" s="104"/>
      <c r="EA2" s="104"/>
      <c r="EB2" s="104"/>
      <c r="EC2" s="104"/>
      <c r="ED2" s="104"/>
      <c r="EE2" s="104"/>
      <c r="EF2" s="107"/>
      <c r="EG2" s="104"/>
      <c r="EH2" s="104"/>
      <c r="EI2" s="104"/>
      <c r="EJ2" s="104"/>
      <c r="EK2" s="104"/>
      <c r="EL2" s="104"/>
      <c r="EM2" s="104"/>
      <c r="EN2" s="107"/>
      <c r="EO2" s="104"/>
      <c r="EP2" s="104"/>
      <c r="EQ2" s="104"/>
      <c r="ER2" s="104"/>
      <c r="ES2" s="104"/>
      <c r="ET2" s="104"/>
      <c r="EU2" s="104"/>
      <c r="EV2" s="107"/>
      <c r="EW2" s="104"/>
      <c r="EX2" s="104"/>
      <c r="EY2" s="104"/>
      <c r="EZ2" s="104"/>
      <c r="FA2" s="104"/>
      <c r="FB2" s="104"/>
      <c r="FC2" s="104"/>
      <c r="FD2" s="107"/>
      <c r="FE2" s="104"/>
      <c r="FF2" s="104"/>
      <c r="FG2" s="104"/>
      <c r="FH2" s="104"/>
      <c r="FI2" s="104"/>
      <c r="FJ2" s="104"/>
      <c r="FK2" s="104"/>
      <c r="FL2" s="107"/>
      <c r="FM2" s="104"/>
      <c r="FN2" s="104"/>
      <c r="FO2" s="104"/>
      <c r="FP2" s="104"/>
      <c r="FQ2" s="104"/>
      <c r="FR2" s="104"/>
      <c r="FS2" s="104"/>
      <c r="FT2" s="107"/>
      <c r="FU2" s="104"/>
      <c r="FV2" s="104"/>
      <c r="FW2" s="104"/>
      <c r="FX2" s="104"/>
      <c r="FY2" s="104"/>
      <c r="FZ2" s="104"/>
      <c r="GA2" s="104"/>
      <c r="GB2" s="107"/>
      <c r="GC2" s="104"/>
      <c r="GD2" s="104"/>
      <c r="GE2" s="104"/>
      <c r="GF2" s="104"/>
      <c r="GG2" s="104"/>
      <c r="GH2" s="104"/>
      <c r="GI2" s="104"/>
      <c r="GJ2" s="107"/>
      <c r="GK2" s="104"/>
      <c r="GL2" s="104"/>
      <c r="GM2" s="104"/>
      <c r="GN2" s="104"/>
      <c r="GO2" s="104"/>
      <c r="GP2" s="104"/>
      <c r="GQ2" s="104"/>
      <c r="GR2" s="107"/>
      <c r="GS2" s="104"/>
      <c r="GT2" s="104"/>
      <c r="GU2" s="104"/>
      <c r="GV2" s="104"/>
      <c r="GW2" s="104"/>
      <c r="GX2" s="104"/>
      <c r="GY2" s="104"/>
      <c r="GZ2" s="107"/>
      <c r="HA2" s="104"/>
      <c r="HB2" s="104"/>
      <c r="HC2" s="104"/>
      <c r="HD2" s="104"/>
      <c r="HE2" s="104"/>
      <c r="HF2" s="104"/>
      <c r="HG2" s="104"/>
      <c r="HH2" s="107"/>
      <c r="HI2" s="104"/>
      <c r="HJ2" s="104"/>
      <c r="HK2" s="104"/>
      <c r="HL2" s="104"/>
      <c r="HM2" s="104"/>
      <c r="HN2" s="104"/>
      <c r="HO2" s="104"/>
      <c r="HP2" s="107"/>
      <c r="HQ2" s="104"/>
      <c r="HR2" s="104"/>
      <c r="HS2" s="104"/>
      <c r="HT2" s="104"/>
      <c r="HU2" s="104"/>
      <c r="HV2" s="104"/>
      <c r="HW2" s="104"/>
      <c r="HX2" s="107"/>
      <c r="HY2" s="104"/>
      <c r="HZ2" s="104"/>
      <c r="IA2" s="104"/>
      <c r="IB2" s="104"/>
      <c r="IC2" s="104"/>
      <c r="ID2" s="104"/>
      <c r="IE2" s="104"/>
      <c r="IF2" s="107"/>
      <c r="IG2" s="104"/>
      <c r="IH2" s="104"/>
      <c r="II2" s="104"/>
      <c r="IJ2" s="104"/>
      <c r="IK2" s="104"/>
      <c r="IL2" s="104"/>
      <c r="IM2" s="104"/>
      <c r="IN2" s="107"/>
      <c r="IO2" s="104"/>
      <c r="IP2" s="104"/>
      <c r="IQ2" s="104"/>
      <c r="IR2" s="104"/>
      <c r="IS2" s="104"/>
      <c r="IT2" s="104"/>
      <c r="IU2" s="104"/>
      <c r="IV2" s="107"/>
    </row>
    <row r="3" spans="2:256" s="106" customFormat="1" ht="15.95" customHeight="1" x14ac:dyDescent="0.2">
      <c r="B3" s="224" t="s">
        <v>110</v>
      </c>
      <c r="C3" s="224"/>
      <c r="D3" s="224"/>
      <c r="E3" s="224"/>
      <c r="F3" s="224"/>
      <c r="G3" s="224"/>
      <c r="H3" s="103"/>
      <c r="I3" s="103"/>
      <c r="J3" s="103"/>
      <c r="K3" s="103"/>
      <c r="L3" s="103"/>
      <c r="M3" s="103"/>
      <c r="N3" s="103"/>
      <c r="O3" s="104"/>
      <c r="P3" s="107"/>
      <c r="Q3" s="104"/>
      <c r="R3" s="104"/>
      <c r="S3" s="104"/>
      <c r="T3" s="104"/>
      <c r="U3" s="104"/>
      <c r="V3" s="104"/>
      <c r="W3" s="104"/>
      <c r="X3" s="107"/>
      <c r="Y3" s="104"/>
      <c r="Z3" s="104"/>
      <c r="AA3" s="104"/>
      <c r="AB3" s="104"/>
      <c r="AC3" s="104"/>
      <c r="AD3" s="104"/>
      <c r="AE3" s="104"/>
      <c r="AF3" s="107"/>
      <c r="AG3" s="104"/>
      <c r="AH3" s="104"/>
      <c r="AI3" s="104"/>
      <c r="AJ3" s="104"/>
      <c r="AK3" s="104"/>
      <c r="AL3" s="104"/>
      <c r="AM3" s="104"/>
      <c r="AN3" s="107"/>
      <c r="AO3" s="104"/>
      <c r="AP3" s="104"/>
      <c r="AQ3" s="104"/>
      <c r="AR3" s="104"/>
      <c r="AS3" s="104"/>
      <c r="AT3" s="104"/>
      <c r="AU3" s="104"/>
      <c r="AV3" s="107"/>
      <c r="AW3" s="104"/>
      <c r="AX3" s="104"/>
      <c r="AY3" s="104"/>
      <c r="AZ3" s="104"/>
      <c r="BA3" s="104"/>
      <c r="BB3" s="104"/>
      <c r="BC3" s="104"/>
      <c r="BD3" s="107"/>
      <c r="BE3" s="104"/>
      <c r="BF3" s="104"/>
      <c r="BG3" s="104"/>
      <c r="BH3" s="104"/>
      <c r="BI3" s="104"/>
      <c r="BJ3" s="104"/>
      <c r="BK3" s="104"/>
      <c r="BL3" s="107"/>
      <c r="BM3" s="104"/>
      <c r="BN3" s="104"/>
      <c r="BO3" s="104"/>
      <c r="BP3" s="104"/>
      <c r="BQ3" s="104"/>
      <c r="BR3" s="104"/>
      <c r="BS3" s="104"/>
      <c r="BT3" s="107"/>
      <c r="BU3" s="104"/>
      <c r="BV3" s="104"/>
      <c r="BW3" s="104"/>
      <c r="BX3" s="104"/>
      <c r="BY3" s="104"/>
      <c r="BZ3" s="104"/>
      <c r="CA3" s="104"/>
      <c r="CB3" s="107"/>
      <c r="CC3" s="104"/>
      <c r="CD3" s="104"/>
      <c r="CE3" s="104"/>
      <c r="CF3" s="104"/>
      <c r="CG3" s="104"/>
      <c r="CH3" s="104"/>
      <c r="CI3" s="104"/>
      <c r="CJ3" s="107"/>
      <c r="CK3" s="104"/>
      <c r="CL3" s="104"/>
      <c r="CM3" s="104"/>
      <c r="CN3" s="104"/>
      <c r="CO3" s="104"/>
      <c r="CP3" s="104"/>
      <c r="CQ3" s="104"/>
      <c r="CR3" s="107"/>
      <c r="CS3" s="104"/>
      <c r="CT3" s="104"/>
      <c r="CU3" s="104"/>
      <c r="CV3" s="104"/>
      <c r="CW3" s="104"/>
      <c r="CX3" s="104"/>
      <c r="CY3" s="104"/>
      <c r="CZ3" s="107"/>
      <c r="DA3" s="104"/>
      <c r="DB3" s="104"/>
      <c r="DC3" s="104"/>
      <c r="DD3" s="104"/>
      <c r="DE3" s="104"/>
      <c r="DF3" s="104"/>
      <c r="DG3" s="104"/>
      <c r="DH3" s="107"/>
      <c r="DI3" s="104"/>
      <c r="DJ3" s="104"/>
      <c r="DK3" s="104"/>
      <c r="DL3" s="104"/>
      <c r="DM3" s="104"/>
      <c r="DN3" s="104"/>
      <c r="DO3" s="104"/>
      <c r="DP3" s="107"/>
      <c r="DQ3" s="104"/>
      <c r="DR3" s="104"/>
      <c r="DS3" s="104"/>
      <c r="DT3" s="104"/>
      <c r="DU3" s="104"/>
      <c r="DV3" s="104"/>
      <c r="DW3" s="104"/>
      <c r="DX3" s="107"/>
      <c r="DY3" s="104"/>
      <c r="DZ3" s="104"/>
      <c r="EA3" s="104"/>
      <c r="EB3" s="104"/>
      <c r="EC3" s="104"/>
      <c r="ED3" s="104"/>
      <c r="EE3" s="104"/>
      <c r="EF3" s="107"/>
      <c r="EG3" s="104"/>
      <c r="EH3" s="104"/>
      <c r="EI3" s="104"/>
      <c r="EJ3" s="104"/>
      <c r="EK3" s="104"/>
      <c r="EL3" s="104"/>
      <c r="EM3" s="104"/>
      <c r="EN3" s="107"/>
      <c r="EO3" s="104"/>
      <c r="EP3" s="104"/>
      <c r="EQ3" s="104"/>
      <c r="ER3" s="104"/>
      <c r="ES3" s="104"/>
      <c r="ET3" s="104"/>
      <c r="EU3" s="104"/>
      <c r="EV3" s="107"/>
      <c r="EW3" s="104"/>
      <c r="EX3" s="104"/>
      <c r="EY3" s="104"/>
      <c r="EZ3" s="104"/>
      <c r="FA3" s="104"/>
      <c r="FB3" s="104"/>
      <c r="FC3" s="104"/>
      <c r="FD3" s="107"/>
      <c r="FE3" s="104"/>
      <c r="FF3" s="104"/>
      <c r="FG3" s="104"/>
      <c r="FH3" s="104"/>
      <c r="FI3" s="104"/>
      <c r="FJ3" s="104"/>
      <c r="FK3" s="104"/>
      <c r="FL3" s="107"/>
      <c r="FM3" s="104"/>
      <c r="FN3" s="104"/>
      <c r="FO3" s="104"/>
      <c r="FP3" s="104"/>
      <c r="FQ3" s="104"/>
      <c r="FR3" s="104"/>
      <c r="FS3" s="104"/>
      <c r="FT3" s="107"/>
      <c r="FU3" s="104"/>
      <c r="FV3" s="104"/>
      <c r="FW3" s="104"/>
      <c r="FX3" s="104"/>
      <c r="FY3" s="104"/>
      <c r="FZ3" s="104"/>
      <c r="GA3" s="104"/>
      <c r="GB3" s="107"/>
      <c r="GC3" s="104"/>
      <c r="GD3" s="104"/>
      <c r="GE3" s="104"/>
      <c r="GF3" s="104"/>
      <c r="GG3" s="104"/>
      <c r="GH3" s="104"/>
      <c r="GI3" s="104"/>
      <c r="GJ3" s="107"/>
      <c r="GK3" s="104"/>
      <c r="GL3" s="104"/>
      <c r="GM3" s="104"/>
      <c r="GN3" s="104"/>
      <c r="GO3" s="104"/>
      <c r="GP3" s="104"/>
      <c r="GQ3" s="104"/>
      <c r="GR3" s="107"/>
      <c r="GS3" s="104"/>
      <c r="GT3" s="104"/>
      <c r="GU3" s="104"/>
      <c r="GV3" s="104"/>
      <c r="GW3" s="104"/>
      <c r="GX3" s="104"/>
      <c r="GY3" s="104"/>
      <c r="GZ3" s="107"/>
      <c r="HA3" s="104"/>
      <c r="HB3" s="104"/>
      <c r="HC3" s="104"/>
      <c r="HD3" s="104"/>
      <c r="HE3" s="104"/>
      <c r="HF3" s="104"/>
      <c r="HG3" s="104"/>
      <c r="HH3" s="107"/>
      <c r="HI3" s="104"/>
      <c r="HJ3" s="104"/>
      <c r="HK3" s="104"/>
      <c r="HL3" s="104"/>
      <c r="HM3" s="104"/>
      <c r="HN3" s="104"/>
      <c r="HO3" s="104"/>
      <c r="HP3" s="107"/>
      <c r="HQ3" s="104"/>
      <c r="HR3" s="104"/>
      <c r="HS3" s="104"/>
      <c r="HT3" s="104"/>
      <c r="HU3" s="104"/>
      <c r="HV3" s="104"/>
      <c r="HW3" s="104"/>
      <c r="HX3" s="107"/>
      <c r="HY3" s="104"/>
      <c r="HZ3" s="104"/>
      <c r="IA3" s="104"/>
      <c r="IB3" s="104"/>
      <c r="IC3" s="104"/>
      <c r="ID3" s="104"/>
      <c r="IE3" s="104"/>
      <c r="IF3" s="107"/>
      <c r="IG3" s="104"/>
      <c r="IH3" s="104"/>
      <c r="II3" s="104"/>
      <c r="IJ3" s="104"/>
      <c r="IK3" s="104"/>
      <c r="IL3" s="104"/>
      <c r="IM3" s="104"/>
      <c r="IN3" s="107"/>
      <c r="IO3" s="104"/>
      <c r="IP3" s="104"/>
      <c r="IQ3" s="104"/>
      <c r="IR3" s="104"/>
      <c r="IS3" s="104"/>
      <c r="IT3" s="104"/>
      <c r="IU3" s="104"/>
      <c r="IV3" s="107"/>
    </row>
    <row r="4" spans="2:256" s="106" customFormat="1" ht="15.95" customHeight="1" x14ac:dyDescent="0.2">
      <c r="B4" s="224" t="s">
        <v>89</v>
      </c>
      <c r="C4" s="224"/>
      <c r="D4" s="224"/>
      <c r="E4" s="224"/>
      <c r="F4" s="224"/>
      <c r="G4" s="224"/>
      <c r="H4" s="103"/>
      <c r="I4" s="103"/>
      <c r="J4" s="103"/>
      <c r="K4" s="103"/>
      <c r="L4" s="103"/>
      <c r="M4" s="103"/>
      <c r="N4" s="103"/>
      <c r="O4" s="104"/>
      <c r="P4" s="107"/>
      <c r="Q4" s="104"/>
      <c r="R4" s="104"/>
      <c r="S4" s="104"/>
      <c r="T4" s="104"/>
      <c r="U4" s="104"/>
      <c r="V4" s="104"/>
      <c r="W4" s="104"/>
      <c r="X4" s="107"/>
      <c r="Y4" s="104"/>
      <c r="Z4" s="104"/>
      <c r="AA4" s="104"/>
      <c r="AB4" s="104"/>
      <c r="AC4" s="104"/>
      <c r="AD4" s="104"/>
      <c r="AE4" s="104"/>
      <c r="AF4" s="107"/>
      <c r="AG4" s="104"/>
      <c r="AH4" s="104"/>
      <c r="AI4" s="104"/>
      <c r="AJ4" s="104"/>
      <c r="AK4" s="104"/>
      <c r="AL4" s="104"/>
      <c r="AM4" s="104"/>
      <c r="AN4" s="107"/>
      <c r="AO4" s="104"/>
      <c r="AP4" s="104"/>
      <c r="AQ4" s="104"/>
      <c r="AR4" s="104"/>
      <c r="AS4" s="104"/>
      <c r="AT4" s="104"/>
      <c r="AU4" s="104"/>
      <c r="AV4" s="107"/>
      <c r="AW4" s="104"/>
      <c r="AX4" s="104"/>
      <c r="AY4" s="104"/>
      <c r="AZ4" s="104"/>
      <c r="BA4" s="104"/>
      <c r="BB4" s="104"/>
      <c r="BC4" s="104"/>
      <c r="BD4" s="107"/>
      <c r="BE4" s="104"/>
      <c r="BF4" s="104"/>
      <c r="BG4" s="104"/>
      <c r="BH4" s="104"/>
      <c r="BI4" s="104"/>
      <c r="BJ4" s="104"/>
      <c r="BK4" s="104"/>
      <c r="BL4" s="107"/>
      <c r="BM4" s="104"/>
      <c r="BN4" s="104"/>
      <c r="BO4" s="104"/>
      <c r="BP4" s="104"/>
      <c r="BQ4" s="104"/>
      <c r="BR4" s="104"/>
      <c r="BS4" s="104"/>
      <c r="BT4" s="107"/>
      <c r="BU4" s="104"/>
      <c r="BV4" s="104"/>
      <c r="BW4" s="104"/>
      <c r="BX4" s="104"/>
      <c r="BY4" s="104"/>
      <c r="BZ4" s="104"/>
      <c r="CA4" s="104"/>
      <c r="CB4" s="107"/>
      <c r="CC4" s="104"/>
      <c r="CD4" s="104"/>
      <c r="CE4" s="104"/>
      <c r="CF4" s="104"/>
      <c r="CG4" s="104"/>
      <c r="CH4" s="104"/>
      <c r="CI4" s="104"/>
      <c r="CJ4" s="107"/>
      <c r="CK4" s="104"/>
      <c r="CL4" s="104"/>
      <c r="CM4" s="104"/>
      <c r="CN4" s="104"/>
      <c r="CO4" s="104"/>
      <c r="CP4" s="104"/>
      <c r="CQ4" s="104"/>
      <c r="CR4" s="107"/>
      <c r="CS4" s="104"/>
      <c r="CT4" s="104"/>
      <c r="CU4" s="104"/>
      <c r="CV4" s="104"/>
      <c r="CW4" s="104"/>
      <c r="CX4" s="104"/>
      <c r="CY4" s="104"/>
      <c r="CZ4" s="107"/>
      <c r="DA4" s="104"/>
      <c r="DB4" s="104"/>
      <c r="DC4" s="104"/>
      <c r="DD4" s="104"/>
      <c r="DE4" s="104"/>
      <c r="DF4" s="104"/>
      <c r="DG4" s="104"/>
      <c r="DH4" s="107"/>
      <c r="DI4" s="104"/>
      <c r="DJ4" s="104"/>
      <c r="DK4" s="104"/>
      <c r="DL4" s="104"/>
      <c r="DM4" s="104"/>
      <c r="DN4" s="104"/>
      <c r="DO4" s="104"/>
      <c r="DP4" s="107"/>
      <c r="DQ4" s="104"/>
      <c r="DR4" s="104"/>
      <c r="DS4" s="104"/>
      <c r="DT4" s="104"/>
      <c r="DU4" s="104"/>
      <c r="DV4" s="104"/>
      <c r="DW4" s="104"/>
      <c r="DX4" s="107"/>
      <c r="DY4" s="104"/>
      <c r="DZ4" s="104"/>
      <c r="EA4" s="104"/>
      <c r="EB4" s="104"/>
      <c r="EC4" s="104"/>
      <c r="ED4" s="104"/>
      <c r="EE4" s="104"/>
      <c r="EF4" s="107"/>
      <c r="EG4" s="104"/>
      <c r="EH4" s="104"/>
      <c r="EI4" s="104"/>
      <c r="EJ4" s="104"/>
      <c r="EK4" s="104"/>
      <c r="EL4" s="104"/>
      <c r="EM4" s="104"/>
      <c r="EN4" s="107"/>
      <c r="EO4" s="104"/>
      <c r="EP4" s="104"/>
      <c r="EQ4" s="104"/>
      <c r="ER4" s="104"/>
      <c r="ES4" s="104"/>
      <c r="ET4" s="104"/>
      <c r="EU4" s="104"/>
      <c r="EV4" s="107"/>
      <c r="EW4" s="104"/>
      <c r="EX4" s="104"/>
      <c r="EY4" s="104"/>
      <c r="EZ4" s="104"/>
      <c r="FA4" s="104"/>
      <c r="FB4" s="104"/>
      <c r="FC4" s="104"/>
      <c r="FD4" s="107"/>
      <c r="FE4" s="104"/>
      <c r="FF4" s="104"/>
      <c r="FG4" s="104"/>
      <c r="FH4" s="104"/>
      <c r="FI4" s="104"/>
      <c r="FJ4" s="104"/>
      <c r="FK4" s="104"/>
      <c r="FL4" s="107"/>
      <c r="FM4" s="104"/>
      <c r="FN4" s="104"/>
      <c r="FO4" s="104"/>
      <c r="FP4" s="104"/>
      <c r="FQ4" s="104"/>
      <c r="FR4" s="104"/>
      <c r="FS4" s="104"/>
      <c r="FT4" s="107"/>
      <c r="FU4" s="104"/>
      <c r="FV4" s="104"/>
      <c r="FW4" s="104"/>
      <c r="FX4" s="104"/>
      <c r="FY4" s="104"/>
      <c r="FZ4" s="104"/>
      <c r="GA4" s="104"/>
      <c r="GB4" s="107"/>
      <c r="GC4" s="104"/>
      <c r="GD4" s="104"/>
      <c r="GE4" s="104"/>
      <c r="GF4" s="104"/>
      <c r="GG4" s="104"/>
      <c r="GH4" s="104"/>
      <c r="GI4" s="104"/>
      <c r="GJ4" s="107"/>
      <c r="GK4" s="104"/>
      <c r="GL4" s="104"/>
      <c r="GM4" s="104"/>
      <c r="GN4" s="104"/>
      <c r="GO4" s="104"/>
      <c r="GP4" s="104"/>
      <c r="GQ4" s="104"/>
      <c r="GR4" s="107"/>
      <c r="GS4" s="104"/>
      <c r="GT4" s="104"/>
      <c r="GU4" s="104"/>
      <c r="GV4" s="104"/>
      <c r="GW4" s="104"/>
      <c r="GX4" s="104"/>
      <c r="GY4" s="104"/>
      <c r="GZ4" s="107"/>
      <c r="HA4" s="104"/>
      <c r="HB4" s="104"/>
      <c r="HC4" s="104"/>
      <c r="HD4" s="104"/>
      <c r="HE4" s="104"/>
      <c r="HF4" s="104"/>
      <c r="HG4" s="104"/>
      <c r="HH4" s="107"/>
      <c r="HI4" s="104"/>
      <c r="HJ4" s="104"/>
      <c r="HK4" s="104"/>
      <c r="HL4" s="104"/>
      <c r="HM4" s="104"/>
      <c r="HN4" s="104"/>
      <c r="HO4" s="104"/>
      <c r="HP4" s="107"/>
      <c r="HQ4" s="104"/>
      <c r="HR4" s="104"/>
      <c r="HS4" s="104"/>
      <c r="HT4" s="104"/>
      <c r="HU4" s="104"/>
      <c r="HV4" s="104"/>
      <c r="HW4" s="104"/>
      <c r="HX4" s="107"/>
      <c r="HY4" s="104"/>
      <c r="HZ4" s="104"/>
      <c r="IA4" s="104"/>
      <c r="IB4" s="104"/>
      <c r="IC4" s="104"/>
      <c r="ID4" s="104"/>
      <c r="IE4" s="104"/>
      <c r="IF4" s="107"/>
      <c r="IG4" s="104"/>
      <c r="IH4" s="104"/>
      <c r="II4" s="104"/>
      <c r="IJ4" s="104"/>
      <c r="IK4" s="104"/>
      <c r="IL4" s="104"/>
      <c r="IM4" s="104"/>
      <c r="IN4" s="107"/>
      <c r="IO4" s="104"/>
      <c r="IP4" s="104"/>
      <c r="IQ4" s="104"/>
      <c r="IR4" s="104"/>
      <c r="IS4" s="104"/>
      <c r="IT4" s="104"/>
      <c r="IU4" s="104"/>
      <c r="IV4" s="107"/>
    </row>
    <row r="5" spans="2:256" x14ac:dyDescent="0.25">
      <c r="B5" s="17"/>
      <c r="C5" s="17"/>
      <c r="D5" s="17"/>
      <c r="E5" s="17"/>
      <c r="F5" s="20"/>
      <c r="G5" s="28"/>
    </row>
    <row r="6" spans="2:256" ht="36.75" customHeight="1" x14ac:dyDescent="0.25">
      <c r="B6" s="191" t="s">
        <v>132</v>
      </c>
      <c r="C6" s="191"/>
      <c r="D6" s="191"/>
      <c r="E6" s="191"/>
      <c r="F6" s="191"/>
      <c r="G6" s="191"/>
    </row>
    <row r="7" spans="2:256" ht="20.25" customHeight="1" x14ac:dyDescent="0.25">
      <c r="B7" s="231" t="s">
        <v>90</v>
      </c>
      <c r="C7" s="231"/>
      <c r="D7" s="231"/>
      <c r="E7" s="231"/>
      <c r="F7" s="231"/>
      <c r="G7" s="231"/>
    </row>
    <row r="8" spans="2:256" ht="40.5" customHeight="1" x14ac:dyDescent="0.25">
      <c r="B8" s="229" t="s">
        <v>44</v>
      </c>
      <c r="C8" s="229"/>
      <c r="D8" s="230" t="s">
        <v>45</v>
      </c>
      <c r="E8" s="226" t="s">
        <v>82</v>
      </c>
      <c r="F8" s="227"/>
      <c r="G8" s="228"/>
    </row>
    <row r="9" spans="2:256" ht="25.5" customHeight="1" x14ac:dyDescent="0.25">
      <c r="B9" s="29" t="s">
        <v>17</v>
      </c>
      <c r="C9" s="29" t="s">
        <v>18</v>
      </c>
      <c r="D9" s="230"/>
      <c r="E9" s="116" t="s">
        <v>112</v>
      </c>
      <c r="F9" s="15" t="s">
        <v>54</v>
      </c>
      <c r="G9" s="15" t="s">
        <v>0</v>
      </c>
    </row>
    <row r="10" spans="2:256" s="127" customFormat="1" ht="24.75" customHeight="1" x14ac:dyDescent="0.25">
      <c r="B10" s="31"/>
      <c r="C10" s="16"/>
      <c r="D10" s="16" t="s">
        <v>52</v>
      </c>
      <c r="E10" s="129">
        <f>+E12</f>
        <v>-200000</v>
      </c>
      <c r="F10" s="129">
        <f>F12</f>
        <v>-594999.98900000006</v>
      </c>
      <c r="G10" s="129">
        <f>G12</f>
        <v>-594999.98900000006</v>
      </c>
    </row>
    <row r="11" spans="2:256" ht="20.25" customHeight="1" x14ac:dyDescent="0.25">
      <c r="B11" s="2"/>
      <c r="C11" s="2"/>
      <c r="D11" s="123" t="s">
        <v>51</v>
      </c>
      <c r="E11" s="18"/>
      <c r="F11" s="18"/>
      <c r="G11" s="18"/>
    </row>
    <row r="12" spans="2:256" s="127" customFormat="1" ht="28.5" customHeight="1" x14ac:dyDescent="0.25">
      <c r="B12" s="3">
        <v>1126</v>
      </c>
      <c r="C12" s="3">
        <v>31003</v>
      </c>
      <c r="D12" s="117" t="s">
        <v>39</v>
      </c>
      <c r="E12" s="129">
        <f>+E14</f>
        <v>-200000</v>
      </c>
      <c r="F12" s="129">
        <f>F14</f>
        <v>-594999.98900000006</v>
      </c>
      <c r="G12" s="129">
        <f>G14</f>
        <v>-594999.98900000006</v>
      </c>
    </row>
    <row r="13" spans="2:256" ht="15.95" customHeight="1" x14ac:dyDescent="0.25">
      <c r="B13" s="3"/>
      <c r="C13" s="3"/>
      <c r="D13" s="123" t="s">
        <v>24</v>
      </c>
      <c r="E13" s="18"/>
      <c r="F13" s="18"/>
      <c r="G13" s="18"/>
    </row>
    <row r="14" spans="2:256" s="127" customFormat="1" ht="15.95" customHeight="1" x14ac:dyDescent="0.25">
      <c r="B14" s="3"/>
      <c r="C14" s="3"/>
      <c r="D14" s="115" t="s">
        <v>127</v>
      </c>
      <c r="E14" s="129">
        <f>+E16+E18</f>
        <v>-200000</v>
      </c>
      <c r="F14" s="129">
        <f t="shared" ref="F14:G14" si="0">+F16+F18</f>
        <v>-594999.98900000006</v>
      </c>
      <c r="G14" s="129">
        <f t="shared" si="0"/>
        <v>-594999.98900000006</v>
      </c>
    </row>
    <row r="15" spans="2:256" ht="15.95" customHeight="1" x14ac:dyDescent="0.25">
      <c r="B15" s="65"/>
      <c r="C15" s="65"/>
      <c r="D15" s="122" t="s">
        <v>53</v>
      </c>
      <c r="E15" s="18"/>
      <c r="F15" s="18"/>
      <c r="G15" s="18"/>
    </row>
    <row r="16" spans="2:256" s="127" customFormat="1" ht="15.95" customHeight="1" x14ac:dyDescent="0.25">
      <c r="B16" s="67"/>
      <c r="C16" s="67"/>
      <c r="D16" s="120" t="s">
        <v>151</v>
      </c>
      <c r="E16" s="129">
        <f>+E17</f>
        <v>-100000</v>
      </c>
      <c r="F16" s="129">
        <f t="shared" ref="F16:G16" si="1">+F17</f>
        <v>-329000</v>
      </c>
      <c r="G16" s="129">
        <f t="shared" si="1"/>
        <v>-329000</v>
      </c>
    </row>
    <row r="17" spans="2:7" ht="15.95" customHeight="1" x14ac:dyDescent="0.25">
      <c r="B17" s="118"/>
      <c r="C17" s="118"/>
      <c r="D17" s="122" t="s">
        <v>152</v>
      </c>
      <c r="E17" s="18">
        <v>-100000</v>
      </c>
      <c r="F17" s="18">
        <f>'8.'!E16</f>
        <v>-329000</v>
      </c>
      <c r="G17" s="18">
        <f>F17</f>
        <v>-329000</v>
      </c>
    </row>
    <row r="18" spans="2:7" s="127" customFormat="1" ht="15.95" customHeight="1" x14ac:dyDescent="0.25">
      <c r="B18" s="128"/>
      <c r="C18" s="128"/>
      <c r="D18" s="121" t="s">
        <v>133</v>
      </c>
      <c r="E18" s="129">
        <f>+E19</f>
        <v>-100000</v>
      </c>
      <c r="F18" s="129">
        <f t="shared" ref="F18:G18" si="2">+F19</f>
        <v>-265999.989</v>
      </c>
      <c r="G18" s="129">
        <f t="shared" si="2"/>
        <v>-265999.989</v>
      </c>
    </row>
    <row r="19" spans="2:7" ht="15.95" customHeight="1" x14ac:dyDescent="0.25">
      <c r="B19" s="119"/>
      <c r="C19" s="119"/>
      <c r="D19" s="119" t="s">
        <v>149</v>
      </c>
      <c r="E19" s="18">
        <v>-100000</v>
      </c>
      <c r="F19" s="18">
        <f>'8.'!E18</f>
        <v>-265999.989</v>
      </c>
      <c r="G19" s="18">
        <f>F19</f>
        <v>-265999.989</v>
      </c>
    </row>
    <row r="25" spans="2:7" x14ac:dyDescent="0.25">
      <c r="E25" s="4" t="s">
        <v>64</v>
      </c>
    </row>
  </sheetData>
  <mergeCells count="9">
    <mergeCell ref="B1:G1"/>
    <mergeCell ref="B2:G2"/>
    <mergeCell ref="B3:G3"/>
    <mergeCell ref="B4:G4"/>
    <mergeCell ref="E8:G8"/>
    <mergeCell ref="B6:G6"/>
    <mergeCell ref="B8:C8"/>
    <mergeCell ref="D8:D9"/>
    <mergeCell ref="B7:G7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19"/>
  <sheetViews>
    <sheetView workbookViewId="0">
      <selection activeCell="E11" sqref="E11:J18"/>
    </sheetView>
  </sheetViews>
  <sheetFormatPr defaultRowHeight="12.75" x14ac:dyDescent="0.2"/>
  <cols>
    <col min="1" max="1" width="3.5703125" customWidth="1"/>
    <col min="2" max="2" width="11.7109375" customWidth="1"/>
    <col min="3" max="3" width="12.85546875" customWidth="1"/>
    <col min="4" max="4" width="38.85546875" customWidth="1"/>
    <col min="5" max="6" width="16.5703125" customWidth="1"/>
    <col min="7" max="7" width="20" customWidth="1"/>
    <col min="8" max="8" width="19" customWidth="1"/>
    <col min="9" max="9" width="16.5703125" customWidth="1"/>
  </cols>
  <sheetData>
    <row r="1" spans="2:257" s="106" customFormat="1" ht="15.75" customHeight="1" x14ac:dyDescent="0.2">
      <c r="B1" s="224" t="s">
        <v>134</v>
      </c>
      <c r="C1" s="224"/>
      <c r="D1" s="224"/>
      <c r="E1" s="224"/>
      <c r="F1" s="224"/>
      <c r="G1" s="224"/>
      <c r="H1" s="224"/>
      <c r="I1" s="224"/>
      <c r="J1" s="103"/>
      <c r="K1" s="103"/>
      <c r="L1" s="103"/>
      <c r="M1" s="103"/>
      <c r="N1" s="103"/>
      <c r="O1" s="103"/>
      <c r="P1" s="104"/>
      <c r="Q1" s="107"/>
      <c r="R1" s="104"/>
      <c r="S1" s="104"/>
      <c r="T1" s="104"/>
      <c r="U1" s="104"/>
      <c r="V1" s="104"/>
      <c r="W1" s="104"/>
      <c r="X1" s="104"/>
      <c r="Y1" s="107"/>
      <c r="Z1" s="104"/>
      <c r="AA1" s="104"/>
      <c r="AB1" s="104"/>
      <c r="AC1" s="104"/>
      <c r="AD1" s="104"/>
      <c r="AE1" s="104"/>
      <c r="AF1" s="104"/>
      <c r="AG1" s="107"/>
      <c r="AH1" s="104"/>
      <c r="AI1" s="104"/>
      <c r="AJ1" s="104"/>
      <c r="AK1" s="104"/>
      <c r="AL1" s="104"/>
      <c r="AM1" s="104"/>
      <c r="AN1" s="104"/>
      <c r="AO1" s="107"/>
      <c r="AP1" s="104"/>
      <c r="AQ1" s="104"/>
      <c r="AR1" s="104"/>
      <c r="AS1" s="104"/>
      <c r="AT1" s="104"/>
      <c r="AU1" s="104"/>
      <c r="AV1" s="104"/>
      <c r="AW1" s="107"/>
      <c r="AX1" s="104"/>
      <c r="AY1" s="104"/>
      <c r="AZ1" s="104"/>
      <c r="BA1" s="104"/>
      <c r="BB1" s="104"/>
      <c r="BC1" s="104"/>
      <c r="BD1" s="104"/>
      <c r="BE1" s="107"/>
      <c r="BF1" s="104"/>
      <c r="BG1" s="104"/>
      <c r="BH1" s="104"/>
      <c r="BI1" s="104"/>
      <c r="BJ1" s="104"/>
      <c r="BK1" s="104"/>
      <c r="BL1" s="104"/>
      <c r="BM1" s="107"/>
      <c r="BN1" s="104"/>
      <c r="BO1" s="104"/>
      <c r="BP1" s="104"/>
      <c r="BQ1" s="104"/>
      <c r="BR1" s="104"/>
      <c r="BS1" s="104"/>
      <c r="BT1" s="104"/>
      <c r="BU1" s="107"/>
      <c r="BV1" s="104"/>
      <c r="BW1" s="104"/>
      <c r="BX1" s="104"/>
      <c r="BY1" s="104"/>
      <c r="BZ1" s="104"/>
      <c r="CA1" s="104"/>
      <c r="CB1" s="104"/>
      <c r="CC1" s="107"/>
      <c r="CD1" s="104"/>
      <c r="CE1" s="104"/>
      <c r="CF1" s="104"/>
      <c r="CG1" s="104"/>
      <c r="CH1" s="104"/>
      <c r="CI1" s="104"/>
      <c r="CJ1" s="104"/>
      <c r="CK1" s="107"/>
      <c r="CL1" s="104"/>
      <c r="CM1" s="104"/>
      <c r="CN1" s="104"/>
      <c r="CO1" s="104"/>
      <c r="CP1" s="104"/>
      <c r="CQ1" s="104"/>
      <c r="CR1" s="104"/>
      <c r="CS1" s="107"/>
      <c r="CT1" s="104"/>
      <c r="CU1" s="104"/>
      <c r="CV1" s="104"/>
      <c r="CW1" s="104"/>
      <c r="CX1" s="104"/>
      <c r="CY1" s="104"/>
      <c r="CZ1" s="104"/>
      <c r="DA1" s="107"/>
      <c r="DB1" s="104"/>
      <c r="DC1" s="104"/>
      <c r="DD1" s="104"/>
      <c r="DE1" s="104"/>
      <c r="DF1" s="104"/>
      <c r="DG1" s="104"/>
      <c r="DH1" s="104"/>
      <c r="DI1" s="107"/>
      <c r="DJ1" s="104"/>
      <c r="DK1" s="104"/>
      <c r="DL1" s="104"/>
      <c r="DM1" s="104"/>
      <c r="DN1" s="104"/>
      <c r="DO1" s="104"/>
      <c r="DP1" s="104"/>
      <c r="DQ1" s="107"/>
      <c r="DR1" s="104"/>
      <c r="DS1" s="104"/>
      <c r="DT1" s="104"/>
      <c r="DU1" s="104"/>
      <c r="DV1" s="104"/>
      <c r="DW1" s="104"/>
      <c r="DX1" s="104"/>
      <c r="DY1" s="107"/>
      <c r="DZ1" s="104"/>
      <c r="EA1" s="104"/>
      <c r="EB1" s="104"/>
      <c r="EC1" s="104"/>
      <c r="ED1" s="104"/>
      <c r="EE1" s="104"/>
      <c r="EF1" s="104"/>
      <c r="EG1" s="107"/>
      <c r="EH1" s="104"/>
      <c r="EI1" s="104"/>
      <c r="EJ1" s="104"/>
      <c r="EK1" s="104"/>
      <c r="EL1" s="104"/>
      <c r="EM1" s="104"/>
      <c r="EN1" s="104"/>
      <c r="EO1" s="107"/>
      <c r="EP1" s="104"/>
      <c r="EQ1" s="104"/>
      <c r="ER1" s="104"/>
      <c r="ES1" s="104"/>
      <c r="ET1" s="104"/>
      <c r="EU1" s="104"/>
      <c r="EV1" s="104"/>
      <c r="EW1" s="107"/>
      <c r="EX1" s="104"/>
      <c r="EY1" s="104"/>
      <c r="EZ1" s="104"/>
      <c r="FA1" s="104"/>
      <c r="FB1" s="104"/>
      <c r="FC1" s="104"/>
      <c r="FD1" s="104"/>
      <c r="FE1" s="107"/>
      <c r="FF1" s="104"/>
      <c r="FG1" s="104"/>
      <c r="FH1" s="104"/>
      <c r="FI1" s="104"/>
      <c r="FJ1" s="104"/>
      <c r="FK1" s="104"/>
      <c r="FL1" s="104"/>
      <c r="FM1" s="107"/>
      <c r="FN1" s="104"/>
      <c r="FO1" s="104"/>
      <c r="FP1" s="104"/>
      <c r="FQ1" s="104"/>
      <c r="FR1" s="104"/>
      <c r="FS1" s="104"/>
      <c r="FT1" s="104"/>
      <c r="FU1" s="107"/>
      <c r="FV1" s="104"/>
      <c r="FW1" s="104"/>
      <c r="FX1" s="104"/>
      <c r="FY1" s="104"/>
      <c r="FZ1" s="104"/>
      <c r="GA1" s="104"/>
      <c r="GB1" s="104"/>
      <c r="GC1" s="107"/>
      <c r="GD1" s="104"/>
      <c r="GE1" s="104"/>
      <c r="GF1" s="104"/>
      <c r="GG1" s="104"/>
      <c r="GH1" s="104"/>
      <c r="GI1" s="104"/>
      <c r="GJ1" s="104"/>
      <c r="GK1" s="107"/>
      <c r="GL1" s="104"/>
      <c r="GM1" s="104"/>
      <c r="GN1" s="104"/>
      <c r="GO1" s="104"/>
      <c r="GP1" s="104"/>
      <c r="GQ1" s="104"/>
      <c r="GR1" s="104"/>
      <c r="GS1" s="107"/>
      <c r="GT1" s="104"/>
      <c r="GU1" s="104"/>
      <c r="GV1" s="104"/>
      <c r="GW1" s="104"/>
      <c r="GX1" s="104"/>
      <c r="GY1" s="104"/>
      <c r="GZ1" s="104"/>
      <c r="HA1" s="107"/>
      <c r="HB1" s="104"/>
      <c r="HC1" s="104"/>
      <c r="HD1" s="104"/>
      <c r="HE1" s="104"/>
      <c r="HF1" s="104"/>
      <c r="HG1" s="104"/>
      <c r="HH1" s="104"/>
      <c r="HI1" s="107"/>
      <c r="HJ1" s="104"/>
      <c r="HK1" s="104"/>
      <c r="HL1" s="104"/>
      <c r="HM1" s="104"/>
      <c r="HN1" s="104"/>
      <c r="HO1" s="104"/>
      <c r="HP1" s="104"/>
      <c r="HQ1" s="107"/>
      <c r="HR1" s="104"/>
      <c r="HS1" s="104"/>
      <c r="HT1" s="104"/>
      <c r="HU1" s="104"/>
      <c r="HV1" s="104"/>
      <c r="HW1" s="104"/>
      <c r="HX1" s="104"/>
      <c r="HY1" s="107"/>
      <c r="HZ1" s="104"/>
      <c r="IA1" s="104"/>
      <c r="IB1" s="104"/>
      <c r="IC1" s="104"/>
      <c r="ID1" s="104"/>
      <c r="IE1" s="104"/>
      <c r="IF1" s="104"/>
      <c r="IG1" s="107"/>
      <c r="IH1" s="104"/>
      <c r="II1" s="104"/>
      <c r="IJ1" s="104"/>
      <c r="IK1" s="104"/>
      <c r="IL1" s="104"/>
      <c r="IM1" s="104"/>
      <c r="IN1" s="104"/>
      <c r="IO1" s="107"/>
      <c r="IP1" s="104"/>
      <c r="IQ1" s="104"/>
      <c r="IR1" s="104"/>
      <c r="IS1" s="104"/>
      <c r="IT1" s="104"/>
      <c r="IU1" s="104"/>
      <c r="IV1" s="104"/>
      <c r="IW1" s="107"/>
    </row>
    <row r="2" spans="2:257" s="106" customFormat="1" ht="15.95" customHeight="1" x14ac:dyDescent="0.2">
      <c r="B2" s="224" t="s">
        <v>109</v>
      </c>
      <c r="C2" s="224"/>
      <c r="D2" s="224"/>
      <c r="E2" s="224"/>
      <c r="F2" s="224"/>
      <c r="G2" s="224"/>
      <c r="H2" s="224"/>
      <c r="I2" s="224"/>
      <c r="J2" s="103"/>
      <c r="K2" s="103"/>
      <c r="L2" s="103"/>
      <c r="M2" s="103"/>
      <c r="N2" s="103"/>
      <c r="O2" s="103"/>
      <c r="P2" s="104"/>
      <c r="Q2" s="107"/>
      <c r="R2" s="104"/>
      <c r="S2" s="104"/>
      <c r="T2" s="104"/>
      <c r="U2" s="104"/>
      <c r="V2" s="104"/>
      <c r="W2" s="104"/>
      <c r="X2" s="104"/>
      <c r="Y2" s="107"/>
      <c r="Z2" s="104"/>
      <c r="AA2" s="104"/>
      <c r="AB2" s="104"/>
      <c r="AC2" s="104"/>
      <c r="AD2" s="104"/>
      <c r="AE2" s="104"/>
      <c r="AF2" s="104"/>
      <c r="AG2" s="107"/>
      <c r="AH2" s="104"/>
      <c r="AI2" s="104"/>
      <c r="AJ2" s="104"/>
      <c r="AK2" s="104"/>
      <c r="AL2" s="104"/>
      <c r="AM2" s="104"/>
      <c r="AN2" s="104"/>
      <c r="AO2" s="107"/>
      <c r="AP2" s="104"/>
      <c r="AQ2" s="104"/>
      <c r="AR2" s="104"/>
      <c r="AS2" s="104"/>
      <c r="AT2" s="104"/>
      <c r="AU2" s="104"/>
      <c r="AV2" s="104"/>
      <c r="AW2" s="107"/>
      <c r="AX2" s="104"/>
      <c r="AY2" s="104"/>
      <c r="AZ2" s="104"/>
      <c r="BA2" s="104"/>
      <c r="BB2" s="104"/>
      <c r="BC2" s="104"/>
      <c r="BD2" s="104"/>
      <c r="BE2" s="107"/>
      <c r="BF2" s="104"/>
      <c r="BG2" s="104"/>
      <c r="BH2" s="104"/>
      <c r="BI2" s="104"/>
      <c r="BJ2" s="104"/>
      <c r="BK2" s="104"/>
      <c r="BL2" s="104"/>
      <c r="BM2" s="107"/>
      <c r="BN2" s="104"/>
      <c r="BO2" s="104"/>
      <c r="BP2" s="104"/>
      <c r="BQ2" s="104"/>
      <c r="BR2" s="104"/>
      <c r="BS2" s="104"/>
      <c r="BT2" s="104"/>
      <c r="BU2" s="107"/>
      <c r="BV2" s="104"/>
      <c r="BW2" s="104"/>
      <c r="BX2" s="104"/>
      <c r="BY2" s="104"/>
      <c r="BZ2" s="104"/>
      <c r="CA2" s="104"/>
      <c r="CB2" s="104"/>
      <c r="CC2" s="107"/>
      <c r="CD2" s="104"/>
      <c r="CE2" s="104"/>
      <c r="CF2" s="104"/>
      <c r="CG2" s="104"/>
      <c r="CH2" s="104"/>
      <c r="CI2" s="104"/>
      <c r="CJ2" s="104"/>
      <c r="CK2" s="107"/>
      <c r="CL2" s="104"/>
      <c r="CM2" s="104"/>
      <c r="CN2" s="104"/>
      <c r="CO2" s="104"/>
      <c r="CP2" s="104"/>
      <c r="CQ2" s="104"/>
      <c r="CR2" s="104"/>
      <c r="CS2" s="107"/>
      <c r="CT2" s="104"/>
      <c r="CU2" s="104"/>
      <c r="CV2" s="104"/>
      <c r="CW2" s="104"/>
      <c r="CX2" s="104"/>
      <c r="CY2" s="104"/>
      <c r="CZ2" s="104"/>
      <c r="DA2" s="107"/>
      <c r="DB2" s="104"/>
      <c r="DC2" s="104"/>
      <c r="DD2" s="104"/>
      <c r="DE2" s="104"/>
      <c r="DF2" s="104"/>
      <c r="DG2" s="104"/>
      <c r="DH2" s="104"/>
      <c r="DI2" s="107"/>
      <c r="DJ2" s="104"/>
      <c r="DK2" s="104"/>
      <c r="DL2" s="104"/>
      <c r="DM2" s="104"/>
      <c r="DN2" s="104"/>
      <c r="DO2" s="104"/>
      <c r="DP2" s="104"/>
      <c r="DQ2" s="107"/>
      <c r="DR2" s="104"/>
      <c r="DS2" s="104"/>
      <c r="DT2" s="104"/>
      <c r="DU2" s="104"/>
      <c r="DV2" s="104"/>
      <c r="DW2" s="104"/>
      <c r="DX2" s="104"/>
      <c r="DY2" s="107"/>
      <c r="DZ2" s="104"/>
      <c r="EA2" s="104"/>
      <c r="EB2" s="104"/>
      <c r="EC2" s="104"/>
      <c r="ED2" s="104"/>
      <c r="EE2" s="104"/>
      <c r="EF2" s="104"/>
      <c r="EG2" s="107"/>
      <c r="EH2" s="104"/>
      <c r="EI2" s="104"/>
      <c r="EJ2" s="104"/>
      <c r="EK2" s="104"/>
      <c r="EL2" s="104"/>
      <c r="EM2" s="104"/>
      <c r="EN2" s="104"/>
      <c r="EO2" s="107"/>
      <c r="EP2" s="104"/>
      <c r="EQ2" s="104"/>
      <c r="ER2" s="104"/>
      <c r="ES2" s="104"/>
      <c r="ET2" s="104"/>
      <c r="EU2" s="104"/>
      <c r="EV2" s="104"/>
      <c r="EW2" s="107"/>
      <c r="EX2" s="104"/>
      <c r="EY2" s="104"/>
      <c r="EZ2" s="104"/>
      <c r="FA2" s="104"/>
      <c r="FB2" s="104"/>
      <c r="FC2" s="104"/>
      <c r="FD2" s="104"/>
      <c r="FE2" s="107"/>
      <c r="FF2" s="104"/>
      <c r="FG2" s="104"/>
      <c r="FH2" s="104"/>
      <c r="FI2" s="104"/>
      <c r="FJ2" s="104"/>
      <c r="FK2" s="104"/>
      <c r="FL2" s="104"/>
      <c r="FM2" s="107"/>
      <c r="FN2" s="104"/>
      <c r="FO2" s="104"/>
      <c r="FP2" s="104"/>
      <c r="FQ2" s="104"/>
      <c r="FR2" s="104"/>
      <c r="FS2" s="104"/>
      <c r="FT2" s="104"/>
      <c r="FU2" s="107"/>
      <c r="FV2" s="104"/>
      <c r="FW2" s="104"/>
      <c r="FX2" s="104"/>
      <c r="FY2" s="104"/>
      <c r="FZ2" s="104"/>
      <c r="GA2" s="104"/>
      <c r="GB2" s="104"/>
      <c r="GC2" s="107"/>
      <c r="GD2" s="104"/>
      <c r="GE2" s="104"/>
      <c r="GF2" s="104"/>
      <c r="GG2" s="104"/>
      <c r="GH2" s="104"/>
      <c r="GI2" s="104"/>
      <c r="GJ2" s="104"/>
      <c r="GK2" s="107"/>
      <c r="GL2" s="104"/>
      <c r="GM2" s="104"/>
      <c r="GN2" s="104"/>
      <c r="GO2" s="104"/>
      <c r="GP2" s="104"/>
      <c r="GQ2" s="104"/>
      <c r="GR2" s="104"/>
      <c r="GS2" s="107"/>
      <c r="GT2" s="104"/>
      <c r="GU2" s="104"/>
      <c r="GV2" s="104"/>
      <c r="GW2" s="104"/>
      <c r="GX2" s="104"/>
      <c r="GY2" s="104"/>
      <c r="GZ2" s="104"/>
      <c r="HA2" s="107"/>
      <c r="HB2" s="104"/>
      <c r="HC2" s="104"/>
      <c r="HD2" s="104"/>
      <c r="HE2" s="104"/>
      <c r="HF2" s="104"/>
      <c r="HG2" s="104"/>
      <c r="HH2" s="104"/>
      <c r="HI2" s="107"/>
      <c r="HJ2" s="104"/>
      <c r="HK2" s="104"/>
      <c r="HL2" s="104"/>
      <c r="HM2" s="104"/>
      <c r="HN2" s="104"/>
      <c r="HO2" s="104"/>
      <c r="HP2" s="104"/>
      <c r="HQ2" s="107"/>
      <c r="HR2" s="104"/>
      <c r="HS2" s="104"/>
      <c r="HT2" s="104"/>
      <c r="HU2" s="104"/>
      <c r="HV2" s="104"/>
      <c r="HW2" s="104"/>
      <c r="HX2" s="104"/>
      <c r="HY2" s="107"/>
      <c r="HZ2" s="104"/>
      <c r="IA2" s="104"/>
      <c r="IB2" s="104"/>
      <c r="IC2" s="104"/>
      <c r="ID2" s="104"/>
      <c r="IE2" s="104"/>
      <c r="IF2" s="104"/>
      <c r="IG2" s="107"/>
      <c r="IH2" s="104"/>
      <c r="II2" s="104"/>
      <c r="IJ2" s="104"/>
      <c r="IK2" s="104"/>
      <c r="IL2" s="104"/>
      <c r="IM2" s="104"/>
      <c r="IN2" s="104"/>
      <c r="IO2" s="107"/>
      <c r="IP2" s="104"/>
      <c r="IQ2" s="104"/>
      <c r="IR2" s="104"/>
      <c r="IS2" s="104"/>
      <c r="IT2" s="104"/>
      <c r="IU2" s="104"/>
      <c r="IV2" s="104"/>
      <c r="IW2" s="107"/>
    </row>
    <row r="3" spans="2:257" s="106" customFormat="1" ht="15.95" customHeight="1" x14ac:dyDescent="0.2">
      <c r="B3" s="224" t="s">
        <v>110</v>
      </c>
      <c r="C3" s="224"/>
      <c r="D3" s="224"/>
      <c r="E3" s="224"/>
      <c r="F3" s="224"/>
      <c r="G3" s="224"/>
      <c r="H3" s="224"/>
      <c r="I3" s="224"/>
      <c r="J3" s="103"/>
      <c r="K3" s="103"/>
      <c r="L3" s="103"/>
      <c r="M3" s="103"/>
      <c r="N3" s="103"/>
      <c r="O3" s="103"/>
      <c r="P3" s="104"/>
      <c r="Q3" s="107"/>
      <c r="R3" s="104"/>
      <c r="S3" s="104"/>
      <c r="T3" s="104"/>
      <c r="U3" s="104"/>
      <c r="V3" s="104"/>
      <c r="W3" s="104"/>
      <c r="X3" s="104"/>
      <c r="Y3" s="107"/>
      <c r="Z3" s="104"/>
      <c r="AA3" s="104"/>
      <c r="AB3" s="104"/>
      <c r="AC3" s="104"/>
      <c r="AD3" s="104"/>
      <c r="AE3" s="104"/>
      <c r="AF3" s="104"/>
      <c r="AG3" s="107"/>
      <c r="AH3" s="104"/>
      <c r="AI3" s="104"/>
      <c r="AJ3" s="104"/>
      <c r="AK3" s="104"/>
      <c r="AL3" s="104"/>
      <c r="AM3" s="104"/>
      <c r="AN3" s="104"/>
      <c r="AO3" s="107"/>
      <c r="AP3" s="104"/>
      <c r="AQ3" s="104"/>
      <c r="AR3" s="104"/>
      <c r="AS3" s="104"/>
      <c r="AT3" s="104"/>
      <c r="AU3" s="104"/>
      <c r="AV3" s="104"/>
      <c r="AW3" s="107"/>
      <c r="AX3" s="104"/>
      <c r="AY3" s="104"/>
      <c r="AZ3" s="104"/>
      <c r="BA3" s="104"/>
      <c r="BB3" s="104"/>
      <c r="BC3" s="104"/>
      <c r="BD3" s="104"/>
      <c r="BE3" s="107"/>
      <c r="BF3" s="104"/>
      <c r="BG3" s="104"/>
      <c r="BH3" s="104"/>
      <c r="BI3" s="104"/>
      <c r="BJ3" s="104"/>
      <c r="BK3" s="104"/>
      <c r="BL3" s="104"/>
      <c r="BM3" s="107"/>
      <c r="BN3" s="104"/>
      <c r="BO3" s="104"/>
      <c r="BP3" s="104"/>
      <c r="BQ3" s="104"/>
      <c r="BR3" s="104"/>
      <c r="BS3" s="104"/>
      <c r="BT3" s="104"/>
      <c r="BU3" s="107"/>
      <c r="BV3" s="104"/>
      <c r="BW3" s="104"/>
      <c r="BX3" s="104"/>
      <c r="BY3" s="104"/>
      <c r="BZ3" s="104"/>
      <c r="CA3" s="104"/>
      <c r="CB3" s="104"/>
      <c r="CC3" s="107"/>
      <c r="CD3" s="104"/>
      <c r="CE3" s="104"/>
      <c r="CF3" s="104"/>
      <c r="CG3" s="104"/>
      <c r="CH3" s="104"/>
      <c r="CI3" s="104"/>
      <c r="CJ3" s="104"/>
      <c r="CK3" s="107"/>
      <c r="CL3" s="104"/>
      <c r="CM3" s="104"/>
      <c r="CN3" s="104"/>
      <c r="CO3" s="104"/>
      <c r="CP3" s="104"/>
      <c r="CQ3" s="104"/>
      <c r="CR3" s="104"/>
      <c r="CS3" s="107"/>
      <c r="CT3" s="104"/>
      <c r="CU3" s="104"/>
      <c r="CV3" s="104"/>
      <c r="CW3" s="104"/>
      <c r="CX3" s="104"/>
      <c r="CY3" s="104"/>
      <c r="CZ3" s="104"/>
      <c r="DA3" s="107"/>
      <c r="DB3" s="104"/>
      <c r="DC3" s="104"/>
      <c r="DD3" s="104"/>
      <c r="DE3" s="104"/>
      <c r="DF3" s="104"/>
      <c r="DG3" s="104"/>
      <c r="DH3" s="104"/>
      <c r="DI3" s="107"/>
      <c r="DJ3" s="104"/>
      <c r="DK3" s="104"/>
      <c r="DL3" s="104"/>
      <c r="DM3" s="104"/>
      <c r="DN3" s="104"/>
      <c r="DO3" s="104"/>
      <c r="DP3" s="104"/>
      <c r="DQ3" s="107"/>
      <c r="DR3" s="104"/>
      <c r="DS3" s="104"/>
      <c r="DT3" s="104"/>
      <c r="DU3" s="104"/>
      <c r="DV3" s="104"/>
      <c r="DW3" s="104"/>
      <c r="DX3" s="104"/>
      <c r="DY3" s="107"/>
      <c r="DZ3" s="104"/>
      <c r="EA3" s="104"/>
      <c r="EB3" s="104"/>
      <c r="EC3" s="104"/>
      <c r="ED3" s="104"/>
      <c r="EE3" s="104"/>
      <c r="EF3" s="104"/>
      <c r="EG3" s="107"/>
      <c r="EH3" s="104"/>
      <c r="EI3" s="104"/>
      <c r="EJ3" s="104"/>
      <c r="EK3" s="104"/>
      <c r="EL3" s="104"/>
      <c r="EM3" s="104"/>
      <c r="EN3" s="104"/>
      <c r="EO3" s="107"/>
      <c r="EP3" s="104"/>
      <c r="EQ3" s="104"/>
      <c r="ER3" s="104"/>
      <c r="ES3" s="104"/>
      <c r="ET3" s="104"/>
      <c r="EU3" s="104"/>
      <c r="EV3" s="104"/>
      <c r="EW3" s="107"/>
      <c r="EX3" s="104"/>
      <c r="EY3" s="104"/>
      <c r="EZ3" s="104"/>
      <c r="FA3" s="104"/>
      <c r="FB3" s="104"/>
      <c r="FC3" s="104"/>
      <c r="FD3" s="104"/>
      <c r="FE3" s="107"/>
      <c r="FF3" s="104"/>
      <c r="FG3" s="104"/>
      <c r="FH3" s="104"/>
      <c r="FI3" s="104"/>
      <c r="FJ3" s="104"/>
      <c r="FK3" s="104"/>
      <c r="FL3" s="104"/>
      <c r="FM3" s="107"/>
      <c r="FN3" s="104"/>
      <c r="FO3" s="104"/>
      <c r="FP3" s="104"/>
      <c r="FQ3" s="104"/>
      <c r="FR3" s="104"/>
      <c r="FS3" s="104"/>
      <c r="FT3" s="104"/>
      <c r="FU3" s="107"/>
      <c r="FV3" s="104"/>
      <c r="FW3" s="104"/>
      <c r="FX3" s="104"/>
      <c r="FY3" s="104"/>
      <c r="FZ3" s="104"/>
      <c r="GA3" s="104"/>
      <c r="GB3" s="104"/>
      <c r="GC3" s="107"/>
      <c r="GD3" s="104"/>
      <c r="GE3" s="104"/>
      <c r="GF3" s="104"/>
      <c r="GG3" s="104"/>
      <c r="GH3" s="104"/>
      <c r="GI3" s="104"/>
      <c r="GJ3" s="104"/>
      <c r="GK3" s="107"/>
      <c r="GL3" s="104"/>
      <c r="GM3" s="104"/>
      <c r="GN3" s="104"/>
      <c r="GO3" s="104"/>
      <c r="GP3" s="104"/>
      <c r="GQ3" s="104"/>
      <c r="GR3" s="104"/>
      <c r="GS3" s="107"/>
      <c r="GT3" s="104"/>
      <c r="GU3" s="104"/>
      <c r="GV3" s="104"/>
      <c r="GW3" s="104"/>
      <c r="GX3" s="104"/>
      <c r="GY3" s="104"/>
      <c r="GZ3" s="104"/>
      <c r="HA3" s="107"/>
      <c r="HB3" s="104"/>
      <c r="HC3" s="104"/>
      <c r="HD3" s="104"/>
      <c r="HE3" s="104"/>
      <c r="HF3" s="104"/>
      <c r="HG3" s="104"/>
      <c r="HH3" s="104"/>
      <c r="HI3" s="107"/>
      <c r="HJ3" s="104"/>
      <c r="HK3" s="104"/>
      <c r="HL3" s="104"/>
      <c r="HM3" s="104"/>
      <c r="HN3" s="104"/>
      <c r="HO3" s="104"/>
      <c r="HP3" s="104"/>
      <c r="HQ3" s="107"/>
      <c r="HR3" s="104"/>
      <c r="HS3" s="104"/>
      <c r="HT3" s="104"/>
      <c r="HU3" s="104"/>
      <c r="HV3" s="104"/>
      <c r="HW3" s="104"/>
      <c r="HX3" s="104"/>
      <c r="HY3" s="107"/>
      <c r="HZ3" s="104"/>
      <c r="IA3" s="104"/>
      <c r="IB3" s="104"/>
      <c r="IC3" s="104"/>
      <c r="ID3" s="104"/>
      <c r="IE3" s="104"/>
      <c r="IF3" s="104"/>
      <c r="IG3" s="107"/>
      <c r="IH3" s="104"/>
      <c r="II3" s="104"/>
      <c r="IJ3" s="104"/>
      <c r="IK3" s="104"/>
      <c r="IL3" s="104"/>
      <c r="IM3" s="104"/>
      <c r="IN3" s="104"/>
      <c r="IO3" s="107"/>
      <c r="IP3" s="104"/>
      <c r="IQ3" s="104"/>
      <c r="IR3" s="104"/>
      <c r="IS3" s="104"/>
      <c r="IT3" s="104"/>
      <c r="IU3" s="104"/>
      <c r="IV3" s="104"/>
      <c r="IW3" s="107"/>
    </row>
    <row r="4" spans="2:257" s="106" customFormat="1" ht="15.95" customHeight="1" x14ac:dyDescent="0.2">
      <c r="B4" s="224" t="s">
        <v>89</v>
      </c>
      <c r="C4" s="224"/>
      <c r="D4" s="224"/>
      <c r="E4" s="224"/>
      <c r="F4" s="224"/>
      <c r="G4" s="224"/>
      <c r="H4" s="224"/>
      <c r="I4" s="224"/>
      <c r="J4" s="103"/>
      <c r="K4" s="103"/>
      <c r="L4" s="103"/>
      <c r="M4" s="103"/>
      <c r="N4" s="103"/>
      <c r="O4" s="103"/>
      <c r="P4" s="104"/>
      <c r="Q4" s="107"/>
      <c r="R4" s="104"/>
      <c r="S4" s="104"/>
      <c r="T4" s="104"/>
      <c r="U4" s="104"/>
      <c r="V4" s="104"/>
      <c r="W4" s="104"/>
      <c r="X4" s="104"/>
      <c r="Y4" s="107"/>
      <c r="Z4" s="104"/>
      <c r="AA4" s="104"/>
      <c r="AB4" s="104"/>
      <c r="AC4" s="104"/>
      <c r="AD4" s="104"/>
      <c r="AE4" s="104"/>
      <c r="AF4" s="104"/>
      <c r="AG4" s="107"/>
      <c r="AH4" s="104"/>
      <c r="AI4" s="104"/>
      <c r="AJ4" s="104"/>
      <c r="AK4" s="104"/>
      <c r="AL4" s="104"/>
      <c r="AM4" s="104"/>
      <c r="AN4" s="104"/>
      <c r="AO4" s="107"/>
      <c r="AP4" s="104"/>
      <c r="AQ4" s="104"/>
      <c r="AR4" s="104"/>
      <c r="AS4" s="104"/>
      <c r="AT4" s="104"/>
      <c r="AU4" s="104"/>
      <c r="AV4" s="104"/>
      <c r="AW4" s="107"/>
      <c r="AX4" s="104"/>
      <c r="AY4" s="104"/>
      <c r="AZ4" s="104"/>
      <c r="BA4" s="104"/>
      <c r="BB4" s="104"/>
      <c r="BC4" s="104"/>
      <c r="BD4" s="104"/>
      <c r="BE4" s="107"/>
      <c r="BF4" s="104"/>
      <c r="BG4" s="104"/>
      <c r="BH4" s="104"/>
      <c r="BI4" s="104"/>
      <c r="BJ4" s="104"/>
      <c r="BK4" s="104"/>
      <c r="BL4" s="104"/>
      <c r="BM4" s="107"/>
      <c r="BN4" s="104"/>
      <c r="BO4" s="104"/>
      <c r="BP4" s="104"/>
      <c r="BQ4" s="104"/>
      <c r="BR4" s="104"/>
      <c r="BS4" s="104"/>
      <c r="BT4" s="104"/>
      <c r="BU4" s="107"/>
      <c r="BV4" s="104"/>
      <c r="BW4" s="104"/>
      <c r="BX4" s="104"/>
      <c r="BY4" s="104"/>
      <c r="BZ4" s="104"/>
      <c r="CA4" s="104"/>
      <c r="CB4" s="104"/>
      <c r="CC4" s="107"/>
      <c r="CD4" s="104"/>
      <c r="CE4" s="104"/>
      <c r="CF4" s="104"/>
      <c r="CG4" s="104"/>
      <c r="CH4" s="104"/>
      <c r="CI4" s="104"/>
      <c r="CJ4" s="104"/>
      <c r="CK4" s="107"/>
      <c r="CL4" s="104"/>
      <c r="CM4" s="104"/>
      <c r="CN4" s="104"/>
      <c r="CO4" s="104"/>
      <c r="CP4" s="104"/>
      <c r="CQ4" s="104"/>
      <c r="CR4" s="104"/>
      <c r="CS4" s="107"/>
      <c r="CT4" s="104"/>
      <c r="CU4" s="104"/>
      <c r="CV4" s="104"/>
      <c r="CW4" s="104"/>
      <c r="CX4" s="104"/>
      <c r="CY4" s="104"/>
      <c r="CZ4" s="104"/>
      <c r="DA4" s="107"/>
      <c r="DB4" s="104"/>
      <c r="DC4" s="104"/>
      <c r="DD4" s="104"/>
      <c r="DE4" s="104"/>
      <c r="DF4" s="104"/>
      <c r="DG4" s="104"/>
      <c r="DH4" s="104"/>
      <c r="DI4" s="107"/>
      <c r="DJ4" s="104"/>
      <c r="DK4" s="104"/>
      <c r="DL4" s="104"/>
      <c r="DM4" s="104"/>
      <c r="DN4" s="104"/>
      <c r="DO4" s="104"/>
      <c r="DP4" s="104"/>
      <c r="DQ4" s="107"/>
      <c r="DR4" s="104"/>
      <c r="DS4" s="104"/>
      <c r="DT4" s="104"/>
      <c r="DU4" s="104"/>
      <c r="DV4" s="104"/>
      <c r="DW4" s="104"/>
      <c r="DX4" s="104"/>
      <c r="DY4" s="107"/>
      <c r="DZ4" s="104"/>
      <c r="EA4" s="104"/>
      <c r="EB4" s="104"/>
      <c r="EC4" s="104"/>
      <c r="ED4" s="104"/>
      <c r="EE4" s="104"/>
      <c r="EF4" s="104"/>
      <c r="EG4" s="107"/>
      <c r="EH4" s="104"/>
      <c r="EI4" s="104"/>
      <c r="EJ4" s="104"/>
      <c r="EK4" s="104"/>
      <c r="EL4" s="104"/>
      <c r="EM4" s="104"/>
      <c r="EN4" s="104"/>
      <c r="EO4" s="107"/>
      <c r="EP4" s="104"/>
      <c r="EQ4" s="104"/>
      <c r="ER4" s="104"/>
      <c r="ES4" s="104"/>
      <c r="ET4" s="104"/>
      <c r="EU4" s="104"/>
      <c r="EV4" s="104"/>
      <c r="EW4" s="107"/>
      <c r="EX4" s="104"/>
      <c r="EY4" s="104"/>
      <c r="EZ4" s="104"/>
      <c r="FA4" s="104"/>
      <c r="FB4" s="104"/>
      <c r="FC4" s="104"/>
      <c r="FD4" s="104"/>
      <c r="FE4" s="107"/>
      <c r="FF4" s="104"/>
      <c r="FG4" s="104"/>
      <c r="FH4" s="104"/>
      <c r="FI4" s="104"/>
      <c r="FJ4" s="104"/>
      <c r="FK4" s="104"/>
      <c r="FL4" s="104"/>
      <c r="FM4" s="107"/>
      <c r="FN4" s="104"/>
      <c r="FO4" s="104"/>
      <c r="FP4" s="104"/>
      <c r="FQ4" s="104"/>
      <c r="FR4" s="104"/>
      <c r="FS4" s="104"/>
      <c r="FT4" s="104"/>
      <c r="FU4" s="107"/>
      <c r="FV4" s="104"/>
      <c r="FW4" s="104"/>
      <c r="FX4" s="104"/>
      <c r="FY4" s="104"/>
      <c r="FZ4" s="104"/>
      <c r="GA4" s="104"/>
      <c r="GB4" s="104"/>
      <c r="GC4" s="107"/>
      <c r="GD4" s="104"/>
      <c r="GE4" s="104"/>
      <c r="GF4" s="104"/>
      <c r="GG4" s="104"/>
      <c r="GH4" s="104"/>
      <c r="GI4" s="104"/>
      <c r="GJ4" s="104"/>
      <c r="GK4" s="107"/>
      <c r="GL4" s="104"/>
      <c r="GM4" s="104"/>
      <c r="GN4" s="104"/>
      <c r="GO4" s="104"/>
      <c r="GP4" s="104"/>
      <c r="GQ4" s="104"/>
      <c r="GR4" s="104"/>
      <c r="GS4" s="107"/>
      <c r="GT4" s="104"/>
      <c r="GU4" s="104"/>
      <c r="GV4" s="104"/>
      <c r="GW4" s="104"/>
      <c r="GX4" s="104"/>
      <c r="GY4" s="104"/>
      <c r="GZ4" s="104"/>
      <c r="HA4" s="107"/>
      <c r="HB4" s="104"/>
      <c r="HC4" s="104"/>
      <c r="HD4" s="104"/>
      <c r="HE4" s="104"/>
      <c r="HF4" s="104"/>
      <c r="HG4" s="104"/>
      <c r="HH4" s="104"/>
      <c r="HI4" s="107"/>
      <c r="HJ4" s="104"/>
      <c r="HK4" s="104"/>
      <c r="HL4" s="104"/>
      <c r="HM4" s="104"/>
      <c r="HN4" s="104"/>
      <c r="HO4" s="104"/>
      <c r="HP4" s="104"/>
      <c r="HQ4" s="107"/>
      <c r="HR4" s="104"/>
      <c r="HS4" s="104"/>
      <c r="HT4" s="104"/>
      <c r="HU4" s="104"/>
      <c r="HV4" s="104"/>
      <c r="HW4" s="104"/>
      <c r="HX4" s="104"/>
      <c r="HY4" s="107"/>
      <c r="HZ4" s="104"/>
      <c r="IA4" s="104"/>
      <c r="IB4" s="104"/>
      <c r="IC4" s="104"/>
      <c r="ID4" s="104"/>
      <c r="IE4" s="104"/>
      <c r="IF4" s="104"/>
      <c r="IG4" s="107"/>
      <c r="IH4" s="104"/>
      <c r="II4" s="104"/>
      <c r="IJ4" s="104"/>
      <c r="IK4" s="104"/>
      <c r="IL4" s="104"/>
      <c r="IM4" s="104"/>
      <c r="IN4" s="104"/>
      <c r="IO4" s="107"/>
      <c r="IP4" s="104"/>
      <c r="IQ4" s="104"/>
      <c r="IR4" s="104"/>
      <c r="IS4" s="104"/>
      <c r="IT4" s="104"/>
      <c r="IU4" s="104"/>
      <c r="IV4" s="104"/>
      <c r="IW4" s="107"/>
    </row>
    <row r="5" spans="2:257" s="106" customFormat="1" ht="15.95" customHeight="1" x14ac:dyDescent="0.2">
      <c r="B5" s="233"/>
      <c r="C5" s="233"/>
      <c r="D5" s="233"/>
      <c r="E5" s="233"/>
      <c r="F5" s="233"/>
      <c r="G5" s="233"/>
      <c r="H5" s="233"/>
      <c r="I5" s="233"/>
      <c r="J5" s="103"/>
      <c r="K5" s="103"/>
      <c r="L5" s="103"/>
      <c r="M5" s="103"/>
      <c r="N5" s="103"/>
      <c r="O5" s="103"/>
      <c r="P5" s="104"/>
      <c r="Q5" s="107"/>
      <c r="R5" s="104"/>
      <c r="S5" s="104"/>
      <c r="T5" s="104"/>
      <c r="U5" s="104"/>
      <c r="V5" s="104"/>
      <c r="W5" s="104"/>
      <c r="X5" s="104"/>
      <c r="Y5" s="107"/>
      <c r="Z5" s="104"/>
      <c r="AA5" s="104"/>
      <c r="AB5" s="104"/>
      <c r="AC5" s="104"/>
      <c r="AD5" s="104"/>
      <c r="AE5" s="104"/>
      <c r="AF5" s="104"/>
      <c r="AG5" s="107"/>
      <c r="AH5" s="104"/>
      <c r="AI5" s="104"/>
      <c r="AJ5" s="104"/>
      <c r="AK5" s="104"/>
      <c r="AL5" s="104"/>
      <c r="AM5" s="104"/>
      <c r="AN5" s="104"/>
      <c r="AO5" s="107"/>
      <c r="AP5" s="104"/>
      <c r="AQ5" s="104"/>
      <c r="AR5" s="104"/>
      <c r="AS5" s="104"/>
      <c r="AT5" s="104"/>
      <c r="AU5" s="104"/>
      <c r="AV5" s="104"/>
      <c r="AW5" s="107"/>
      <c r="AX5" s="104"/>
      <c r="AY5" s="104"/>
      <c r="AZ5" s="104"/>
      <c r="BA5" s="104"/>
      <c r="BB5" s="104"/>
      <c r="BC5" s="104"/>
      <c r="BD5" s="104"/>
      <c r="BE5" s="107"/>
      <c r="BF5" s="104"/>
      <c r="BG5" s="104"/>
      <c r="BH5" s="104"/>
      <c r="BI5" s="104"/>
      <c r="BJ5" s="104"/>
      <c r="BK5" s="104"/>
      <c r="BL5" s="104"/>
      <c r="BM5" s="107"/>
      <c r="BN5" s="104"/>
      <c r="BO5" s="104"/>
      <c r="BP5" s="104"/>
      <c r="BQ5" s="104"/>
      <c r="BR5" s="104"/>
      <c r="BS5" s="104"/>
      <c r="BT5" s="104"/>
      <c r="BU5" s="107"/>
      <c r="BV5" s="104"/>
      <c r="BW5" s="104"/>
      <c r="BX5" s="104"/>
      <c r="BY5" s="104"/>
      <c r="BZ5" s="104"/>
      <c r="CA5" s="104"/>
      <c r="CB5" s="104"/>
      <c r="CC5" s="107"/>
      <c r="CD5" s="104"/>
      <c r="CE5" s="104"/>
      <c r="CF5" s="104"/>
      <c r="CG5" s="104"/>
      <c r="CH5" s="104"/>
      <c r="CI5" s="104"/>
      <c r="CJ5" s="104"/>
      <c r="CK5" s="107"/>
      <c r="CL5" s="104"/>
      <c r="CM5" s="104"/>
      <c r="CN5" s="104"/>
      <c r="CO5" s="104"/>
      <c r="CP5" s="104"/>
      <c r="CQ5" s="104"/>
      <c r="CR5" s="104"/>
      <c r="CS5" s="107"/>
      <c r="CT5" s="104"/>
      <c r="CU5" s="104"/>
      <c r="CV5" s="104"/>
      <c r="CW5" s="104"/>
      <c r="CX5" s="104"/>
      <c r="CY5" s="104"/>
      <c r="CZ5" s="104"/>
      <c r="DA5" s="107"/>
      <c r="DB5" s="104"/>
      <c r="DC5" s="104"/>
      <c r="DD5" s="104"/>
      <c r="DE5" s="104"/>
      <c r="DF5" s="104"/>
      <c r="DG5" s="104"/>
      <c r="DH5" s="104"/>
      <c r="DI5" s="107"/>
      <c r="DJ5" s="104"/>
      <c r="DK5" s="104"/>
      <c r="DL5" s="104"/>
      <c r="DM5" s="104"/>
      <c r="DN5" s="104"/>
      <c r="DO5" s="104"/>
      <c r="DP5" s="104"/>
      <c r="DQ5" s="107"/>
      <c r="DR5" s="104"/>
      <c r="DS5" s="104"/>
      <c r="DT5" s="104"/>
      <c r="DU5" s="104"/>
      <c r="DV5" s="104"/>
      <c r="DW5" s="104"/>
      <c r="DX5" s="104"/>
      <c r="DY5" s="107"/>
      <c r="DZ5" s="104"/>
      <c r="EA5" s="104"/>
      <c r="EB5" s="104"/>
      <c r="EC5" s="104"/>
      <c r="ED5" s="104"/>
      <c r="EE5" s="104"/>
      <c r="EF5" s="104"/>
      <c r="EG5" s="107"/>
      <c r="EH5" s="104"/>
      <c r="EI5" s="104"/>
      <c r="EJ5" s="104"/>
      <c r="EK5" s="104"/>
      <c r="EL5" s="104"/>
      <c r="EM5" s="104"/>
      <c r="EN5" s="104"/>
      <c r="EO5" s="107"/>
      <c r="EP5" s="104"/>
      <c r="EQ5" s="104"/>
      <c r="ER5" s="104"/>
      <c r="ES5" s="104"/>
      <c r="ET5" s="104"/>
      <c r="EU5" s="104"/>
      <c r="EV5" s="104"/>
      <c r="EW5" s="107"/>
      <c r="EX5" s="104"/>
      <c r="EY5" s="104"/>
      <c r="EZ5" s="104"/>
      <c r="FA5" s="104"/>
      <c r="FB5" s="104"/>
      <c r="FC5" s="104"/>
      <c r="FD5" s="104"/>
      <c r="FE5" s="107"/>
      <c r="FF5" s="104"/>
      <c r="FG5" s="104"/>
      <c r="FH5" s="104"/>
      <c r="FI5" s="104"/>
      <c r="FJ5" s="104"/>
      <c r="FK5" s="104"/>
      <c r="FL5" s="104"/>
      <c r="FM5" s="107"/>
      <c r="FN5" s="104"/>
      <c r="FO5" s="104"/>
      <c r="FP5" s="104"/>
      <c r="FQ5" s="104"/>
      <c r="FR5" s="104"/>
      <c r="FS5" s="104"/>
      <c r="FT5" s="104"/>
      <c r="FU5" s="107"/>
      <c r="FV5" s="104"/>
      <c r="FW5" s="104"/>
      <c r="FX5" s="104"/>
      <c r="FY5" s="104"/>
      <c r="FZ5" s="104"/>
      <c r="GA5" s="104"/>
      <c r="GB5" s="104"/>
      <c r="GC5" s="107"/>
      <c r="GD5" s="104"/>
      <c r="GE5" s="104"/>
      <c r="GF5" s="104"/>
      <c r="GG5" s="104"/>
      <c r="GH5" s="104"/>
      <c r="GI5" s="104"/>
      <c r="GJ5" s="104"/>
      <c r="GK5" s="107"/>
      <c r="GL5" s="104"/>
      <c r="GM5" s="104"/>
      <c r="GN5" s="104"/>
      <c r="GO5" s="104"/>
      <c r="GP5" s="104"/>
      <c r="GQ5" s="104"/>
      <c r="GR5" s="104"/>
      <c r="GS5" s="107"/>
      <c r="GT5" s="104"/>
      <c r="GU5" s="104"/>
      <c r="GV5" s="104"/>
      <c r="GW5" s="104"/>
      <c r="GX5" s="104"/>
      <c r="GY5" s="104"/>
      <c r="GZ5" s="104"/>
      <c r="HA5" s="107"/>
      <c r="HB5" s="104"/>
      <c r="HC5" s="104"/>
      <c r="HD5" s="104"/>
      <c r="HE5" s="104"/>
      <c r="HF5" s="104"/>
      <c r="HG5" s="104"/>
      <c r="HH5" s="104"/>
      <c r="HI5" s="107"/>
      <c r="HJ5" s="104"/>
      <c r="HK5" s="104"/>
      <c r="HL5" s="104"/>
      <c r="HM5" s="104"/>
      <c r="HN5" s="104"/>
      <c r="HO5" s="104"/>
      <c r="HP5" s="104"/>
      <c r="HQ5" s="107"/>
      <c r="HR5" s="104"/>
      <c r="HS5" s="104"/>
      <c r="HT5" s="104"/>
      <c r="HU5" s="104"/>
      <c r="HV5" s="104"/>
      <c r="HW5" s="104"/>
      <c r="HX5" s="104"/>
      <c r="HY5" s="107"/>
      <c r="HZ5" s="104"/>
      <c r="IA5" s="104"/>
      <c r="IB5" s="104"/>
      <c r="IC5" s="104"/>
      <c r="ID5" s="104"/>
      <c r="IE5" s="104"/>
      <c r="IF5" s="104"/>
      <c r="IG5" s="107"/>
      <c r="IH5" s="104"/>
      <c r="II5" s="104"/>
      <c r="IJ5" s="104"/>
      <c r="IK5" s="104"/>
      <c r="IL5" s="104"/>
      <c r="IM5" s="104"/>
      <c r="IN5" s="104"/>
      <c r="IO5" s="107"/>
      <c r="IP5" s="104"/>
      <c r="IQ5" s="104"/>
      <c r="IR5" s="104"/>
      <c r="IS5" s="104"/>
      <c r="IT5" s="104"/>
      <c r="IU5" s="104"/>
      <c r="IV5" s="104"/>
      <c r="IW5" s="107"/>
    </row>
    <row r="6" spans="2:257" ht="14.25" customHeight="1" x14ac:dyDescent="0.25">
      <c r="B6" s="232" t="s">
        <v>90</v>
      </c>
      <c r="C6" s="232"/>
      <c r="D6" s="232"/>
      <c r="E6" s="232"/>
      <c r="F6" s="232"/>
      <c r="G6" s="232"/>
      <c r="H6" s="232"/>
      <c r="I6" s="232"/>
    </row>
    <row r="7" spans="2:257" s="166" customFormat="1" ht="45.75" customHeight="1" x14ac:dyDescent="0.25">
      <c r="B7" s="191" t="s">
        <v>148</v>
      </c>
      <c r="C7" s="191"/>
      <c r="D7" s="191"/>
      <c r="E7" s="191"/>
      <c r="F7" s="191"/>
      <c r="G7" s="191"/>
      <c r="H7" s="191"/>
      <c r="I7" s="191"/>
    </row>
    <row r="8" spans="2:257" ht="33" customHeight="1" x14ac:dyDescent="0.2">
      <c r="B8" s="229" t="s">
        <v>44</v>
      </c>
      <c r="C8" s="229"/>
      <c r="D8" s="230" t="s">
        <v>45</v>
      </c>
      <c r="E8" s="235" t="s">
        <v>81</v>
      </c>
      <c r="F8" s="235"/>
      <c r="G8" s="235"/>
      <c r="H8" s="235"/>
      <c r="I8" s="235"/>
    </row>
    <row r="9" spans="2:257" ht="23.25" customHeight="1" x14ac:dyDescent="0.2">
      <c r="B9" s="229"/>
      <c r="C9" s="229"/>
      <c r="D9" s="230"/>
      <c r="E9" s="236" t="s">
        <v>26</v>
      </c>
      <c r="F9" s="238" t="s">
        <v>46</v>
      </c>
      <c r="G9" s="239"/>
      <c r="H9" s="239"/>
      <c r="I9" s="240"/>
    </row>
    <row r="10" spans="2:257" ht="84" customHeight="1" x14ac:dyDescent="0.2">
      <c r="B10" s="30" t="s">
        <v>17</v>
      </c>
      <c r="C10" s="30" t="s">
        <v>18</v>
      </c>
      <c r="D10" s="230"/>
      <c r="E10" s="237"/>
      <c r="F10" s="15" t="s">
        <v>47</v>
      </c>
      <c r="G10" s="15" t="s">
        <v>48</v>
      </c>
      <c r="H10" s="15" t="s">
        <v>49</v>
      </c>
      <c r="I10" s="15" t="s">
        <v>50</v>
      </c>
    </row>
    <row r="11" spans="2:257" ht="39.75" customHeight="1" x14ac:dyDescent="0.2">
      <c r="B11" s="2"/>
      <c r="C11" s="16"/>
      <c r="D11" s="16" t="s">
        <v>52</v>
      </c>
      <c r="E11" s="261">
        <f>E13</f>
        <v>-594999.98900000006</v>
      </c>
      <c r="F11" s="261">
        <f>F13</f>
        <v>-265999.989</v>
      </c>
      <c r="G11" s="261">
        <f>G13</f>
        <v>-329000</v>
      </c>
      <c r="H11" s="261">
        <f>(H13)</f>
        <v>0</v>
      </c>
      <c r="I11" s="262">
        <f>I13</f>
        <v>0</v>
      </c>
      <c r="J11" s="263"/>
    </row>
    <row r="12" spans="2:257" ht="39.75" customHeight="1" x14ac:dyDescent="0.25">
      <c r="B12" s="2"/>
      <c r="C12" s="2"/>
      <c r="D12" s="2" t="s">
        <v>51</v>
      </c>
      <c r="E12" s="261"/>
      <c r="F12" s="264"/>
      <c r="G12" s="261"/>
      <c r="H12" s="261"/>
      <c r="I12" s="264"/>
      <c r="J12" s="263"/>
    </row>
    <row r="13" spans="2:257" ht="54" customHeight="1" x14ac:dyDescent="0.2">
      <c r="B13" s="234">
        <v>1126</v>
      </c>
      <c r="C13" s="234">
        <v>31003</v>
      </c>
      <c r="D13" s="31" t="s">
        <v>39</v>
      </c>
      <c r="E13" s="261">
        <f>E14</f>
        <v>-594999.98900000006</v>
      </c>
      <c r="F13" s="261">
        <f>F14</f>
        <v>-265999.989</v>
      </c>
      <c r="G13" s="261">
        <f>G14</f>
        <v>-329000</v>
      </c>
      <c r="H13" s="261">
        <f t="shared" ref="H13:I13" si="0">H14</f>
        <v>0</v>
      </c>
      <c r="I13" s="262">
        <f t="shared" si="0"/>
        <v>0</v>
      </c>
      <c r="J13" s="263"/>
    </row>
    <row r="14" spans="2:257" ht="15.95" customHeight="1" x14ac:dyDescent="0.2">
      <c r="B14" s="234"/>
      <c r="C14" s="234"/>
      <c r="D14" s="122" t="s">
        <v>24</v>
      </c>
      <c r="E14" s="265">
        <f>+E15+E17</f>
        <v>-594999.98900000006</v>
      </c>
      <c r="F14" s="265">
        <f t="shared" ref="F14:I14" si="1">+F15+F17</f>
        <v>-265999.989</v>
      </c>
      <c r="G14" s="265">
        <f t="shared" si="1"/>
        <v>-329000</v>
      </c>
      <c r="H14" s="265">
        <f t="shared" si="1"/>
        <v>0</v>
      </c>
      <c r="I14" s="265">
        <f t="shared" si="1"/>
        <v>0</v>
      </c>
      <c r="J14" s="263"/>
    </row>
    <row r="15" spans="2:257" ht="15.95" customHeight="1" x14ac:dyDescent="0.2">
      <c r="B15" s="234"/>
      <c r="C15" s="234"/>
      <c r="D15" s="120" t="str">
        <f>+'7.'!D16</f>
        <v xml:space="preserve">Արագածոտնի մարզ </v>
      </c>
      <c r="E15" s="265">
        <f>+E16</f>
        <v>-329000</v>
      </c>
      <c r="F15" s="265">
        <f t="shared" ref="F15:I15" si="2">+F16</f>
        <v>0</v>
      </c>
      <c r="G15" s="265">
        <f t="shared" si="2"/>
        <v>-329000</v>
      </c>
      <c r="H15" s="265">
        <f t="shared" si="2"/>
        <v>0</v>
      </c>
      <c r="I15" s="265">
        <f t="shared" si="2"/>
        <v>0</v>
      </c>
      <c r="J15" s="263"/>
    </row>
    <row r="16" spans="2:257" ht="15.95" customHeight="1" x14ac:dyDescent="0.2">
      <c r="B16" s="234"/>
      <c r="C16" s="234"/>
      <c r="D16" s="122" t="str">
        <f>+'7.'!D17</f>
        <v>«Աշտարակի բժշկական կենտրոն»</v>
      </c>
      <c r="E16" s="266">
        <f>+F16+G16+H16+I16</f>
        <v>-329000</v>
      </c>
      <c r="F16" s="266"/>
      <c r="G16" s="266">
        <f>'11.'!J13+-11104</f>
        <v>-329000</v>
      </c>
      <c r="H16" s="266"/>
      <c r="I16" s="266"/>
      <c r="J16" s="263"/>
    </row>
    <row r="17" spans="2:10" ht="15.95" customHeight="1" x14ac:dyDescent="0.25">
      <c r="B17" s="234"/>
      <c r="C17" s="234"/>
      <c r="D17" s="121" t="s">
        <v>133</v>
      </c>
      <c r="E17" s="265">
        <f>+E18</f>
        <v>-265999.989</v>
      </c>
      <c r="F17" s="265">
        <f t="shared" ref="F17:I17" si="3">+F18</f>
        <v>-265999.989</v>
      </c>
      <c r="G17" s="265">
        <f t="shared" si="3"/>
        <v>0</v>
      </c>
      <c r="H17" s="265">
        <f t="shared" si="3"/>
        <v>0</v>
      </c>
      <c r="I17" s="265">
        <f t="shared" si="3"/>
        <v>0</v>
      </c>
      <c r="J17" s="263"/>
    </row>
    <row r="18" spans="2:10" ht="15.95" customHeight="1" x14ac:dyDescent="0.25">
      <c r="B18" s="234"/>
      <c r="C18" s="234"/>
      <c r="D18" s="119" t="s">
        <v>149</v>
      </c>
      <c r="E18" s="266">
        <f>+F18+G18+H18+I18</f>
        <v>-265999.989</v>
      </c>
      <c r="F18" s="266">
        <f>'11.'!J12-8831.9</f>
        <v>-265999.989</v>
      </c>
      <c r="G18" s="266"/>
      <c r="H18" s="266"/>
      <c r="I18" s="266"/>
      <c r="J18" s="263"/>
    </row>
    <row r="19" spans="2:10" x14ac:dyDescent="0.2">
      <c r="E19" s="130"/>
      <c r="F19" s="130"/>
      <c r="G19" s="130"/>
      <c r="H19" s="130"/>
      <c r="I19" s="130"/>
    </row>
  </sheetData>
  <mergeCells count="14">
    <mergeCell ref="B6:I6"/>
    <mergeCell ref="B5:I5"/>
    <mergeCell ref="B13:B18"/>
    <mergeCell ref="C13:C18"/>
    <mergeCell ref="B1:I1"/>
    <mergeCell ref="B2:I2"/>
    <mergeCell ref="B3:I3"/>
    <mergeCell ref="B4:I4"/>
    <mergeCell ref="B8:C9"/>
    <mergeCell ref="D8:D10"/>
    <mergeCell ref="E8:I8"/>
    <mergeCell ref="E9:E10"/>
    <mergeCell ref="F9:I9"/>
    <mergeCell ref="B7:I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Y21"/>
  <sheetViews>
    <sheetView zoomScaleNormal="100" workbookViewId="0">
      <selection activeCell="B7" sqref="B7:F7"/>
    </sheetView>
  </sheetViews>
  <sheetFormatPr defaultColWidth="9.140625" defaultRowHeight="13.5" x14ac:dyDescent="0.2"/>
  <cols>
    <col min="1" max="1" width="4.28515625" style="90" customWidth="1"/>
    <col min="2" max="2" width="49.28515625" style="90" customWidth="1"/>
    <col min="3" max="3" width="59.7109375" style="90" customWidth="1"/>
    <col min="4" max="6" width="19.42578125" style="90" customWidth="1"/>
    <col min="7" max="16384" width="9.140625" style="90"/>
  </cols>
  <sheetData>
    <row r="1" spans="2:259" s="106" customFormat="1" ht="15.95" customHeight="1" x14ac:dyDescent="0.2">
      <c r="B1" s="224" t="s">
        <v>135</v>
      </c>
      <c r="C1" s="224"/>
      <c r="D1" s="224"/>
      <c r="E1" s="224"/>
      <c r="F1" s="224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  <c r="S1" s="107"/>
      <c r="T1" s="104"/>
      <c r="U1" s="104"/>
      <c r="V1" s="104"/>
      <c r="W1" s="104"/>
      <c r="X1" s="104"/>
      <c r="Y1" s="104"/>
      <c r="Z1" s="104"/>
      <c r="AA1" s="107"/>
      <c r="AB1" s="104"/>
      <c r="AC1" s="104"/>
      <c r="AD1" s="104"/>
      <c r="AE1" s="104"/>
      <c r="AF1" s="104"/>
      <c r="AG1" s="104"/>
      <c r="AH1" s="104"/>
      <c r="AI1" s="107"/>
      <c r="AJ1" s="104"/>
      <c r="AK1" s="104"/>
      <c r="AL1" s="104"/>
      <c r="AM1" s="104"/>
      <c r="AN1" s="104"/>
      <c r="AO1" s="104"/>
      <c r="AP1" s="104"/>
      <c r="AQ1" s="107"/>
      <c r="AR1" s="104"/>
      <c r="AS1" s="104"/>
      <c r="AT1" s="104"/>
      <c r="AU1" s="104"/>
      <c r="AV1" s="104"/>
      <c r="AW1" s="104"/>
      <c r="AX1" s="104"/>
      <c r="AY1" s="107"/>
      <c r="AZ1" s="104"/>
      <c r="BA1" s="104"/>
      <c r="BB1" s="104"/>
      <c r="BC1" s="104"/>
      <c r="BD1" s="104"/>
      <c r="BE1" s="104"/>
      <c r="BF1" s="104"/>
      <c r="BG1" s="107"/>
      <c r="BH1" s="104"/>
      <c r="BI1" s="104"/>
      <c r="BJ1" s="104"/>
      <c r="BK1" s="104"/>
      <c r="BL1" s="104"/>
      <c r="BM1" s="104"/>
      <c r="BN1" s="104"/>
      <c r="BO1" s="107"/>
      <c r="BP1" s="104"/>
      <c r="BQ1" s="104"/>
      <c r="BR1" s="104"/>
      <c r="BS1" s="104"/>
      <c r="BT1" s="104"/>
      <c r="BU1" s="104"/>
      <c r="BV1" s="104"/>
      <c r="BW1" s="107"/>
      <c r="BX1" s="104"/>
      <c r="BY1" s="104"/>
      <c r="BZ1" s="104"/>
      <c r="CA1" s="104"/>
      <c r="CB1" s="104"/>
      <c r="CC1" s="104"/>
      <c r="CD1" s="104"/>
      <c r="CE1" s="107"/>
      <c r="CF1" s="104"/>
      <c r="CG1" s="104"/>
      <c r="CH1" s="104"/>
      <c r="CI1" s="104"/>
      <c r="CJ1" s="104"/>
      <c r="CK1" s="104"/>
      <c r="CL1" s="104"/>
      <c r="CM1" s="107"/>
      <c r="CN1" s="104"/>
      <c r="CO1" s="104"/>
      <c r="CP1" s="104"/>
      <c r="CQ1" s="104"/>
      <c r="CR1" s="104"/>
      <c r="CS1" s="104"/>
      <c r="CT1" s="104"/>
      <c r="CU1" s="107"/>
      <c r="CV1" s="104"/>
      <c r="CW1" s="104"/>
      <c r="CX1" s="104"/>
      <c r="CY1" s="104"/>
      <c r="CZ1" s="104"/>
      <c r="DA1" s="104"/>
      <c r="DB1" s="104"/>
      <c r="DC1" s="107"/>
      <c r="DD1" s="104"/>
      <c r="DE1" s="104"/>
      <c r="DF1" s="104"/>
      <c r="DG1" s="104"/>
      <c r="DH1" s="104"/>
      <c r="DI1" s="104"/>
      <c r="DJ1" s="104"/>
      <c r="DK1" s="107"/>
      <c r="DL1" s="104"/>
      <c r="DM1" s="104"/>
      <c r="DN1" s="104"/>
      <c r="DO1" s="104"/>
      <c r="DP1" s="104"/>
      <c r="DQ1" s="104"/>
      <c r="DR1" s="104"/>
      <c r="DS1" s="107"/>
      <c r="DT1" s="104"/>
      <c r="DU1" s="104"/>
      <c r="DV1" s="104"/>
      <c r="DW1" s="104"/>
      <c r="DX1" s="104"/>
      <c r="DY1" s="104"/>
      <c r="DZ1" s="104"/>
      <c r="EA1" s="107"/>
      <c r="EB1" s="104"/>
      <c r="EC1" s="104"/>
      <c r="ED1" s="104"/>
      <c r="EE1" s="104"/>
      <c r="EF1" s="104"/>
      <c r="EG1" s="104"/>
      <c r="EH1" s="104"/>
      <c r="EI1" s="107"/>
      <c r="EJ1" s="104"/>
      <c r="EK1" s="104"/>
      <c r="EL1" s="104"/>
      <c r="EM1" s="104"/>
      <c r="EN1" s="104"/>
      <c r="EO1" s="104"/>
      <c r="EP1" s="104"/>
      <c r="EQ1" s="107"/>
      <c r="ER1" s="104"/>
      <c r="ES1" s="104"/>
      <c r="ET1" s="104"/>
      <c r="EU1" s="104"/>
      <c r="EV1" s="104"/>
      <c r="EW1" s="104"/>
      <c r="EX1" s="104"/>
      <c r="EY1" s="107"/>
      <c r="EZ1" s="104"/>
      <c r="FA1" s="104"/>
      <c r="FB1" s="104"/>
      <c r="FC1" s="104"/>
      <c r="FD1" s="104"/>
      <c r="FE1" s="104"/>
      <c r="FF1" s="104"/>
      <c r="FG1" s="107"/>
      <c r="FH1" s="104"/>
      <c r="FI1" s="104"/>
      <c r="FJ1" s="104"/>
      <c r="FK1" s="104"/>
      <c r="FL1" s="104"/>
      <c r="FM1" s="104"/>
      <c r="FN1" s="104"/>
      <c r="FO1" s="107"/>
      <c r="FP1" s="104"/>
      <c r="FQ1" s="104"/>
      <c r="FR1" s="104"/>
      <c r="FS1" s="104"/>
      <c r="FT1" s="104"/>
      <c r="FU1" s="104"/>
      <c r="FV1" s="104"/>
      <c r="FW1" s="107"/>
      <c r="FX1" s="104"/>
      <c r="FY1" s="104"/>
      <c r="FZ1" s="104"/>
      <c r="GA1" s="104"/>
      <c r="GB1" s="104"/>
      <c r="GC1" s="104"/>
      <c r="GD1" s="104"/>
      <c r="GE1" s="107"/>
      <c r="GF1" s="104"/>
      <c r="GG1" s="104"/>
      <c r="GH1" s="104"/>
      <c r="GI1" s="104"/>
      <c r="GJ1" s="104"/>
      <c r="GK1" s="104"/>
      <c r="GL1" s="104"/>
      <c r="GM1" s="107"/>
      <c r="GN1" s="104"/>
      <c r="GO1" s="104"/>
      <c r="GP1" s="104"/>
      <c r="GQ1" s="104"/>
      <c r="GR1" s="104"/>
      <c r="GS1" s="104"/>
      <c r="GT1" s="104"/>
      <c r="GU1" s="107"/>
      <c r="GV1" s="104"/>
      <c r="GW1" s="104"/>
      <c r="GX1" s="104"/>
      <c r="GY1" s="104"/>
      <c r="GZ1" s="104"/>
      <c r="HA1" s="104"/>
      <c r="HB1" s="104"/>
      <c r="HC1" s="107"/>
      <c r="HD1" s="104"/>
      <c r="HE1" s="104"/>
      <c r="HF1" s="104"/>
      <c r="HG1" s="104"/>
      <c r="HH1" s="104"/>
      <c r="HI1" s="104"/>
      <c r="HJ1" s="104"/>
      <c r="HK1" s="107"/>
      <c r="HL1" s="104"/>
      <c r="HM1" s="104"/>
      <c r="HN1" s="104"/>
      <c r="HO1" s="104"/>
      <c r="HP1" s="104"/>
      <c r="HQ1" s="104"/>
      <c r="HR1" s="104"/>
      <c r="HS1" s="107"/>
      <c r="HT1" s="104"/>
      <c r="HU1" s="104"/>
      <c r="HV1" s="104"/>
      <c r="HW1" s="104"/>
      <c r="HX1" s="104"/>
      <c r="HY1" s="104"/>
      <c r="HZ1" s="104"/>
      <c r="IA1" s="107"/>
      <c r="IB1" s="104"/>
      <c r="IC1" s="104"/>
      <c r="ID1" s="104"/>
      <c r="IE1" s="104"/>
      <c r="IF1" s="104"/>
      <c r="IG1" s="104"/>
      <c r="IH1" s="104"/>
      <c r="II1" s="107"/>
      <c r="IJ1" s="104"/>
      <c r="IK1" s="104"/>
      <c r="IL1" s="104"/>
      <c r="IM1" s="104"/>
      <c r="IN1" s="104"/>
      <c r="IO1" s="104"/>
      <c r="IP1" s="104"/>
      <c r="IQ1" s="107"/>
      <c r="IR1" s="104"/>
      <c r="IS1" s="104"/>
      <c r="IT1" s="104"/>
      <c r="IU1" s="104"/>
      <c r="IV1" s="104"/>
      <c r="IW1" s="104"/>
      <c r="IX1" s="104"/>
      <c r="IY1" s="107"/>
    </row>
    <row r="2" spans="2:259" s="106" customFormat="1" ht="15.95" customHeight="1" x14ac:dyDescent="0.2">
      <c r="B2" s="224" t="s">
        <v>109</v>
      </c>
      <c r="C2" s="224"/>
      <c r="D2" s="224"/>
      <c r="E2" s="224"/>
      <c r="F2" s="224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  <c r="S2" s="107"/>
      <c r="T2" s="104"/>
      <c r="U2" s="104"/>
      <c r="V2" s="104"/>
      <c r="W2" s="104"/>
      <c r="X2" s="104"/>
      <c r="Y2" s="104"/>
      <c r="Z2" s="104"/>
      <c r="AA2" s="107"/>
      <c r="AB2" s="104"/>
      <c r="AC2" s="104"/>
      <c r="AD2" s="104"/>
      <c r="AE2" s="104"/>
      <c r="AF2" s="104"/>
      <c r="AG2" s="104"/>
      <c r="AH2" s="104"/>
      <c r="AI2" s="107"/>
      <c r="AJ2" s="104"/>
      <c r="AK2" s="104"/>
      <c r="AL2" s="104"/>
      <c r="AM2" s="104"/>
      <c r="AN2" s="104"/>
      <c r="AO2" s="104"/>
      <c r="AP2" s="104"/>
      <c r="AQ2" s="107"/>
      <c r="AR2" s="104"/>
      <c r="AS2" s="104"/>
      <c r="AT2" s="104"/>
      <c r="AU2" s="104"/>
      <c r="AV2" s="104"/>
      <c r="AW2" s="104"/>
      <c r="AX2" s="104"/>
      <c r="AY2" s="107"/>
      <c r="AZ2" s="104"/>
      <c r="BA2" s="104"/>
      <c r="BB2" s="104"/>
      <c r="BC2" s="104"/>
      <c r="BD2" s="104"/>
      <c r="BE2" s="104"/>
      <c r="BF2" s="104"/>
      <c r="BG2" s="107"/>
      <c r="BH2" s="104"/>
      <c r="BI2" s="104"/>
      <c r="BJ2" s="104"/>
      <c r="BK2" s="104"/>
      <c r="BL2" s="104"/>
      <c r="BM2" s="104"/>
      <c r="BN2" s="104"/>
      <c r="BO2" s="107"/>
      <c r="BP2" s="104"/>
      <c r="BQ2" s="104"/>
      <c r="BR2" s="104"/>
      <c r="BS2" s="104"/>
      <c r="BT2" s="104"/>
      <c r="BU2" s="104"/>
      <c r="BV2" s="104"/>
      <c r="BW2" s="107"/>
      <c r="BX2" s="104"/>
      <c r="BY2" s="104"/>
      <c r="BZ2" s="104"/>
      <c r="CA2" s="104"/>
      <c r="CB2" s="104"/>
      <c r="CC2" s="104"/>
      <c r="CD2" s="104"/>
      <c r="CE2" s="107"/>
      <c r="CF2" s="104"/>
      <c r="CG2" s="104"/>
      <c r="CH2" s="104"/>
      <c r="CI2" s="104"/>
      <c r="CJ2" s="104"/>
      <c r="CK2" s="104"/>
      <c r="CL2" s="104"/>
      <c r="CM2" s="107"/>
      <c r="CN2" s="104"/>
      <c r="CO2" s="104"/>
      <c r="CP2" s="104"/>
      <c r="CQ2" s="104"/>
      <c r="CR2" s="104"/>
      <c r="CS2" s="104"/>
      <c r="CT2" s="104"/>
      <c r="CU2" s="107"/>
      <c r="CV2" s="104"/>
      <c r="CW2" s="104"/>
      <c r="CX2" s="104"/>
      <c r="CY2" s="104"/>
      <c r="CZ2" s="104"/>
      <c r="DA2" s="104"/>
      <c r="DB2" s="104"/>
      <c r="DC2" s="107"/>
      <c r="DD2" s="104"/>
      <c r="DE2" s="104"/>
      <c r="DF2" s="104"/>
      <c r="DG2" s="104"/>
      <c r="DH2" s="104"/>
      <c r="DI2" s="104"/>
      <c r="DJ2" s="104"/>
      <c r="DK2" s="107"/>
      <c r="DL2" s="104"/>
      <c r="DM2" s="104"/>
      <c r="DN2" s="104"/>
      <c r="DO2" s="104"/>
      <c r="DP2" s="104"/>
      <c r="DQ2" s="104"/>
      <c r="DR2" s="104"/>
      <c r="DS2" s="107"/>
      <c r="DT2" s="104"/>
      <c r="DU2" s="104"/>
      <c r="DV2" s="104"/>
      <c r="DW2" s="104"/>
      <c r="DX2" s="104"/>
      <c r="DY2" s="104"/>
      <c r="DZ2" s="104"/>
      <c r="EA2" s="107"/>
      <c r="EB2" s="104"/>
      <c r="EC2" s="104"/>
      <c r="ED2" s="104"/>
      <c r="EE2" s="104"/>
      <c r="EF2" s="104"/>
      <c r="EG2" s="104"/>
      <c r="EH2" s="104"/>
      <c r="EI2" s="107"/>
      <c r="EJ2" s="104"/>
      <c r="EK2" s="104"/>
      <c r="EL2" s="104"/>
      <c r="EM2" s="104"/>
      <c r="EN2" s="104"/>
      <c r="EO2" s="104"/>
      <c r="EP2" s="104"/>
      <c r="EQ2" s="107"/>
      <c r="ER2" s="104"/>
      <c r="ES2" s="104"/>
      <c r="ET2" s="104"/>
      <c r="EU2" s="104"/>
      <c r="EV2" s="104"/>
      <c r="EW2" s="104"/>
      <c r="EX2" s="104"/>
      <c r="EY2" s="107"/>
      <c r="EZ2" s="104"/>
      <c r="FA2" s="104"/>
      <c r="FB2" s="104"/>
      <c r="FC2" s="104"/>
      <c r="FD2" s="104"/>
      <c r="FE2" s="104"/>
      <c r="FF2" s="104"/>
      <c r="FG2" s="107"/>
      <c r="FH2" s="104"/>
      <c r="FI2" s="104"/>
      <c r="FJ2" s="104"/>
      <c r="FK2" s="104"/>
      <c r="FL2" s="104"/>
      <c r="FM2" s="104"/>
      <c r="FN2" s="104"/>
      <c r="FO2" s="107"/>
      <c r="FP2" s="104"/>
      <c r="FQ2" s="104"/>
      <c r="FR2" s="104"/>
      <c r="FS2" s="104"/>
      <c r="FT2" s="104"/>
      <c r="FU2" s="104"/>
      <c r="FV2" s="104"/>
      <c r="FW2" s="107"/>
      <c r="FX2" s="104"/>
      <c r="FY2" s="104"/>
      <c r="FZ2" s="104"/>
      <c r="GA2" s="104"/>
      <c r="GB2" s="104"/>
      <c r="GC2" s="104"/>
      <c r="GD2" s="104"/>
      <c r="GE2" s="107"/>
      <c r="GF2" s="104"/>
      <c r="GG2" s="104"/>
      <c r="GH2" s="104"/>
      <c r="GI2" s="104"/>
      <c r="GJ2" s="104"/>
      <c r="GK2" s="104"/>
      <c r="GL2" s="104"/>
      <c r="GM2" s="107"/>
      <c r="GN2" s="104"/>
      <c r="GO2" s="104"/>
      <c r="GP2" s="104"/>
      <c r="GQ2" s="104"/>
      <c r="GR2" s="104"/>
      <c r="GS2" s="104"/>
      <c r="GT2" s="104"/>
      <c r="GU2" s="107"/>
      <c r="GV2" s="104"/>
      <c r="GW2" s="104"/>
      <c r="GX2" s="104"/>
      <c r="GY2" s="104"/>
      <c r="GZ2" s="104"/>
      <c r="HA2" s="104"/>
      <c r="HB2" s="104"/>
      <c r="HC2" s="107"/>
      <c r="HD2" s="104"/>
      <c r="HE2" s="104"/>
      <c r="HF2" s="104"/>
      <c r="HG2" s="104"/>
      <c r="HH2" s="104"/>
      <c r="HI2" s="104"/>
      <c r="HJ2" s="104"/>
      <c r="HK2" s="107"/>
      <c r="HL2" s="104"/>
      <c r="HM2" s="104"/>
      <c r="HN2" s="104"/>
      <c r="HO2" s="104"/>
      <c r="HP2" s="104"/>
      <c r="HQ2" s="104"/>
      <c r="HR2" s="104"/>
      <c r="HS2" s="107"/>
      <c r="HT2" s="104"/>
      <c r="HU2" s="104"/>
      <c r="HV2" s="104"/>
      <c r="HW2" s="104"/>
      <c r="HX2" s="104"/>
      <c r="HY2" s="104"/>
      <c r="HZ2" s="104"/>
      <c r="IA2" s="107"/>
      <c r="IB2" s="104"/>
      <c r="IC2" s="104"/>
      <c r="ID2" s="104"/>
      <c r="IE2" s="104"/>
      <c r="IF2" s="104"/>
      <c r="IG2" s="104"/>
      <c r="IH2" s="104"/>
      <c r="II2" s="107"/>
      <c r="IJ2" s="104"/>
      <c r="IK2" s="104"/>
      <c r="IL2" s="104"/>
      <c r="IM2" s="104"/>
      <c r="IN2" s="104"/>
      <c r="IO2" s="104"/>
      <c r="IP2" s="104"/>
      <c r="IQ2" s="107"/>
      <c r="IR2" s="104"/>
      <c r="IS2" s="104"/>
      <c r="IT2" s="104"/>
      <c r="IU2" s="104"/>
      <c r="IV2" s="104"/>
      <c r="IW2" s="104"/>
      <c r="IX2" s="104"/>
      <c r="IY2" s="107"/>
    </row>
    <row r="3" spans="2:259" s="106" customFormat="1" ht="15.95" customHeight="1" x14ac:dyDescent="0.2">
      <c r="B3" s="224" t="s">
        <v>110</v>
      </c>
      <c r="C3" s="224"/>
      <c r="D3" s="224"/>
      <c r="E3" s="224"/>
      <c r="F3" s="22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  <c r="S3" s="107"/>
      <c r="T3" s="104"/>
      <c r="U3" s="104"/>
      <c r="V3" s="104"/>
      <c r="W3" s="104"/>
      <c r="X3" s="104"/>
      <c r="Y3" s="104"/>
      <c r="Z3" s="104"/>
      <c r="AA3" s="107"/>
      <c r="AB3" s="104"/>
      <c r="AC3" s="104"/>
      <c r="AD3" s="104"/>
      <c r="AE3" s="104"/>
      <c r="AF3" s="104"/>
      <c r="AG3" s="104"/>
      <c r="AH3" s="104"/>
      <c r="AI3" s="107"/>
      <c r="AJ3" s="104"/>
      <c r="AK3" s="104"/>
      <c r="AL3" s="104"/>
      <c r="AM3" s="104"/>
      <c r="AN3" s="104"/>
      <c r="AO3" s="104"/>
      <c r="AP3" s="104"/>
      <c r="AQ3" s="107"/>
      <c r="AR3" s="104"/>
      <c r="AS3" s="104"/>
      <c r="AT3" s="104"/>
      <c r="AU3" s="104"/>
      <c r="AV3" s="104"/>
      <c r="AW3" s="104"/>
      <c r="AX3" s="104"/>
      <c r="AY3" s="107"/>
      <c r="AZ3" s="104"/>
      <c r="BA3" s="104"/>
      <c r="BB3" s="104"/>
      <c r="BC3" s="104"/>
      <c r="BD3" s="104"/>
      <c r="BE3" s="104"/>
      <c r="BF3" s="104"/>
      <c r="BG3" s="107"/>
      <c r="BH3" s="104"/>
      <c r="BI3" s="104"/>
      <c r="BJ3" s="104"/>
      <c r="BK3" s="104"/>
      <c r="BL3" s="104"/>
      <c r="BM3" s="104"/>
      <c r="BN3" s="104"/>
      <c r="BO3" s="107"/>
      <c r="BP3" s="104"/>
      <c r="BQ3" s="104"/>
      <c r="BR3" s="104"/>
      <c r="BS3" s="104"/>
      <c r="BT3" s="104"/>
      <c r="BU3" s="104"/>
      <c r="BV3" s="104"/>
      <c r="BW3" s="107"/>
      <c r="BX3" s="104"/>
      <c r="BY3" s="104"/>
      <c r="BZ3" s="104"/>
      <c r="CA3" s="104"/>
      <c r="CB3" s="104"/>
      <c r="CC3" s="104"/>
      <c r="CD3" s="104"/>
      <c r="CE3" s="107"/>
      <c r="CF3" s="104"/>
      <c r="CG3" s="104"/>
      <c r="CH3" s="104"/>
      <c r="CI3" s="104"/>
      <c r="CJ3" s="104"/>
      <c r="CK3" s="104"/>
      <c r="CL3" s="104"/>
      <c r="CM3" s="107"/>
      <c r="CN3" s="104"/>
      <c r="CO3" s="104"/>
      <c r="CP3" s="104"/>
      <c r="CQ3" s="104"/>
      <c r="CR3" s="104"/>
      <c r="CS3" s="104"/>
      <c r="CT3" s="104"/>
      <c r="CU3" s="107"/>
      <c r="CV3" s="104"/>
      <c r="CW3" s="104"/>
      <c r="CX3" s="104"/>
      <c r="CY3" s="104"/>
      <c r="CZ3" s="104"/>
      <c r="DA3" s="104"/>
      <c r="DB3" s="104"/>
      <c r="DC3" s="107"/>
      <c r="DD3" s="104"/>
      <c r="DE3" s="104"/>
      <c r="DF3" s="104"/>
      <c r="DG3" s="104"/>
      <c r="DH3" s="104"/>
      <c r="DI3" s="104"/>
      <c r="DJ3" s="104"/>
      <c r="DK3" s="107"/>
      <c r="DL3" s="104"/>
      <c r="DM3" s="104"/>
      <c r="DN3" s="104"/>
      <c r="DO3" s="104"/>
      <c r="DP3" s="104"/>
      <c r="DQ3" s="104"/>
      <c r="DR3" s="104"/>
      <c r="DS3" s="107"/>
      <c r="DT3" s="104"/>
      <c r="DU3" s="104"/>
      <c r="DV3" s="104"/>
      <c r="DW3" s="104"/>
      <c r="DX3" s="104"/>
      <c r="DY3" s="104"/>
      <c r="DZ3" s="104"/>
      <c r="EA3" s="107"/>
      <c r="EB3" s="104"/>
      <c r="EC3" s="104"/>
      <c r="ED3" s="104"/>
      <c r="EE3" s="104"/>
      <c r="EF3" s="104"/>
      <c r="EG3" s="104"/>
      <c r="EH3" s="104"/>
      <c r="EI3" s="107"/>
      <c r="EJ3" s="104"/>
      <c r="EK3" s="104"/>
      <c r="EL3" s="104"/>
      <c r="EM3" s="104"/>
      <c r="EN3" s="104"/>
      <c r="EO3" s="104"/>
      <c r="EP3" s="104"/>
      <c r="EQ3" s="107"/>
      <c r="ER3" s="104"/>
      <c r="ES3" s="104"/>
      <c r="ET3" s="104"/>
      <c r="EU3" s="104"/>
      <c r="EV3" s="104"/>
      <c r="EW3" s="104"/>
      <c r="EX3" s="104"/>
      <c r="EY3" s="107"/>
      <c r="EZ3" s="104"/>
      <c r="FA3" s="104"/>
      <c r="FB3" s="104"/>
      <c r="FC3" s="104"/>
      <c r="FD3" s="104"/>
      <c r="FE3" s="104"/>
      <c r="FF3" s="104"/>
      <c r="FG3" s="107"/>
      <c r="FH3" s="104"/>
      <c r="FI3" s="104"/>
      <c r="FJ3" s="104"/>
      <c r="FK3" s="104"/>
      <c r="FL3" s="104"/>
      <c r="FM3" s="104"/>
      <c r="FN3" s="104"/>
      <c r="FO3" s="107"/>
      <c r="FP3" s="104"/>
      <c r="FQ3" s="104"/>
      <c r="FR3" s="104"/>
      <c r="FS3" s="104"/>
      <c r="FT3" s="104"/>
      <c r="FU3" s="104"/>
      <c r="FV3" s="104"/>
      <c r="FW3" s="107"/>
      <c r="FX3" s="104"/>
      <c r="FY3" s="104"/>
      <c r="FZ3" s="104"/>
      <c r="GA3" s="104"/>
      <c r="GB3" s="104"/>
      <c r="GC3" s="104"/>
      <c r="GD3" s="104"/>
      <c r="GE3" s="107"/>
      <c r="GF3" s="104"/>
      <c r="GG3" s="104"/>
      <c r="GH3" s="104"/>
      <c r="GI3" s="104"/>
      <c r="GJ3" s="104"/>
      <c r="GK3" s="104"/>
      <c r="GL3" s="104"/>
      <c r="GM3" s="107"/>
      <c r="GN3" s="104"/>
      <c r="GO3" s="104"/>
      <c r="GP3" s="104"/>
      <c r="GQ3" s="104"/>
      <c r="GR3" s="104"/>
      <c r="GS3" s="104"/>
      <c r="GT3" s="104"/>
      <c r="GU3" s="107"/>
      <c r="GV3" s="104"/>
      <c r="GW3" s="104"/>
      <c r="GX3" s="104"/>
      <c r="GY3" s="104"/>
      <c r="GZ3" s="104"/>
      <c r="HA3" s="104"/>
      <c r="HB3" s="104"/>
      <c r="HC3" s="107"/>
      <c r="HD3" s="104"/>
      <c r="HE3" s="104"/>
      <c r="HF3" s="104"/>
      <c r="HG3" s="104"/>
      <c r="HH3" s="104"/>
      <c r="HI3" s="104"/>
      <c r="HJ3" s="104"/>
      <c r="HK3" s="107"/>
      <c r="HL3" s="104"/>
      <c r="HM3" s="104"/>
      <c r="HN3" s="104"/>
      <c r="HO3" s="104"/>
      <c r="HP3" s="104"/>
      <c r="HQ3" s="104"/>
      <c r="HR3" s="104"/>
      <c r="HS3" s="107"/>
      <c r="HT3" s="104"/>
      <c r="HU3" s="104"/>
      <c r="HV3" s="104"/>
      <c r="HW3" s="104"/>
      <c r="HX3" s="104"/>
      <c r="HY3" s="104"/>
      <c r="HZ3" s="104"/>
      <c r="IA3" s="107"/>
      <c r="IB3" s="104"/>
      <c r="IC3" s="104"/>
      <c r="ID3" s="104"/>
      <c r="IE3" s="104"/>
      <c r="IF3" s="104"/>
      <c r="IG3" s="104"/>
      <c r="IH3" s="104"/>
      <c r="II3" s="107"/>
      <c r="IJ3" s="104"/>
      <c r="IK3" s="104"/>
      <c r="IL3" s="104"/>
      <c r="IM3" s="104"/>
      <c r="IN3" s="104"/>
      <c r="IO3" s="104"/>
      <c r="IP3" s="104"/>
      <c r="IQ3" s="107"/>
      <c r="IR3" s="104"/>
      <c r="IS3" s="104"/>
      <c r="IT3" s="104"/>
      <c r="IU3" s="104"/>
      <c r="IV3" s="104"/>
      <c r="IW3" s="104"/>
      <c r="IX3" s="104"/>
      <c r="IY3" s="107"/>
    </row>
    <row r="4" spans="2:259" s="106" customFormat="1" ht="15.95" customHeight="1" x14ac:dyDescent="0.2">
      <c r="B4" s="224" t="s">
        <v>89</v>
      </c>
      <c r="C4" s="224"/>
      <c r="D4" s="224"/>
      <c r="E4" s="224"/>
      <c r="F4" s="224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  <c r="S4" s="107"/>
      <c r="T4" s="104"/>
      <c r="U4" s="104"/>
      <c r="V4" s="104"/>
      <c r="W4" s="104"/>
      <c r="X4" s="104"/>
      <c r="Y4" s="104"/>
      <c r="Z4" s="104"/>
      <c r="AA4" s="107"/>
      <c r="AB4" s="104"/>
      <c r="AC4" s="104"/>
      <c r="AD4" s="104"/>
      <c r="AE4" s="104"/>
      <c r="AF4" s="104"/>
      <c r="AG4" s="104"/>
      <c r="AH4" s="104"/>
      <c r="AI4" s="107"/>
      <c r="AJ4" s="104"/>
      <c r="AK4" s="104"/>
      <c r="AL4" s="104"/>
      <c r="AM4" s="104"/>
      <c r="AN4" s="104"/>
      <c r="AO4" s="104"/>
      <c r="AP4" s="104"/>
      <c r="AQ4" s="107"/>
      <c r="AR4" s="104"/>
      <c r="AS4" s="104"/>
      <c r="AT4" s="104"/>
      <c r="AU4" s="104"/>
      <c r="AV4" s="104"/>
      <c r="AW4" s="104"/>
      <c r="AX4" s="104"/>
      <c r="AY4" s="107"/>
      <c r="AZ4" s="104"/>
      <c r="BA4" s="104"/>
      <c r="BB4" s="104"/>
      <c r="BC4" s="104"/>
      <c r="BD4" s="104"/>
      <c r="BE4" s="104"/>
      <c r="BF4" s="104"/>
      <c r="BG4" s="107"/>
      <c r="BH4" s="104"/>
      <c r="BI4" s="104"/>
      <c r="BJ4" s="104"/>
      <c r="BK4" s="104"/>
      <c r="BL4" s="104"/>
      <c r="BM4" s="104"/>
      <c r="BN4" s="104"/>
      <c r="BO4" s="107"/>
      <c r="BP4" s="104"/>
      <c r="BQ4" s="104"/>
      <c r="BR4" s="104"/>
      <c r="BS4" s="104"/>
      <c r="BT4" s="104"/>
      <c r="BU4" s="104"/>
      <c r="BV4" s="104"/>
      <c r="BW4" s="107"/>
      <c r="BX4" s="104"/>
      <c r="BY4" s="104"/>
      <c r="BZ4" s="104"/>
      <c r="CA4" s="104"/>
      <c r="CB4" s="104"/>
      <c r="CC4" s="104"/>
      <c r="CD4" s="104"/>
      <c r="CE4" s="107"/>
      <c r="CF4" s="104"/>
      <c r="CG4" s="104"/>
      <c r="CH4" s="104"/>
      <c r="CI4" s="104"/>
      <c r="CJ4" s="104"/>
      <c r="CK4" s="104"/>
      <c r="CL4" s="104"/>
      <c r="CM4" s="107"/>
      <c r="CN4" s="104"/>
      <c r="CO4" s="104"/>
      <c r="CP4" s="104"/>
      <c r="CQ4" s="104"/>
      <c r="CR4" s="104"/>
      <c r="CS4" s="104"/>
      <c r="CT4" s="104"/>
      <c r="CU4" s="107"/>
      <c r="CV4" s="104"/>
      <c r="CW4" s="104"/>
      <c r="CX4" s="104"/>
      <c r="CY4" s="104"/>
      <c r="CZ4" s="104"/>
      <c r="DA4" s="104"/>
      <c r="DB4" s="104"/>
      <c r="DC4" s="107"/>
      <c r="DD4" s="104"/>
      <c r="DE4" s="104"/>
      <c r="DF4" s="104"/>
      <c r="DG4" s="104"/>
      <c r="DH4" s="104"/>
      <c r="DI4" s="104"/>
      <c r="DJ4" s="104"/>
      <c r="DK4" s="107"/>
      <c r="DL4" s="104"/>
      <c r="DM4" s="104"/>
      <c r="DN4" s="104"/>
      <c r="DO4" s="104"/>
      <c r="DP4" s="104"/>
      <c r="DQ4" s="104"/>
      <c r="DR4" s="104"/>
      <c r="DS4" s="107"/>
      <c r="DT4" s="104"/>
      <c r="DU4" s="104"/>
      <c r="DV4" s="104"/>
      <c r="DW4" s="104"/>
      <c r="DX4" s="104"/>
      <c r="DY4" s="104"/>
      <c r="DZ4" s="104"/>
      <c r="EA4" s="107"/>
      <c r="EB4" s="104"/>
      <c r="EC4" s="104"/>
      <c r="ED4" s="104"/>
      <c r="EE4" s="104"/>
      <c r="EF4" s="104"/>
      <c r="EG4" s="104"/>
      <c r="EH4" s="104"/>
      <c r="EI4" s="107"/>
      <c r="EJ4" s="104"/>
      <c r="EK4" s="104"/>
      <c r="EL4" s="104"/>
      <c r="EM4" s="104"/>
      <c r="EN4" s="104"/>
      <c r="EO4" s="104"/>
      <c r="EP4" s="104"/>
      <c r="EQ4" s="107"/>
      <c r="ER4" s="104"/>
      <c r="ES4" s="104"/>
      <c r="ET4" s="104"/>
      <c r="EU4" s="104"/>
      <c r="EV4" s="104"/>
      <c r="EW4" s="104"/>
      <c r="EX4" s="104"/>
      <c r="EY4" s="107"/>
      <c r="EZ4" s="104"/>
      <c r="FA4" s="104"/>
      <c r="FB4" s="104"/>
      <c r="FC4" s="104"/>
      <c r="FD4" s="104"/>
      <c r="FE4" s="104"/>
      <c r="FF4" s="104"/>
      <c r="FG4" s="107"/>
      <c r="FH4" s="104"/>
      <c r="FI4" s="104"/>
      <c r="FJ4" s="104"/>
      <c r="FK4" s="104"/>
      <c r="FL4" s="104"/>
      <c r="FM4" s="104"/>
      <c r="FN4" s="104"/>
      <c r="FO4" s="107"/>
      <c r="FP4" s="104"/>
      <c r="FQ4" s="104"/>
      <c r="FR4" s="104"/>
      <c r="FS4" s="104"/>
      <c r="FT4" s="104"/>
      <c r="FU4" s="104"/>
      <c r="FV4" s="104"/>
      <c r="FW4" s="107"/>
      <c r="FX4" s="104"/>
      <c r="FY4" s="104"/>
      <c r="FZ4" s="104"/>
      <c r="GA4" s="104"/>
      <c r="GB4" s="104"/>
      <c r="GC4" s="104"/>
      <c r="GD4" s="104"/>
      <c r="GE4" s="107"/>
      <c r="GF4" s="104"/>
      <c r="GG4" s="104"/>
      <c r="GH4" s="104"/>
      <c r="GI4" s="104"/>
      <c r="GJ4" s="104"/>
      <c r="GK4" s="104"/>
      <c r="GL4" s="104"/>
      <c r="GM4" s="107"/>
      <c r="GN4" s="104"/>
      <c r="GO4" s="104"/>
      <c r="GP4" s="104"/>
      <c r="GQ4" s="104"/>
      <c r="GR4" s="104"/>
      <c r="GS4" s="104"/>
      <c r="GT4" s="104"/>
      <c r="GU4" s="107"/>
      <c r="GV4" s="104"/>
      <c r="GW4" s="104"/>
      <c r="GX4" s="104"/>
      <c r="GY4" s="104"/>
      <c r="GZ4" s="104"/>
      <c r="HA4" s="104"/>
      <c r="HB4" s="104"/>
      <c r="HC4" s="107"/>
      <c r="HD4" s="104"/>
      <c r="HE4" s="104"/>
      <c r="HF4" s="104"/>
      <c r="HG4" s="104"/>
      <c r="HH4" s="104"/>
      <c r="HI4" s="104"/>
      <c r="HJ4" s="104"/>
      <c r="HK4" s="107"/>
      <c r="HL4" s="104"/>
      <c r="HM4" s="104"/>
      <c r="HN4" s="104"/>
      <c r="HO4" s="104"/>
      <c r="HP4" s="104"/>
      <c r="HQ4" s="104"/>
      <c r="HR4" s="104"/>
      <c r="HS4" s="107"/>
      <c r="HT4" s="104"/>
      <c r="HU4" s="104"/>
      <c r="HV4" s="104"/>
      <c r="HW4" s="104"/>
      <c r="HX4" s="104"/>
      <c r="HY4" s="104"/>
      <c r="HZ4" s="104"/>
      <c r="IA4" s="107"/>
      <c r="IB4" s="104"/>
      <c r="IC4" s="104"/>
      <c r="ID4" s="104"/>
      <c r="IE4" s="104"/>
      <c r="IF4" s="104"/>
      <c r="IG4" s="104"/>
      <c r="IH4" s="104"/>
      <c r="II4" s="107"/>
      <c r="IJ4" s="104"/>
      <c r="IK4" s="104"/>
      <c r="IL4" s="104"/>
      <c r="IM4" s="104"/>
      <c r="IN4" s="104"/>
      <c r="IO4" s="104"/>
      <c r="IP4" s="104"/>
      <c r="IQ4" s="107"/>
      <c r="IR4" s="104"/>
      <c r="IS4" s="104"/>
      <c r="IT4" s="104"/>
      <c r="IU4" s="104"/>
      <c r="IV4" s="104"/>
      <c r="IW4" s="104"/>
      <c r="IX4" s="104"/>
      <c r="IY4" s="107"/>
    </row>
    <row r="6" spans="2:259" s="91" customFormat="1" ht="45.6" customHeight="1" x14ac:dyDescent="0.2">
      <c r="B6" s="244" t="s">
        <v>136</v>
      </c>
      <c r="C6" s="245"/>
      <c r="D6" s="245"/>
      <c r="E6" s="245"/>
      <c r="F6" s="245"/>
    </row>
    <row r="7" spans="2:259" s="91" customFormat="1" ht="20.25" customHeight="1" x14ac:dyDescent="0.2">
      <c r="B7" s="195" t="s">
        <v>21</v>
      </c>
      <c r="C7" s="195"/>
      <c r="D7" s="195"/>
      <c r="E7" s="195"/>
      <c r="F7" s="195"/>
    </row>
    <row r="8" spans="2:259" s="91" customFormat="1" ht="14.25" x14ac:dyDescent="0.2">
      <c r="B8" s="196" t="s">
        <v>22</v>
      </c>
      <c r="C8" s="196"/>
      <c r="D8" s="196"/>
      <c r="E8" s="196"/>
      <c r="F8" s="196"/>
    </row>
    <row r="9" spans="2:259" x14ac:dyDescent="0.2">
      <c r="B9" s="241" t="s">
        <v>90</v>
      </c>
      <c r="C9" s="241"/>
      <c r="D9" s="241"/>
      <c r="E9" s="241"/>
      <c r="F9" s="241"/>
    </row>
    <row r="10" spans="2:259" ht="14.25" x14ac:dyDescent="0.2">
      <c r="B10" s="32" t="s">
        <v>29</v>
      </c>
      <c r="C10" s="247" t="s">
        <v>4</v>
      </c>
      <c r="D10" s="248"/>
      <c r="E10" s="247"/>
      <c r="F10" s="247"/>
    </row>
    <row r="11" spans="2:259" ht="30.75" customHeight="1" x14ac:dyDescent="0.2">
      <c r="B11" s="32">
        <v>1126</v>
      </c>
      <c r="C11" s="247" t="s">
        <v>37</v>
      </c>
      <c r="D11" s="248"/>
      <c r="E11" s="247"/>
      <c r="F11" s="247"/>
    </row>
    <row r="12" spans="2:259" ht="14.25" x14ac:dyDescent="0.2">
      <c r="B12" s="131"/>
      <c r="C12" s="132"/>
      <c r="D12" s="95"/>
      <c r="E12" s="132"/>
      <c r="F12" s="133"/>
    </row>
    <row r="13" spans="2:259" ht="14.25" x14ac:dyDescent="0.2">
      <c r="B13" s="249" t="s">
        <v>5</v>
      </c>
      <c r="C13" s="250"/>
      <c r="D13" s="204"/>
      <c r="E13" s="250"/>
      <c r="F13" s="251"/>
    </row>
    <row r="14" spans="2:259" ht="68.25" customHeight="1" x14ac:dyDescent="0.2">
      <c r="B14" s="137" t="s">
        <v>6</v>
      </c>
      <c r="C14" s="137">
        <v>1126</v>
      </c>
      <c r="D14" s="138"/>
      <c r="E14" s="253" t="s">
        <v>84</v>
      </c>
      <c r="F14" s="254"/>
    </row>
    <row r="15" spans="2:259" ht="19.5" customHeight="1" x14ac:dyDescent="0.2">
      <c r="B15" s="139" t="s">
        <v>7</v>
      </c>
      <c r="C15" s="139">
        <v>31003</v>
      </c>
      <c r="D15" s="198" t="s">
        <v>112</v>
      </c>
      <c r="E15" s="252" t="s">
        <v>25</v>
      </c>
      <c r="F15" s="252" t="s">
        <v>8</v>
      </c>
    </row>
    <row r="16" spans="2:259" ht="33" customHeight="1" x14ac:dyDescent="0.2">
      <c r="B16" s="140" t="s">
        <v>9</v>
      </c>
      <c r="C16" s="1" t="s">
        <v>39</v>
      </c>
      <c r="D16" s="199"/>
      <c r="E16" s="199"/>
      <c r="F16" s="199"/>
    </row>
    <row r="17" spans="2:6" ht="48" customHeight="1" x14ac:dyDescent="0.2">
      <c r="B17" s="140" t="s">
        <v>10</v>
      </c>
      <c r="C17" s="141" t="s">
        <v>40</v>
      </c>
      <c r="D17" s="200"/>
      <c r="E17" s="200"/>
      <c r="F17" s="200"/>
    </row>
    <row r="18" spans="2:6" ht="33" customHeight="1" x14ac:dyDescent="0.2">
      <c r="B18" s="142" t="s">
        <v>23</v>
      </c>
      <c r="C18" s="142" t="s">
        <v>41</v>
      </c>
      <c r="D18" s="72"/>
      <c r="E18" s="142"/>
      <c r="F18" s="143"/>
    </row>
    <row r="19" spans="2:6" ht="27" x14ac:dyDescent="0.2">
      <c r="B19" s="142" t="s">
        <v>42</v>
      </c>
      <c r="C19" s="142" t="s">
        <v>137</v>
      </c>
      <c r="D19" s="99"/>
      <c r="E19" s="141"/>
      <c r="F19" s="144"/>
    </row>
    <row r="20" spans="2:6" ht="16.5" customHeight="1" x14ac:dyDescent="0.2">
      <c r="B20" s="246" t="s">
        <v>11</v>
      </c>
      <c r="C20" s="246"/>
      <c r="D20" s="100"/>
      <c r="E20" s="10"/>
      <c r="F20" s="9"/>
    </row>
    <row r="21" spans="2:6" ht="17.25" customHeight="1" x14ac:dyDescent="0.2">
      <c r="B21" s="242" t="s">
        <v>12</v>
      </c>
      <c r="C21" s="243"/>
      <c r="D21" s="13">
        <f>+'6.'!H22</f>
        <v>-200000</v>
      </c>
      <c r="E21" s="13">
        <v>-595000</v>
      </c>
      <c r="F21" s="13">
        <v>-595000</v>
      </c>
    </row>
  </sheetData>
  <mergeCells count="17">
    <mergeCell ref="B21:C21"/>
    <mergeCell ref="B6:F6"/>
    <mergeCell ref="B7:F7"/>
    <mergeCell ref="B8:F8"/>
    <mergeCell ref="B20:C20"/>
    <mergeCell ref="C10:F10"/>
    <mergeCell ref="C11:F11"/>
    <mergeCell ref="B13:F13"/>
    <mergeCell ref="E15:E17"/>
    <mergeCell ref="F15:F17"/>
    <mergeCell ref="E14:F14"/>
    <mergeCell ref="D15:D17"/>
    <mergeCell ref="B9:F9"/>
    <mergeCell ref="B1:F1"/>
    <mergeCell ref="B2:F2"/>
    <mergeCell ref="B3:F3"/>
    <mergeCell ref="B4:F4"/>
  </mergeCells>
  <pageMargins left="0.15" right="0.04" top="0.24" bottom="0.23622047244094491" header="0.31496062992125984" footer="0.17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'6.'!Print_Titles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keywords>https:/mul2-moh.gov.am/tasks/168406/oneclick/Havelvatsner.xlsx?token=b285b576d8edd455dfbb766df9f1c9f1</cp:keywords>
  <cp:lastModifiedBy>Arpine Martirosyan</cp:lastModifiedBy>
  <cp:lastPrinted>2023-04-05T08:33:10Z</cp:lastPrinted>
  <dcterms:created xsi:type="dcterms:W3CDTF">1996-10-14T23:33:28Z</dcterms:created>
  <dcterms:modified xsi:type="dcterms:W3CDTF">2023-05-04T05:26:49Z</dcterms:modified>
</cp:coreProperties>
</file>