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80"/>
  </bookViews>
  <sheets>
    <sheet name="1-ին հավելված" sheetId="7" r:id="rId1"/>
    <sheet name="2-րդ հավելված" sheetId="4" r:id="rId2"/>
    <sheet name="3-րդ հավելված" sheetId="3" r:id="rId3"/>
    <sheet name="4-րդ հավելված" sheetId="1" r:id="rId4"/>
    <sheet name="5-րդ հավելված" sheetId="6" r:id="rId5"/>
    <sheet name="6-րդ հավելված" sheetId="2" r:id="rId6"/>
    <sheet name="7-րդ հավելված" sheetId="8" r:id="rId7"/>
  </sheets>
  <externalReferences>
    <externalReference r:id="rId8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8" l="1"/>
  <c r="I8" i="8" s="1"/>
  <c r="I7" i="8" s="1"/>
  <c r="E22" i="3" l="1"/>
  <c r="F22" i="3"/>
  <c r="G22" i="3"/>
  <c r="D22" i="3"/>
  <c r="H20" i="1" l="1"/>
  <c r="I20" i="1"/>
  <c r="J20" i="1"/>
  <c r="G20" i="1"/>
  <c r="G60" i="1" l="1"/>
  <c r="H14" i="1" l="1"/>
  <c r="H12" i="1" s="1"/>
  <c r="H10" i="1" s="1"/>
  <c r="I14" i="1"/>
  <c r="I12" i="1" s="1"/>
  <c r="I10" i="1" s="1"/>
  <c r="J14" i="1"/>
  <c r="J12" i="1" s="1"/>
  <c r="J10" i="1" s="1"/>
  <c r="G16" i="1"/>
  <c r="G14" i="1" s="1"/>
  <c r="G12" i="1" s="1"/>
  <c r="G10" i="1" s="1"/>
  <c r="J140" i="1" l="1"/>
  <c r="I140" i="1"/>
  <c r="H140" i="1"/>
  <c r="G140" i="1"/>
  <c r="J138" i="1"/>
  <c r="I138" i="1"/>
  <c r="H138" i="1"/>
  <c r="G138" i="1"/>
  <c r="J136" i="1"/>
  <c r="I136" i="1"/>
  <c r="H136" i="1"/>
  <c r="G136" i="1"/>
  <c r="J134" i="1"/>
  <c r="I134" i="1"/>
  <c r="H134" i="1"/>
  <c r="G134" i="1"/>
  <c r="J132" i="1"/>
  <c r="I132" i="1"/>
  <c r="H132" i="1"/>
  <c r="G132" i="1"/>
  <c r="J130" i="1"/>
  <c r="I130" i="1"/>
  <c r="H130" i="1"/>
  <c r="G130" i="1"/>
  <c r="J128" i="1"/>
  <c r="I128" i="1"/>
  <c r="H128" i="1"/>
  <c r="G128" i="1"/>
  <c r="J126" i="1"/>
  <c r="I126" i="1"/>
  <c r="H126" i="1"/>
  <c r="G126" i="1"/>
  <c r="J124" i="1"/>
  <c r="I124" i="1"/>
  <c r="H124" i="1"/>
  <c r="G124" i="1"/>
  <c r="J122" i="1"/>
  <c r="I122" i="1"/>
  <c r="H122" i="1"/>
  <c r="G122" i="1"/>
  <c r="J120" i="1"/>
  <c r="I120" i="1"/>
  <c r="H120" i="1"/>
  <c r="G120" i="1"/>
  <c r="J118" i="1"/>
  <c r="I118" i="1"/>
  <c r="H118" i="1"/>
  <c r="G118" i="1"/>
  <c r="J116" i="1"/>
  <c r="I116" i="1"/>
  <c r="H116" i="1"/>
  <c r="G116" i="1"/>
  <c r="J114" i="1"/>
  <c r="I114" i="1"/>
  <c r="H114" i="1"/>
  <c r="G114" i="1"/>
  <c r="J112" i="1"/>
  <c r="I112" i="1"/>
  <c r="H112" i="1"/>
  <c r="G112" i="1"/>
  <c r="J110" i="1"/>
  <c r="I110" i="1"/>
  <c r="H110" i="1"/>
  <c r="G110" i="1"/>
  <c r="J108" i="1"/>
  <c r="I108" i="1"/>
  <c r="H108" i="1"/>
  <c r="G108" i="1"/>
  <c r="J106" i="1"/>
  <c r="I106" i="1"/>
  <c r="H106" i="1"/>
  <c r="G106" i="1"/>
  <c r="J104" i="1"/>
  <c r="I104" i="1"/>
  <c r="H104" i="1"/>
  <c r="G104" i="1"/>
  <c r="J102" i="1"/>
  <c r="I102" i="1"/>
  <c r="H102" i="1"/>
  <c r="G102" i="1"/>
  <c r="J100" i="1"/>
  <c r="I100" i="1"/>
  <c r="H100" i="1"/>
  <c r="G100" i="1"/>
  <c r="J98" i="1"/>
  <c r="I98" i="1"/>
  <c r="H98" i="1"/>
  <c r="G98" i="1"/>
  <c r="J96" i="1"/>
  <c r="I96" i="1"/>
  <c r="H96" i="1"/>
  <c r="G96" i="1"/>
  <c r="J94" i="1"/>
  <c r="I94" i="1"/>
  <c r="H94" i="1"/>
  <c r="G94" i="1"/>
  <c r="J92" i="1"/>
  <c r="I92" i="1"/>
  <c r="H92" i="1"/>
  <c r="G92" i="1"/>
  <c r="J90" i="1"/>
  <c r="I90" i="1"/>
  <c r="H90" i="1"/>
  <c r="G90" i="1"/>
  <c r="J88" i="1"/>
  <c r="I88" i="1"/>
  <c r="H88" i="1"/>
  <c r="G88" i="1"/>
  <c r="J86" i="1"/>
  <c r="I86" i="1"/>
  <c r="H86" i="1"/>
  <c r="G86" i="1"/>
  <c r="J84" i="1"/>
  <c r="I84" i="1"/>
  <c r="H84" i="1"/>
  <c r="G84" i="1"/>
  <c r="J82" i="1"/>
  <c r="I82" i="1"/>
  <c r="H82" i="1"/>
  <c r="G82" i="1"/>
  <c r="J80" i="1"/>
  <c r="I80" i="1"/>
  <c r="H80" i="1"/>
  <c r="G80" i="1"/>
  <c r="J78" i="1"/>
  <c r="I78" i="1"/>
  <c r="H78" i="1"/>
  <c r="G78" i="1"/>
  <c r="J76" i="1"/>
  <c r="I76" i="1"/>
  <c r="H76" i="1"/>
  <c r="G76" i="1"/>
  <c r="J74" i="1"/>
  <c r="I74" i="1"/>
  <c r="H74" i="1"/>
  <c r="G74" i="1"/>
  <c r="J72" i="1"/>
  <c r="I72" i="1"/>
  <c r="H72" i="1"/>
  <c r="G72" i="1"/>
  <c r="J70" i="1"/>
  <c r="I70" i="1"/>
  <c r="H70" i="1"/>
  <c r="G70" i="1"/>
  <c r="J68" i="1"/>
  <c r="I68" i="1"/>
  <c r="H68" i="1"/>
  <c r="G68" i="1"/>
  <c r="J66" i="1"/>
  <c r="I66" i="1"/>
  <c r="H66" i="1"/>
  <c r="G66" i="1"/>
  <c r="J64" i="1"/>
  <c r="I64" i="1"/>
  <c r="H64" i="1"/>
  <c r="G64" i="1"/>
  <c r="J62" i="1"/>
  <c r="I62" i="1"/>
  <c r="H62" i="1"/>
  <c r="G62" i="1"/>
  <c r="J57" i="1"/>
  <c r="I57" i="1"/>
  <c r="H57" i="1"/>
  <c r="G57" i="1"/>
  <c r="J55" i="1"/>
  <c r="I55" i="1"/>
  <c r="H55" i="1"/>
  <c r="G55" i="1"/>
  <c r="J53" i="1"/>
  <c r="I53" i="1"/>
  <c r="H53" i="1"/>
  <c r="G53" i="1"/>
  <c r="J51" i="1"/>
  <c r="I51" i="1"/>
  <c r="H51" i="1"/>
  <c r="G51" i="1"/>
  <c r="J49" i="1"/>
  <c r="I49" i="1"/>
  <c r="H49" i="1"/>
  <c r="G49" i="1"/>
  <c r="J47" i="1"/>
  <c r="I47" i="1"/>
  <c r="H47" i="1"/>
  <c r="G47" i="1"/>
  <c r="J45" i="1"/>
  <c r="I45" i="1"/>
  <c r="H45" i="1"/>
  <c r="G45" i="1"/>
  <c r="J43" i="1"/>
  <c r="I43" i="1"/>
  <c r="H43" i="1"/>
  <c r="G43" i="1"/>
  <c r="J41" i="1"/>
  <c r="I41" i="1"/>
  <c r="H41" i="1"/>
  <c r="G41" i="1"/>
  <c r="J39" i="1"/>
  <c r="I39" i="1"/>
  <c r="H39" i="1"/>
  <c r="G39" i="1"/>
  <c r="J37" i="1"/>
  <c r="I37" i="1"/>
  <c r="H37" i="1"/>
  <c r="G37" i="1"/>
  <c r="J35" i="1"/>
  <c r="I35" i="1"/>
  <c r="H35" i="1"/>
  <c r="G35" i="1"/>
  <c r="J33" i="1"/>
  <c r="I33" i="1"/>
  <c r="H33" i="1"/>
  <c r="G33" i="1"/>
  <c r="G8" i="3"/>
  <c r="F8" i="3"/>
  <c r="E8" i="3"/>
  <c r="D8" i="3"/>
  <c r="J60" i="1" l="1"/>
  <c r="J59" i="1" s="1"/>
  <c r="I60" i="1"/>
  <c r="H60" i="1"/>
  <c r="H59" i="1" s="1"/>
  <c r="G59" i="1"/>
  <c r="G31" i="1" s="1"/>
  <c r="G9" i="1" l="1"/>
  <c r="G28" i="1"/>
  <c r="G26" i="1" s="1"/>
  <c r="G24" i="1" s="1"/>
  <c r="G22" i="1" s="1"/>
  <c r="I59" i="1"/>
  <c r="I31" i="1" s="1"/>
  <c r="H31" i="1"/>
  <c r="J31" i="1"/>
  <c r="I9" i="1" l="1"/>
  <c r="I28" i="1"/>
  <c r="I26" i="1" s="1"/>
  <c r="I24" i="1" s="1"/>
  <c r="I22" i="1" s="1"/>
  <c r="H9" i="1"/>
  <c r="H28" i="1"/>
  <c r="H26" i="1" s="1"/>
  <c r="H24" i="1" s="1"/>
  <c r="H22" i="1" s="1"/>
  <c r="J9" i="1"/>
  <c r="J28" i="1"/>
  <c r="J26" i="1" s="1"/>
  <c r="J24" i="1" s="1"/>
  <c r="J22" i="1" s="1"/>
  <c r="D14" i="7"/>
  <c r="D13" i="7" s="1"/>
  <c r="D11" i="7" s="1"/>
  <c r="D9" i="7" s="1"/>
  <c r="D7" i="7" s="1"/>
</calcChain>
</file>

<file path=xl/sharedStrings.xml><?xml version="1.0" encoding="utf-8"?>
<sst xmlns="http://schemas.openxmlformats.org/spreadsheetml/2006/main" count="1759" uniqueCount="317">
  <si>
    <t>Ծրագրային դասիչը</t>
  </si>
  <si>
    <t>Առաջին եռամսյակ</t>
  </si>
  <si>
    <t>Ինն ամիս</t>
  </si>
  <si>
    <t>Տարի</t>
  </si>
  <si>
    <t>Ծրագիր</t>
  </si>
  <si>
    <t>Միջոց առում</t>
  </si>
  <si>
    <t>-</t>
  </si>
  <si>
    <t>Պետական հիմնարկների և կազմակերպությունների աշխատողների սոցիալական փաթեթով ապահովում</t>
  </si>
  <si>
    <t>ՀՀ աշխատանքի և սոցիալական հարցերի նախարարություն</t>
  </si>
  <si>
    <t>Այդ թվում՝ ըստ կատարողների</t>
  </si>
  <si>
    <t>Հանրապետության նախագահի աշխատակազմ</t>
  </si>
  <si>
    <t>-այլ նպաստներ բյուջեից</t>
  </si>
  <si>
    <t xml:space="preserve">ՀՀ Ազգային ժողով </t>
  </si>
  <si>
    <t>ՀՀ վարչապետի աշխատակազմ</t>
  </si>
  <si>
    <t>ՀՀ սահմանադրական դատարան</t>
  </si>
  <si>
    <t>ՀՀ դատական դեպարտամենտ</t>
  </si>
  <si>
    <t>ՀՀ դատախազություն</t>
  </si>
  <si>
    <t>ՀՀ տարածքային կառավարման և ենթակառուցվածքների նախարարություն</t>
  </si>
  <si>
    <t>ՀՀ առողջապահության նախարարություն</t>
  </si>
  <si>
    <t>ՀՀ արդարադատության նախարարություն</t>
  </si>
  <si>
    <t>ՀՀ էկոնոմիկայի նախարարություն</t>
  </si>
  <si>
    <t>ՀՀ արտաքին գործերի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</si>
  <si>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</si>
  <si>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</si>
  <si>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>ՀՀ բարձր տեխնոլոգիական արդյունաբերության նախարարություն</t>
  </si>
  <si>
    <t>ՀՀ ֆինանսների նախարարություն</t>
  </si>
  <si>
    <t xml:space="preserve">ՀՀ արտակարգ իրավիճակների նախարարություն </t>
  </si>
  <si>
    <t>ՀՀ վիճակագրական կոմիտե</t>
  </si>
  <si>
    <t>ՀՀ հանրային ծառայությունները  կարգավորող հանձնաժողով</t>
  </si>
  <si>
    <t>ՀՀ կենտրոնական ընտրական հանձնաժողով</t>
  </si>
  <si>
    <t>ՀՀ կադաստրի կոմիտե</t>
  </si>
  <si>
    <t>ՀՀ տարածքային կառավարման և ենթակառուցվածքների նախարարության ջրային կոմիտե</t>
  </si>
  <si>
    <t>Հեռուստատեսության և ռադիոյի հանձնաժողով</t>
  </si>
  <si>
    <t>ՀՀ պետական եկամուտների կոմիտե</t>
  </si>
  <si>
    <t>ՀՀ կրթության, գիտության, մշակույթի և սպորտի նախարարության գիտության կոմիտե</t>
  </si>
  <si>
    <t>ՀՀ տարածքային կառավարման և ենթակառուցվածքների նախարարության քաղաքացիական ավիացիայի կոմիտե</t>
  </si>
  <si>
    <t xml:space="preserve">ՀՀ արտաքին գործերի նախարարության պետական արարողակարգի ծառայություն </t>
  </si>
  <si>
    <t>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</si>
  <si>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նախարարության միգրացիոն ծառայություն</t>
  </si>
  <si>
    <t>Հանրային հեռարձակողի խորհուրդ</t>
  </si>
  <si>
    <t>ՀՀ հաշվեքննիչ պալատ</t>
  </si>
  <si>
    <t>Մարդու իրավունքների պաշտպանի աշխատակազմ</t>
  </si>
  <si>
    <t>ՀՀ միջուկային անվտանգության կարգավորման կոմիտե</t>
  </si>
  <si>
    <t>ՀՀ քննչական կոմիտե</t>
  </si>
  <si>
    <t>ՀՀ քաղաքաշինության կոմիտե</t>
  </si>
  <si>
    <t xml:space="preserve">ՀՀ արդարադատության նախարարության քրեակատարողական ծառայություն </t>
  </si>
  <si>
    <t>ՀՀ արդարադատության նախարարության հարկադիր կատարումն ապահովող ծառայություն</t>
  </si>
  <si>
    <t>Կոռուպցիայի կանխարգելման հանձնաժողով</t>
  </si>
  <si>
    <t>ՀՀ շրջակա միջավայրի նախարարության անտառային կոմիտե</t>
  </si>
  <si>
    <t>ՀՀ պետական վերահսկողական ծառայություն</t>
  </si>
  <si>
    <t>ՀՀ Արագածոտնի մարզպետարան</t>
  </si>
  <si>
    <t>ՀՀ Արարատի  մարզպետարան</t>
  </si>
  <si>
    <t>ՀՀ Արմավիրի  մարզպետարան</t>
  </si>
  <si>
    <t>ՀՀ Գեղարքունիքի  մարզպետարան</t>
  </si>
  <si>
    <t>ՀՀ Լոռու  մարզպետարան</t>
  </si>
  <si>
    <t>ՀՀ Կոտայքի  մարզպետարան</t>
  </si>
  <si>
    <t>ՀՀ Շիրակի  մարզպետարան</t>
  </si>
  <si>
    <t>ՀՀ Սյունիքի  մարզպետարան</t>
  </si>
  <si>
    <t>ՀՀ Վայոց ձորի  մարզպետարան</t>
  </si>
  <si>
    <t>ՀՀ Տավուշի  մարզպետարան</t>
  </si>
  <si>
    <t>Այլ մարմիններ</t>
  </si>
  <si>
    <t xml:space="preserve">Աղյուսակ N 1    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</si>
  <si>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</si>
  <si>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</si>
  <si>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</si>
  <si>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</si>
  <si>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</si>
  <si>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Ցուցանիշների փոփոխությունները (ավելացումները նշված են դրական նշանով, իսկ պակասեցումները՝ փակագծով)</t>
  </si>
  <si>
    <t>Միջոցառման դասիչը</t>
  </si>
  <si>
    <t>Առաջին կիսամյակ</t>
  </si>
  <si>
    <t>Միջոցառման անվանումը՝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</si>
  <si>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</si>
  <si>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</si>
  <si>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</si>
  <si>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</si>
  <si>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</si>
  <si>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</si>
  <si>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</si>
  <si>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</si>
  <si>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</si>
  <si>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Միջոցառման վրա կատարվող ծախսը (հազար դրամ)</t>
  </si>
  <si>
    <t xml:space="preserve">Աղյուսակ N 2 </t>
  </si>
  <si>
    <t xml:space="preserve">Աղյուսակ N 3 </t>
  </si>
  <si>
    <t xml:space="preserve">Աղյուսակ N 4 </t>
  </si>
  <si>
    <t xml:space="preserve">ՀՀ սահմանադրական դատարան </t>
  </si>
  <si>
    <t xml:space="preserve">Աղյուսակ N 5 </t>
  </si>
  <si>
    <t xml:space="preserve">ՀՀ դատական դեպարտամենտ </t>
  </si>
  <si>
    <t xml:space="preserve">Աղյուսակ N 6 </t>
  </si>
  <si>
    <t>Աղյուսակ N 10</t>
  </si>
  <si>
    <t>Աղյուսակ N 11</t>
  </si>
  <si>
    <t>Աղյուսակ N 12</t>
  </si>
  <si>
    <t>Աղյուսակ N 13</t>
  </si>
  <si>
    <t>Աղյուսակ N 14</t>
  </si>
  <si>
    <t>Աղյուսակ N 15</t>
  </si>
  <si>
    <t>Աղյուսակ N 16</t>
  </si>
  <si>
    <t>Աղյուսակ N 17</t>
  </si>
  <si>
    <t>Աղյուսակ N 18</t>
  </si>
  <si>
    <t>Աղյուսակ N 19</t>
  </si>
  <si>
    <t>Աղյուսակ N 20</t>
  </si>
  <si>
    <t>Աղյուսակ N 21</t>
  </si>
  <si>
    <t>ՀՀ հանրային ծառայությունները կարգավորող հանձնաժողով</t>
  </si>
  <si>
    <t>Աղյուսակ N 22</t>
  </si>
  <si>
    <t>Աղյուսակ N 23</t>
  </si>
  <si>
    <t>Աղյուսակ N 24</t>
  </si>
  <si>
    <t>Աղյուսակ N 25</t>
  </si>
  <si>
    <t>Աղյուսակ N 26</t>
  </si>
  <si>
    <t>Աղյուսակ N 27</t>
  </si>
  <si>
    <t>Աղյուսակ N 28</t>
  </si>
  <si>
    <t>Աղյուսակ N 29</t>
  </si>
  <si>
    <t>Աղյուսակ N 30</t>
  </si>
  <si>
    <t>Աղյուսակ N 31</t>
  </si>
  <si>
    <t>Աղյուսակ N 32</t>
  </si>
  <si>
    <t>Աղյուսակ N 33</t>
  </si>
  <si>
    <t xml:space="preserve"> Հանրային հեռարձակողի խորհուրդ </t>
  </si>
  <si>
    <t>Աղյուսակ N 34</t>
  </si>
  <si>
    <t>Աղյուսակ N 35</t>
  </si>
  <si>
    <t>Աղյուսակ N 36</t>
  </si>
  <si>
    <t>Աղյուսակ N 37</t>
  </si>
  <si>
    <t>Աղյուսակ N 38</t>
  </si>
  <si>
    <t>Աղյուսակ N 39</t>
  </si>
  <si>
    <t>Աղյուսակ N 40</t>
  </si>
  <si>
    <t>Աղյուսակ N 41</t>
  </si>
  <si>
    <t>Աղյուսակ N 42</t>
  </si>
  <si>
    <t>Աղյուսակ N 43</t>
  </si>
  <si>
    <t>Աղյուսակ N 44</t>
  </si>
  <si>
    <t>Աղյուսակ N 45</t>
  </si>
  <si>
    <t>Աղյուսակ N 46</t>
  </si>
  <si>
    <t>Աղյուսակ N 47</t>
  </si>
  <si>
    <t>Աղյուսակ N 48</t>
  </si>
  <si>
    <t>Աղյուսակ N 49</t>
  </si>
  <si>
    <t>Աղյուսակ N 50</t>
  </si>
  <si>
    <t>Աղյուսակ N 51</t>
  </si>
  <si>
    <t>Աղյուսակ N 52</t>
  </si>
  <si>
    <t>Աղյուսակ N 53</t>
  </si>
  <si>
    <t>Աղյուսակ N 54</t>
  </si>
  <si>
    <t>ՀԱՅԱՍՏԱՆԻ ՀԱՆՐԱՊԵՏՈՒԹՅԱՆ ԿԱՌԱՎԱՐՈՒԹՅԱՆ 2022 ԹՎԱԿԱՆԻ ԴԵԿՏԵՄԲԵՐԻ 29-Ի N 2111-Ն ՈՐՈՇՄԱՆ N  9.1 ՀԱՎԵԼՎԱԾԻ N 9.1.2 ԱՂՅՈՒՍԱԿՈՒՄ ԿԱՏԱՐՎՈՂ ԼՐԱՑՈՒՄՆԵՐԸ</t>
  </si>
  <si>
    <t>ՀԱՅԱՍՏԱՆԻ ՀԱՆՐԱՊԵՏՈՒԹՅԱՆ ԿԱՌԱՎԱՐՈՒԹՅԱՆ 2022 ԹՎԱԿԱՆԻ ԴԵԿՏԵՄԲԵՐԻ 29-Ի N 2111-Ն ՈՐՈՇՄԱՆ N  9.1 ՀԱՎԵԼՎԱԾԻ N 9.1.3 ԱՂՅՈՒՍԱԿՈՒՄ ԿԱՏԱՐՎՈՂ ԼՐԱՑՈՒՄՆԵՐԸ</t>
  </si>
  <si>
    <t xml:space="preserve">ՀԱՅԱՍՏԱՆԻ ՀԱՆՐԱՊԵՏՈՒԹՅԱՆ ԿԱՌԱՎԱՐՈՒԹՅԱՆ 2022 ԹՎԱԿԱՆԻ ԴԵԿՏԵՄԲԵՐԻ 29-Ի N 2111-Ն ՈՐՈՇՄԱՆ N  9.1 ՀԱՎԵԼՎԱԾԻ N 9.1.1 ԱՂՅՈՒՍԱԿՈՒՄ ԿԱՏԱՐՎՈՂ ԼՐԱՑՈՒՄՆԵՐԸ </t>
  </si>
  <si>
    <t>ՀԱՅԱՍՏԱՆԻ ՀԱՆՐԱՊԵՏՈՒԹՅԱՆ ԿԱՌԱՎԱՐՈՒԹՅԱՆ 2022 ԹՎԱԿԱՆԻ ԴԵԿՏԵՄԲԵՐԻ 29-Ի N 2111-Ն ՈՐՈՇՄԱՆ N  9.1 ՀԱՎԵԼՎԱԾԻ N 9.1.4 ԱՂՅՈՒՍԱԿՈՒՄ ԿԱՏԱՐՎՈՂ ԼՐԱՑՈՒՄՆԵՐԸ</t>
  </si>
  <si>
    <t>ՀԱՅԱՍՏԱՆԻ ՀԱՆՐԱՊԵՏՈՒԹՅԱՆ ԿԱՌԱՎԱՐՈՒԹՅԱՆ 2022 ԹՎԱԿԱՆԻ ԴԵԿՏԵՄԲԵՐԻ 29-Ի N 2111-Ն ՈՐՈՇՄԱՆ N  9.1 ՀԱՎԵԼՎԱԾԻ N 9.1.5 ԱՂՅՈՒՍԱԿՈՒՄ ԿԱՏԱՐՎՈՂ ԼՐԱՑՈՒՄՆԵՐԸ</t>
  </si>
  <si>
    <t>ՀԱՅԱՍՏԱՆԻ ՀԱՆՐԱՊԵՏՈՒԹՅԱՆ ԿԱՌԱՎԱՐՈՒԹՅԱՆ 2022 ԹՎԱԿԱՆԻ ԴԵԿՏԵՄԲԵՐԻ 29-Ի N 2111-Ն ՈՐՈՇՄԱՆ N  9.1 ՀԱՎԵԼՎԱԾԻ N 9.1.6 ԱՂՅՈՒՍԱԿՈՒՄ ԿԱՏԱՐՎՈՂ ԼՐԱՑՈՒՄՆԵՐԸ</t>
  </si>
  <si>
    <t>ՀԱՅԱՍՏԱՆԻ ՀԱՆՐԱՊԵՏՈՒԹՅԱՆ ԿԱՌԱՎԱՐՈՒԹՅԱՆ 2022 ԹՎԱԿԱՆԻ ԴԵԿՏԵՄԲԵՐԻ 29-Ի N 2111-Ն ՈՐՈՇՄԱՆ N  9.1 ՀԱՎԵԼՎԱԾԻ N 9.1.7 ԱՂՅՈՒՍԱԿՈՒՄ ԿԱՏԱՐՎՈՂ ԼՐԱՑՈՒՄՆԵՐԸ</t>
  </si>
  <si>
    <t>ՀԱՅԱՍՏԱՆԻ ՀԱՆՐԱՊԵՏՈՒԹՅԱՆ ԿԱՌԱՎԱՐՈՒԹՅԱՆ 2022 ԹՎԱԿԱՆԻ ԴԵԿՏԵՄԲԵՐԻ 29-Ի N 2111-Ն ՈՐՈՇՄԱՆ N  9.1 ՀԱՎԵԼՎԱԾԻ N 9.1.8 ԱՂՅՈՒՍԱԿՈՒՄ ԿԱՏԱՐՎՈՂ ԼՐԱՑՈՒՄՆԵՐԸ</t>
  </si>
  <si>
    <t>ՀԱՅԱՍՏԱՆԻ ՀԱՆՐԱՊԵՏՈՒԹՅԱՆ ԿԱՌԱՎԱՐՈՒԹՅԱՆ 2022 ԹՎԱԿԱՆԻ ԴԵԿՏԵՄԲԵՐԻ 29-Ի N 2111-Ն ՈՐՈՇՄԱՆ N  9.1 ՀԱՎԵԼՎԱԾԻ N 9.1.9 ԱՂՅՈՒՍԱԿՈՒՄ ԿԱՏԱՐՎՈՂ ԼՐԱՑՈՒՄՆԵՐԸ</t>
  </si>
  <si>
    <t>ՀԱՅԱՍՏԱՆԻ ՀԱՆՐԱՊԵՏՈՒԹՅԱՆ ԿԱՌԱՎԱՐՈՒԹՅԱՆ 2022 ԹՎԱԿԱՆԻ ԴԵԿՏԵՄԲԵՐԻ 29-Ի N 2111-Ն ՈՐՈՇՄԱՆ N  9.1 ՀԱՎԵԼՎԱԾԻ N 9.1.10 ԱՂՅՈՒՍԱԿՈՒՄ ԿԱՏԱՐՎՈՂ ԼՐԱՑՈՒՄՆԵՐԸ</t>
  </si>
  <si>
    <t>ՀԱՅԱՍՏԱՆԻ ՀԱՆՐԱՊԵՏՈՒԹՅԱՆ ԿԱՌԱՎԱՐՈՒԹՅԱՆ 2022 ԹՎԱԿԱՆԻ ԴԵԿՏԵՄԲԵՐԻ 29-Ի N 2111-Ն ՈՐՈՇՄԱՆ N  9.1 ՀԱՎԵԼՎԱԾԻ N 9.1.11 ԱՂՅՈՒՍԱԿՈՒՄ ԿԱՏԱՐՎՈՂ ԼՐԱՑՈՒՄՆԵՐԸ</t>
  </si>
  <si>
    <t>ՀԱՅԱՍՏԱՆԻ ՀԱՆՐԱՊԵՏՈՒԹՅԱՆ ԿԱՌԱՎԱՐՈՒԹՅԱՆ 2022 ԹՎԱԿԱՆԻ ԴԵԿՏԵՄԲԵՐԻ 29-Ի N 2111-Ն ՈՐՈՇՄԱՆ N  9.1 ՀԱՎԵԼՎԱԾԻ N 9.1.12 ԱՂՅՈՒՍԱԿՈՒՄ ԿԱՏԱՐՎՈՂ ԼՐԱՑՈՒՄՆԵՐԸ</t>
  </si>
  <si>
    <t>ՀԱՅԱՍՏԱՆԻ ՀԱՆՐԱՊԵՏՈՒԹՅԱՆ ԿԱՌԱՎԱՐՈՒԹՅԱՆ 2022 ԹՎԱԿԱՆԻ ԴԵԿՏԵՄԲԵՐԻ 29-Ի N 2111-Ն ՈՐՈՇՄԱՆ N  9.1 ՀԱՎԵԼՎԱԾԻ N 9.1.13 ԱՂՅՈՒՍԱԿՈՒՄ ԿԱՏԱՐՎՈՂ ԼՐԱՑՈՒՄՆԵՐԸ</t>
  </si>
  <si>
    <t>ՀԱՅԱՍՏԱՆԻ ՀԱՆՐԱՊԵՏՈՒԹՅԱՆ ԿԱՌԱՎԱՐՈՒԹՅԱՆ 2022 ԹՎԱԿԱՆԻ ԴԵԿՏԵՄԲԵՐԻ 29-Ի N 2111-Ն ՈՐՈՇՄԱՆ N  9.1 ՀԱՎԵԼՎԱԾԻ N 9.1.17 ԱՂՅՈՒՍԱԿՈՒՄ ԿԱՏԱՐՎՈՂ ԼՐԱՑՈՒՄՆԵՐԸ</t>
  </si>
  <si>
    <t>ՀԱՅԱՍՏԱՆԻ ՀԱՆՐԱՊԵՏՈՒԹՅԱՆ ԿԱՌԱՎԱՐՈՒԹՅԱՆ 2022 ԹՎԱԿԱՆԻ ԴԵԿՏԵՄԲԵՐԻ 29-Ի N 2111-Ն ՈՐՈՇՄԱՆ N  9.1 ՀԱՎԵԼՎԱԾԻ N 9.1.18 ԱՂՅՈՒՍԱԿՈՒՄ ԿԱՏԱՐՎՈՂ ԼՐԱՑՈՒՄՆԵՐԸ</t>
  </si>
  <si>
    <t>ՀԱՅԱՍՏԱՆԻ ՀԱՆՐԱՊԵՏՈՒԹՅԱՆ ԿԱՌԱՎԱՐՈՒԹՅԱՆ 2022 ԹՎԱԿԱՆԻ ԴԵԿՏԵՄԲԵՐԻ 29-Ի N 2111-Ն ՈՐՈՇՄԱՆ N  9.1 ՀԱՎԵԼՎԱԾԻ N 9.1.19 ԱՂՅՈՒՍԱԿՈՒՄ ԿԱՏԱՐՎՈՂ ԼՐԱՑՈՒՄՆԵՐԸ</t>
  </si>
  <si>
    <t>ՀԱՅԱՍՏԱՆԻ ՀԱՆՐԱՊԵՏՈՒԹՅԱՆ ԿԱՌԱՎԱՐՈՒԹՅԱՆ 2022 ԹՎԱԿԱՆԻ ԴԵԿՏԵՄԲԵՐԻ 29-Ի N 2111-Ն ՈՐՈՇՄԱՆ N  9.1 ՀԱՎԵԼՎԱԾԻ N 9.1.20 ԱՂՅՈՒՍԱԿՈՒՄ ԿԱՏԱՐՎՈՂ ԼՐԱՑՈՒՄՆԵՐԸ</t>
  </si>
  <si>
    <t>ՀԱՅԱՍՏԱՆԻ ՀԱՆՐԱՊԵՏՈՒԹՅԱՆ ԿԱՌԱՎԱՐՈՒԹՅԱՆ 2022 ԹՎԱԿԱՆԻ ԴԵԿՏԵՄԲԵՐԻ 29-Ի N 2111-Ն ՈՐՈՇՄԱՆ N  9.1 ՀԱՎԵԼՎԱԾԻ N 9.1.21 ԱՂՅՈՒՍԱԿՈՒՄ ԿԱՏԱՐՎՈՂ ԼՐԱՑՈՒՄՆԵՐԸ</t>
  </si>
  <si>
    <t>ՀԱՅԱՍՏԱՆԻ ՀԱՆՐԱՊԵՏՈՒԹՅԱՆ ԿԱՌԱՎԱՐՈՒԹՅԱՆ 2022 ԹՎԱԿԱՆԻ ԴԵԿՏԵՄԲԵՐԻ 29-Ի N 2111-Ն ՈՐՈՇՄԱՆ N  9.1 ՀԱՎԵԼՎԱԾԻ N 9.1.22 ԱՂՅՈՒՍԱԿՈՒՄ ԿԱՏԱՐՎՈՂ ԼՐԱՑՈՒՄՆԵՐԸ</t>
  </si>
  <si>
    <t>ՀԱՅԱՍՏԱՆԻ ՀԱՆՐԱՊԵՏՈՒԹՅԱՆ ԿԱՌԱՎԱՐՈՒԹՅԱՆ 2022 ԹՎԱԿԱՆԻ ԴԵԿՏԵՄԲԵՐԻ 29-Ի N 2111-Ն ՈՐՈՇՄԱՆ N  9.1 ՀԱՎԵԼՎԱԾԻ N 9.1.23 ԱՂՅՈՒՍԱԿՈՒՄ ԿԱՏԱՐՎՈՂ ԼՐԱՑՈՒՄՆԵՐԸ</t>
  </si>
  <si>
    <t>ՀԱՅԱՍՏԱՆԻ ՀԱՆՐԱՊԵՏՈՒԹՅԱՆ ԿԱՌԱՎԱՐՈՒԹՅԱՆ 2022 ԹՎԱԿԱՆԻ ԴԵԿՏԵՄԲԵՐԻ 29-Ի N 2111-Ն ՈՐՈՇՄԱՆ N  9.1 ՀԱՎԵԼՎԱԾԻ N 9.1.24 ԱՂՅՈՒՍԱԿՈՒՄ ԿԱՏԱՐՎՈՂ ԼՐԱՑՈՒՄՆԵՐԸ</t>
  </si>
  <si>
    <t>ՀԱՅԱՍՏԱՆԻ ՀԱՆՐԱՊԵՏՈՒԹՅԱՆ ԿԱՌԱՎԱՐՈՒԹՅԱՆ 2022 ԹՎԱԿԱՆԻ ԴԵԿՏԵՄԲԵՐԻ 29-Ի N 2111-Ն ՈՐՈՇՄԱՆ N  9.1 ՀԱՎԵԼՎԱԾԻ N 9.1.25 ԱՂՅՈՒՍԱԿՈՒՄ ԿԱՏԱՐՎՈՂ ԼՐԱՑՈՒՄՆԵՐԸ</t>
  </si>
  <si>
    <t>ՀԱՅԱՍՏԱՆԻ ՀԱՆՐԱՊԵՏՈՒԹՅԱՆ ԿԱՌԱՎԱՐՈՒԹՅԱՆ 2022 ԹՎԱԿԱՆԻ ԴԵԿՏԵՄԲԵՐԻ 29-Ի N 2111-Ն ՈՐՈՇՄԱՆ N  9.1 ՀԱՎԵԼՎԱԾԻ N 9.1.26 ԱՂՅՈՒՍԱԿՈՒՄ ԿԱՏԱՐՎՈՂ ԼՐԱՑՈՒՄՆԵՐԸ</t>
  </si>
  <si>
    <t>ՀԱՅԱՍՏԱՆԻ ՀԱՆՐԱՊԵՏՈՒԹՅԱՆ ԿԱՌԱՎԱՐՈՒԹՅԱՆ 2022 ԹՎԱԿԱՆԻ ԴԵԿՏԵՄԲԵՐԻ 29-Ի N 2111-Ն ՈՐՈՇՄԱՆ N  9.1 ՀԱՎԵԼՎԱԾԻ N 9.1.27 ԱՂՅՈՒՍԱԿՈՒՄ ԿԱՏԱՐՎՈՂ ԼՐԱՑՈՒՄՆԵՐԸ</t>
  </si>
  <si>
    <t>ՀԱՅԱՍՏԱՆԻ ՀԱՆՐԱՊԵՏՈՒԹՅԱՆ ԿԱՌԱՎԱՐՈՒԹՅԱՆ 2022 ԹՎԱԿԱՆԻ ԴԵԿՏԵՄԲԵՐԻ 29-Ի N 2111-Ն ՈՐՈՇՄԱՆ N  9.1 ՀԱՎԵԼՎԱԾԻ N 9.1.28 ԱՂՅՈՒՍԱԿՈՒՄ ԿԱՏԱՐՎՈՂ ԼՐԱՑՈՒՄՆԵՐԸ</t>
  </si>
  <si>
    <t>ՀԱՅԱՍՏԱՆԻ ՀԱՆՐԱՊԵՏՈՒԹՅԱՆ ԿԱՌԱՎԱՐՈՒԹՅԱՆ 2022 ԹՎԱԿԱՆԻ ԴԵԿՏԵՄԲԵՐԻ 29-Ի N 2111-Ն ՈՐՈՇՄԱՆ N  9.1 ՀԱՎԵԼՎԱԾԻ N 9.1.29 ԱՂՅՈՒՍԱԿՈՒՄ ԿԱՏԱՐՎՈՂ ԼՐԱՑՈՒՄՆԵՐԸ</t>
  </si>
  <si>
    <t>ՀԱՅԱՍՏԱՆԻ ՀԱՆՐԱՊԵՏՈՒԹՅԱՆ ԿԱՌԱՎԱՐՈՒԹՅԱՆ 2022 ԹՎԱԿԱՆԻ ԴԵԿՏԵՄԲԵՐԻ 29-Ի N 2111-Ն ՈՐՈՇՄԱՆ N  9.1 ՀԱՎԵԼՎԱԾԻ N 9.1.30 ԱՂՅՈՒՍԱԿՈՒՄ ԿԱՏԱՐՎՈՂ ԼՐԱՑՈՒՄՆԵՐԸ</t>
  </si>
  <si>
    <t>ՀԱՅԱՍՏԱՆԻ ՀԱՆՐԱՊԵՏՈՒԹՅԱՆ ԿԱՌԱՎԱՐՈՒԹՅԱՆ 2022 ԹՎԱԿԱՆԻ ԴԵԿՏԵՄԲԵՐԻ 29-Ի N 2111-Ն ՈՐՈՇՄԱՆ N  9.1 ՀԱՎԵԼՎԱԾԻ N 9.1.34 ԱՂՅՈՒՍԱԿՈՒՄ ԿԱՏԱՐՎՈՂ ԼՐԱՑՈՒՄՆԵՐԸ</t>
  </si>
  <si>
    <t>ՀԱՅԱՍՏԱՆԻ ՀԱՆՐԱՊԵՏՈՒԹՅԱՆ ԿԱՌԱՎԱՐՈՒԹՅԱՆ 2022 ԹՎԱԿԱՆԻ ԴԵԿՏԵՄԲԵՐԻ 29-Ի N 2111-Ն ՈՐՈՇՄԱՆ N  9.1 ՀԱՎԵԼՎԱԾԻ N 9.1.35 ԱՂՅՈՒՍԱԿՈՒՄ ԿԱՏԱՐՎՈՂ ԼՐԱՑՈՒՄՆԵՐԸ</t>
  </si>
  <si>
    <t>ՀԱՅԱՍՏԱՆԻ ՀԱՆՐԱՊԵՏՈՒԹՅԱՆ ԿԱՌԱՎԱՐՈՒԹՅԱՆ 2022 ԹՎԱԿԱՆԻ ԴԵԿՏԵՄԲԵՐԻ 29-Ի N 2111-Ն ՈՐՈՇՄԱՆ N  9.1 ՀԱՎԵԼՎԱԾԻ N 9.1.36 ԱՂՅՈՒՍԱԿՈՒՄ ԿԱՏԱՐՎՈՂ ԼՐԱՑՈՒՄՆԵՐԸ</t>
  </si>
  <si>
    <t>ՀԱՅԱՍՏԱՆԻ ՀԱՆՐԱՊԵՏՈՒԹՅԱՆ ԿԱՌԱՎԱՐՈՒԹՅԱՆ 2022 ԹՎԱԿԱՆԻ ԴԵԿՏԵՄԲԵՐԻ 29-Ի N 2111-Ն ՈՐՈՇՄԱՆ N  9.1 ՀԱՎԵԼՎԱԾԻ N 9.1.37 ԱՂՅՈՒՍԱԿՈՒՄ ԿԱՏԱՐՎՈՂ ԼՐԱՑՈՒՄՆԵՐԸ</t>
  </si>
  <si>
    <t>ՀԱՅԱՍՏԱՆԻ ՀԱՆՐԱՊԵՏՈՒԹՅԱՆ ԿԱՌԱՎԱՐՈՒԹՅԱՆ 2022 ԹՎԱԿԱՆԻ ԴԵԿՏԵՄԲԵՐԻ 29-Ի N 2111-Ն ՈՐՈՇՄԱՆ N  9.1 ՀԱՎԵԼՎԱԾԻ N 9.1.38 ԱՂՅՈՒՍԱԿՈՒՄ ԿԱՏԱՐՎՈՂ ԼՐԱՑՈՒՄՆԵՐԸ</t>
  </si>
  <si>
    <t>ՀԱՅԱՍՏԱՆԻ ՀԱՆՐԱՊԵՏՈՒԹՅԱՆ ԿԱՌԱՎԱՐՈՒԹՅԱՆ 2022 ԹՎԱԿԱՆԻ ԴԵԿՏԵՄԲԵՐԻ 29-Ի N 2111-Ն ՈՐՈՇՄԱՆ N  9.1 ՀԱՎԵԼՎԱԾԻ N 9.1.41 ԱՂՅՈՒՍԱԿՈՒՄ ԿԱՏԱՐՎՈՂ ԼՐԱՑՈՒՄՆԵՐԸ</t>
  </si>
  <si>
    <t>ՀԱՅԱՍՏԱՆԻ ՀԱՆՐԱՊԵՏՈՒԹՅԱՆ ԿԱՌԱՎԱՐՈՒԹՅԱՆ 2022 ԹՎԱԿԱՆԻ ԴԵԿՏԵՄԲԵՐԻ 29-Ի N 2111-Ն ՈՐՈՇՄԱՆ N  9.1 ՀԱՎԵԼՎԱԾԻ N 9.1.42 ԱՂՅՈՒՍԱԿՈՒՄ ԿԱՏԱՐՎՈՂ ԼՐԱՑՈՒՄՆԵՐԸ</t>
  </si>
  <si>
    <t>ՀԱՅԱՍՏԱՆԻ ՀԱՆՐԱՊԵՏՈՒԹՅԱՆ ԿԱՌԱՎԱՐՈՒԹՅԱՆ 2022 ԹՎԱԿԱՆԻ ԴԵԿՏԵՄԲԵՐԻ 29-Ի N 2111-Ն ՈՐՈՇՄԱՆ N  9.1 ՀԱՎԵԼՎԱԾԻ N 9.1.43 ԱՂՅՈՒՍԱԿՈՒՄ ԿԱՏԱՐՎՈՂ ԼՐԱՑՈՒՄՆԵՐԸ</t>
  </si>
  <si>
    <t>ՀԱՅԱՍՏԱՆԻ ՀԱՆՐԱՊԵՏՈՒԹՅԱՆ ԿԱՌԱՎԱՐՈՒԹՅԱՆ 2022 ԹՎԱԿԱՆԻ ԴԵԿՏԵՄԲԵՐԻ 29-Ի N 2111-Ն ՈՐՈՇՄԱՆ N  9.1 ՀԱՎԵԼՎԱԾԻ N 9.1.44 ԱՂՅՈՒՍԱԿՈՒՄ ԿԱՏԱՐՎՈՂ ԼՐԱՑՈՒՄՆԵՐԸ</t>
  </si>
  <si>
    <t>ՀԱՅԱՍՏԱՆԻ ՀԱՆՐԱՊԵՏՈՒԹՅԱՆ ԿԱՌԱՎԱՐՈՒԹՅԱՆ 2022 ԹՎԱԿԱՆԻ ԴԵԿՏԵՄԲԵՐԻ 29-Ի N 2111-Ն ՈՐՈՇՄԱՆ N  9.1 ՀԱՎԵԼՎԱԾԻ N 9.1.45 ԱՂՅՈՒՍԱԿՈՒՄ ԿԱՏԱՐՎՈՂ ԼՐԱՑՈՒՄՆԵՐԸ</t>
  </si>
  <si>
    <t>ՀԱՅԱՍՏԱՆԻ ՀԱՆՐԱՊԵՏՈՒԹՅԱՆ ԿԱՌԱՎԱՐՈՒԹՅԱՆ 2022 ԹՎԱԿԱՆԻ ԴԵԿՏԵՄԲԵՐԻ 29-Ի N 2111-Ն ՈՐՈՇՄԱՆ N  9.1 ՀԱՎԵԼՎԱԾԻ N 9.1.46 ԱՂՅՈՒՍԱԿՈՒՄ ԿԱՏԱՐՎՈՂ ԼՐԱՑՈՒՄՆԵՐԸ</t>
  </si>
  <si>
    <t>ՀԱՅԱՍՏԱՆԻ ՀԱՆՐԱՊԵՏՈՒԹՅԱՆ ԿԱՌԱՎԱՐՈՒԹՅԱՆ 2022 ԹՎԱԿԱՆԻ ԴԵԿՏԵՄԲԵՐԻ 29-Ի N 2111-Ն ՈՐՈՇՄԱՆ N  9.1 ՀԱՎԵԼՎԱԾԻ N 9.1.47 ԱՂՅՈՒՍԱԿՈՒՄ ԿԱՏԱՐՎՈՂ ԼՐԱՑՈՒՄՆԵՐԸ</t>
  </si>
  <si>
    <t>ՀԱՅԱՍՏԱՆԻ ՀԱՆՐԱՊԵՏՈՒԹՅԱՆ ԿԱՌԱՎԱՐՈՒԹՅԱՆ 2022 ԹՎԱԿԱՆԻ ԴԵԿՏԵՄԲԵՐԻ 29-Ի N 2111-Ն ՈՐՈՇՄԱՆ N  9.1 ՀԱՎԵԼՎԱԾԻ N 9.1.48 ԱՂՅՈՒՍԱԿՈՒՄ ԿԱՏԱՐՎՈՂ ԼՐԱՑՈՒՄՆԵՐԸ</t>
  </si>
  <si>
    <t>ՀԱՅԱՍՏԱՆԻ ՀԱՆՐԱՊԵՏՈՒԹՅԱՆ ԿԱՌԱՎԱՐՈՒԹՅԱՆ 2022 ԹՎԱԿԱՆԻ ԴԵԿՏԵՄԲԵՐԻ 29-Ի N 2111-Ն ՈՐՈՇՄԱՆ N  9.1 ՀԱՎԵԼՎԱԾԻ N 9.1.49 ԱՂՅՈՒՍԱԿՈՒՄ ԿԱՏԱՐՎՈՂ ԼՐԱՑՈՒՄՆԵՐԸ</t>
  </si>
  <si>
    <t>ՀԱՅԱՍՏԱՆԻ ՀԱՆՐԱՊԵՏՈՒԹՅԱՆ ԿԱՌԱՎԱՐՈՒԹՅԱՆ 2022 ԹՎԱԿԱՆԻ ԴԵԿՏԵՄԲԵՐԻ 29-Ի N 2111-Ն ՈՐՈՇՄԱՆ N  9.1 ՀԱՎԵԼՎԱԾԻ N 9.1.50 ԱՂՅՈՒՍԱԿՈՒՄ ԿԱՏԱՐՎՈՂ ԼՐԱՑՈՒՄՆԵՐԸ</t>
  </si>
  <si>
    <t>ՀԱՅԱՍՏԱՆԻ ՀԱՆՐԱՊԵՏՈՒԹՅԱՆ ԿԱՌԱՎԱՐՈՒԹՅԱՆ 2022 ԹՎԱԿԱՆԻ ԴԵԿՏԵՄԲԵՐԻ 29-Ի N 2111-Ն ՈՐՈՇՄԱՆ N  9.1 ՀԱՎԵԼՎԱԾԻ N 9.1.51 ԱՂՅՈՒՍԱԿՈՒՄ ԿԱՏԱՐՎՈՂ ԼՐԱՑՈՒՄՆԵՐԸ</t>
  </si>
  <si>
    <t>ՀԱՅԱՍՏԱՆԻ ՀԱՆՐԱՊԵՏՈՒԹՅԱՆ ԿԱՌԱՎԱՐՈՒԹՅԱՆ 2022 ԹՎԱԿԱՆԻ ԴԵԿՏԵՄԲԵՐԻ 29-Ի N 2111-Ն ՈՐՈՇՄԱՆ N  9.1 ՀԱՎԵԼՎԱԾԻ N 9.1.52 ԱՂՅՈՒՍԱԿՈՒՄ ԿԱՏԱՐՎՈՂ ԼՐԱՑՈՒՄՆԵՐԸ</t>
  </si>
  <si>
    <t>ՀԱՅԱՍՏԱՆԻ ՀԱՆՐԱՊԵՏՈՒԹՅԱՆ ԿԱՌԱՎԱՐՈՒԹՅԱՆ 2022 ԹՎԱԿԱՆԻ ԴԵԿՏԵՄԲԵՐԻ 29-Ի N 2111-Ն ՈՐՈՇՄԱՆ N  9.1 ՀԱՎԵԼՎԱԾԻ N 9.1.53 ԱՂՅՈՒՍԱԿՈՒՄ ԿԱՏԱՐՎՈՂ ԼՐԱՑՈՒՄՆԵՐԸ</t>
  </si>
  <si>
    <t>ՀԱՅԱՍՏԱՆԻ ՀԱՆՐԱՊԵՏՈՒԹՅԱՆ ԿԱՌԱՎԱՐՈՒԹՅԱՆ 2022 ԹՎԱԿԱՆԻ ԴԵԿՏԵՄԲԵՐԻ 29-Ի N 2111-Ն ՈՐՈՇՄԱՆ N  9.1 ՀԱՎԵԼՎԱԾԻ N 9.1.54 ԱՂՅՈՒՍԱԿՈՒՄ ԿԱՏԱՐՎՈՂ ԼՐԱՑՈՒՄՆԵՐԸ</t>
  </si>
  <si>
    <t>ՀԱՅԱՍՏԱՆԻ ՀԱՆՐԱՊԵՏՈՒԹՅԱՆ ԿԱՌԱՎԱՐՈՒԹՅԱՆ 2022 ԹՎԱԿԱՆԻ ԴԵԿՏԵՄԲԵՐԻ 29-Ի N 2111-Ն ՈՐՈՇՄԱՆ N  9.1 ՀԱՎԵԼՎԱԾԻ N 9.1.55 ԱՂՅՈՒՍԱԿՈՒՄ ԿԱՏԱՐՎՈՂ ԼՐԱՑՈՒՄՆԵՐԸ</t>
  </si>
  <si>
    <t>ՀԱՅԱՍՏԱՆԻ ՀԱՆՐԱՊԵՏՈՒԹՅԱՆ ԿԱՌԱՎԱՐՈՒԹՅԱՆ 2022 ԹՎԱԿԱՆԻ ԴԵԿՏԵՄԲԵՐԻ 29-Ի N 2111-Ն ՈՐՈՇՄԱՆ N  9.1 ՀԱՎԵԼՎԱԾԻ N 9.1.56 ԱՂՅՈՒՍԱԿՈՒՄ ԿԱՏԱՐՎՈՂ ԼՐԱՑՈՒՄՆԵՐԸ</t>
  </si>
  <si>
    <t>ՀԱՅԱՍՏԱՆԻ ՀԱՆՐԱՊԵՏՈՒԹՅԱՆ ԿԱՌԱՎԱՐՈՒԹՅԱՆ 2022 ԹՎԱԿԱՆԻ ԴԵԿՏԵՄԲԵՐԻ 29-Ի N 2111-Ն ՈՐՈՇՄԱՆ N  9.1 ՀԱՎԵԼՎԱԾԻ N 9.1.57 ԱՂՅՈՒՍԱԿՈՒՄ ԿԱՏԱՐՎՈՂ ԼՐԱՑՈՒՄՆԵՐԸ</t>
  </si>
  <si>
    <t>ՀՀ աշխատանքի և սոցիալական հարցերի նախարարության միասնական սոցիալական ծառայություն</t>
  </si>
  <si>
    <t>Աղյուսակ N 7</t>
  </si>
  <si>
    <t>Աղյուսակ N 8</t>
  </si>
  <si>
    <t>Աղյուսակ N 9</t>
  </si>
  <si>
    <t>ՀԱՅԱՍՏԱՆԻ ՀԱՆՐԱՊԵՏՈՒԹՅԱՆ ԿԱՌԱՎԱՐՈՒԹՅԱՆ 2022 ԹՎԱԿԱՆԻ ԴԵԿՏԵՄԲԵՐԻ 29-Ի N 2111-Ն ՈՐՈՇՄԱՆ N  9.1 ՀԱՎԵԼՎԱԾԻ N 9.1.15 ԱՂՅՈՒՍԱԿՈՒՄ ԿԱՏԱՐՎՈՂ ՓՈՓՈԽՈՒԹՅՈՒՆՆԵՐԸ</t>
  </si>
  <si>
    <t>ՀԱՅԱՍՏԱՆԻ ՀԱՆՐԱՊԵՏՈՒԹՅԱՆ ԿԱՌԱՎԱՐՈՒԹՅԱՆ 2022 ԹՎԱԿԱՆԻ ԴԵԿՏԵՄԲԵՐԻ 29-Ի N 2111-Ն ՈՐՈՇՄԱՆ N  9.1 ՀԱՎԵԼՎԱԾԻ N 9.1.16 ԱՂՅՈՒՍԱԿՈՒՄ ԿԱՏԱՐՎՈՂ ԼՐԱՑՈՒՄՆԵՐԸ</t>
  </si>
  <si>
    <t>ՀԱՅԱՍՏԱՆԻ ՀԱՆՐԱՊԵՏՈՒԹՅԱՆ ԿԱՌԱՎԱՐՈՒԹՅԱՆ 2022 ԹՎԱԿԱՆԻ ԴԵԿՏԵՄԲԵՐԻ 29-Ի N 2111-Ն ՈՐՈՇՄԱՆ N  9.1 ՀԱՎԵԼՎԱԾԻ N 9.1.33 ԱՂՅՈՒՍԱԿՈՒՄ ԿԱՏԱՐՎՈՂ ԼՐԱՑՈՒՄՆԵՐԸ</t>
  </si>
  <si>
    <t>ՀԱՅԱՍՏԱՆԻ ՀԱՆՐԱՊԵՏՈՒԹՅԱՆ ԿԱՌԱՎԱՐՈՒԹՅԱՆ 2022 ԹՎԱԿԱՆԻ ԴԵԿՏԵՄԲԵՐԻ 29-Ի N 2111-Ն ՈՐՈՇՄԱՆ N  9.1 ՀԱՎԵԼՎԱԾԻ N 9.1.40 ԱՂՅՈՒՍԱԿՈՒՄ ԿԱՏԱՐՎՈՂ ԼՐԱՑՈՒՄՆԵՐԸ</t>
  </si>
  <si>
    <t>Հակակոռուպցիոն կոմիտե</t>
  </si>
  <si>
    <t xml:space="preserve"> Ծրագրի անվանումը`</t>
  </si>
  <si>
    <t xml:space="preserve"> Ծրագրի նպատակը`</t>
  </si>
  <si>
    <t xml:space="preserve"> Պետական հիմնարկների և կազմակերպությունների աշխատողների սոցիալական երաշխիքների ապահովում և աշխատանքային մոտիվացիայի բարձրացում</t>
  </si>
  <si>
    <t xml:space="preserve"> Վերջնական արդյունքի նկարագրությունը`</t>
  </si>
  <si>
    <t xml:space="preserve"> Պետական մարմինների աշխատակիցների կյանքի որակի բարելավում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</si>
  <si>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</si>
  <si>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</si>
  <si>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</si>
  <si>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
Ծրագրային դասիչը</t>
  </si>
  <si>
    <t>Բյուջետային հատկացումների գլխավոր կարգադրիչների, ծրագրերի և միջոցառումների անվանումները</t>
  </si>
  <si>
    <t>Ցուցանիշների փոփոխությունները ավելացումները նշված են դրական նշանով, իսկ նվազեցումները՝ փակագծերում</t>
  </si>
  <si>
    <t xml:space="preserve">
Ծրագիր</t>
  </si>
  <si>
    <t xml:space="preserve">
Միջոցառում</t>
  </si>
  <si>
    <t xml:space="preserve"> ԸՆԴԱՄԵՆԸ</t>
  </si>
  <si>
    <t xml:space="preserve"> Սոցիալական փաթեթների ապահովում</t>
  </si>
  <si>
    <t xml:space="preserve"> Պետական հիմնարկների և կազմակերպությունների աշխատողների սոցիալական փաթեթով ապահովում</t>
  </si>
  <si>
    <t xml:space="preserve"> 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</si>
  <si>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 xml:space="preserve"> Տրանսֆերտների տրամադրում</t>
  </si>
  <si>
    <t xml:space="preserve"> ՀՀ  առողջապահության  նախարարություն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</si>
  <si>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</si>
  <si>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</si>
  <si>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</si>
  <si>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</si>
  <si>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11004</t>
  </si>
  <si>
    <t xml:space="preserve"> Պետական հիմնարկների և կազմակերպությունների աշխատողների բժշկական օգնության և սպասարկման ծառայություններ</t>
  </si>
  <si>
    <t xml:space="preserve"> Ծառայությունների մատուցում</t>
  </si>
  <si>
    <t xml:space="preserve"> Ծրագրային դասիչը </t>
  </si>
  <si>
    <t xml:space="preserve"> Ծրագրի անվանումը </t>
  </si>
  <si>
    <t xml:space="preserve"> Գումարը (հազար դրամ) </t>
  </si>
  <si>
    <t xml:space="preserve"> 1015 </t>
  </si>
  <si>
    <t xml:space="preserve"> Սոցիալական փաթեթների ապահովում </t>
  </si>
  <si>
    <t xml:space="preserve"> 1207 </t>
  </si>
  <si>
    <t xml:space="preserve"> Սոցիալապես անապահով և առանձին խմբերի անձանց բժշկական օգնություն </t>
  </si>
  <si>
    <t>հազար դրամ</t>
  </si>
  <si>
    <t xml:space="preserve"> Գործառական դասիչը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</si>
  <si>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</si>
  <si>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</si>
  <si>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</si>
  <si>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</si>
  <si>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</si>
  <si>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</si>
  <si>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</si>
  <si>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01</t>
  </si>
  <si>
    <t xml:space="preserve"> այդ թվում`</t>
  </si>
  <si>
    <t xml:space="preserve"> 03</t>
  </si>
  <si>
    <t xml:space="preserve"> 07</t>
  </si>
  <si>
    <t>Հավելված N 3                                                               ՀՀ կառավարության 2023 թվականի                                             ……..… …..-ի N …… որոշման</t>
  </si>
  <si>
    <t xml:space="preserve"> այդ թվում` ըստ կատարողների</t>
  </si>
  <si>
    <t xml:space="preserve"> Ծրագրի դասիչը` </t>
  </si>
  <si>
    <t xml:space="preserve"> Միջոցառման դասիչը` </t>
  </si>
  <si>
    <t xml:space="preserve"> 11004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</si>
  <si>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</si>
  <si>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</si>
  <si>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</si>
  <si>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</si>
  <si>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</si>
  <si>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Պետական հիմնարկների և կազմակերպությունների աշխատողների բժշկական օգնության և սպասարկման ծառայություններ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</si>
  <si>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</si>
  <si>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</si>
  <si>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</si>
  <si>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</si>
  <si>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</si>
  <si>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Արդյունքի չափորոշիչներ </t>
  </si>
  <si>
    <t xml:space="preserve"> Բժշկական օգնության գծով ծառայություններից օգտվելու դեպքերի թիվ, հատ </t>
  </si>
  <si>
    <t xml:space="preserve"> Պարտադիր կանխարգելիչ քննություններ անցած անձանց թիվ, մարդ </t>
  </si>
  <si>
    <t xml:space="preserve"> ֆինանսական համակարգի հաշտարարի բավարարված բողոքների թիվ, հատ </t>
  </si>
  <si>
    <t xml:space="preserve"> Միջոցառման վրա կատարվող ծախսը (հազար դրամ) </t>
  </si>
  <si>
    <t xml:space="preserve">ՀԱՅԱՍՏԱՆԻ ՀԱՆՐԱՊԵՏՈՒԹՅԱՆ ԿԱՌԱՎԱՐՈՒԹՅԱՆ 2022 ԹՎԱԿԱՆԻ ԴԵԿՏԵՄԲԵՐԻ 29-Ի N 2111-Ն ՈՐՈՇՄԱՆ N  9 ՀԱՎԵԼՎԱԾԻ N 9.8 ԱՂՅՈՒՍԱԿՈՒՄ ԿԱՏԱՐՎՈՂ ԼՐԱՑՈՒՄՆԵՐԸ </t>
  </si>
  <si>
    <t xml:space="preserve">Հավելված N 5                                               ՀՀ կառավարության 2023 թվականի                                             ……..… …..-ի N …… որոշման                                  </t>
  </si>
  <si>
    <t xml:space="preserve">Հավելված N 6                        ՀՀ կառավարության 2023 թվականի                                             ……..… …..-ի N …… որոշման                                  </t>
  </si>
  <si>
    <t xml:space="preserve"> Ծրագրի դասիչը </t>
  </si>
  <si>
    <t xml:space="preserve">ՀԱՅԱՍՏԱՆԻ ՀԱՆՐԱՊԵՏՈՒԹՅԱՆ ԿԱՌԱՎԱՐՈՒԹՅԱՆ 2022 ԹՎԱԿԱՆԻ ԴԵԿՏԵՄԲԵՐԻ 29-Ի N 2111-Ն ՈՐՈՇՄԱՆ N  9 ՀԱՎԵԼՎԱԾԻ N 9.15 ԱՂՅՈՒՍԱԿՈՒՄ ԿԱՏԱՐՎՈՂ ՓՈՓՈԽՈՒԹՅՈՒՆՆԵՐԸ </t>
  </si>
  <si>
    <t>Պետական  բյուջեի  դեֆիցիտի ֆինանսավորման աղբյուրներն ու դրանց տարրերի անվանումները</t>
  </si>
  <si>
    <t>Ցուցանիշների փոփոխությունը (ավելացումները նշված են դրական նշանով)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</si>
  <si>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</si>
  <si>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</si>
  <si>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</si>
  <si>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</si>
  <si>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</si>
  <si>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</si>
  <si>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02</t>
  </si>
  <si>
    <t>ԸՆԴԱՄԵՆԸ</t>
  </si>
  <si>
    <t>ՀԱՅԱՍՏԱՆԻ ՀԱՆՐԱՊԵՏՈՒԹՅԱՆ ԿԱՌԱՎԱՐՈՒԹՅԱՆ 2022 ԹՎԱԿԱՆԻ ԴԵԿՏԵՄԲԵՐԻ 29-Ի N 2111-Ն ՈՐՈՇՄԱՆ N  9.1 ՀԱՎԵԼՎԱԾԻ N 9.1.60 ԱՂՅՈՒՍԱԿՈՒՄ ԿԱՏԱՐՎՈՂ ԼՐԱՑՈՒՄՆԵՐԸ</t>
  </si>
  <si>
    <t>Հավելված N 1                                                             ՀՀ կառավարության 2023 թվականի                                             ……..… …..-ի N …… որոշման</t>
  </si>
  <si>
    <t>Հավելված N 2                                                               ՀՀ կառավարության 2023 թվականի                                             ……..… …..-ի N …… որոշման</t>
  </si>
  <si>
    <t xml:space="preserve"> 10</t>
  </si>
  <si>
    <t xml:space="preserve"> ՍՈՑԻԱԼԱԿԱՆ ՊԱՇՏՊԱՆՈՒԹՅՈՒՆ</t>
  </si>
  <si>
    <t xml:space="preserve"> 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</si>
  <si>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</si>
  <si>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</si>
  <si>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ԱՌՈՂՋԱՊԱՀՈՒԹՅՈՒՆ</t>
  </si>
  <si>
    <t xml:space="preserve"> Հիվանդանոցային ծառայություններ</t>
  </si>
  <si>
    <t xml:space="preserve"> Ընդհանուր բնույթի հիվանդանոցային ծառայություններ</t>
  </si>
  <si>
    <t>Մրցակցության  պաշտպանության հանձնաժողով</t>
  </si>
  <si>
    <t xml:space="preserve">ՀԱՅԱՍՏԱՆԻ ՀԱՆՐԱՊԵՏՈՒԹՅԱՆ 2023 ԹՎԱԿԱՆԻ ՊԵՏԱԿԱՆ ԲՅՈՒՋԵԻ ՄԱՍԻՆ» ՕՐԵՆՔԻ N 1 ՀԱՎԵԼՎԱԾԻ N 1 ԱՂՅՈՒՍԱԿՈՒՄ ԿԱՏԱՐՎՈՂ ՎԵՐԱԲԱՇԽՈՒՄԸ </t>
  </si>
  <si>
    <t xml:space="preserve">ՀԱՅԱՍՏԱՆԻ ՀԱՆՐԱՊԵՏՈՒԹՅԱՆ ԿԱՌԱՎԱՐՈՒԹՅԱՆ 2022 ԹՎԱԿԱՆԻ ԴԵԿՏԵՄԲԵՐԻ 29-Ի N 2111-Ն ՈՐՈՇՄԱՆ NN 3, 4 ՀԱՎԵԼՎԱԾՆԵՐՈՒՄ ԿԱՏԱՐՎՈՂ ԼՐԱՑՈՒՄՆԵՐԸ ԵՎ ՓՈՓՈԽՈՒԹՅՈՒՆՆԵՐԸ </t>
  </si>
  <si>
    <t xml:space="preserve">«ՀԱՅԱՍՏԱՆԻ  ՀԱՆՐԱՊԵՏՈՒԹՅԱՆ 2023 ԹՎԱԿԱՆԻ ՊԵՏԱԿԱՆ ԲՅՈՒՋԵԻ ՄԱՍԻՆ» ՕՐԵՆՔԻ N 3 ՀԱՎԵԼՎԱԾԻ N 1 ԱՂՅՈՒՍԱԿՈՒՄ ԵՎ ՀԱՅԱՍՏԱՆԻ ՀԱՆՐԱՊԵՏՈՒԹՅԱՆ ԿԱՌԱՎԱՐՈՒԹՅԱՆ 2022 ԹՎԱԿԱՆԻ ԴԵԿՏԵՄԲԵՐԻ 29-Ի N 2111-Ն ՈՐՈՇՄԱՆ N 1 ՀԱՎԵԼՎԱԾԻ N 1  ԱՂՅՈՒՍԱԿՈՒՄ ԿԱՏԱՐՎՈՂ ԼՐԱՑՈՒՄՆԵՐԸ  </t>
  </si>
  <si>
    <t xml:space="preserve">ՀԱՅԱՍՏԱՆԻ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ԼՐԱՑՈՒՄՆԵՐԸ ԵՎ ՓՈՓՈԽՈՒԹՅՈՒՆՆԵՐԸ </t>
  </si>
  <si>
    <t xml:space="preserve"> - Ընդհանուր բնույթի այլ ծառայություններ
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</si>
  <si>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</si>
  <si>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Առաջին կիսամյակ </t>
  </si>
  <si>
    <t xml:space="preserve">              Հավելված N 4                                            ՀՀ կառավարության 2023 թվականի                                             ……..… …..-ի N …… որոշման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</si>
  <si>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</si>
  <si>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</si>
  <si>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</si>
  <si>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</si>
  <si>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</si>
  <si>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</si>
  <si>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</si>
  <si>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</si>
  <si>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Խումբ N 03</t>
  </si>
  <si>
    <t xml:space="preserve"> Դաս N 01</t>
  </si>
  <si>
    <t>Ընդհանուր բնույթի հիվանդանոցային ծառայություններ</t>
  </si>
  <si>
    <t xml:space="preserve"> 1207  11004</t>
  </si>
  <si>
    <t>Պետական հիմնարկների և կազմակերպությունների աշխատողների բժշկական օգնության և սպասարկման ծառայություններ</t>
  </si>
  <si>
    <t xml:space="preserve"> </t>
  </si>
  <si>
    <t xml:space="preserve"> ՄԱՍ III. ԾԱՌԱՅՈՒԹՅՈՒՆՆԵՐ</t>
  </si>
  <si>
    <t>85111100-1</t>
  </si>
  <si>
    <t>հիվանդանոցային ծառայություններ</t>
  </si>
  <si>
    <t xml:space="preserve"> ՄԱ</t>
  </si>
  <si>
    <t xml:space="preserve"> դրամ</t>
  </si>
  <si>
    <t xml:space="preserve">ՀԱՅԱՍՏԱՆԻ ՀԱՆՐԱՊԵՏՈՒԹՅԱՆ ԿԱՌԱՎԱՐՈՒԹՅԱՆ 2022 ԹՎԱԿԱՆԻ ԴԵԿՏԵՄԲԵՐԻ 29-Ի N 2111-Ն ՈՐՈՇՄԱՆ N 10 ՀԱՎԵԼՎԱԾՈՒՄ ԿԱՏԱՐՎՈՂ ԼՐԱՑՈՒՄՆԵՐԸ  </t>
  </si>
  <si>
    <t xml:space="preserve">Հավելված N 7                                            ՀՀ կառավարության 2023 թվականի                                             ……..… …..-ի N …… որոշման                                  </t>
  </si>
  <si>
    <t>Ցուցանիշների փոփոխությունները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</si>
</sst>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#,##0.0"/>
    <numFmt numFmtId="167" formatCode="_(* #,##0.0_);_(* \(#,##0.0\);_(* &quot;-&quot;??_);_(@_)"/>
    <numFmt numFmtId="168" formatCode="##,##0.0;\(##,##0.0\);\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</numFmts>
  <fonts count="1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8"/>
      <name val="GHEA Grapalat"/>
      <family val="3"/>
    </font>
    <font>
      <sz val="8"/>
      <name val="Arial Armenian"/>
      <family val="2"/>
    </font>
    <font>
      <b/>
      <sz val="18"/>
      <color theme="3"/>
      <name val="Calibri Light"/>
      <family val="2"/>
      <scheme val="major"/>
    </font>
    <font>
      <sz val="10"/>
      <name val="Arial Armenian"/>
      <family val="2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libri Light"/>
      <family val="2"/>
      <charset val="1"/>
      <scheme val="major"/>
    </font>
    <font>
      <b/>
      <sz val="18"/>
      <color theme="3"/>
      <name val="Calibri Light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2F2F2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5989">
    <xf numFmtId="0" fontId="0" fillId="0" borderId="0"/>
    <xf numFmtId="0" fontId="4" fillId="0" borderId="0">
      <alignment horizontal="left" vertical="top" wrapText="1"/>
    </xf>
    <xf numFmtId="0" fontId="8" fillId="0" borderId="0"/>
    <xf numFmtId="0" fontId="1" fillId="0" borderId="0"/>
    <xf numFmtId="0" fontId="10" fillId="0" borderId="35" applyNumberFormat="0" applyFill="0" applyAlignment="0" applyProtection="0"/>
    <xf numFmtId="0" fontId="11" fillId="0" borderId="36" applyNumberFormat="0" applyFill="0" applyAlignment="0" applyProtection="0"/>
    <xf numFmtId="0" fontId="12" fillId="0" borderId="37" applyNumberFormat="0" applyFill="0" applyAlignment="0" applyProtection="0"/>
    <xf numFmtId="0" fontId="12" fillId="0" borderId="0" applyNumberFormat="0" applyFill="0" applyBorder="0" applyAlignment="0" applyProtection="0"/>
    <xf numFmtId="0" fontId="13" fillId="2" borderId="0" applyNumberFormat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38" applyNumberFormat="0" applyAlignment="0" applyProtection="0"/>
    <xf numFmtId="0" fontId="17" fillId="6" borderId="39" applyNumberFormat="0" applyAlignment="0" applyProtection="0"/>
    <xf numFmtId="0" fontId="18" fillId="6" borderId="38" applyNumberFormat="0" applyAlignment="0" applyProtection="0"/>
    <xf numFmtId="0" fontId="19" fillId="0" borderId="40" applyNumberFormat="0" applyFill="0" applyAlignment="0" applyProtection="0"/>
    <xf numFmtId="0" fontId="20" fillId="7" borderId="41" applyNumberFormat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43" applyNumberFormat="0" applyFill="0" applyAlignment="0" applyProtection="0"/>
    <xf numFmtId="0" fontId="23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32" borderId="0" applyNumberFormat="0" applyBorder="0" applyAlignment="0" applyProtection="0"/>
    <xf numFmtId="0" fontId="24" fillId="0" borderId="0"/>
    <xf numFmtId="43" fontId="25" fillId="0" borderId="0" applyFont="0" applyFill="0" applyBorder="0" applyAlignment="0" applyProtection="0"/>
    <xf numFmtId="0" fontId="29" fillId="0" borderId="0">
      <alignment horizontal="left" vertical="top" wrapText="1"/>
    </xf>
    <xf numFmtId="0" fontId="4" fillId="0" borderId="0">
      <alignment horizontal="left" vertical="top" wrapText="1"/>
    </xf>
    <xf numFmtId="0" fontId="25" fillId="0" borderId="0"/>
    <xf numFmtId="0" fontId="25" fillId="0" borderId="0"/>
    <xf numFmtId="0" fontId="25" fillId="0" borderId="0"/>
    <xf numFmtId="0" fontId="28" fillId="0" borderId="0"/>
    <xf numFmtId="0" fontId="27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9" fontId="28" fillId="0" borderId="0" applyFont="0" applyFill="0" applyBorder="0" applyAlignment="0" applyProtection="0"/>
    <xf numFmtId="168" fontId="4" fillId="0" borderId="0" applyFill="0" applyBorder="0" applyProtection="0">
      <alignment horizontal="right" vertical="top"/>
    </xf>
    <xf numFmtId="0" fontId="26" fillId="0" borderId="0"/>
    <xf numFmtId="0" fontId="30" fillId="0" borderId="0" applyNumberFormat="0" applyFill="0" applyBorder="0" applyAlignment="0" applyProtection="0"/>
    <xf numFmtId="0" fontId="24" fillId="0" borderId="0"/>
    <xf numFmtId="43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32" fillId="0" borderId="0"/>
    <xf numFmtId="0" fontId="1" fillId="10" borderId="0" applyNumberFormat="0" applyBorder="0" applyAlignment="0" applyProtection="0"/>
    <xf numFmtId="0" fontId="34" fillId="10" borderId="0" applyNumberFormat="0" applyBorder="0" applyAlignment="0" applyProtection="0"/>
    <xf numFmtId="0" fontId="1" fillId="14" borderId="0" applyNumberFormat="0" applyBorder="0" applyAlignment="0" applyProtection="0"/>
    <xf numFmtId="0" fontId="34" fillId="14" borderId="0" applyNumberFormat="0" applyBorder="0" applyAlignment="0" applyProtection="0"/>
    <xf numFmtId="0" fontId="1" fillId="18" borderId="0" applyNumberFormat="0" applyBorder="0" applyAlignment="0" applyProtection="0"/>
    <xf numFmtId="0" fontId="34" fillId="18" borderId="0" applyNumberFormat="0" applyBorder="0" applyAlignment="0" applyProtection="0"/>
    <xf numFmtId="0" fontId="1" fillId="22" borderId="0" applyNumberFormat="0" applyBorder="0" applyAlignment="0" applyProtection="0"/>
    <xf numFmtId="0" fontId="34" fillId="22" borderId="0" applyNumberFormat="0" applyBorder="0" applyAlignment="0" applyProtection="0"/>
    <xf numFmtId="0" fontId="1" fillId="26" borderId="0" applyNumberFormat="0" applyBorder="0" applyAlignment="0" applyProtection="0"/>
    <xf numFmtId="0" fontId="34" fillId="26" borderId="0" applyNumberFormat="0" applyBorder="0" applyAlignment="0" applyProtection="0"/>
    <xf numFmtId="0" fontId="1" fillId="30" borderId="0" applyNumberFormat="0" applyBorder="0" applyAlignment="0" applyProtection="0"/>
    <xf numFmtId="0" fontId="34" fillId="30" borderId="0" applyNumberFormat="0" applyBorder="0" applyAlignment="0" applyProtection="0"/>
    <xf numFmtId="0" fontId="1" fillId="11" borderId="0" applyNumberFormat="0" applyBorder="0" applyAlignment="0" applyProtection="0"/>
    <xf numFmtId="0" fontId="34" fillId="11" borderId="0" applyNumberFormat="0" applyBorder="0" applyAlignment="0" applyProtection="0"/>
    <xf numFmtId="0" fontId="1" fillId="15" borderId="0" applyNumberFormat="0" applyBorder="0" applyAlignment="0" applyProtection="0"/>
    <xf numFmtId="0" fontId="34" fillId="15" borderId="0" applyNumberFormat="0" applyBorder="0" applyAlignment="0" applyProtection="0"/>
    <xf numFmtId="0" fontId="1" fillId="19" borderId="0" applyNumberFormat="0" applyBorder="0" applyAlignment="0" applyProtection="0"/>
    <xf numFmtId="0" fontId="34" fillId="19" borderId="0" applyNumberFormat="0" applyBorder="0" applyAlignment="0" applyProtection="0"/>
    <xf numFmtId="0" fontId="1" fillId="23" borderId="0" applyNumberFormat="0" applyBorder="0" applyAlignment="0" applyProtection="0"/>
    <xf numFmtId="0" fontId="34" fillId="23" borderId="0" applyNumberFormat="0" applyBorder="0" applyAlignment="0" applyProtection="0"/>
    <xf numFmtId="0" fontId="1" fillId="27" borderId="0" applyNumberFormat="0" applyBorder="0" applyAlignment="0" applyProtection="0"/>
    <xf numFmtId="0" fontId="34" fillId="27" borderId="0" applyNumberFormat="0" applyBorder="0" applyAlignment="0" applyProtection="0"/>
    <xf numFmtId="0" fontId="1" fillId="31" borderId="0" applyNumberFormat="0" applyBorder="0" applyAlignment="0" applyProtection="0"/>
    <xf numFmtId="0" fontId="34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6" fillId="3" borderId="0" applyNumberFormat="0" applyBorder="0" applyAlignment="0" applyProtection="0"/>
    <xf numFmtId="0" fontId="37" fillId="6" borderId="38" applyNumberFormat="0" applyAlignment="0" applyProtection="0"/>
    <xf numFmtId="0" fontId="38" fillId="7" borderId="41" applyNumberFormat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2" borderId="0" applyNumberFormat="0" applyBorder="0" applyAlignment="0" applyProtection="0"/>
    <xf numFmtId="0" fontId="41" fillId="0" borderId="35" applyNumberFormat="0" applyFill="0" applyAlignment="0" applyProtection="0"/>
    <xf numFmtId="0" fontId="42" fillId="0" borderId="36" applyNumberFormat="0" applyFill="0" applyAlignment="0" applyProtection="0"/>
    <xf numFmtId="0" fontId="43" fillId="0" borderId="37" applyNumberFormat="0" applyFill="0" applyAlignment="0" applyProtection="0"/>
    <xf numFmtId="0" fontId="43" fillId="0" borderId="0" applyNumberFormat="0" applyFill="0" applyBorder="0" applyAlignment="0" applyProtection="0"/>
    <xf numFmtId="0" fontId="44" fillId="5" borderId="38" applyNumberFormat="0" applyAlignment="0" applyProtection="0"/>
    <xf numFmtId="0" fontId="45" fillId="0" borderId="40" applyNumberFormat="0" applyFill="0" applyAlignment="0" applyProtection="0"/>
    <xf numFmtId="0" fontId="46" fillId="4" borderId="0" applyNumberFormat="0" applyBorder="0" applyAlignment="0" applyProtection="0"/>
    <xf numFmtId="0" fontId="32" fillId="0" borderId="0"/>
    <xf numFmtId="0" fontId="32" fillId="0" borderId="0"/>
    <xf numFmtId="0" fontId="4" fillId="0" borderId="0">
      <alignment horizontal="left" vertical="top" wrapText="1"/>
    </xf>
    <xf numFmtId="0" fontId="47" fillId="0" borderId="0"/>
    <xf numFmtId="0" fontId="48" fillId="0" borderId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34" fillId="8" borderId="42" applyNumberFormat="0" applyFont="0" applyAlignment="0" applyProtection="0"/>
    <xf numFmtId="0" fontId="1" fillId="8" borderId="42" applyNumberFormat="0" applyFont="0" applyAlignment="0" applyProtection="0"/>
    <xf numFmtId="0" fontId="49" fillId="6" borderId="39" applyNumberFormat="0" applyAlignment="0" applyProtection="0"/>
    <xf numFmtId="0" fontId="9" fillId="0" borderId="0" applyNumberFormat="0" applyFill="0" applyBorder="0" applyAlignment="0" applyProtection="0"/>
    <xf numFmtId="0" fontId="50" fillId="0" borderId="43" applyNumberFormat="0" applyFill="0" applyAlignment="0" applyProtection="0"/>
    <xf numFmtId="0" fontId="51" fillId="0" borderId="0" applyNumberFormat="0" applyFill="0" applyBorder="0" applyAlignment="0" applyProtection="0"/>
    <xf numFmtId="0" fontId="33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6" fontId="52" fillId="0" borderId="0" applyFont="0" applyFill="0" applyBorder="0" applyAlignment="0" applyProtection="0"/>
    <xf numFmtId="6" fontId="52" fillId="0" borderId="0" applyFont="0" applyFill="0" applyBorder="0" applyAlignment="0" applyProtection="0"/>
    <xf numFmtId="0" fontId="25" fillId="0" borderId="0"/>
    <xf numFmtId="0" fontId="25" fillId="0" borderId="0"/>
    <xf numFmtId="0" fontId="53" fillId="0" borderId="0"/>
    <xf numFmtId="0" fontId="25" fillId="0" borderId="0"/>
    <xf numFmtId="0" fontId="25" fillId="0" borderId="0"/>
    <xf numFmtId="0" fontId="26" fillId="0" borderId="0"/>
    <xf numFmtId="0" fontId="54" fillId="34" borderId="0" applyNumberFormat="0" applyBorder="0" applyAlignment="0" applyProtection="0"/>
    <xf numFmtId="0" fontId="1" fillId="34" borderId="0" applyNumberFormat="0" applyBorder="0" applyAlignment="0" applyProtection="0"/>
    <xf numFmtId="0" fontId="34" fillId="10" borderId="0" applyNumberFormat="0" applyBorder="0" applyAlignment="0" applyProtection="0"/>
    <xf numFmtId="0" fontId="55" fillId="35" borderId="0" applyNumberFormat="0" applyBorder="0" applyAlignment="0" applyProtection="0"/>
    <xf numFmtId="0" fontId="54" fillId="34" borderId="0" applyNumberFormat="0" applyBorder="0" applyAlignment="0" applyProtection="0"/>
    <xf numFmtId="0" fontId="8" fillId="10" borderId="0" applyNumberFormat="0" applyBorder="0" applyAlignment="0" applyProtection="0"/>
    <xf numFmtId="0" fontId="56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4" fillId="37" borderId="0" applyNumberFormat="0" applyBorder="0" applyAlignment="0" applyProtection="0"/>
    <xf numFmtId="0" fontId="1" fillId="37" borderId="0" applyNumberFormat="0" applyBorder="0" applyAlignment="0" applyProtection="0"/>
    <xf numFmtId="0" fontId="34" fillId="14" borderId="0" applyNumberFormat="0" applyBorder="0" applyAlignment="0" applyProtection="0"/>
    <xf numFmtId="0" fontId="55" fillId="38" borderId="0" applyNumberFormat="0" applyBorder="0" applyAlignment="0" applyProtection="0"/>
    <xf numFmtId="0" fontId="54" fillId="37" borderId="0" applyNumberFormat="0" applyBorder="0" applyAlignment="0" applyProtection="0"/>
    <xf numFmtId="0" fontId="8" fillId="14" borderId="0" applyNumberFormat="0" applyBorder="0" applyAlignment="0" applyProtection="0"/>
    <xf numFmtId="0" fontId="56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4" fillId="39" borderId="0" applyNumberFormat="0" applyBorder="0" applyAlignment="0" applyProtection="0"/>
    <xf numFmtId="0" fontId="1" fillId="39" borderId="0" applyNumberFormat="0" applyBorder="0" applyAlignment="0" applyProtection="0"/>
    <xf numFmtId="0" fontId="34" fillId="18" borderId="0" applyNumberFormat="0" applyBorder="0" applyAlignment="0" applyProtection="0"/>
    <xf numFmtId="0" fontId="55" fillId="40" borderId="0" applyNumberFormat="0" applyBorder="0" applyAlignment="0" applyProtection="0"/>
    <xf numFmtId="0" fontId="54" fillId="39" borderId="0" applyNumberFormat="0" applyBorder="0" applyAlignment="0" applyProtection="0"/>
    <xf numFmtId="0" fontId="8" fillId="18" borderId="0" applyNumberFormat="0" applyBorder="0" applyAlignment="0" applyProtection="0"/>
    <xf numFmtId="0" fontId="56" fillId="40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4" fillId="41" borderId="0" applyNumberFormat="0" applyBorder="0" applyAlignment="0" applyProtection="0"/>
    <xf numFmtId="0" fontId="1" fillId="41" borderId="0" applyNumberFormat="0" applyBorder="0" applyAlignment="0" applyProtection="0"/>
    <xf numFmtId="0" fontId="34" fillId="22" borderId="0" applyNumberFormat="0" applyBorder="0" applyAlignment="0" applyProtection="0"/>
    <xf numFmtId="0" fontId="55" fillId="36" borderId="0" applyNumberFormat="0" applyBorder="0" applyAlignment="0" applyProtection="0"/>
    <xf numFmtId="0" fontId="54" fillId="41" borderId="0" applyNumberFormat="0" applyBorder="0" applyAlignment="0" applyProtection="0"/>
    <xf numFmtId="0" fontId="8" fillId="22" borderId="0" applyNumberFormat="0" applyBorder="0" applyAlignment="0" applyProtection="0"/>
    <xf numFmtId="0" fontId="56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4" fillId="42" borderId="0" applyNumberFormat="0" applyBorder="0" applyAlignment="0" applyProtection="0"/>
    <xf numFmtId="0" fontId="1" fillId="26" borderId="0" applyNumberFormat="0" applyBorder="0" applyAlignment="0" applyProtection="0"/>
    <xf numFmtId="0" fontId="34" fillId="26" borderId="0" applyNumberFormat="0" applyBorder="0" applyAlignment="0" applyProtection="0"/>
    <xf numFmtId="0" fontId="55" fillId="42" borderId="0" applyNumberFormat="0" applyBorder="0" applyAlignment="0" applyProtection="0"/>
    <xf numFmtId="0" fontId="54" fillId="42" borderId="0" applyNumberFormat="0" applyBorder="0" applyAlignment="0" applyProtection="0"/>
    <xf numFmtId="0" fontId="8" fillId="26" borderId="0" applyNumberFormat="0" applyBorder="0" applyAlignment="0" applyProtection="0"/>
    <xf numFmtId="0" fontId="56" fillId="4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4" fillId="36" borderId="0" applyNumberFormat="0" applyBorder="0" applyAlignment="0" applyProtection="0"/>
    <xf numFmtId="0" fontId="1" fillId="30" borderId="0" applyNumberFormat="0" applyBorder="0" applyAlignment="0" applyProtection="0"/>
    <xf numFmtId="0" fontId="34" fillId="30" borderId="0" applyNumberFormat="0" applyBorder="0" applyAlignment="0" applyProtection="0"/>
    <xf numFmtId="0" fontId="55" fillId="40" borderId="0" applyNumberFormat="0" applyBorder="0" applyAlignment="0" applyProtection="0"/>
    <xf numFmtId="0" fontId="54" fillId="36" borderId="0" applyNumberFormat="0" applyBorder="0" applyAlignment="0" applyProtection="0"/>
    <xf numFmtId="0" fontId="8" fillId="30" borderId="0" applyNumberFormat="0" applyBorder="0" applyAlignment="0" applyProtection="0"/>
    <xf numFmtId="0" fontId="56" fillId="4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54" fillId="35" borderId="0" applyNumberFormat="0" applyBorder="0" applyAlignment="0" applyProtection="0"/>
    <xf numFmtId="0" fontId="1" fillId="11" borderId="0" applyNumberFormat="0" applyBorder="0" applyAlignment="0" applyProtection="0"/>
    <xf numFmtId="0" fontId="34" fillId="11" borderId="0" applyNumberFormat="0" applyBorder="0" applyAlignment="0" applyProtection="0"/>
    <xf numFmtId="0" fontId="55" fillId="42" borderId="0" applyNumberFormat="0" applyBorder="0" applyAlignment="0" applyProtection="0"/>
    <xf numFmtId="0" fontId="54" fillId="35" borderId="0" applyNumberFormat="0" applyBorder="0" applyAlignment="0" applyProtection="0"/>
    <xf numFmtId="0" fontId="8" fillId="11" borderId="0" applyNumberFormat="0" applyBorder="0" applyAlignment="0" applyProtection="0"/>
    <xf numFmtId="0" fontId="56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4" fillId="38" borderId="0" applyNumberFormat="0" applyBorder="0" applyAlignment="0" applyProtection="0"/>
    <xf numFmtId="0" fontId="1" fillId="15" borderId="0" applyNumberFormat="0" applyBorder="0" applyAlignment="0" applyProtection="0"/>
    <xf numFmtId="0" fontId="34" fillId="15" borderId="0" applyNumberFormat="0" applyBorder="0" applyAlignment="0" applyProtection="0"/>
    <xf numFmtId="0" fontId="55" fillId="38" borderId="0" applyNumberFormat="0" applyBorder="0" applyAlignment="0" applyProtection="0"/>
    <xf numFmtId="0" fontId="54" fillId="38" borderId="0" applyNumberFormat="0" applyBorder="0" applyAlignment="0" applyProtection="0"/>
    <xf numFmtId="0" fontId="8" fillId="15" borderId="0" applyNumberFormat="0" applyBorder="0" applyAlignment="0" applyProtection="0"/>
    <xf numFmtId="0" fontId="56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4" fillId="44" borderId="0" applyNumberFormat="0" applyBorder="0" applyAlignment="0" applyProtection="0"/>
    <xf numFmtId="0" fontId="1" fillId="44" borderId="0" applyNumberFormat="0" applyBorder="0" applyAlignment="0" applyProtection="0"/>
    <xf numFmtId="0" fontId="34" fillId="19" borderId="0" applyNumberFormat="0" applyBorder="0" applyAlignment="0" applyProtection="0"/>
    <xf numFmtId="0" fontId="55" fillId="45" borderId="0" applyNumberFormat="0" applyBorder="0" applyAlignment="0" applyProtection="0"/>
    <xf numFmtId="0" fontId="54" fillId="44" borderId="0" applyNumberFormat="0" applyBorder="0" applyAlignment="0" applyProtection="0"/>
    <xf numFmtId="0" fontId="8" fillId="19" borderId="0" applyNumberFormat="0" applyBorder="0" applyAlignment="0" applyProtection="0"/>
    <xf numFmtId="0" fontId="56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4" fillId="41" borderId="0" applyNumberFormat="0" applyBorder="0" applyAlignment="0" applyProtection="0"/>
    <xf numFmtId="0" fontId="1" fillId="23" borderId="0" applyNumberFormat="0" applyBorder="0" applyAlignment="0" applyProtection="0"/>
    <xf numFmtId="0" fontId="34" fillId="23" borderId="0" applyNumberFormat="0" applyBorder="0" applyAlignment="0" applyProtection="0"/>
    <xf numFmtId="0" fontId="55" fillId="37" borderId="0" applyNumberFormat="0" applyBorder="0" applyAlignment="0" applyProtection="0"/>
    <xf numFmtId="0" fontId="54" fillId="41" borderId="0" applyNumberFormat="0" applyBorder="0" applyAlignment="0" applyProtection="0"/>
    <xf numFmtId="0" fontId="8" fillId="23" borderId="0" applyNumberFormat="0" applyBorder="0" applyAlignment="0" applyProtection="0"/>
    <xf numFmtId="0" fontId="56" fillId="4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4" fillId="35" borderId="0" applyNumberFormat="0" applyBorder="0" applyAlignment="0" applyProtection="0"/>
    <xf numFmtId="0" fontId="1" fillId="27" borderId="0" applyNumberFormat="0" applyBorder="0" applyAlignment="0" applyProtection="0"/>
    <xf numFmtId="0" fontId="34" fillId="27" borderId="0" applyNumberFormat="0" applyBorder="0" applyAlignment="0" applyProtection="0"/>
    <xf numFmtId="0" fontId="55" fillId="42" borderId="0" applyNumberFormat="0" applyBorder="0" applyAlignment="0" applyProtection="0"/>
    <xf numFmtId="0" fontId="54" fillId="35" borderId="0" applyNumberFormat="0" applyBorder="0" applyAlignment="0" applyProtection="0"/>
    <xf numFmtId="0" fontId="8" fillId="27" borderId="0" applyNumberFormat="0" applyBorder="0" applyAlignment="0" applyProtection="0"/>
    <xf numFmtId="0" fontId="56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4" fillId="46" borderId="0" applyNumberFormat="0" applyBorder="0" applyAlignment="0" applyProtection="0"/>
    <xf numFmtId="0" fontId="1" fillId="31" borderId="0" applyNumberFormat="0" applyBorder="0" applyAlignment="0" applyProtection="0"/>
    <xf numFmtId="0" fontId="34" fillId="31" borderId="0" applyNumberFormat="0" applyBorder="0" applyAlignment="0" applyProtection="0"/>
    <xf numFmtId="0" fontId="55" fillId="40" borderId="0" applyNumberFormat="0" applyBorder="0" applyAlignment="0" applyProtection="0"/>
    <xf numFmtId="0" fontId="54" fillId="46" borderId="0" applyNumberFormat="0" applyBorder="0" applyAlignment="0" applyProtection="0"/>
    <xf numFmtId="0" fontId="8" fillId="31" borderId="0" applyNumberFormat="0" applyBorder="0" applyAlignment="0" applyProtection="0"/>
    <xf numFmtId="0" fontId="56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7" fillId="47" borderId="0" applyNumberFormat="0" applyBorder="0" applyAlignment="0" applyProtection="0"/>
    <xf numFmtId="0" fontId="23" fillId="12" borderId="0" applyNumberFormat="0" applyBorder="0" applyAlignment="0" applyProtection="0"/>
    <xf numFmtId="0" fontId="35" fillId="12" borderId="0" applyNumberFormat="0" applyBorder="0" applyAlignment="0" applyProtection="0"/>
    <xf numFmtId="0" fontId="58" fillId="42" borderId="0" applyNumberFormat="0" applyBorder="0" applyAlignment="0" applyProtection="0"/>
    <xf numFmtId="0" fontId="59" fillId="12" borderId="0" applyNumberFormat="0" applyBorder="0" applyAlignment="0" applyProtection="0"/>
    <xf numFmtId="0" fontId="60" fillId="48" borderId="0" applyNumberFormat="0" applyBorder="0" applyAlignment="0" applyProtection="0"/>
    <xf numFmtId="0" fontId="23" fillId="12" borderId="0" applyNumberFormat="0" applyBorder="0" applyAlignment="0" applyProtection="0"/>
    <xf numFmtId="0" fontId="57" fillId="38" borderId="0" applyNumberFormat="0" applyBorder="0" applyAlignment="0" applyProtection="0"/>
    <xf numFmtId="0" fontId="23" fillId="16" borderId="0" applyNumberFormat="0" applyBorder="0" applyAlignment="0" applyProtection="0"/>
    <xf numFmtId="0" fontId="35" fillId="16" borderId="0" applyNumberFormat="0" applyBorder="0" applyAlignment="0" applyProtection="0"/>
    <xf numFmtId="0" fontId="58" fillId="49" borderId="0" applyNumberFormat="0" applyBorder="0" applyAlignment="0" applyProtection="0"/>
    <xf numFmtId="0" fontId="59" fillId="16" borderId="0" applyNumberFormat="0" applyBorder="0" applyAlignment="0" applyProtection="0"/>
    <xf numFmtId="0" fontId="60" fillId="38" borderId="0" applyNumberFormat="0" applyBorder="0" applyAlignment="0" applyProtection="0"/>
    <xf numFmtId="0" fontId="23" fillId="16" borderId="0" applyNumberFormat="0" applyBorder="0" applyAlignment="0" applyProtection="0"/>
    <xf numFmtId="0" fontId="57" fillId="44" borderId="0" applyNumberFormat="0" applyBorder="0" applyAlignment="0" applyProtection="0"/>
    <xf numFmtId="0" fontId="23" fillId="44" borderId="0" applyNumberFormat="0" applyBorder="0" applyAlignment="0" applyProtection="0"/>
    <xf numFmtId="0" fontId="35" fillId="20" borderId="0" applyNumberFormat="0" applyBorder="0" applyAlignment="0" applyProtection="0"/>
    <xf numFmtId="0" fontId="58" fillId="46" borderId="0" applyNumberFormat="0" applyBorder="0" applyAlignment="0" applyProtection="0"/>
    <xf numFmtId="0" fontId="59" fillId="20" borderId="0" applyNumberFormat="0" applyBorder="0" applyAlignment="0" applyProtection="0"/>
    <xf numFmtId="0" fontId="60" fillId="45" borderId="0" applyNumberFormat="0" applyBorder="0" applyAlignment="0" applyProtection="0"/>
    <xf numFmtId="0" fontId="23" fillId="20" borderId="0" applyNumberFormat="0" applyBorder="0" applyAlignment="0" applyProtection="0"/>
    <xf numFmtId="0" fontId="57" fillId="50" borderId="0" applyNumberFormat="0" applyBorder="0" applyAlignment="0" applyProtection="0"/>
    <xf numFmtId="0" fontId="23" fillId="50" borderId="0" applyNumberFormat="0" applyBorder="0" applyAlignment="0" applyProtection="0"/>
    <xf numFmtId="0" fontId="35" fillId="24" borderId="0" applyNumberFormat="0" applyBorder="0" applyAlignment="0" applyProtection="0"/>
    <xf numFmtId="0" fontId="58" fillId="37" borderId="0" applyNumberFormat="0" applyBorder="0" applyAlignment="0" applyProtection="0"/>
    <xf numFmtId="0" fontId="59" fillId="24" borderId="0" applyNumberFormat="0" applyBorder="0" applyAlignment="0" applyProtection="0"/>
    <xf numFmtId="0" fontId="60" fillId="43" borderId="0" applyNumberFormat="0" applyBorder="0" applyAlignment="0" applyProtection="0"/>
    <xf numFmtId="0" fontId="23" fillId="24" borderId="0" applyNumberFormat="0" applyBorder="0" applyAlignment="0" applyProtection="0"/>
    <xf numFmtId="0" fontId="57" fillId="48" borderId="0" applyNumberFormat="0" applyBorder="0" applyAlignment="0" applyProtection="0"/>
    <xf numFmtId="0" fontId="23" fillId="28" borderId="0" applyNumberFormat="0" applyBorder="0" applyAlignment="0" applyProtection="0"/>
    <xf numFmtId="0" fontId="35" fillId="28" borderId="0" applyNumberFormat="0" applyBorder="0" applyAlignment="0" applyProtection="0"/>
    <xf numFmtId="0" fontId="58" fillId="42" borderId="0" applyNumberFormat="0" applyBorder="0" applyAlignment="0" applyProtection="0"/>
    <xf numFmtId="0" fontId="59" fillId="28" borderId="0" applyNumberFormat="0" applyBorder="0" applyAlignment="0" applyProtection="0"/>
    <xf numFmtId="0" fontId="60" fillId="48" borderId="0" applyNumberFormat="0" applyBorder="0" applyAlignment="0" applyProtection="0"/>
    <xf numFmtId="0" fontId="23" fillId="28" borderId="0" applyNumberFormat="0" applyBorder="0" applyAlignment="0" applyProtection="0"/>
    <xf numFmtId="0" fontId="57" fillId="51" borderId="0" applyNumberFormat="0" applyBorder="0" applyAlignment="0" applyProtection="0"/>
    <xf numFmtId="0" fontId="23" fillId="51" borderId="0" applyNumberFormat="0" applyBorder="0" applyAlignment="0" applyProtection="0"/>
    <xf numFmtId="0" fontId="35" fillId="32" borderId="0" applyNumberFormat="0" applyBorder="0" applyAlignment="0" applyProtection="0"/>
    <xf numFmtId="0" fontId="58" fillId="38" borderId="0" applyNumberFormat="0" applyBorder="0" applyAlignment="0" applyProtection="0"/>
    <xf numFmtId="0" fontId="59" fillId="32" borderId="0" applyNumberFormat="0" applyBorder="0" applyAlignment="0" applyProtection="0"/>
    <xf numFmtId="0" fontId="60" fillId="38" borderId="0" applyNumberFormat="0" applyBorder="0" applyAlignment="0" applyProtection="0"/>
    <xf numFmtId="0" fontId="23" fillId="32" borderId="0" applyNumberFormat="0" applyBorder="0" applyAlignment="0" applyProtection="0"/>
    <xf numFmtId="0" fontId="61" fillId="52" borderId="0" applyNumberFormat="0" applyBorder="0" applyAlignment="0" applyProtection="0"/>
    <xf numFmtId="0" fontId="61" fillId="53" borderId="0" applyNumberFormat="0" applyBorder="0" applyAlignment="0" applyProtection="0"/>
    <xf numFmtId="0" fontId="62" fillId="54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57" fillId="56" borderId="0" applyNumberFormat="0" applyBorder="0" applyAlignment="0" applyProtection="0"/>
    <xf numFmtId="0" fontId="23" fillId="9" borderId="0" applyNumberFormat="0" applyBorder="0" applyAlignment="0" applyProtection="0"/>
    <xf numFmtId="0" fontId="35" fillId="9" borderId="0" applyNumberFormat="0" applyBorder="0" applyAlignment="0" applyProtection="0"/>
    <xf numFmtId="0" fontId="62" fillId="55" borderId="0" applyNumberFormat="0" applyBorder="0" applyAlignment="0" applyProtection="0"/>
    <xf numFmtId="0" fontId="59" fillId="9" borderId="0" applyNumberFormat="0" applyBorder="0" applyAlignment="0" applyProtection="0"/>
    <xf numFmtId="0" fontId="60" fillId="48" borderId="0" applyNumberFormat="0" applyBorder="0" applyAlignment="0" applyProtection="0"/>
    <xf numFmtId="0" fontId="23" fillId="9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1" fillId="52" borderId="0" applyNumberFormat="0" applyBorder="0" applyAlignment="0" applyProtection="0"/>
    <xf numFmtId="0" fontId="61" fillId="57" borderId="0" applyNumberFormat="0" applyBorder="0" applyAlignment="0" applyProtection="0"/>
    <xf numFmtId="0" fontId="62" fillId="58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57" fillId="60" borderId="0" applyNumberFormat="0" applyBorder="0" applyAlignment="0" applyProtection="0"/>
    <xf numFmtId="0" fontId="23" fillId="13" borderId="0" applyNumberFormat="0" applyBorder="0" applyAlignment="0" applyProtection="0"/>
    <xf numFmtId="0" fontId="35" fillId="13" borderId="0" applyNumberFormat="0" applyBorder="0" applyAlignment="0" applyProtection="0"/>
    <xf numFmtId="0" fontId="62" fillId="59" borderId="0" applyNumberFormat="0" applyBorder="0" applyAlignment="0" applyProtection="0"/>
    <xf numFmtId="0" fontId="59" fillId="13" borderId="0" applyNumberFormat="0" applyBorder="0" applyAlignment="0" applyProtection="0"/>
    <xf numFmtId="0" fontId="60" fillId="60" borderId="0" applyNumberFormat="0" applyBorder="0" applyAlignment="0" applyProtection="0"/>
    <xf numFmtId="0" fontId="23" fillId="13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1" fillId="52" borderId="0" applyNumberFormat="0" applyBorder="0" applyAlignment="0" applyProtection="0"/>
    <xf numFmtId="0" fontId="61" fillId="52" borderId="0" applyNumberFormat="0" applyBorder="0" applyAlignment="0" applyProtection="0"/>
    <xf numFmtId="0" fontId="62" fillId="57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57" fillId="62" borderId="0" applyNumberFormat="0" applyBorder="0" applyAlignment="0" applyProtection="0"/>
    <xf numFmtId="0" fontId="23" fillId="17" borderId="0" applyNumberFormat="0" applyBorder="0" applyAlignment="0" applyProtection="0"/>
    <xf numFmtId="0" fontId="35" fillId="17" borderId="0" applyNumberFormat="0" applyBorder="0" applyAlignment="0" applyProtection="0"/>
    <xf numFmtId="0" fontId="62" fillId="61" borderId="0" applyNumberFormat="0" applyBorder="0" applyAlignment="0" applyProtection="0"/>
    <xf numFmtId="0" fontId="59" fillId="17" borderId="0" applyNumberFormat="0" applyBorder="0" applyAlignment="0" applyProtection="0"/>
    <xf numFmtId="0" fontId="60" fillId="62" borderId="0" applyNumberFormat="0" applyBorder="0" applyAlignment="0" applyProtection="0"/>
    <xf numFmtId="0" fontId="23" fillId="17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1" fillId="52" borderId="0" applyNumberFormat="0" applyBorder="0" applyAlignment="0" applyProtection="0"/>
    <xf numFmtId="0" fontId="61" fillId="57" borderId="0" applyNumberFormat="0" applyBorder="0" applyAlignment="0" applyProtection="0"/>
    <xf numFmtId="0" fontId="62" fillId="63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57" fillId="50" borderId="0" applyNumberFormat="0" applyBorder="0" applyAlignment="0" applyProtection="0"/>
    <xf numFmtId="0" fontId="23" fillId="21" borderId="0" applyNumberFormat="0" applyBorder="0" applyAlignment="0" applyProtection="0"/>
    <xf numFmtId="0" fontId="35" fillId="21" borderId="0" applyNumberFormat="0" applyBorder="0" applyAlignment="0" applyProtection="0"/>
    <xf numFmtId="0" fontId="62" fillId="64" borderId="0" applyNumberFormat="0" applyBorder="0" applyAlignment="0" applyProtection="0"/>
    <xf numFmtId="0" fontId="59" fillId="21" borderId="0" applyNumberFormat="0" applyBorder="0" applyAlignment="0" applyProtection="0"/>
    <xf numFmtId="0" fontId="60" fillId="65" borderId="0" applyNumberFormat="0" applyBorder="0" applyAlignment="0" applyProtection="0"/>
    <xf numFmtId="0" fontId="23" fillId="21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1" fillId="52" borderId="0" applyNumberFormat="0" applyBorder="0" applyAlignment="0" applyProtection="0"/>
    <xf numFmtId="0" fontId="61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57" fillId="48" borderId="0" applyNumberFormat="0" applyBorder="0" applyAlignment="0" applyProtection="0"/>
    <xf numFmtId="0" fontId="23" fillId="25" borderId="0" applyNumberFormat="0" applyBorder="0" applyAlignment="0" applyProtection="0"/>
    <xf numFmtId="0" fontId="35" fillId="25" borderId="0" applyNumberFormat="0" applyBorder="0" applyAlignment="0" applyProtection="0"/>
    <xf numFmtId="0" fontId="62" fillId="66" borderId="0" applyNumberFormat="0" applyBorder="0" applyAlignment="0" applyProtection="0"/>
    <xf numFmtId="0" fontId="59" fillId="25" borderId="0" applyNumberFormat="0" applyBorder="0" applyAlignment="0" applyProtection="0"/>
    <xf numFmtId="0" fontId="60" fillId="48" borderId="0" applyNumberFormat="0" applyBorder="0" applyAlignment="0" applyProtection="0"/>
    <xf numFmtId="0" fontId="23" fillId="25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1" fillId="52" borderId="0" applyNumberFormat="0" applyBorder="0" applyAlignment="0" applyProtection="0"/>
    <xf numFmtId="0" fontId="61" fillId="67" borderId="0" applyNumberFormat="0" applyBorder="0" applyAlignment="0" applyProtection="0"/>
    <xf numFmtId="0" fontId="62" fillId="68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57" fillId="49" borderId="0" applyNumberFormat="0" applyBorder="0" applyAlignment="0" applyProtection="0"/>
    <xf numFmtId="0" fontId="23" fillId="29" borderId="0" applyNumberFormat="0" applyBorder="0" applyAlignment="0" applyProtection="0"/>
    <xf numFmtId="0" fontId="35" fillId="29" borderId="0" applyNumberFormat="0" applyBorder="0" applyAlignment="0" applyProtection="0"/>
    <xf numFmtId="0" fontId="62" fillId="69" borderId="0" applyNumberFormat="0" applyBorder="0" applyAlignment="0" applyProtection="0"/>
    <xf numFmtId="0" fontId="59" fillId="29" borderId="0" applyNumberFormat="0" applyBorder="0" applyAlignment="0" applyProtection="0"/>
    <xf numFmtId="0" fontId="60" fillId="49" borderId="0" applyNumberFormat="0" applyBorder="0" applyAlignment="0" applyProtection="0"/>
    <xf numFmtId="0" fontId="23" fillId="2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6" fontId="52" fillId="0" borderId="0" applyFont="0" applyFill="0" applyBorder="0" applyAlignment="0" applyProtection="0"/>
    <xf numFmtId="0" fontId="63" fillId="37" borderId="0" applyNumberFormat="0" applyBorder="0" applyAlignment="0" applyProtection="0"/>
    <xf numFmtId="0" fontId="14" fillId="3" borderId="0" applyNumberFormat="0" applyBorder="0" applyAlignment="0" applyProtection="0"/>
    <xf numFmtId="0" fontId="36" fillId="3" borderId="0" applyNumberFormat="0" applyBorder="0" applyAlignment="0" applyProtection="0"/>
    <xf numFmtId="0" fontId="64" fillId="67" borderId="0" applyNumberFormat="0" applyBorder="0" applyAlignment="0" applyProtection="0"/>
    <xf numFmtId="0" fontId="65" fillId="3" borderId="0" applyNumberFormat="0" applyBorder="0" applyAlignment="0" applyProtection="0"/>
    <xf numFmtId="0" fontId="66" fillId="37" borderId="0" applyNumberFormat="0" applyBorder="0" applyAlignment="0" applyProtection="0"/>
    <xf numFmtId="0" fontId="14" fillId="3" borderId="0" applyNumberFormat="0" applyBorder="0" applyAlignment="0" applyProtection="0"/>
    <xf numFmtId="0" fontId="67" fillId="0" borderId="0" applyNumberFormat="0" applyFill="0" applyBorder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37" fillId="6" borderId="38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70" fillId="6" borderId="38" applyNumberFormat="0" applyAlignment="0" applyProtection="0"/>
    <xf numFmtId="0" fontId="68" fillId="43" borderId="44" applyNumberFormat="0" applyAlignment="0" applyProtection="0"/>
    <xf numFmtId="0" fontId="71" fillId="71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18" fillId="6" borderId="38" applyNumberFormat="0" applyAlignment="0" applyProtection="0"/>
    <xf numFmtId="0" fontId="72" fillId="72" borderId="45" applyNumberFormat="0" applyAlignment="0" applyProtection="0"/>
    <xf numFmtId="0" fontId="20" fillId="7" borderId="41" applyNumberFormat="0" applyAlignment="0" applyProtection="0"/>
    <xf numFmtId="0" fontId="38" fillId="7" borderId="41" applyNumberFormat="0" applyAlignment="0" applyProtection="0"/>
    <xf numFmtId="0" fontId="73" fillId="58" borderId="45" applyNumberFormat="0" applyAlignment="0" applyProtection="0"/>
    <xf numFmtId="0" fontId="74" fillId="7" borderId="41" applyNumberFormat="0" applyAlignment="0" applyProtection="0"/>
    <xf numFmtId="0" fontId="75" fillId="72" borderId="45" applyNumberFormat="0" applyAlignment="0" applyProtection="0"/>
    <xf numFmtId="0" fontId="20" fillId="7" borderId="41" applyNumberFormat="0" applyAlignment="0" applyProtection="0"/>
    <xf numFmtId="16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25" fillId="0" borderId="0" applyFont="0" applyFill="0" applyBorder="0" applyAlignment="0" applyProtection="0"/>
    <xf numFmtId="165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5" fontId="32" fillId="0" borderId="0" applyFont="0" applyFill="0" applyBorder="0" applyAlignment="0" applyProtection="0"/>
    <xf numFmtId="170" fontId="3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170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1" fontId="78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72" fontId="31" fillId="0" borderId="0" applyFont="0" applyFill="0" applyBorder="0" applyAlignment="0" applyProtection="0"/>
    <xf numFmtId="169" fontId="25" fillId="0" borderId="0" applyFont="0" applyFill="0" applyBorder="0" applyAlignment="0" applyProtection="0"/>
    <xf numFmtId="165" fontId="31" fillId="0" borderId="0" applyFont="0" applyFill="0" applyBorder="0" applyAlignment="0" applyProtection="0"/>
    <xf numFmtId="173" fontId="25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72" fontId="25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8" fontId="25" fillId="0" borderId="0" applyFont="0" applyFill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174" fontId="53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25" fillId="0" borderId="0" applyFont="0" applyFill="0" applyBorder="0" applyAlignment="0" applyProtection="0"/>
    <xf numFmtId="175" fontId="31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>
      <alignment horizontal="left" vertical="top" wrapText="1"/>
    </xf>
    <xf numFmtId="165" fontId="1" fillId="0" borderId="0" applyFont="0" applyFill="0" applyBorder="0" applyAlignment="0" applyProtection="0"/>
    <xf numFmtId="43" fontId="31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5" fontId="4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>
      <alignment horizontal="left" vertical="top" wrapText="1"/>
    </xf>
    <xf numFmtId="176" fontId="1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73" borderId="0" applyNumberFormat="0" applyBorder="0" applyAlignment="0" applyProtection="0"/>
    <xf numFmtId="0" fontId="80" fillId="74" borderId="0" applyNumberFormat="0" applyBorder="0" applyAlignment="0" applyProtection="0"/>
    <xf numFmtId="0" fontId="80" fillId="75" borderId="0" applyNumberFormat="0" applyBorder="0" applyAlignment="0" applyProtection="0"/>
    <xf numFmtId="178" fontId="31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5" fillId="39" borderId="0" applyNumberFormat="0" applyBorder="0" applyAlignment="0" applyProtection="0"/>
    <xf numFmtId="0" fontId="13" fillId="2" borderId="0" applyNumberFormat="0" applyBorder="0" applyAlignment="0" applyProtection="0"/>
    <xf numFmtId="0" fontId="40" fillId="2" borderId="0" applyNumberFormat="0" applyBorder="0" applyAlignment="0" applyProtection="0"/>
    <xf numFmtId="0" fontId="86" fillId="76" borderId="0" applyNumberFormat="0" applyBorder="0" applyAlignment="0" applyProtection="0"/>
    <xf numFmtId="0" fontId="87" fillId="2" borderId="0" applyNumberFormat="0" applyBorder="0" applyAlignment="0" applyProtection="0"/>
    <xf numFmtId="0" fontId="88" fillId="39" borderId="0" applyNumberFormat="0" applyBorder="0" applyAlignment="0" applyProtection="0"/>
    <xf numFmtId="0" fontId="13" fillId="2" borderId="0" applyNumberFormat="0" applyBorder="0" applyAlignment="0" applyProtection="0"/>
    <xf numFmtId="0" fontId="89" fillId="0" borderId="46" applyNumberFormat="0" applyFill="0" applyAlignment="0" applyProtection="0"/>
    <xf numFmtId="0" fontId="10" fillId="0" borderId="35" applyNumberFormat="0" applyFill="0" applyAlignment="0" applyProtection="0"/>
    <xf numFmtId="0" fontId="41" fillId="0" borderId="35" applyNumberFormat="0" applyFill="0" applyAlignment="0" applyProtection="0"/>
    <xf numFmtId="0" fontId="90" fillId="0" borderId="47" applyNumberFormat="0" applyFill="0" applyAlignment="0" applyProtection="0"/>
    <xf numFmtId="0" fontId="91" fillId="0" borderId="35" applyNumberFormat="0" applyFill="0" applyAlignment="0" applyProtection="0"/>
    <xf numFmtId="0" fontId="92" fillId="0" borderId="48" applyNumberFormat="0" applyFill="0" applyAlignment="0" applyProtection="0"/>
    <xf numFmtId="0" fontId="10" fillId="0" borderId="35" applyNumberFormat="0" applyFill="0" applyAlignment="0" applyProtection="0"/>
    <xf numFmtId="0" fontId="93" fillId="0" borderId="49" applyNumberFormat="0" applyFill="0" applyAlignment="0" applyProtection="0"/>
    <xf numFmtId="0" fontId="11" fillId="0" borderId="36" applyNumberFormat="0" applyFill="0" applyAlignment="0" applyProtection="0"/>
    <xf numFmtId="0" fontId="42" fillId="0" borderId="36" applyNumberFormat="0" applyFill="0" applyAlignment="0" applyProtection="0"/>
    <xf numFmtId="0" fontId="94" fillId="0" borderId="50" applyNumberFormat="0" applyFill="0" applyAlignment="0" applyProtection="0"/>
    <xf numFmtId="0" fontId="95" fillId="0" borderId="36" applyNumberFormat="0" applyFill="0" applyAlignment="0" applyProtection="0"/>
    <xf numFmtId="0" fontId="96" fillId="0" borderId="49" applyNumberFormat="0" applyFill="0" applyAlignment="0" applyProtection="0"/>
    <xf numFmtId="0" fontId="11" fillId="0" borderId="36" applyNumberFormat="0" applyFill="0" applyAlignment="0" applyProtection="0"/>
    <xf numFmtId="0" fontId="97" fillId="0" borderId="51" applyNumberFormat="0" applyFill="0" applyAlignment="0" applyProtection="0"/>
    <xf numFmtId="0" fontId="12" fillId="0" borderId="37" applyNumberFormat="0" applyFill="0" applyAlignment="0" applyProtection="0"/>
    <xf numFmtId="0" fontId="43" fillId="0" borderId="37" applyNumberFormat="0" applyFill="0" applyAlignment="0" applyProtection="0"/>
    <xf numFmtId="0" fontId="98" fillId="0" borderId="52" applyNumberFormat="0" applyFill="0" applyAlignment="0" applyProtection="0"/>
    <xf numFmtId="0" fontId="99" fillId="0" borderId="37" applyNumberFormat="0" applyFill="0" applyAlignment="0" applyProtection="0"/>
    <xf numFmtId="0" fontId="100" fillId="0" borderId="53" applyNumberFormat="0" applyFill="0" applyAlignment="0" applyProtection="0"/>
    <xf numFmtId="0" fontId="12" fillId="0" borderId="37" applyNumberFormat="0" applyFill="0" applyAlignment="0" applyProtection="0"/>
    <xf numFmtId="0" fontId="9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44" fillId="5" borderId="38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6" fillId="5" borderId="38" applyNumberFormat="0" applyAlignment="0" applyProtection="0"/>
    <xf numFmtId="0" fontId="104" fillId="36" borderId="44" applyNumberFormat="0" applyAlignment="0" applyProtection="0"/>
    <xf numFmtId="0" fontId="107" fillId="45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6" fillId="5" borderId="38" applyNumberFormat="0" applyAlignment="0" applyProtection="0"/>
    <xf numFmtId="38" fontId="108" fillId="0" borderId="0"/>
    <xf numFmtId="38" fontId="109" fillId="0" borderId="0"/>
    <xf numFmtId="38" fontId="110" fillId="0" borderId="0"/>
    <xf numFmtId="38" fontId="111" fillId="0" borderId="0"/>
    <xf numFmtId="0" fontId="112" fillId="0" borderId="0"/>
    <xf numFmtId="0" fontId="112" fillId="0" borderId="0"/>
    <xf numFmtId="0" fontId="113" fillId="0" borderId="0"/>
    <xf numFmtId="0" fontId="114" fillId="0" borderId="54" applyNumberFormat="0" applyFill="0" applyAlignment="0" applyProtection="0"/>
    <xf numFmtId="0" fontId="19" fillId="0" borderId="40" applyNumberFormat="0" applyFill="0" applyAlignment="0" applyProtection="0"/>
    <xf numFmtId="0" fontId="45" fillId="0" borderId="40" applyNumberFormat="0" applyFill="0" applyAlignment="0" applyProtection="0"/>
    <xf numFmtId="0" fontId="115" fillId="0" borderId="55" applyNumberFormat="0" applyFill="0" applyAlignment="0" applyProtection="0"/>
    <xf numFmtId="0" fontId="116" fillId="0" borderId="40" applyNumberFormat="0" applyFill="0" applyAlignment="0" applyProtection="0"/>
    <xf numFmtId="0" fontId="117" fillId="0" borderId="54" applyNumberFormat="0" applyFill="0" applyAlignment="0" applyProtection="0"/>
    <xf numFmtId="0" fontId="19" fillId="0" borderId="40" applyNumberFormat="0" applyFill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8" fillId="4" borderId="0" applyNumberFormat="0" applyBorder="0" applyAlignment="0" applyProtection="0"/>
    <xf numFmtId="0" fontId="15" fillId="4" borderId="0" applyNumberFormat="0" applyBorder="0" applyAlignment="0" applyProtection="0"/>
    <xf numFmtId="0" fontId="46" fillId="4" borderId="0" applyNumberFormat="0" applyBorder="0" applyAlignment="0" applyProtection="0"/>
    <xf numFmtId="0" fontId="115" fillId="68" borderId="0" applyNumberFormat="0" applyBorder="0" applyAlignment="0" applyProtection="0"/>
    <xf numFmtId="0" fontId="119" fillId="4" borderId="0" applyNumberFormat="0" applyBorder="0" applyAlignment="0" applyProtection="0"/>
    <xf numFmtId="0" fontId="120" fillId="45" borderId="0" applyNumberFormat="0" applyBorder="0" applyAlignment="0" applyProtection="0"/>
    <xf numFmtId="0" fontId="121" fillId="45" borderId="0" applyNumberFormat="0" applyBorder="0" applyAlignment="0" applyProtection="0"/>
    <xf numFmtId="0" fontId="15" fillId="4" borderId="0" applyNumberFormat="0" applyBorder="0" applyAlignment="0" applyProtection="0"/>
    <xf numFmtId="37" fontId="122" fillId="0" borderId="0"/>
    <xf numFmtId="0" fontId="79" fillId="0" borderId="0"/>
    <xf numFmtId="0" fontId="123" fillId="0" borderId="0"/>
    <xf numFmtId="0" fontId="31" fillId="0" borderId="0"/>
    <xf numFmtId="0" fontId="32" fillId="0" borderId="0"/>
    <xf numFmtId="0" fontId="29" fillId="0" borderId="0">
      <alignment horizontal="left" vertical="top" wrapText="1"/>
    </xf>
    <xf numFmtId="0" fontId="32" fillId="0" borderId="0"/>
    <xf numFmtId="0" fontId="1" fillId="0" borderId="0"/>
    <xf numFmtId="0" fontId="54" fillId="0" borderId="0"/>
    <xf numFmtId="0" fontId="56" fillId="0" borderId="0"/>
    <xf numFmtId="0" fontId="3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4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31" fillId="0" borderId="0"/>
    <xf numFmtId="0" fontId="32" fillId="0" borderId="0"/>
    <xf numFmtId="0" fontId="4" fillId="0" borderId="0">
      <alignment horizontal="left" vertical="top" wrapText="1"/>
    </xf>
    <xf numFmtId="0" fontId="53" fillId="0" borderId="0"/>
    <xf numFmtId="0" fontId="32" fillId="0" borderId="0"/>
    <xf numFmtId="0" fontId="25" fillId="0" borderId="0"/>
    <xf numFmtId="0" fontId="25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0" fontId="32" fillId="0" borderId="0"/>
    <xf numFmtId="0" fontId="1" fillId="0" borderId="0"/>
    <xf numFmtId="0" fontId="25" fillId="0" borderId="0"/>
    <xf numFmtId="0" fontId="8" fillId="0" borderId="0"/>
    <xf numFmtId="0" fontId="32" fillId="0" borderId="0"/>
    <xf numFmtId="0" fontId="32" fillId="0" borderId="0"/>
    <xf numFmtId="0" fontId="25" fillId="0" borderId="0"/>
    <xf numFmtId="0" fontId="25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25" fillId="0" borderId="0"/>
    <xf numFmtId="1" fontId="124" fillId="0" borderId="0"/>
    <xf numFmtId="0" fontId="125" fillId="0" borderId="0"/>
    <xf numFmtId="0" fontId="31" fillId="0" borderId="0"/>
    <xf numFmtId="0" fontId="1" fillId="0" borderId="0"/>
    <xf numFmtId="1" fontId="124" fillId="0" borderId="0"/>
    <xf numFmtId="1" fontId="124" fillId="0" borderId="0"/>
    <xf numFmtId="0" fontId="31" fillId="0" borderId="0"/>
    <xf numFmtId="0" fontId="31" fillId="0" borderId="0"/>
    <xf numFmtId="0" fontId="31" fillId="0" borderId="0"/>
    <xf numFmtId="0" fontId="25" fillId="0" borderId="0"/>
    <xf numFmtId="1" fontId="124" fillId="0" borderId="0"/>
    <xf numFmtId="0" fontId="32" fillId="0" borderId="0"/>
    <xf numFmtId="0" fontId="25" fillId="0" borderId="0"/>
    <xf numFmtId="0" fontId="8" fillId="0" borderId="0"/>
    <xf numFmtId="0" fontId="126" fillId="0" borderId="0"/>
    <xf numFmtId="0" fontId="31" fillId="0" borderId="0"/>
    <xf numFmtId="0" fontId="32" fillId="0" borderId="0"/>
    <xf numFmtId="0" fontId="28" fillId="0" borderId="0"/>
    <xf numFmtId="0" fontId="48" fillId="0" borderId="0"/>
    <xf numFmtId="0" fontId="25" fillId="0" borderId="0"/>
    <xf numFmtId="0" fontId="32" fillId="0" borderId="0"/>
    <xf numFmtId="0" fontId="32" fillId="0" borderId="0"/>
    <xf numFmtId="0" fontId="4" fillId="0" borderId="0">
      <alignment horizontal="left" vertical="top" wrapText="1"/>
    </xf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6" fillId="0" borderId="0"/>
    <xf numFmtId="0" fontId="76" fillId="0" borderId="0"/>
    <xf numFmtId="0" fontId="76" fillId="0" borderId="0"/>
    <xf numFmtId="1" fontId="124" fillId="0" borderId="0"/>
    <xf numFmtId="0" fontId="53" fillId="0" borderId="0"/>
    <xf numFmtId="0" fontId="77" fillId="0" borderId="0"/>
    <xf numFmtId="0" fontId="25" fillId="0" borderId="0"/>
    <xf numFmtId="0" fontId="127" fillId="0" borderId="0"/>
    <xf numFmtId="0" fontId="32" fillId="0" borderId="0"/>
    <xf numFmtId="0" fontId="25" fillId="0" borderId="0"/>
    <xf numFmtId="0" fontId="31" fillId="0" borderId="0"/>
    <xf numFmtId="0" fontId="25" fillId="0" borderId="0"/>
    <xf numFmtId="0" fontId="128" fillId="0" borderId="0"/>
    <xf numFmtId="0" fontId="25" fillId="0" borderId="0"/>
    <xf numFmtId="0" fontId="32" fillId="0" borderId="0"/>
    <xf numFmtId="0" fontId="53" fillId="0" borderId="0"/>
    <xf numFmtId="0" fontId="77" fillId="0" borderId="0"/>
    <xf numFmtId="0" fontId="25" fillId="0" borderId="0"/>
    <xf numFmtId="0" fontId="4" fillId="0" borderId="0">
      <alignment horizontal="left" vertical="top" wrapText="1"/>
    </xf>
    <xf numFmtId="0" fontId="32" fillId="0" borderId="0"/>
    <xf numFmtId="0" fontId="1" fillId="0" borderId="0"/>
    <xf numFmtId="0" fontId="32" fillId="0" borderId="0"/>
    <xf numFmtId="0" fontId="76" fillId="0" borderId="0"/>
    <xf numFmtId="0" fontId="25" fillId="0" borderId="0"/>
    <xf numFmtId="0" fontId="76" fillId="0" borderId="0"/>
    <xf numFmtId="0" fontId="76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54" fillId="0" borderId="0"/>
    <xf numFmtId="0" fontId="54" fillId="0" borderId="0"/>
    <xf numFmtId="0" fontId="25" fillId="0" borderId="0"/>
    <xf numFmtId="0" fontId="25" fillId="0" borderId="0"/>
    <xf numFmtId="0" fontId="31" fillId="0" borderId="0"/>
    <xf numFmtId="0" fontId="1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horizontal="left" vertical="top" wrapText="1"/>
    </xf>
    <xf numFmtId="0" fontId="127" fillId="0" borderId="0"/>
    <xf numFmtId="0" fontId="25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25" fillId="0" borderId="0"/>
    <xf numFmtId="0" fontId="8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31" fillId="0" borderId="0"/>
    <xf numFmtId="0" fontId="55" fillId="0" borderId="0"/>
    <xf numFmtId="0" fontId="123" fillId="0" borderId="0"/>
    <xf numFmtId="0" fontId="7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7" fillId="0" borderId="0"/>
    <xf numFmtId="0" fontId="127" fillId="0" borderId="0"/>
    <xf numFmtId="0" fontId="77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53" fillId="0" borderId="0"/>
    <xf numFmtId="0" fontId="31" fillId="0" borderId="0"/>
    <xf numFmtId="0" fontId="31" fillId="0" borderId="0"/>
    <xf numFmtId="0" fontId="31" fillId="0" borderId="0"/>
    <xf numFmtId="0" fontId="55" fillId="0" borderId="0"/>
    <xf numFmtId="0" fontId="123" fillId="0" borderId="0"/>
    <xf numFmtId="0" fontId="53" fillId="0" borderId="0"/>
    <xf numFmtId="0" fontId="25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1" fillId="0" borderId="0"/>
    <xf numFmtId="0" fontId="25" fillId="0" borderId="0"/>
    <xf numFmtId="0" fontId="126" fillId="0" borderId="0"/>
    <xf numFmtId="0" fontId="4" fillId="0" borderId="0">
      <alignment horizontal="left" vertical="top" wrapText="1"/>
    </xf>
    <xf numFmtId="0" fontId="1" fillId="0" borderId="0"/>
    <xf numFmtId="0" fontId="29" fillId="0" borderId="0"/>
    <xf numFmtId="0" fontId="8" fillId="0" borderId="0"/>
    <xf numFmtId="0" fontId="54" fillId="0" borderId="0"/>
    <xf numFmtId="0" fontId="54" fillId="0" borderId="0"/>
    <xf numFmtId="0" fontId="129" fillId="0" borderId="0"/>
    <xf numFmtId="0" fontId="1" fillId="0" borderId="0"/>
    <xf numFmtId="0" fontId="53" fillId="0" borderId="0"/>
    <xf numFmtId="0" fontId="31" fillId="0" borderId="0"/>
    <xf numFmtId="0" fontId="25" fillId="0" borderId="0"/>
    <xf numFmtId="0" fontId="4" fillId="0" borderId="0">
      <alignment horizontal="left" vertical="top" wrapText="1"/>
    </xf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31" fillId="0" borderId="0"/>
    <xf numFmtId="0" fontId="25" fillId="0" borderId="0"/>
    <xf numFmtId="0" fontId="1" fillId="0" borderId="0"/>
    <xf numFmtId="0" fontId="1" fillId="0" borderId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4" fillId="8" borderId="42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8" fillId="8" borderId="42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1" fillId="8" borderId="42" applyNumberFormat="0" applyFont="0" applyAlignment="0" applyProtection="0"/>
    <xf numFmtId="0" fontId="31" fillId="40" borderId="56" applyNumberFormat="0" applyFont="0" applyAlignment="0" applyProtection="0"/>
    <xf numFmtId="0" fontId="25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54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8" fillId="8" borderId="42" applyNumberFormat="0" applyFon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49" fillId="6" borderId="39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2" fillId="6" borderId="39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3" fillId="71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7" fillId="6" borderId="39" applyNumberFormat="0" applyAlignment="0" applyProtection="0"/>
    <xf numFmtId="9" fontId="3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134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35" fillId="0" borderId="0"/>
    <xf numFmtId="0" fontId="136" fillId="0" borderId="0" applyNumberFormat="0" applyFill="0" applyBorder="0" applyAlignment="0" applyProtection="0"/>
    <xf numFmtId="0" fontId="25" fillId="0" borderId="0"/>
    <xf numFmtId="0" fontId="26" fillId="0" borderId="0"/>
    <xf numFmtId="0" fontId="26" fillId="0" borderId="0"/>
    <xf numFmtId="0" fontId="26" fillId="0" borderId="0"/>
    <xf numFmtId="0" fontId="33" fillId="0" borderId="0"/>
    <xf numFmtId="0" fontId="33" fillId="0" borderId="0"/>
    <xf numFmtId="0" fontId="26" fillId="0" borderId="0"/>
    <xf numFmtId="0" fontId="53" fillId="0" borderId="0"/>
    <xf numFmtId="0" fontId="26" fillId="0" borderId="0"/>
    <xf numFmtId="6" fontId="52" fillId="0" borderId="0" applyFon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50" fillId="0" borderId="43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2" fillId="0" borderId="43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3" fillId="0" borderId="60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22" fillId="0" borderId="43" applyNumberFormat="0" applyFill="0" applyAlignment="0" applyProtection="0"/>
    <xf numFmtId="0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14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4" fontId="148" fillId="0" borderId="61">
      <protection locked="0"/>
    </xf>
    <xf numFmtId="174" fontId="149" fillId="77" borderId="61"/>
    <xf numFmtId="0" fontId="53" fillId="0" borderId="0"/>
    <xf numFmtId="1" fontId="124" fillId="0" borderId="0"/>
    <xf numFmtId="0" fontId="53" fillId="0" borderId="0"/>
    <xf numFmtId="0" fontId="1" fillId="0" borderId="0"/>
    <xf numFmtId="0" fontId="31" fillId="0" borderId="0"/>
    <xf numFmtId="0" fontId="53" fillId="0" borderId="0"/>
    <xf numFmtId="0" fontId="4" fillId="0" borderId="0">
      <alignment horizontal="left" vertical="top" wrapText="1"/>
    </xf>
    <xf numFmtId="0" fontId="1" fillId="0" borderId="0"/>
    <xf numFmtId="0" fontId="53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0" fontId="25" fillId="0" borderId="0"/>
    <xf numFmtId="0" fontId="26" fillId="0" borderId="0"/>
    <xf numFmtId="0" fontId="33" fillId="0" borderId="0"/>
    <xf numFmtId="172" fontId="31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172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4" fillId="0" borderId="0">
      <alignment horizontal="left" vertical="top" wrapText="1"/>
    </xf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2" fillId="0" borderId="0"/>
    <xf numFmtId="0" fontId="32" fillId="0" borderId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31" fillId="0" borderId="0"/>
    <xf numFmtId="175" fontId="3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31" fillId="0" borderId="0"/>
    <xf numFmtId="175" fontId="3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4" fillId="0" borderId="0">
      <alignment horizontal="left" vertical="top" wrapText="1"/>
    </xf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</cellStyleXfs>
  <cellXfs count="208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0" fontId="3" fillId="0" borderId="0" xfId="0" applyNumberFormat="1" applyFont="1" applyFill="1" applyAlignment="1">
      <alignment horizontal="center" vertical="top" wrapText="1"/>
    </xf>
    <xf numFmtId="166" fontId="3" fillId="0" borderId="0" xfId="0" applyNumberFormat="1" applyFont="1" applyFill="1" applyAlignment="1">
      <alignment horizontal="left" vertical="top" wrapText="1"/>
    </xf>
    <xf numFmtId="166" fontId="3" fillId="0" borderId="0" xfId="0" applyNumberFormat="1" applyFont="1" applyFill="1" applyAlignment="1">
      <alignment horizontal="right" vertical="top" wrapText="1"/>
    </xf>
    <xf numFmtId="166" fontId="3" fillId="0" borderId="0" xfId="1" applyNumberFormat="1" applyFont="1" applyFill="1" applyAlignment="1">
      <alignment horizontal="right" vertical="center" wrapText="1"/>
    </xf>
    <xf numFmtId="0" fontId="5" fillId="0" borderId="1" xfId="0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left" vertical="top" wrapText="1"/>
    </xf>
    <xf numFmtId="166" fontId="5" fillId="0" borderId="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166" fontId="6" fillId="0" borderId="1" xfId="0" applyNumberFormat="1" applyFont="1" applyFill="1" applyBorder="1" applyAlignment="1">
      <alignment wrapText="1"/>
    </xf>
    <xf numFmtId="0" fontId="6" fillId="0" borderId="0" xfId="0" applyFont="1" applyAlignment="1">
      <alignment wrapText="1"/>
    </xf>
    <xf numFmtId="49" fontId="5" fillId="0" borderId="1" xfId="0" applyNumberFormat="1" applyFont="1" applyFill="1" applyBorder="1" applyAlignment="1">
      <alignment wrapText="1"/>
    </xf>
    <xf numFmtId="166" fontId="5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Fill="1"/>
    <xf numFmtId="0" fontId="5" fillId="0" borderId="0" xfId="0" applyNumberFormat="1" applyFont="1" applyFill="1" applyAlignment="1">
      <alignment horizontal="center" vertical="top" wrapText="1"/>
    </xf>
    <xf numFmtId="166" fontId="5" fillId="0" borderId="0" xfId="0" applyNumberFormat="1" applyFont="1" applyFill="1" applyAlignment="1">
      <alignment horizontal="left" vertical="top" wrapText="1"/>
    </xf>
    <xf numFmtId="166" fontId="3" fillId="0" borderId="15" xfId="0" applyNumberFormat="1" applyFont="1" applyFill="1" applyBorder="1" applyAlignment="1">
      <alignment horizontal="center" vertical="center" wrapText="1"/>
    </xf>
    <xf numFmtId="166" fontId="3" fillId="0" borderId="16" xfId="0" applyNumberFormat="1" applyFont="1" applyFill="1" applyBorder="1" applyAlignment="1">
      <alignment horizontal="center" vertical="center" wrapText="1"/>
    </xf>
    <xf numFmtId="166" fontId="3" fillId="0" borderId="17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3" fontId="3" fillId="0" borderId="0" xfId="0" applyNumberFormat="1" applyFont="1" applyFill="1"/>
    <xf numFmtId="0" fontId="7" fillId="0" borderId="2" xfId="0" applyFont="1" applyFill="1" applyBorder="1" applyAlignment="1">
      <alignment horizontal="left" wrapText="1"/>
    </xf>
    <xf numFmtId="0" fontId="5" fillId="0" borderId="2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5" fillId="0" borderId="25" xfId="0" applyFont="1" applyFill="1" applyBorder="1" applyAlignment="1">
      <alignment horizontal="left" wrapText="1"/>
    </xf>
    <xf numFmtId="0" fontId="5" fillId="0" borderId="5" xfId="2" applyFont="1" applyFill="1" applyBorder="1" applyAlignment="1">
      <alignment vertical="top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top" wrapText="1"/>
    </xf>
    <xf numFmtId="0" fontId="5" fillId="0" borderId="5" xfId="2" applyFont="1" applyFill="1" applyBorder="1" applyAlignment="1">
      <alignment wrapText="1"/>
    </xf>
    <xf numFmtId="0" fontId="5" fillId="0" borderId="1" xfId="3" applyFont="1" applyFill="1" applyBorder="1" applyAlignment="1">
      <alignment vertical="top" wrapText="1"/>
    </xf>
    <xf numFmtId="0" fontId="5" fillId="0" borderId="1" xfId="2" applyFont="1" applyFill="1" applyBorder="1" applyAlignment="1">
      <alignment vertical="top" wrapText="1"/>
    </xf>
    <xf numFmtId="3" fontId="5" fillId="0" borderId="1" xfId="2" applyNumberFormat="1" applyFont="1" applyFill="1" applyBorder="1" applyAlignment="1">
      <alignment horizontal="center" vertical="top" wrapText="1"/>
    </xf>
    <xf numFmtId="3" fontId="5" fillId="0" borderId="6" xfId="2" applyNumberFormat="1" applyFont="1" applyFill="1" applyBorder="1" applyAlignment="1">
      <alignment horizontal="center" vertical="top" wrapText="1"/>
    </xf>
    <xf numFmtId="166" fontId="5" fillId="0" borderId="9" xfId="2" applyNumberFormat="1" applyFont="1" applyFill="1" applyBorder="1" applyAlignment="1">
      <alignment horizontal="left" vertical="top"/>
    </xf>
    <xf numFmtId="166" fontId="5" fillId="0" borderId="10" xfId="2" applyNumberFormat="1" applyFont="1" applyFill="1" applyBorder="1" applyAlignment="1">
      <alignment horizontal="left" vertical="top"/>
    </xf>
    <xf numFmtId="166" fontId="5" fillId="0" borderId="10" xfId="2" applyNumberFormat="1" applyFont="1" applyFill="1" applyBorder="1" applyAlignment="1">
      <alignment horizontal="center" vertical="top" wrapText="1"/>
    </xf>
    <xf numFmtId="166" fontId="5" fillId="0" borderId="11" xfId="2" applyNumberFormat="1" applyFont="1" applyFill="1" applyBorder="1" applyAlignment="1">
      <alignment horizontal="center" vertical="top" wrapText="1"/>
    </xf>
    <xf numFmtId="166" fontId="5" fillId="0" borderId="15" xfId="0" applyNumberFormat="1" applyFont="1" applyFill="1" applyBorder="1" applyAlignment="1">
      <alignment horizontal="center" vertical="center" wrapText="1"/>
    </xf>
    <xf numFmtId="166" fontId="5" fillId="0" borderId="16" xfId="0" applyNumberFormat="1" applyFont="1" applyFill="1" applyBorder="1" applyAlignment="1">
      <alignment horizontal="center" vertical="center" wrapText="1"/>
    </xf>
    <xf numFmtId="166" fontId="5" fillId="0" borderId="17" xfId="0" applyNumberFormat="1" applyFont="1" applyFill="1" applyBorder="1" applyAlignment="1">
      <alignment horizontal="center" vertical="center" wrapText="1"/>
    </xf>
    <xf numFmtId="166" fontId="5" fillId="0" borderId="0" xfId="2" applyNumberFormat="1" applyFont="1" applyFill="1" applyBorder="1" applyAlignment="1">
      <alignment horizontal="left" vertical="top"/>
    </xf>
    <xf numFmtId="166" fontId="5" fillId="0" borderId="0" xfId="2" applyNumberFormat="1" applyFont="1" applyFill="1" applyBorder="1" applyAlignment="1">
      <alignment horizontal="center" vertical="top" wrapText="1"/>
    </xf>
    <xf numFmtId="166" fontId="5" fillId="0" borderId="0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66" fontId="6" fillId="0" borderId="1" xfId="0" applyNumberFormat="1" applyFont="1" applyBorder="1"/>
    <xf numFmtId="166" fontId="5" fillId="0" borderId="0" xfId="1" applyNumberFormat="1" applyFont="1" applyFill="1" applyBorder="1" applyAlignment="1">
      <alignment horizontal="right" vertical="center" wrapText="1"/>
    </xf>
    <xf numFmtId="166" fontId="5" fillId="0" borderId="25" xfId="0" applyNumberFormat="1" applyFont="1" applyFill="1" applyBorder="1" applyAlignment="1">
      <alignment horizontal="center" vertical="center" wrapText="1"/>
    </xf>
    <xf numFmtId="167" fontId="5" fillId="33" borderId="1" xfId="44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wrapText="1"/>
    </xf>
    <xf numFmtId="0" fontId="5" fillId="0" borderId="1" xfId="2" applyFont="1" applyFill="1" applyBorder="1" applyAlignment="1">
      <alignment wrapText="1"/>
    </xf>
    <xf numFmtId="166" fontId="5" fillId="0" borderId="1" xfId="2" applyNumberFormat="1" applyFont="1" applyFill="1" applyBorder="1" applyAlignment="1">
      <alignment horizontal="left" vertical="top"/>
    </xf>
    <xf numFmtId="0" fontId="3" fillId="0" borderId="1" xfId="0" applyFont="1" applyFill="1" applyBorder="1"/>
    <xf numFmtId="0" fontId="5" fillId="0" borderId="1" xfId="0" applyFont="1" applyFill="1" applyBorder="1"/>
    <xf numFmtId="166" fontId="5" fillId="0" borderId="1" xfId="2" applyNumberFormat="1" applyFont="1" applyFill="1" applyBorder="1" applyAlignment="1">
      <alignment horizontal="left" vertical="top" wrapText="1"/>
    </xf>
    <xf numFmtId="0" fontId="5" fillId="0" borderId="1" xfId="2" applyFont="1" applyFill="1" applyBorder="1" applyAlignment="1">
      <alignment horizontal="left" vertical="top" wrapText="1"/>
    </xf>
    <xf numFmtId="0" fontId="7" fillId="0" borderId="21" xfId="0" applyFont="1" applyFill="1" applyBorder="1" applyAlignment="1">
      <alignment horizontal="left" wrapText="1"/>
    </xf>
    <xf numFmtId="0" fontId="6" fillId="0" borderId="0" xfId="0" applyFont="1" applyFill="1" applyAlignment="1">
      <alignment wrapText="1"/>
    </xf>
    <xf numFmtId="167" fontId="5" fillId="0" borderId="1" xfId="44" applyNumberFormat="1" applyFont="1" applyFill="1" applyBorder="1" applyAlignment="1">
      <alignment vertical="top" wrapText="1"/>
    </xf>
    <xf numFmtId="166" fontId="6" fillId="0" borderId="1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7" fontId="5" fillId="0" borderId="0" xfId="64" applyNumberFormat="1" applyFont="1" applyFill="1" applyBorder="1"/>
    <xf numFmtId="0" fontId="5" fillId="0" borderId="0" xfId="0" applyFont="1" applyAlignment="1">
      <alignment horizontal="left" vertical="top" wrapText="1"/>
    </xf>
    <xf numFmtId="0" fontId="5" fillId="0" borderId="0" xfId="0" applyFont="1"/>
    <xf numFmtId="0" fontId="5" fillId="0" borderId="0" xfId="1162" applyFont="1" applyFill="1"/>
    <xf numFmtId="43" fontId="5" fillId="0" borderId="0" xfId="64" applyFont="1" applyFill="1" applyAlignment="1">
      <alignment horizontal="center" wrapText="1"/>
    </xf>
    <xf numFmtId="167" fontId="6" fillId="0" borderId="0" xfId="64" applyNumberFormat="1" applyFont="1" applyFill="1" applyAlignment="1">
      <alignment horizontal="right"/>
    </xf>
    <xf numFmtId="43" fontId="5" fillId="0" borderId="0" xfId="64" applyFont="1" applyFill="1"/>
    <xf numFmtId="43" fontId="5" fillId="0" borderId="0" xfId="64" applyFont="1" applyFill="1" applyAlignment="1">
      <alignment horizontal="center" vertical="center"/>
    </xf>
    <xf numFmtId="167" fontId="5" fillId="0" borderId="1" xfId="64" applyNumberFormat="1" applyFont="1" applyFill="1" applyBorder="1" applyAlignment="1">
      <alignment horizontal="left" vertical="center"/>
    </xf>
    <xf numFmtId="167" fontId="5" fillId="0" borderId="1" xfId="64" applyNumberFormat="1" applyFont="1" applyFill="1" applyBorder="1" applyAlignment="1">
      <alignment horizontal="center" vertical="center"/>
    </xf>
    <xf numFmtId="43" fontId="5" fillId="0" borderId="1" xfId="64" applyFont="1" applyFill="1" applyBorder="1" applyAlignment="1">
      <alignment vertical="center" wrapText="1"/>
    </xf>
    <xf numFmtId="0" fontId="5" fillId="33" borderId="1" xfId="1152" applyFont="1" applyFill="1" applyBorder="1" applyAlignment="1">
      <alignment horizontal="left" vertical="center" wrapText="1"/>
    </xf>
    <xf numFmtId="167" fontId="5" fillId="33" borderId="1" xfId="64" applyNumberFormat="1" applyFont="1" applyFill="1" applyBorder="1" applyAlignment="1">
      <alignment horizontal="left" vertical="center"/>
    </xf>
    <xf numFmtId="0" fontId="150" fillId="0" borderId="0" xfId="978" applyFont="1" applyFill="1"/>
    <xf numFmtId="43" fontId="5" fillId="0" borderId="0" xfId="64" applyFont="1" applyFill="1" applyBorder="1" applyAlignment="1">
      <alignment wrapText="1"/>
    </xf>
    <xf numFmtId="167" fontId="5" fillId="0" borderId="0" xfId="64" applyNumberFormat="1" applyFont="1" applyFill="1"/>
    <xf numFmtId="43" fontId="5" fillId="0" borderId="0" xfId="64" applyFont="1" applyFill="1" applyAlignment="1">
      <alignment wrapText="1"/>
    </xf>
    <xf numFmtId="166" fontId="5" fillId="0" borderId="34" xfId="62" applyNumberFormat="1" applyFont="1" applyFill="1" applyBorder="1" applyAlignment="1">
      <alignment horizontal="right" vertical="top" wrapText="1"/>
    </xf>
    <xf numFmtId="166" fontId="6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 vertical="top" wrapText="1"/>
    </xf>
    <xf numFmtId="166" fontId="5" fillId="0" borderId="1" xfId="0" applyNumberFormat="1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 wrapText="1"/>
    </xf>
    <xf numFmtId="167" fontId="5" fillId="0" borderId="1" xfId="44" applyNumberFormat="1" applyFont="1" applyFill="1" applyBorder="1" applyAlignment="1">
      <alignment horizontal="right" vertical="top" wrapText="1"/>
    </xf>
    <xf numFmtId="0" fontId="151" fillId="0" borderId="0" xfId="0" applyFont="1" applyFill="1" applyAlignment="1">
      <alignment horizontal="right" vertical="top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166" fontId="6" fillId="0" borderId="1" xfId="0" applyNumberFormat="1" applyFont="1" applyFill="1" applyBorder="1" applyAlignment="1">
      <alignment horizontal="right" wrapText="1"/>
    </xf>
    <xf numFmtId="0" fontId="151" fillId="0" borderId="1" xfId="0" applyFont="1" applyFill="1" applyBorder="1" applyAlignment="1">
      <alignment horizontal="right" vertical="top"/>
    </xf>
    <xf numFmtId="0" fontId="5" fillId="0" borderId="1" xfId="43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6" fontId="5" fillId="0" borderId="1" xfId="0" applyNumberFormat="1" applyFont="1" applyFill="1" applyBorder="1" applyAlignment="1">
      <alignment horizontal="right"/>
    </xf>
    <xf numFmtId="166" fontId="5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43" fontId="5" fillId="0" borderId="1" xfId="64" applyFont="1" applyFill="1" applyBorder="1" applyAlignment="1">
      <alignment wrapText="1"/>
    </xf>
    <xf numFmtId="43" fontId="5" fillId="33" borderId="1" xfId="64" applyFont="1" applyFill="1" applyBorder="1" applyAlignment="1">
      <alignment vertical="center" wrapText="1"/>
    </xf>
    <xf numFmtId="0" fontId="5" fillId="0" borderId="1" xfId="57" applyFont="1" applyFill="1" applyBorder="1" applyAlignment="1">
      <alignment horizontal="right" vertical="center" wrapText="1"/>
    </xf>
    <xf numFmtId="0" fontId="5" fillId="0" borderId="1" xfId="62" applyFont="1" applyFill="1" applyBorder="1" applyAlignment="1">
      <alignment vertical="center" wrapText="1"/>
    </xf>
    <xf numFmtId="0" fontId="5" fillId="0" borderId="1" xfId="62" applyFont="1" applyFill="1" applyBorder="1" applyAlignment="1">
      <alignment horizontal="right" vertical="top" wrapText="1"/>
    </xf>
    <xf numFmtId="0" fontId="5" fillId="0" borderId="34" xfId="62" applyFont="1" applyFill="1" applyBorder="1" applyAlignment="1">
      <alignment horizontal="left" vertical="top" wrapText="1"/>
    </xf>
    <xf numFmtId="0" fontId="6" fillId="0" borderId="1" xfId="0" applyFont="1" applyFill="1" applyBorder="1"/>
    <xf numFmtId="0" fontId="5" fillId="0" borderId="1" xfId="62" applyFont="1" applyFill="1" applyBorder="1" applyAlignment="1">
      <alignment horizontal="left" vertical="top" wrapText="1"/>
    </xf>
    <xf numFmtId="0" fontId="6" fillId="0" borderId="0" xfId="0" applyFont="1" applyFill="1"/>
    <xf numFmtId="0" fontId="5" fillId="0" borderId="1" xfId="62" applyNumberFormat="1" applyFont="1" applyFill="1" applyBorder="1" applyAlignment="1">
      <alignment horizontal="right" vertical="top" wrapText="1"/>
    </xf>
    <xf numFmtId="166" fontId="6" fillId="0" borderId="1" xfId="0" applyNumberFormat="1" applyFont="1" applyFill="1" applyBorder="1"/>
    <xf numFmtId="0" fontId="5" fillId="0" borderId="1" xfId="43" applyFont="1" applyFill="1" applyBorder="1" applyAlignment="1">
      <alignment horizontal="right" vertical="top" wrapText="1"/>
    </xf>
    <xf numFmtId="0" fontId="5" fillId="0" borderId="1" xfId="2832" applyFont="1" applyFill="1" applyBorder="1" applyAlignment="1">
      <alignment horizontal="left" vertical="top" wrapText="1"/>
    </xf>
    <xf numFmtId="0" fontId="5" fillId="0" borderId="1" xfId="2805" applyFont="1" applyFill="1" applyBorder="1" applyAlignment="1">
      <alignment horizontal="left" vertical="top" wrapText="1"/>
    </xf>
    <xf numFmtId="0" fontId="5" fillId="0" borderId="1" xfId="43" applyFont="1" applyFill="1" applyBorder="1" applyAlignment="1">
      <alignment wrapText="1"/>
    </xf>
    <xf numFmtId="0" fontId="5" fillId="0" borderId="1" xfId="62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167" fontId="5" fillId="0" borderId="34" xfId="62" applyNumberFormat="1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wrapText="1"/>
    </xf>
    <xf numFmtId="0" fontId="2" fillId="0" borderId="0" xfId="0" applyFont="1" applyFill="1"/>
    <xf numFmtId="166" fontId="6" fillId="0" borderId="0" xfId="0" applyNumberFormat="1" applyFont="1" applyFill="1" applyAlignment="1">
      <alignment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50" fillId="0" borderId="0" xfId="0" applyFont="1"/>
    <xf numFmtId="168" fontId="5" fillId="0" borderId="1" xfId="59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3" fontId="5" fillId="0" borderId="7" xfId="64" applyFont="1" applyFill="1" applyBorder="1" applyAlignment="1">
      <alignment horizontal="center" vertical="center" wrapText="1"/>
    </xf>
    <xf numFmtId="43" fontId="5" fillId="0" borderId="8" xfId="64" applyFont="1" applyFill="1" applyBorder="1" applyAlignment="1">
      <alignment horizontal="center" vertical="center" wrapText="1"/>
    </xf>
    <xf numFmtId="0" fontId="5" fillId="78" borderId="1" xfId="0" applyFont="1" applyFill="1" applyBorder="1" applyAlignment="1">
      <alignment horizontal="center" vertical="center" wrapText="1"/>
    </xf>
    <xf numFmtId="166" fontId="5" fillId="0" borderId="0" xfId="1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166" fontId="5" fillId="0" borderId="12" xfId="0" applyNumberFormat="1" applyFont="1" applyFill="1" applyBorder="1" applyAlignment="1">
      <alignment horizontal="center" vertical="center" wrapText="1"/>
    </xf>
    <xf numFmtId="166" fontId="5" fillId="0" borderId="13" xfId="0" applyNumberFormat="1" applyFont="1" applyFill="1" applyBorder="1" applyAlignment="1">
      <alignment horizontal="center" vertical="center" wrapText="1"/>
    </xf>
    <xf numFmtId="166" fontId="5" fillId="0" borderId="14" xfId="0" applyNumberFormat="1" applyFont="1" applyFill="1" applyBorder="1" applyAlignment="1">
      <alignment horizontal="center" vertical="center" wrapText="1"/>
    </xf>
    <xf numFmtId="0" fontId="5" fillId="0" borderId="1" xfId="57" applyFont="1" applyFill="1" applyBorder="1" applyAlignment="1">
      <alignment horizontal="right" vertical="top" wrapText="1"/>
    </xf>
    <xf numFmtId="0" fontId="5" fillId="0" borderId="1" xfId="62" applyFont="1" applyFill="1" applyBorder="1" applyAlignment="1">
      <alignment horizontal="center" vertical="center" wrapText="1"/>
    </xf>
    <xf numFmtId="0" fontId="5" fillId="0" borderId="26" xfId="62" applyFont="1" applyFill="1" applyBorder="1" applyAlignment="1">
      <alignment horizontal="center" vertical="top" wrapText="1"/>
    </xf>
    <xf numFmtId="0" fontId="5" fillId="0" borderId="27" xfId="62" applyFont="1" applyFill="1" applyBorder="1" applyAlignment="1">
      <alignment horizontal="center" vertical="top" wrapText="1"/>
    </xf>
    <xf numFmtId="0" fontId="5" fillId="0" borderId="34" xfId="62" applyFont="1" applyFill="1" applyBorder="1" applyAlignment="1">
      <alignment horizontal="center" vertical="top" wrapText="1"/>
    </xf>
    <xf numFmtId="166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center" wrapText="1"/>
    </xf>
    <xf numFmtId="166" fontId="5" fillId="0" borderId="62" xfId="0" applyNumberFormat="1" applyFont="1" applyFill="1" applyBorder="1" applyAlignment="1">
      <alignment horizontal="center" vertical="center" wrapText="1"/>
    </xf>
    <xf numFmtId="166" fontId="5" fillId="0" borderId="67" xfId="0" applyNumberFormat="1" applyFont="1" applyFill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2" applyFont="1" applyFill="1" applyBorder="1" applyAlignment="1">
      <alignment horizontal="left" vertical="top" wrapText="1"/>
    </xf>
    <xf numFmtId="0" fontId="5" fillId="0" borderId="0" xfId="0" applyNumberFormat="1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center" vertical="top" wrapText="1"/>
    </xf>
    <xf numFmtId="0" fontId="5" fillId="0" borderId="63" xfId="0" applyFont="1" applyFill="1" applyBorder="1" applyAlignment="1">
      <alignment horizontal="center" wrapText="1"/>
    </xf>
    <xf numFmtId="0" fontId="5" fillId="0" borderId="64" xfId="0" applyFont="1" applyFill="1" applyBorder="1" applyAlignment="1">
      <alignment horizontal="center" wrapText="1"/>
    </xf>
    <xf numFmtId="0" fontId="5" fillId="0" borderId="65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left" wrapText="1"/>
    </xf>
    <xf numFmtId="0" fontId="5" fillId="0" borderId="19" xfId="0" applyFont="1" applyFill="1" applyBorder="1" applyAlignment="1">
      <alignment horizontal="left" wrapText="1"/>
    </xf>
    <xf numFmtId="0" fontId="5" fillId="0" borderId="20" xfId="0" applyFont="1" applyFill="1" applyBorder="1" applyAlignment="1">
      <alignment horizontal="left" wrapText="1"/>
    </xf>
    <xf numFmtId="0" fontId="5" fillId="0" borderId="22" xfId="0" applyFont="1" applyFill="1" applyBorder="1" applyAlignment="1">
      <alignment horizontal="left" wrapText="1"/>
    </xf>
    <xf numFmtId="0" fontId="5" fillId="0" borderId="23" xfId="0" applyFont="1" applyFill="1" applyBorder="1" applyAlignment="1">
      <alignment horizontal="left" wrapText="1"/>
    </xf>
    <xf numFmtId="0" fontId="5" fillId="0" borderId="24" xfId="0" applyFont="1" applyFill="1" applyBorder="1" applyAlignment="1">
      <alignment horizontal="left" wrapText="1"/>
    </xf>
    <xf numFmtId="0" fontId="5" fillId="0" borderId="18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5" fillId="0" borderId="66" xfId="0" applyFont="1" applyFill="1" applyBorder="1" applyAlignment="1">
      <alignment horizontal="center" wrapText="1"/>
    </xf>
    <xf numFmtId="0" fontId="5" fillId="0" borderId="22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0" fontId="5" fillId="0" borderId="24" xfId="0" applyFont="1" applyFill="1" applyBorder="1" applyAlignment="1">
      <alignment horizontal="center" wrapText="1"/>
    </xf>
    <xf numFmtId="0" fontId="5" fillId="0" borderId="26" xfId="2" applyFont="1" applyFill="1" applyBorder="1" applyAlignment="1">
      <alignment horizontal="center" wrapText="1"/>
    </xf>
    <xf numFmtId="0" fontId="5" fillId="0" borderId="27" xfId="2" applyFont="1" applyFill="1" applyBorder="1" applyAlignment="1">
      <alignment horizontal="center" wrapText="1"/>
    </xf>
    <xf numFmtId="0" fontId="5" fillId="0" borderId="28" xfId="2" applyFont="1" applyFill="1" applyBorder="1" applyAlignment="1">
      <alignment horizontal="center" wrapText="1"/>
    </xf>
    <xf numFmtId="0" fontId="5" fillId="0" borderId="7" xfId="2" applyFont="1" applyFill="1" applyBorder="1" applyAlignment="1">
      <alignment horizontal="center" vertical="top" wrapText="1"/>
    </xf>
    <xf numFmtId="0" fontId="5" fillId="0" borderId="30" xfId="2" applyFont="1" applyFill="1" applyBorder="1" applyAlignment="1">
      <alignment horizontal="center" vertical="top" wrapText="1"/>
    </xf>
    <xf numFmtId="0" fontId="5" fillId="0" borderId="8" xfId="2" applyFont="1" applyFill="1" applyBorder="1" applyAlignment="1">
      <alignment horizontal="center" vertical="top" wrapText="1"/>
    </xf>
    <xf numFmtId="0" fontId="5" fillId="0" borderId="29" xfId="2" applyFont="1" applyFill="1" applyBorder="1" applyAlignment="1">
      <alignment horizontal="center" vertical="top" wrapText="1"/>
    </xf>
    <xf numFmtId="0" fontId="5" fillId="0" borderId="31" xfId="2" applyFont="1" applyFill="1" applyBorder="1" applyAlignment="1">
      <alignment horizontal="center" vertical="top" wrapText="1"/>
    </xf>
    <xf numFmtId="0" fontId="5" fillId="0" borderId="32" xfId="2" applyFont="1" applyFill="1" applyBorder="1" applyAlignment="1">
      <alignment horizontal="center" vertical="top" wrapText="1"/>
    </xf>
    <xf numFmtId="0" fontId="5" fillId="0" borderId="33" xfId="2" applyFont="1" applyFill="1" applyBorder="1" applyAlignment="1">
      <alignment horizontal="left" vertical="top" wrapText="1"/>
    </xf>
    <xf numFmtId="0" fontId="5" fillId="0" borderId="34" xfId="2" applyFont="1" applyFill="1" applyBorder="1" applyAlignment="1">
      <alignment horizontal="left" vertical="top" wrapText="1"/>
    </xf>
    <xf numFmtId="0" fontId="7" fillId="0" borderId="18" xfId="0" applyFont="1" applyFill="1" applyBorder="1" applyAlignment="1">
      <alignment horizontal="left" wrapText="1"/>
    </xf>
    <xf numFmtId="0" fontId="7" fillId="0" borderId="19" xfId="0" applyFont="1" applyFill="1" applyBorder="1" applyAlignment="1">
      <alignment horizontal="left" wrapText="1"/>
    </xf>
    <xf numFmtId="0" fontId="7" fillId="0" borderId="20" xfId="0" applyFont="1" applyFill="1" applyBorder="1" applyAlignment="1">
      <alignment horizontal="left" wrapText="1"/>
    </xf>
    <xf numFmtId="0" fontId="5" fillId="0" borderId="5" xfId="2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 vertical="top" wrapText="1"/>
    </xf>
    <xf numFmtId="166" fontId="5" fillId="0" borderId="15" xfId="0" applyNumberFormat="1" applyFont="1" applyFill="1" applyBorder="1" applyAlignment="1">
      <alignment horizontal="center" vertical="center" wrapText="1"/>
    </xf>
    <xf numFmtId="166" fontId="5" fillId="0" borderId="16" xfId="0" applyNumberFormat="1" applyFont="1" applyFill="1" applyBorder="1" applyAlignment="1">
      <alignment horizontal="center" vertical="center" wrapText="1"/>
    </xf>
    <xf numFmtId="166" fontId="5" fillId="0" borderId="17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right" vertical="top" wrapText="1"/>
    </xf>
  </cellXfs>
  <cellStyles count="5989">
    <cellStyle name=" Verticals" xfId="159"/>
    <cellStyle name="_1_²ÜºÈÆø" xfId="160"/>
    <cellStyle name="_artabyuje" xfId="161"/>
    <cellStyle name="_artabyuje 2" xfId="162"/>
    <cellStyle name="_artabyuje 3" xfId="163"/>
    <cellStyle name="_Sheet2" xfId="164"/>
    <cellStyle name="_Sheet2_2016_Q2" xfId="165"/>
    <cellStyle name="_stamp14-16..." xfId="166"/>
    <cellStyle name="20% - Accent1" xfId="20" builtinId="30" customBuiltin="1"/>
    <cellStyle name="20% - Accent1 10" xfId="1996"/>
    <cellStyle name="20% - Accent1 10 2" xfId="3577"/>
    <cellStyle name="20% - Accent1 10 3" xfId="5138"/>
    <cellStyle name="20% - Accent1 11" xfId="2725"/>
    <cellStyle name="20% - Accent1 11 2" xfId="4303"/>
    <cellStyle name="20% - Accent1 11 3" xfId="5864"/>
    <cellStyle name="20% - Accent1 12" xfId="2740"/>
    <cellStyle name="20% - Accent1 12 2" xfId="4316"/>
    <cellStyle name="20% - Accent1 12 3" xfId="5877"/>
    <cellStyle name="20% - Accent1 13" xfId="2755"/>
    <cellStyle name="20% - Accent1 13 2" xfId="4330"/>
    <cellStyle name="20% - Accent1 13 3" xfId="5891"/>
    <cellStyle name="20% - Accent1 14" xfId="2772"/>
    <cellStyle name="20% - Accent1 14 2" xfId="4345"/>
    <cellStyle name="20% - Accent1 14 3" xfId="5906"/>
    <cellStyle name="20% - Accent1 15" xfId="2791"/>
    <cellStyle name="20% - Accent1 15 2" xfId="4361"/>
    <cellStyle name="20% - Accent1 15 3" xfId="5922"/>
    <cellStyle name="20% - Accent1 16" xfId="2806"/>
    <cellStyle name="20% - Accent1 16 2" xfId="4375"/>
    <cellStyle name="20% - Accent1 16 3" xfId="5936"/>
    <cellStyle name="20% - Accent1 17" xfId="2835"/>
    <cellStyle name="20% - Accent1 17 2" xfId="4397"/>
    <cellStyle name="20% - Accent1 17 3" xfId="5958"/>
    <cellStyle name="20% - Accent1 18" xfId="2851"/>
    <cellStyle name="20% - Accent1 19" xfId="4412"/>
    <cellStyle name="20% - Accent1 2" xfId="66"/>
    <cellStyle name="20% - Accent1 2 10" xfId="4425"/>
    <cellStyle name="20% - Accent1 2 2" xfId="81"/>
    <cellStyle name="20% - Accent1 2 2 2" xfId="167"/>
    <cellStyle name="20% - Accent1 2 2 3" xfId="168"/>
    <cellStyle name="20% - Accent1 2 2 3 2" xfId="1685"/>
    <cellStyle name="20% - Accent1 2 2 3 2 2" xfId="2413"/>
    <cellStyle name="20% - Accent1 2 2 3 2 2 2" xfId="3994"/>
    <cellStyle name="20% - Accent1 2 2 3 2 2 3" xfId="5555"/>
    <cellStyle name="20% - Accent1 2 2 3 2 3" xfId="3268"/>
    <cellStyle name="20% - Accent1 2 2 3 2 4" xfId="4829"/>
    <cellStyle name="20% - Accent1 2 2 3 3" xfId="2050"/>
    <cellStyle name="20% - Accent1 2 2 3 3 2" xfId="3631"/>
    <cellStyle name="20% - Accent1 2 2 3 3 3" xfId="5192"/>
    <cellStyle name="20% - Accent1 2 2 3 4" xfId="2905"/>
    <cellStyle name="20% - Accent1 2 2 3 5" xfId="4466"/>
    <cellStyle name="20% - Accent1 2 3" xfId="169"/>
    <cellStyle name="20% - Accent1 2 3 2" xfId="170"/>
    <cellStyle name="20% - Accent1 2 4" xfId="171"/>
    <cellStyle name="20% - Accent1 2 5" xfId="172"/>
    <cellStyle name="20% - Accent1 2 6" xfId="173"/>
    <cellStyle name="20% - Accent1 2 7" xfId="1642"/>
    <cellStyle name="20% - Accent1 2 7 2" xfId="2372"/>
    <cellStyle name="20% - Accent1 2 7 2 2" xfId="3953"/>
    <cellStyle name="20% - Accent1 2 7 2 3" xfId="5514"/>
    <cellStyle name="20% - Accent1 2 7 3" xfId="3227"/>
    <cellStyle name="20% - Accent1 2 7 4" xfId="4788"/>
    <cellStyle name="20% - Accent1 2 8" xfId="2009"/>
    <cellStyle name="20% - Accent1 2 8 2" xfId="3590"/>
    <cellStyle name="20% - Accent1 2 8 3" xfId="5151"/>
    <cellStyle name="20% - Accent1 2 9" xfId="2864"/>
    <cellStyle name="20% - Accent1 20" xfId="5974"/>
    <cellStyle name="20% - Accent1 3" xfId="80"/>
    <cellStyle name="20% - Accent1 3 2" xfId="174"/>
    <cellStyle name="20% - Accent1 3 2 2" xfId="175"/>
    <cellStyle name="20% - Accent1 3 2 2 2" xfId="1687"/>
    <cellStyle name="20% - Accent1 3 2 2 2 2" xfId="2415"/>
    <cellStyle name="20% - Accent1 3 2 2 2 2 2" xfId="3996"/>
    <cellStyle name="20% - Accent1 3 2 2 2 2 3" xfId="5557"/>
    <cellStyle name="20% - Accent1 3 2 2 2 3" xfId="3270"/>
    <cellStyle name="20% - Accent1 3 2 2 2 4" xfId="4831"/>
    <cellStyle name="20% - Accent1 3 2 2 3" xfId="2052"/>
    <cellStyle name="20% - Accent1 3 2 2 3 2" xfId="3633"/>
    <cellStyle name="20% - Accent1 3 2 2 3 3" xfId="5194"/>
    <cellStyle name="20% - Accent1 3 2 2 4" xfId="2907"/>
    <cellStyle name="20% - Accent1 3 2 2 5" xfId="4468"/>
    <cellStyle name="20% - Accent1 3 2 3" xfId="176"/>
    <cellStyle name="20% - Accent1 3 2 3 2" xfId="1688"/>
    <cellStyle name="20% - Accent1 3 2 3 2 2" xfId="2416"/>
    <cellStyle name="20% - Accent1 3 2 3 2 2 2" xfId="3997"/>
    <cellStyle name="20% - Accent1 3 2 3 2 2 3" xfId="5558"/>
    <cellStyle name="20% - Accent1 3 2 3 2 3" xfId="3271"/>
    <cellStyle name="20% - Accent1 3 2 3 2 4" xfId="4832"/>
    <cellStyle name="20% - Accent1 3 2 3 3" xfId="2053"/>
    <cellStyle name="20% - Accent1 3 2 3 3 2" xfId="3634"/>
    <cellStyle name="20% - Accent1 3 2 3 3 3" xfId="5195"/>
    <cellStyle name="20% - Accent1 3 2 3 4" xfId="2908"/>
    <cellStyle name="20% - Accent1 3 2 3 5" xfId="4469"/>
    <cellStyle name="20% - Accent1 3 2 4" xfId="1686"/>
    <cellStyle name="20% - Accent1 3 2 4 2" xfId="2414"/>
    <cellStyle name="20% - Accent1 3 2 4 2 2" xfId="3995"/>
    <cellStyle name="20% - Accent1 3 2 4 2 3" xfId="5556"/>
    <cellStyle name="20% - Accent1 3 2 4 3" xfId="3269"/>
    <cellStyle name="20% - Accent1 3 2 4 4" xfId="4830"/>
    <cellStyle name="20% - Accent1 3 2 5" xfId="2051"/>
    <cellStyle name="20% - Accent1 3 2 5 2" xfId="3632"/>
    <cellStyle name="20% - Accent1 3 2 5 3" xfId="5193"/>
    <cellStyle name="20% - Accent1 3 2 6" xfId="2906"/>
    <cellStyle name="20% - Accent1 3 2 7" xfId="4467"/>
    <cellStyle name="20% - Accent1 3 3" xfId="177"/>
    <cellStyle name="20% - Accent1 3 3 2" xfId="178"/>
    <cellStyle name="20% - Accent1 3 3 2 2" xfId="1690"/>
    <cellStyle name="20% - Accent1 3 3 2 2 2" xfId="2418"/>
    <cellStyle name="20% - Accent1 3 3 2 2 2 2" xfId="3999"/>
    <cellStyle name="20% - Accent1 3 3 2 2 2 3" xfId="5560"/>
    <cellStyle name="20% - Accent1 3 3 2 2 3" xfId="3273"/>
    <cellStyle name="20% - Accent1 3 3 2 2 4" xfId="4834"/>
    <cellStyle name="20% - Accent1 3 3 2 3" xfId="2055"/>
    <cellStyle name="20% - Accent1 3 3 2 3 2" xfId="3636"/>
    <cellStyle name="20% - Accent1 3 3 2 3 3" xfId="5197"/>
    <cellStyle name="20% - Accent1 3 3 2 4" xfId="2910"/>
    <cellStyle name="20% - Accent1 3 3 2 5" xfId="4471"/>
    <cellStyle name="20% - Accent1 3 3 3" xfId="179"/>
    <cellStyle name="20% - Accent1 3 3 3 2" xfId="1691"/>
    <cellStyle name="20% - Accent1 3 3 3 2 2" xfId="2419"/>
    <cellStyle name="20% - Accent1 3 3 3 2 2 2" xfId="4000"/>
    <cellStyle name="20% - Accent1 3 3 3 2 2 3" xfId="5561"/>
    <cellStyle name="20% - Accent1 3 3 3 2 3" xfId="3274"/>
    <cellStyle name="20% - Accent1 3 3 3 2 4" xfId="4835"/>
    <cellStyle name="20% - Accent1 3 3 3 3" xfId="2056"/>
    <cellStyle name="20% - Accent1 3 3 3 3 2" xfId="3637"/>
    <cellStyle name="20% - Accent1 3 3 3 3 3" xfId="5198"/>
    <cellStyle name="20% - Accent1 3 3 3 4" xfId="2911"/>
    <cellStyle name="20% - Accent1 3 3 3 5" xfId="4472"/>
    <cellStyle name="20% - Accent1 3 3 4" xfId="1689"/>
    <cellStyle name="20% - Accent1 3 3 4 2" xfId="2417"/>
    <cellStyle name="20% - Accent1 3 3 4 2 2" xfId="3998"/>
    <cellStyle name="20% - Accent1 3 3 4 2 3" xfId="5559"/>
    <cellStyle name="20% - Accent1 3 3 4 3" xfId="3272"/>
    <cellStyle name="20% - Accent1 3 3 4 4" xfId="4833"/>
    <cellStyle name="20% - Accent1 3 3 5" xfId="2054"/>
    <cellStyle name="20% - Accent1 3 3 5 2" xfId="3635"/>
    <cellStyle name="20% - Accent1 3 3 5 3" xfId="5196"/>
    <cellStyle name="20% - Accent1 3 3 6" xfId="2909"/>
    <cellStyle name="20% - Accent1 3 3 7" xfId="4470"/>
    <cellStyle name="20% - Accent1 3 4" xfId="180"/>
    <cellStyle name="20% - Accent1 3 4 2" xfId="1692"/>
    <cellStyle name="20% - Accent1 3 4 2 2" xfId="2420"/>
    <cellStyle name="20% - Accent1 3 4 2 2 2" xfId="4001"/>
    <cellStyle name="20% - Accent1 3 4 2 2 3" xfId="5562"/>
    <cellStyle name="20% - Accent1 3 4 2 3" xfId="3275"/>
    <cellStyle name="20% - Accent1 3 4 2 4" xfId="4836"/>
    <cellStyle name="20% - Accent1 3 4 3" xfId="2057"/>
    <cellStyle name="20% - Accent1 3 4 3 2" xfId="3638"/>
    <cellStyle name="20% - Accent1 3 4 3 3" xfId="5199"/>
    <cellStyle name="20% - Accent1 3 4 4" xfId="2912"/>
    <cellStyle name="20% - Accent1 3 4 5" xfId="4473"/>
    <cellStyle name="20% - Accent1 3 5" xfId="181"/>
    <cellStyle name="20% - Accent1 3 5 2" xfId="1693"/>
    <cellStyle name="20% - Accent1 3 5 2 2" xfId="2421"/>
    <cellStyle name="20% - Accent1 3 5 2 2 2" xfId="4002"/>
    <cellStyle name="20% - Accent1 3 5 2 2 3" xfId="5563"/>
    <cellStyle name="20% - Accent1 3 5 2 3" xfId="3276"/>
    <cellStyle name="20% - Accent1 3 5 2 4" xfId="4837"/>
    <cellStyle name="20% - Accent1 3 5 3" xfId="2058"/>
    <cellStyle name="20% - Accent1 3 5 3 2" xfId="3639"/>
    <cellStyle name="20% - Accent1 3 5 3 3" xfId="5200"/>
    <cellStyle name="20% - Accent1 3 5 4" xfId="2913"/>
    <cellStyle name="20% - Accent1 3 5 5" xfId="4474"/>
    <cellStyle name="20% - Accent1 3 6" xfId="1655"/>
    <cellStyle name="20% - Accent1 3 6 2" xfId="2385"/>
    <cellStyle name="20% - Accent1 3 6 2 2" xfId="3966"/>
    <cellStyle name="20% - Accent1 3 6 2 3" xfId="5527"/>
    <cellStyle name="20% - Accent1 3 6 3" xfId="3240"/>
    <cellStyle name="20% - Accent1 3 6 4" xfId="4801"/>
    <cellStyle name="20% - Accent1 3 7" xfId="2022"/>
    <cellStyle name="20% - Accent1 3 7 2" xfId="3603"/>
    <cellStyle name="20% - Accent1 3 7 3" xfId="5164"/>
    <cellStyle name="20% - Accent1 3 8" xfId="2877"/>
    <cellStyle name="20% - Accent1 3 9" xfId="4438"/>
    <cellStyle name="20% - Accent1 4" xfId="144"/>
    <cellStyle name="20% - Accent1 4 2" xfId="1670"/>
    <cellStyle name="20% - Accent1 4 2 2" xfId="2398"/>
    <cellStyle name="20% - Accent1 4 2 2 2" xfId="3979"/>
    <cellStyle name="20% - Accent1 4 2 2 3" xfId="5540"/>
    <cellStyle name="20% - Accent1 4 2 3" xfId="3253"/>
    <cellStyle name="20% - Accent1 4 2 4" xfId="4814"/>
    <cellStyle name="20% - Accent1 4 3" xfId="2035"/>
    <cellStyle name="20% - Accent1 4 3 2" xfId="3616"/>
    <cellStyle name="20% - Accent1 4 3 3" xfId="5177"/>
    <cellStyle name="20% - Accent1 4 4" xfId="2890"/>
    <cellStyle name="20% - Accent1 4 5" xfId="4451"/>
    <cellStyle name="20% - Accent1 5" xfId="182"/>
    <cellStyle name="20% - Accent1 5 2" xfId="1694"/>
    <cellStyle name="20% - Accent1 5 2 2" xfId="2422"/>
    <cellStyle name="20% - Accent1 5 2 2 2" xfId="4003"/>
    <cellStyle name="20% - Accent1 5 2 2 3" xfId="5564"/>
    <cellStyle name="20% - Accent1 5 2 3" xfId="3277"/>
    <cellStyle name="20% - Accent1 5 2 4" xfId="4838"/>
    <cellStyle name="20% - Accent1 5 3" xfId="2059"/>
    <cellStyle name="20% - Accent1 5 3 2" xfId="3640"/>
    <cellStyle name="20% - Accent1 5 3 3" xfId="5201"/>
    <cellStyle name="20% - Accent1 5 4" xfId="2914"/>
    <cellStyle name="20% - Accent1 5 5" xfId="4475"/>
    <cellStyle name="20% - Accent1 6" xfId="1586"/>
    <cellStyle name="20% - Accent1 6 2" xfId="1955"/>
    <cellStyle name="20% - Accent1 6 2 2" xfId="2683"/>
    <cellStyle name="20% - Accent1 6 2 2 2" xfId="4264"/>
    <cellStyle name="20% - Accent1 6 2 2 3" xfId="5825"/>
    <cellStyle name="20% - Accent1 6 2 3" xfId="3538"/>
    <cellStyle name="20% - Accent1 6 2 4" xfId="5099"/>
    <cellStyle name="20% - Accent1 6 3" xfId="2320"/>
    <cellStyle name="20% - Accent1 6 3 2" xfId="3901"/>
    <cellStyle name="20% - Accent1 6 3 3" xfId="5462"/>
    <cellStyle name="20% - Accent1 6 4" xfId="3175"/>
    <cellStyle name="20% - Accent1 6 5" xfId="4736"/>
    <cellStyle name="20% - Accent1 7" xfId="1602"/>
    <cellStyle name="20% - Accent1 7 2" xfId="1968"/>
    <cellStyle name="20% - Accent1 7 2 2" xfId="2696"/>
    <cellStyle name="20% - Accent1 7 2 2 2" xfId="4277"/>
    <cellStyle name="20% - Accent1 7 2 2 3" xfId="5838"/>
    <cellStyle name="20% - Accent1 7 2 3" xfId="3551"/>
    <cellStyle name="20% - Accent1 7 2 4" xfId="5112"/>
    <cellStyle name="20% - Accent1 7 3" xfId="2333"/>
    <cellStyle name="20% - Accent1 7 3 2" xfId="3914"/>
    <cellStyle name="20% - Accent1 7 3 3" xfId="5475"/>
    <cellStyle name="20% - Accent1 7 4" xfId="3188"/>
    <cellStyle name="20% - Accent1 7 5" xfId="4749"/>
    <cellStyle name="20% - Accent1 8" xfId="1616"/>
    <cellStyle name="20% - Accent1 8 2" xfId="1981"/>
    <cellStyle name="20% - Accent1 8 2 2" xfId="2709"/>
    <cellStyle name="20% - Accent1 8 2 2 2" xfId="4290"/>
    <cellStyle name="20% - Accent1 8 2 2 3" xfId="5851"/>
    <cellStyle name="20% - Accent1 8 2 3" xfId="3564"/>
    <cellStyle name="20% - Accent1 8 2 4" xfId="5125"/>
    <cellStyle name="20% - Accent1 8 3" xfId="2346"/>
    <cellStyle name="20% - Accent1 8 3 2" xfId="3927"/>
    <cellStyle name="20% - Accent1 8 3 3" xfId="5488"/>
    <cellStyle name="20% - Accent1 8 4" xfId="3201"/>
    <cellStyle name="20% - Accent1 8 5" xfId="4762"/>
    <cellStyle name="20% - Accent1 9" xfId="1629"/>
    <cellStyle name="20% - Accent1 9 2" xfId="2359"/>
    <cellStyle name="20% - Accent1 9 2 2" xfId="3940"/>
    <cellStyle name="20% - Accent1 9 2 3" xfId="5501"/>
    <cellStyle name="20% - Accent1 9 3" xfId="3214"/>
    <cellStyle name="20% - Accent1 9 4" xfId="4775"/>
    <cellStyle name="20% - Accent2" xfId="24" builtinId="34" customBuiltin="1"/>
    <cellStyle name="20% - Accent2 10" xfId="1998"/>
    <cellStyle name="20% - Accent2 10 2" xfId="3579"/>
    <cellStyle name="20% - Accent2 10 3" xfId="5140"/>
    <cellStyle name="20% - Accent2 11" xfId="2726"/>
    <cellStyle name="20% - Accent2 11 2" xfId="4304"/>
    <cellStyle name="20% - Accent2 11 3" xfId="5865"/>
    <cellStyle name="20% - Accent2 12" xfId="2741"/>
    <cellStyle name="20% - Accent2 12 2" xfId="4317"/>
    <cellStyle name="20% - Accent2 12 3" xfId="5878"/>
    <cellStyle name="20% - Accent2 13" xfId="2756"/>
    <cellStyle name="20% - Accent2 13 2" xfId="4331"/>
    <cellStyle name="20% - Accent2 13 3" xfId="5892"/>
    <cellStyle name="20% - Accent2 14" xfId="2773"/>
    <cellStyle name="20% - Accent2 14 2" xfId="4346"/>
    <cellStyle name="20% - Accent2 14 3" xfId="5907"/>
    <cellStyle name="20% - Accent2 15" xfId="2792"/>
    <cellStyle name="20% - Accent2 15 2" xfId="4362"/>
    <cellStyle name="20% - Accent2 15 3" xfId="5923"/>
    <cellStyle name="20% - Accent2 16" xfId="2807"/>
    <cellStyle name="20% - Accent2 16 2" xfId="4376"/>
    <cellStyle name="20% - Accent2 16 3" xfId="5937"/>
    <cellStyle name="20% - Accent2 17" xfId="2836"/>
    <cellStyle name="20% - Accent2 17 2" xfId="4398"/>
    <cellStyle name="20% - Accent2 17 3" xfId="5959"/>
    <cellStyle name="20% - Accent2 18" xfId="2853"/>
    <cellStyle name="20% - Accent2 19" xfId="4414"/>
    <cellStyle name="20% - Accent2 2" xfId="67"/>
    <cellStyle name="20% - Accent2 2 10" xfId="4426"/>
    <cellStyle name="20% - Accent2 2 2" xfId="83"/>
    <cellStyle name="20% - Accent2 2 2 2" xfId="183"/>
    <cellStyle name="20% - Accent2 2 2 3" xfId="184"/>
    <cellStyle name="20% - Accent2 2 2 3 2" xfId="1695"/>
    <cellStyle name="20% - Accent2 2 2 3 2 2" xfId="2423"/>
    <cellStyle name="20% - Accent2 2 2 3 2 2 2" xfId="4004"/>
    <cellStyle name="20% - Accent2 2 2 3 2 2 3" xfId="5565"/>
    <cellStyle name="20% - Accent2 2 2 3 2 3" xfId="3278"/>
    <cellStyle name="20% - Accent2 2 2 3 2 4" xfId="4839"/>
    <cellStyle name="20% - Accent2 2 2 3 3" xfId="2060"/>
    <cellStyle name="20% - Accent2 2 2 3 3 2" xfId="3641"/>
    <cellStyle name="20% - Accent2 2 2 3 3 3" xfId="5202"/>
    <cellStyle name="20% - Accent2 2 2 3 4" xfId="2915"/>
    <cellStyle name="20% - Accent2 2 2 3 5" xfId="4476"/>
    <cellStyle name="20% - Accent2 2 3" xfId="185"/>
    <cellStyle name="20% - Accent2 2 3 2" xfId="186"/>
    <cellStyle name="20% - Accent2 2 4" xfId="187"/>
    <cellStyle name="20% - Accent2 2 5" xfId="188"/>
    <cellStyle name="20% - Accent2 2 6" xfId="189"/>
    <cellStyle name="20% - Accent2 2 7" xfId="1643"/>
    <cellStyle name="20% - Accent2 2 7 2" xfId="2373"/>
    <cellStyle name="20% - Accent2 2 7 2 2" xfId="3954"/>
    <cellStyle name="20% - Accent2 2 7 2 3" xfId="5515"/>
    <cellStyle name="20% - Accent2 2 7 3" xfId="3228"/>
    <cellStyle name="20% - Accent2 2 7 4" xfId="4789"/>
    <cellStyle name="20% - Accent2 2 8" xfId="2010"/>
    <cellStyle name="20% - Accent2 2 8 2" xfId="3591"/>
    <cellStyle name="20% - Accent2 2 8 3" xfId="5152"/>
    <cellStyle name="20% - Accent2 2 9" xfId="2865"/>
    <cellStyle name="20% - Accent2 20" xfId="5975"/>
    <cellStyle name="20% - Accent2 3" xfId="82"/>
    <cellStyle name="20% - Accent2 3 2" xfId="190"/>
    <cellStyle name="20% - Accent2 3 2 2" xfId="191"/>
    <cellStyle name="20% - Accent2 3 2 2 2" xfId="1697"/>
    <cellStyle name="20% - Accent2 3 2 2 2 2" xfId="2425"/>
    <cellStyle name="20% - Accent2 3 2 2 2 2 2" xfId="4006"/>
    <cellStyle name="20% - Accent2 3 2 2 2 2 3" xfId="5567"/>
    <cellStyle name="20% - Accent2 3 2 2 2 3" xfId="3280"/>
    <cellStyle name="20% - Accent2 3 2 2 2 4" xfId="4841"/>
    <cellStyle name="20% - Accent2 3 2 2 3" xfId="2062"/>
    <cellStyle name="20% - Accent2 3 2 2 3 2" xfId="3643"/>
    <cellStyle name="20% - Accent2 3 2 2 3 3" xfId="5204"/>
    <cellStyle name="20% - Accent2 3 2 2 4" xfId="2917"/>
    <cellStyle name="20% - Accent2 3 2 2 5" xfId="4478"/>
    <cellStyle name="20% - Accent2 3 2 3" xfId="192"/>
    <cellStyle name="20% - Accent2 3 2 3 2" xfId="1698"/>
    <cellStyle name="20% - Accent2 3 2 3 2 2" xfId="2426"/>
    <cellStyle name="20% - Accent2 3 2 3 2 2 2" xfId="4007"/>
    <cellStyle name="20% - Accent2 3 2 3 2 2 3" xfId="5568"/>
    <cellStyle name="20% - Accent2 3 2 3 2 3" xfId="3281"/>
    <cellStyle name="20% - Accent2 3 2 3 2 4" xfId="4842"/>
    <cellStyle name="20% - Accent2 3 2 3 3" xfId="2063"/>
    <cellStyle name="20% - Accent2 3 2 3 3 2" xfId="3644"/>
    <cellStyle name="20% - Accent2 3 2 3 3 3" xfId="5205"/>
    <cellStyle name="20% - Accent2 3 2 3 4" xfId="2918"/>
    <cellStyle name="20% - Accent2 3 2 3 5" xfId="4479"/>
    <cellStyle name="20% - Accent2 3 2 4" xfId="1696"/>
    <cellStyle name="20% - Accent2 3 2 4 2" xfId="2424"/>
    <cellStyle name="20% - Accent2 3 2 4 2 2" xfId="4005"/>
    <cellStyle name="20% - Accent2 3 2 4 2 3" xfId="5566"/>
    <cellStyle name="20% - Accent2 3 2 4 3" xfId="3279"/>
    <cellStyle name="20% - Accent2 3 2 4 4" xfId="4840"/>
    <cellStyle name="20% - Accent2 3 2 5" xfId="2061"/>
    <cellStyle name="20% - Accent2 3 2 5 2" xfId="3642"/>
    <cellStyle name="20% - Accent2 3 2 5 3" xfId="5203"/>
    <cellStyle name="20% - Accent2 3 2 6" xfId="2916"/>
    <cellStyle name="20% - Accent2 3 2 7" xfId="4477"/>
    <cellStyle name="20% - Accent2 3 3" xfId="193"/>
    <cellStyle name="20% - Accent2 3 3 2" xfId="194"/>
    <cellStyle name="20% - Accent2 3 3 2 2" xfId="1700"/>
    <cellStyle name="20% - Accent2 3 3 2 2 2" xfId="2428"/>
    <cellStyle name="20% - Accent2 3 3 2 2 2 2" xfId="4009"/>
    <cellStyle name="20% - Accent2 3 3 2 2 2 3" xfId="5570"/>
    <cellStyle name="20% - Accent2 3 3 2 2 3" xfId="3283"/>
    <cellStyle name="20% - Accent2 3 3 2 2 4" xfId="4844"/>
    <cellStyle name="20% - Accent2 3 3 2 3" xfId="2065"/>
    <cellStyle name="20% - Accent2 3 3 2 3 2" xfId="3646"/>
    <cellStyle name="20% - Accent2 3 3 2 3 3" xfId="5207"/>
    <cellStyle name="20% - Accent2 3 3 2 4" xfId="2920"/>
    <cellStyle name="20% - Accent2 3 3 2 5" xfId="4481"/>
    <cellStyle name="20% - Accent2 3 3 3" xfId="195"/>
    <cellStyle name="20% - Accent2 3 3 3 2" xfId="1701"/>
    <cellStyle name="20% - Accent2 3 3 3 2 2" xfId="2429"/>
    <cellStyle name="20% - Accent2 3 3 3 2 2 2" xfId="4010"/>
    <cellStyle name="20% - Accent2 3 3 3 2 2 3" xfId="5571"/>
    <cellStyle name="20% - Accent2 3 3 3 2 3" xfId="3284"/>
    <cellStyle name="20% - Accent2 3 3 3 2 4" xfId="4845"/>
    <cellStyle name="20% - Accent2 3 3 3 3" xfId="2066"/>
    <cellStyle name="20% - Accent2 3 3 3 3 2" xfId="3647"/>
    <cellStyle name="20% - Accent2 3 3 3 3 3" xfId="5208"/>
    <cellStyle name="20% - Accent2 3 3 3 4" xfId="2921"/>
    <cellStyle name="20% - Accent2 3 3 3 5" xfId="4482"/>
    <cellStyle name="20% - Accent2 3 3 4" xfId="1699"/>
    <cellStyle name="20% - Accent2 3 3 4 2" xfId="2427"/>
    <cellStyle name="20% - Accent2 3 3 4 2 2" xfId="4008"/>
    <cellStyle name="20% - Accent2 3 3 4 2 3" xfId="5569"/>
    <cellStyle name="20% - Accent2 3 3 4 3" xfId="3282"/>
    <cellStyle name="20% - Accent2 3 3 4 4" xfId="4843"/>
    <cellStyle name="20% - Accent2 3 3 5" xfId="2064"/>
    <cellStyle name="20% - Accent2 3 3 5 2" xfId="3645"/>
    <cellStyle name="20% - Accent2 3 3 5 3" xfId="5206"/>
    <cellStyle name="20% - Accent2 3 3 6" xfId="2919"/>
    <cellStyle name="20% - Accent2 3 3 7" xfId="4480"/>
    <cellStyle name="20% - Accent2 3 4" xfId="196"/>
    <cellStyle name="20% - Accent2 3 4 2" xfId="1702"/>
    <cellStyle name="20% - Accent2 3 4 2 2" xfId="2430"/>
    <cellStyle name="20% - Accent2 3 4 2 2 2" xfId="4011"/>
    <cellStyle name="20% - Accent2 3 4 2 2 3" xfId="5572"/>
    <cellStyle name="20% - Accent2 3 4 2 3" xfId="3285"/>
    <cellStyle name="20% - Accent2 3 4 2 4" xfId="4846"/>
    <cellStyle name="20% - Accent2 3 4 3" xfId="2067"/>
    <cellStyle name="20% - Accent2 3 4 3 2" xfId="3648"/>
    <cellStyle name="20% - Accent2 3 4 3 3" xfId="5209"/>
    <cellStyle name="20% - Accent2 3 4 4" xfId="2922"/>
    <cellStyle name="20% - Accent2 3 4 5" xfId="4483"/>
    <cellStyle name="20% - Accent2 3 5" xfId="197"/>
    <cellStyle name="20% - Accent2 3 5 2" xfId="1703"/>
    <cellStyle name="20% - Accent2 3 5 2 2" xfId="2431"/>
    <cellStyle name="20% - Accent2 3 5 2 2 2" xfId="4012"/>
    <cellStyle name="20% - Accent2 3 5 2 2 3" xfId="5573"/>
    <cellStyle name="20% - Accent2 3 5 2 3" xfId="3286"/>
    <cellStyle name="20% - Accent2 3 5 2 4" xfId="4847"/>
    <cellStyle name="20% - Accent2 3 5 3" xfId="2068"/>
    <cellStyle name="20% - Accent2 3 5 3 2" xfId="3649"/>
    <cellStyle name="20% - Accent2 3 5 3 3" xfId="5210"/>
    <cellStyle name="20% - Accent2 3 5 4" xfId="2923"/>
    <cellStyle name="20% - Accent2 3 5 5" xfId="4484"/>
    <cellStyle name="20% - Accent2 3 6" xfId="1656"/>
    <cellStyle name="20% - Accent2 3 6 2" xfId="2386"/>
    <cellStyle name="20% - Accent2 3 6 2 2" xfId="3967"/>
    <cellStyle name="20% - Accent2 3 6 2 3" xfId="5528"/>
    <cellStyle name="20% - Accent2 3 6 3" xfId="3241"/>
    <cellStyle name="20% - Accent2 3 6 4" xfId="4802"/>
    <cellStyle name="20% - Accent2 3 7" xfId="2023"/>
    <cellStyle name="20% - Accent2 3 7 2" xfId="3604"/>
    <cellStyle name="20% - Accent2 3 7 3" xfId="5165"/>
    <cellStyle name="20% - Accent2 3 8" xfId="2878"/>
    <cellStyle name="20% - Accent2 3 9" xfId="4439"/>
    <cellStyle name="20% - Accent2 4" xfId="145"/>
    <cellStyle name="20% - Accent2 4 2" xfId="1671"/>
    <cellStyle name="20% - Accent2 4 2 2" xfId="2399"/>
    <cellStyle name="20% - Accent2 4 2 2 2" xfId="3980"/>
    <cellStyle name="20% - Accent2 4 2 2 3" xfId="5541"/>
    <cellStyle name="20% - Accent2 4 2 3" xfId="3254"/>
    <cellStyle name="20% - Accent2 4 2 4" xfId="4815"/>
    <cellStyle name="20% - Accent2 4 3" xfId="2036"/>
    <cellStyle name="20% - Accent2 4 3 2" xfId="3617"/>
    <cellStyle name="20% - Accent2 4 3 3" xfId="5178"/>
    <cellStyle name="20% - Accent2 4 4" xfId="2891"/>
    <cellStyle name="20% - Accent2 4 5" xfId="4452"/>
    <cellStyle name="20% - Accent2 5" xfId="198"/>
    <cellStyle name="20% - Accent2 5 2" xfId="1704"/>
    <cellStyle name="20% - Accent2 5 2 2" xfId="2432"/>
    <cellStyle name="20% - Accent2 5 2 2 2" xfId="4013"/>
    <cellStyle name="20% - Accent2 5 2 2 3" xfId="5574"/>
    <cellStyle name="20% - Accent2 5 2 3" xfId="3287"/>
    <cellStyle name="20% - Accent2 5 2 4" xfId="4848"/>
    <cellStyle name="20% - Accent2 5 3" xfId="2069"/>
    <cellStyle name="20% - Accent2 5 3 2" xfId="3650"/>
    <cellStyle name="20% - Accent2 5 3 3" xfId="5211"/>
    <cellStyle name="20% - Accent2 5 4" xfId="2924"/>
    <cellStyle name="20% - Accent2 5 5" xfId="4485"/>
    <cellStyle name="20% - Accent2 6" xfId="1587"/>
    <cellStyle name="20% - Accent2 6 2" xfId="1956"/>
    <cellStyle name="20% - Accent2 6 2 2" xfId="2684"/>
    <cellStyle name="20% - Accent2 6 2 2 2" xfId="4265"/>
    <cellStyle name="20% - Accent2 6 2 2 3" xfId="5826"/>
    <cellStyle name="20% - Accent2 6 2 3" xfId="3539"/>
    <cellStyle name="20% - Accent2 6 2 4" xfId="5100"/>
    <cellStyle name="20% - Accent2 6 3" xfId="2321"/>
    <cellStyle name="20% - Accent2 6 3 2" xfId="3902"/>
    <cellStyle name="20% - Accent2 6 3 3" xfId="5463"/>
    <cellStyle name="20% - Accent2 6 4" xfId="3176"/>
    <cellStyle name="20% - Accent2 6 5" xfId="4737"/>
    <cellStyle name="20% - Accent2 7" xfId="1603"/>
    <cellStyle name="20% - Accent2 7 2" xfId="1969"/>
    <cellStyle name="20% - Accent2 7 2 2" xfId="2697"/>
    <cellStyle name="20% - Accent2 7 2 2 2" xfId="4278"/>
    <cellStyle name="20% - Accent2 7 2 2 3" xfId="5839"/>
    <cellStyle name="20% - Accent2 7 2 3" xfId="3552"/>
    <cellStyle name="20% - Accent2 7 2 4" xfId="5113"/>
    <cellStyle name="20% - Accent2 7 3" xfId="2334"/>
    <cellStyle name="20% - Accent2 7 3 2" xfId="3915"/>
    <cellStyle name="20% - Accent2 7 3 3" xfId="5476"/>
    <cellStyle name="20% - Accent2 7 4" xfId="3189"/>
    <cellStyle name="20% - Accent2 7 5" xfId="4750"/>
    <cellStyle name="20% - Accent2 8" xfId="1617"/>
    <cellStyle name="20% - Accent2 8 2" xfId="1982"/>
    <cellStyle name="20% - Accent2 8 2 2" xfId="2710"/>
    <cellStyle name="20% - Accent2 8 2 2 2" xfId="4291"/>
    <cellStyle name="20% - Accent2 8 2 2 3" xfId="5852"/>
    <cellStyle name="20% - Accent2 8 2 3" xfId="3565"/>
    <cellStyle name="20% - Accent2 8 2 4" xfId="5126"/>
    <cellStyle name="20% - Accent2 8 3" xfId="2347"/>
    <cellStyle name="20% - Accent2 8 3 2" xfId="3928"/>
    <cellStyle name="20% - Accent2 8 3 3" xfId="5489"/>
    <cellStyle name="20% - Accent2 8 4" xfId="3202"/>
    <cellStyle name="20% - Accent2 8 5" xfId="4763"/>
    <cellStyle name="20% - Accent2 9" xfId="1631"/>
    <cellStyle name="20% - Accent2 9 2" xfId="2361"/>
    <cellStyle name="20% - Accent2 9 2 2" xfId="3942"/>
    <cellStyle name="20% - Accent2 9 2 3" xfId="5503"/>
    <cellStyle name="20% - Accent2 9 3" xfId="3216"/>
    <cellStyle name="20% - Accent2 9 4" xfId="4777"/>
    <cellStyle name="20% - Accent3" xfId="28" builtinId="38" customBuiltin="1"/>
    <cellStyle name="20% - Accent3 10" xfId="2000"/>
    <cellStyle name="20% - Accent3 10 2" xfId="3581"/>
    <cellStyle name="20% - Accent3 10 3" xfId="5142"/>
    <cellStyle name="20% - Accent3 11" xfId="2727"/>
    <cellStyle name="20% - Accent3 11 2" xfId="4305"/>
    <cellStyle name="20% - Accent3 11 3" xfId="5866"/>
    <cellStyle name="20% - Accent3 12" xfId="2742"/>
    <cellStyle name="20% - Accent3 12 2" xfId="4318"/>
    <cellStyle name="20% - Accent3 12 3" xfId="5879"/>
    <cellStyle name="20% - Accent3 13" xfId="2757"/>
    <cellStyle name="20% - Accent3 13 2" xfId="4332"/>
    <cellStyle name="20% - Accent3 13 3" xfId="5893"/>
    <cellStyle name="20% - Accent3 14" xfId="2774"/>
    <cellStyle name="20% - Accent3 14 2" xfId="4347"/>
    <cellStyle name="20% - Accent3 14 3" xfId="5908"/>
    <cellStyle name="20% - Accent3 15" xfId="2793"/>
    <cellStyle name="20% - Accent3 15 2" xfId="4363"/>
    <cellStyle name="20% - Accent3 15 3" xfId="5924"/>
    <cellStyle name="20% - Accent3 16" xfId="2808"/>
    <cellStyle name="20% - Accent3 16 2" xfId="4377"/>
    <cellStyle name="20% - Accent3 16 3" xfId="5938"/>
    <cellStyle name="20% - Accent3 17" xfId="2837"/>
    <cellStyle name="20% - Accent3 17 2" xfId="4399"/>
    <cellStyle name="20% - Accent3 17 3" xfId="5960"/>
    <cellStyle name="20% - Accent3 18" xfId="2855"/>
    <cellStyle name="20% - Accent3 19" xfId="4416"/>
    <cellStyle name="20% - Accent3 2" xfId="68"/>
    <cellStyle name="20% - Accent3 2 10" xfId="4427"/>
    <cellStyle name="20% - Accent3 2 2" xfId="85"/>
    <cellStyle name="20% - Accent3 2 2 2" xfId="199"/>
    <cellStyle name="20% - Accent3 2 2 3" xfId="200"/>
    <cellStyle name="20% - Accent3 2 2 3 2" xfId="1705"/>
    <cellStyle name="20% - Accent3 2 2 3 2 2" xfId="2433"/>
    <cellStyle name="20% - Accent3 2 2 3 2 2 2" xfId="4014"/>
    <cellStyle name="20% - Accent3 2 2 3 2 2 3" xfId="5575"/>
    <cellStyle name="20% - Accent3 2 2 3 2 3" xfId="3288"/>
    <cellStyle name="20% - Accent3 2 2 3 2 4" xfId="4849"/>
    <cellStyle name="20% - Accent3 2 2 3 3" xfId="2070"/>
    <cellStyle name="20% - Accent3 2 2 3 3 2" xfId="3651"/>
    <cellStyle name="20% - Accent3 2 2 3 3 3" xfId="5212"/>
    <cellStyle name="20% - Accent3 2 2 3 4" xfId="2925"/>
    <cellStyle name="20% - Accent3 2 2 3 5" xfId="4486"/>
    <cellStyle name="20% - Accent3 2 3" xfId="201"/>
    <cellStyle name="20% - Accent3 2 3 2" xfId="202"/>
    <cellStyle name="20% - Accent3 2 4" xfId="203"/>
    <cellStyle name="20% - Accent3 2 5" xfId="204"/>
    <cellStyle name="20% - Accent3 2 6" xfId="205"/>
    <cellStyle name="20% - Accent3 2 7" xfId="1644"/>
    <cellStyle name="20% - Accent3 2 7 2" xfId="2374"/>
    <cellStyle name="20% - Accent3 2 7 2 2" xfId="3955"/>
    <cellStyle name="20% - Accent3 2 7 2 3" xfId="5516"/>
    <cellStyle name="20% - Accent3 2 7 3" xfId="3229"/>
    <cellStyle name="20% - Accent3 2 7 4" xfId="4790"/>
    <cellStyle name="20% - Accent3 2 8" xfId="2011"/>
    <cellStyle name="20% - Accent3 2 8 2" xfId="3592"/>
    <cellStyle name="20% - Accent3 2 8 3" xfId="5153"/>
    <cellStyle name="20% - Accent3 2 9" xfId="2866"/>
    <cellStyle name="20% - Accent3 20" xfId="5976"/>
    <cellStyle name="20% - Accent3 3" xfId="84"/>
    <cellStyle name="20% - Accent3 3 2" xfId="206"/>
    <cellStyle name="20% - Accent3 3 2 2" xfId="207"/>
    <cellStyle name="20% - Accent3 3 2 2 2" xfId="1707"/>
    <cellStyle name="20% - Accent3 3 2 2 2 2" xfId="2435"/>
    <cellStyle name="20% - Accent3 3 2 2 2 2 2" xfId="4016"/>
    <cellStyle name="20% - Accent3 3 2 2 2 2 3" xfId="5577"/>
    <cellStyle name="20% - Accent3 3 2 2 2 3" xfId="3290"/>
    <cellStyle name="20% - Accent3 3 2 2 2 4" xfId="4851"/>
    <cellStyle name="20% - Accent3 3 2 2 3" xfId="2072"/>
    <cellStyle name="20% - Accent3 3 2 2 3 2" xfId="3653"/>
    <cellStyle name="20% - Accent3 3 2 2 3 3" xfId="5214"/>
    <cellStyle name="20% - Accent3 3 2 2 4" xfId="2927"/>
    <cellStyle name="20% - Accent3 3 2 2 5" xfId="4488"/>
    <cellStyle name="20% - Accent3 3 2 3" xfId="208"/>
    <cellStyle name="20% - Accent3 3 2 3 2" xfId="1708"/>
    <cellStyle name="20% - Accent3 3 2 3 2 2" xfId="2436"/>
    <cellStyle name="20% - Accent3 3 2 3 2 2 2" xfId="4017"/>
    <cellStyle name="20% - Accent3 3 2 3 2 2 3" xfId="5578"/>
    <cellStyle name="20% - Accent3 3 2 3 2 3" xfId="3291"/>
    <cellStyle name="20% - Accent3 3 2 3 2 4" xfId="4852"/>
    <cellStyle name="20% - Accent3 3 2 3 3" xfId="2073"/>
    <cellStyle name="20% - Accent3 3 2 3 3 2" xfId="3654"/>
    <cellStyle name="20% - Accent3 3 2 3 3 3" xfId="5215"/>
    <cellStyle name="20% - Accent3 3 2 3 4" xfId="2928"/>
    <cellStyle name="20% - Accent3 3 2 3 5" xfId="4489"/>
    <cellStyle name="20% - Accent3 3 2 4" xfId="1706"/>
    <cellStyle name="20% - Accent3 3 2 4 2" xfId="2434"/>
    <cellStyle name="20% - Accent3 3 2 4 2 2" xfId="4015"/>
    <cellStyle name="20% - Accent3 3 2 4 2 3" xfId="5576"/>
    <cellStyle name="20% - Accent3 3 2 4 3" xfId="3289"/>
    <cellStyle name="20% - Accent3 3 2 4 4" xfId="4850"/>
    <cellStyle name="20% - Accent3 3 2 5" xfId="2071"/>
    <cellStyle name="20% - Accent3 3 2 5 2" xfId="3652"/>
    <cellStyle name="20% - Accent3 3 2 5 3" xfId="5213"/>
    <cellStyle name="20% - Accent3 3 2 6" xfId="2926"/>
    <cellStyle name="20% - Accent3 3 2 7" xfId="4487"/>
    <cellStyle name="20% - Accent3 3 3" xfId="209"/>
    <cellStyle name="20% - Accent3 3 3 2" xfId="210"/>
    <cellStyle name="20% - Accent3 3 3 2 2" xfId="1710"/>
    <cellStyle name="20% - Accent3 3 3 2 2 2" xfId="2438"/>
    <cellStyle name="20% - Accent3 3 3 2 2 2 2" xfId="4019"/>
    <cellStyle name="20% - Accent3 3 3 2 2 2 3" xfId="5580"/>
    <cellStyle name="20% - Accent3 3 3 2 2 3" xfId="3293"/>
    <cellStyle name="20% - Accent3 3 3 2 2 4" xfId="4854"/>
    <cellStyle name="20% - Accent3 3 3 2 3" xfId="2075"/>
    <cellStyle name="20% - Accent3 3 3 2 3 2" xfId="3656"/>
    <cellStyle name="20% - Accent3 3 3 2 3 3" xfId="5217"/>
    <cellStyle name="20% - Accent3 3 3 2 4" xfId="2930"/>
    <cellStyle name="20% - Accent3 3 3 2 5" xfId="4491"/>
    <cellStyle name="20% - Accent3 3 3 3" xfId="211"/>
    <cellStyle name="20% - Accent3 3 3 3 2" xfId="1711"/>
    <cellStyle name="20% - Accent3 3 3 3 2 2" xfId="2439"/>
    <cellStyle name="20% - Accent3 3 3 3 2 2 2" xfId="4020"/>
    <cellStyle name="20% - Accent3 3 3 3 2 2 3" xfId="5581"/>
    <cellStyle name="20% - Accent3 3 3 3 2 3" xfId="3294"/>
    <cellStyle name="20% - Accent3 3 3 3 2 4" xfId="4855"/>
    <cellStyle name="20% - Accent3 3 3 3 3" xfId="2076"/>
    <cellStyle name="20% - Accent3 3 3 3 3 2" xfId="3657"/>
    <cellStyle name="20% - Accent3 3 3 3 3 3" xfId="5218"/>
    <cellStyle name="20% - Accent3 3 3 3 4" xfId="2931"/>
    <cellStyle name="20% - Accent3 3 3 3 5" xfId="4492"/>
    <cellStyle name="20% - Accent3 3 3 4" xfId="1709"/>
    <cellStyle name="20% - Accent3 3 3 4 2" xfId="2437"/>
    <cellStyle name="20% - Accent3 3 3 4 2 2" xfId="4018"/>
    <cellStyle name="20% - Accent3 3 3 4 2 3" xfId="5579"/>
    <cellStyle name="20% - Accent3 3 3 4 3" xfId="3292"/>
    <cellStyle name="20% - Accent3 3 3 4 4" xfId="4853"/>
    <cellStyle name="20% - Accent3 3 3 5" xfId="2074"/>
    <cellStyle name="20% - Accent3 3 3 5 2" xfId="3655"/>
    <cellStyle name="20% - Accent3 3 3 5 3" xfId="5216"/>
    <cellStyle name="20% - Accent3 3 3 6" xfId="2929"/>
    <cellStyle name="20% - Accent3 3 3 7" xfId="4490"/>
    <cellStyle name="20% - Accent3 3 4" xfId="212"/>
    <cellStyle name="20% - Accent3 3 4 2" xfId="1712"/>
    <cellStyle name="20% - Accent3 3 4 2 2" xfId="2440"/>
    <cellStyle name="20% - Accent3 3 4 2 2 2" xfId="4021"/>
    <cellStyle name="20% - Accent3 3 4 2 2 3" xfId="5582"/>
    <cellStyle name="20% - Accent3 3 4 2 3" xfId="3295"/>
    <cellStyle name="20% - Accent3 3 4 2 4" xfId="4856"/>
    <cellStyle name="20% - Accent3 3 4 3" xfId="2077"/>
    <cellStyle name="20% - Accent3 3 4 3 2" xfId="3658"/>
    <cellStyle name="20% - Accent3 3 4 3 3" xfId="5219"/>
    <cellStyle name="20% - Accent3 3 4 4" xfId="2932"/>
    <cellStyle name="20% - Accent3 3 4 5" xfId="4493"/>
    <cellStyle name="20% - Accent3 3 5" xfId="213"/>
    <cellStyle name="20% - Accent3 3 5 2" xfId="1713"/>
    <cellStyle name="20% - Accent3 3 5 2 2" xfId="2441"/>
    <cellStyle name="20% - Accent3 3 5 2 2 2" xfId="4022"/>
    <cellStyle name="20% - Accent3 3 5 2 2 3" xfId="5583"/>
    <cellStyle name="20% - Accent3 3 5 2 3" xfId="3296"/>
    <cellStyle name="20% - Accent3 3 5 2 4" xfId="4857"/>
    <cellStyle name="20% - Accent3 3 5 3" xfId="2078"/>
    <cellStyle name="20% - Accent3 3 5 3 2" xfId="3659"/>
    <cellStyle name="20% - Accent3 3 5 3 3" xfId="5220"/>
    <cellStyle name="20% - Accent3 3 5 4" xfId="2933"/>
    <cellStyle name="20% - Accent3 3 5 5" xfId="4494"/>
    <cellStyle name="20% - Accent3 3 6" xfId="1657"/>
    <cellStyle name="20% - Accent3 3 6 2" xfId="2387"/>
    <cellStyle name="20% - Accent3 3 6 2 2" xfId="3968"/>
    <cellStyle name="20% - Accent3 3 6 2 3" xfId="5529"/>
    <cellStyle name="20% - Accent3 3 6 3" xfId="3242"/>
    <cellStyle name="20% - Accent3 3 6 4" xfId="4803"/>
    <cellStyle name="20% - Accent3 3 7" xfId="2024"/>
    <cellStyle name="20% - Accent3 3 7 2" xfId="3605"/>
    <cellStyle name="20% - Accent3 3 7 3" xfId="5166"/>
    <cellStyle name="20% - Accent3 3 8" xfId="2879"/>
    <cellStyle name="20% - Accent3 3 9" xfId="4440"/>
    <cellStyle name="20% - Accent3 4" xfId="146"/>
    <cellStyle name="20% - Accent3 4 2" xfId="1672"/>
    <cellStyle name="20% - Accent3 4 2 2" xfId="2400"/>
    <cellStyle name="20% - Accent3 4 2 2 2" xfId="3981"/>
    <cellStyle name="20% - Accent3 4 2 2 3" xfId="5542"/>
    <cellStyle name="20% - Accent3 4 2 3" xfId="3255"/>
    <cellStyle name="20% - Accent3 4 2 4" xfId="4816"/>
    <cellStyle name="20% - Accent3 4 3" xfId="2037"/>
    <cellStyle name="20% - Accent3 4 3 2" xfId="3618"/>
    <cellStyle name="20% - Accent3 4 3 3" xfId="5179"/>
    <cellStyle name="20% - Accent3 4 4" xfId="2892"/>
    <cellStyle name="20% - Accent3 4 5" xfId="4453"/>
    <cellStyle name="20% - Accent3 5" xfId="214"/>
    <cellStyle name="20% - Accent3 5 2" xfId="1714"/>
    <cellStyle name="20% - Accent3 5 2 2" xfId="2442"/>
    <cellStyle name="20% - Accent3 5 2 2 2" xfId="4023"/>
    <cellStyle name="20% - Accent3 5 2 2 3" xfId="5584"/>
    <cellStyle name="20% - Accent3 5 2 3" xfId="3297"/>
    <cellStyle name="20% - Accent3 5 2 4" xfId="4858"/>
    <cellStyle name="20% - Accent3 5 3" xfId="2079"/>
    <cellStyle name="20% - Accent3 5 3 2" xfId="3660"/>
    <cellStyle name="20% - Accent3 5 3 3" xfId="5221"/>
    <cellStyle name="20% - Accent3 5 4" xfId="2934"/>
    <cellStyle name="20% - Accent3 5 5" xfId="4495"/>
    <cellStyle name="20% - Accent3 6" xfId="1588"/>
    <cellStyle name="20% - Accent3 6 2" xfId="1957"/>
    <cellStyle name="20% - Accent3 6 2 2" xfId="2685"/>
    <cellStyle name="20% - Accent3 6 2 2 2" xfId="4266"/>
    <cellStyle name="20% - Accent3 6 2 2 3" xfId="5827"/>
    <cellStyle name="20% - Accent3 6 2 3" xfId="3540"/>
    <cellStyle name="20% - Accent3 6 2 4" xfId="5101"/>
    <cellStyle name="20% - Accent3 6 3" xfId="2322"/>
    <cellStyle name="20% - Accent3 6 3 2" xfId="3903"/>
    <cellStyle name="20% - Accent3 6 3 3" xfId="5464"/>
    <cellStyle name="20% - Accent3 6 4" xfId="3177"/>
    <cellStyle name="20% - Accent3 6 5" xfId="4738"/>
    <cellStyle name="20% - Accent3 7" xfId="1604"/>
    <cellStyle name="20% - Accent3 7 2" xfId="1970"/>
    <cellStyle name="20% - Accent3 7 2 2" xfId="2698"/>
    <cellStyle name="20% - Accent3 7 2 2 2" xfId="4279"/>
    <cellStyle name="20% - Accent3 7 2 2 3" xfId="5840"/>
    <cellStyle name="20% - Accent3 7 2 3" xfId="3553"/>
    <cellStyle name="20% - Accent3 7 2 4" xfId="5114"/>
    <cellStyle name="20% - Accent3 7 3" xfId="2335"/>
    <cellStyle name="20% - Accent3 7 3 2" xfId="3916"/>
    <cellStyle name="20% - Accent3 7 3 3" xfId="5477"/>
    <cellStyle name="20% - Accent3 7 4" xfId="3190"/>
    <cellStyle name="20% - Accent3 7 5" xfId="4751"/>
    <cellStyle name="20% - Accent3 8" xfId="1618"/>
    <cellStyle name="20% - Accent3 8 2" xfId="1983"/>
    <cellStyle name="20% - Accent3 8 2 2" xfId="2711"/>
    <cellStyle name="20% - Accent3 8 2 2 2" xfId="4292"/>
    <cellStyle name="20% - Accent3 8 2 2 3" xfId="5853"/>
    <cellStyle name="20% - Accent3 8 2 3" xfId="3566"/>
    <cellStyle name="20% - Accent3 8 2 4" xfId="5127"/>
    <cellStyle name="20% - Accent3 8 3" xfId="2348"/>
    <cellStyle name="20% - Accent3 8 3 2" xfId="3929"/>
    <cellStyle name="20% - Accent3 8 3 3" xfId="5490"/>
    <cellStyle name="20% - Accent3 8 4" xfId="3203"/>
    <cellStyle name="20% - Accent3 8 5" xfId="4764"/>
    <cellStyle name="20% - Accent3 9" xfId="1633"/>
    <cellStyle name="20% - Accent3 9 2" xfId="2363"/>
    <cellStyle name="20% - Accent3 9 2 2" xfId="3944"/>
    <cellStyle name="20% - Accent3 9 2 3" xfId="5505"/>
    <cellStyle name="20% - Accent3 9 3" xfId="3218"/>
    <cellStyle name="20% - Accent3 9 4" xfId="4779"/>
    <cellStyle name="20% - Accent4" xfId="32" builtinId="42" customBuiltin="1"/>
    <cellStyle name="20% - Accent4 10" xfId="2002"/>
    <cellStyle name="20% - Accent4 10 2" xfId="3583"/>
    <cellStyle name="20% - Accent4 10 3" xfId="5144"/>
    <cellStyle name="20% - Accent4 11" xfId="2728"/>
    <cellStyle name="20% - Accent4 11 2" xfId="4306"/>
    <cellStyle name="20% - Accent4 11 3" xfId="5867"/>
    <cellStyle name="20% - Accent4 12" xfId="2743"/>
    <cellStyle name="20% - Accent4 12 2" xfId="4319"/>
    <cellStyle name="20% - Accent4 12 3" xfId="5880"/>
    <cellStyle name="20% - Accent4 13" xfId="2758"/>
    <cellStyle name="20% - Accent4 13 2" xfId="4333"/>
    <cellStyle name="20% - Accent4 13 3" xfId="5894"/>
    <cellStyle name="20% - Accent4 14" xfId="2775"/>
    <cellStyle name="20% - Accent4 14 2" xfId="4348"/>
    <cellStyle name="20% - Accent4 14 3" xfId="5909"/>
    <cellStyle name="20% - Accent4 15" xfId="2794"/>
    <cellStyle name="20% - Accent4 15 2" xfId="4364"/>
    <cellStyle name="20% - Accent4 15 3" xfId="5925"/>
    <cellStyle name="20% - Accent4 16" xfId="2809"/>
    <cellStyle name="20% - Accent4 16 2" xfId="4378"/>
    <cellStyle name="20% - Accent4 16 3" xfId="5939"/>
    <cellStyle name="20% - Accent4 17" xfId="2838"/>
    <cellStyle name="20% - Accent4 17 2" xfId="4400"/>
    <cellStyle name="20% - Accent4 17 3" xfId="5961"/>
    <cellStyle name="20% - Accent4 18" xfId="2857"/>
    <cellStyle name="20% - Accent4 19" xfId="4418"/>
    <cellStyle name="20% - Accent4 2" xfId="69"/>
    <cellStyle name="20% - Accent4 2 10" xfId="4428"/>
    <cellStyle name="20% - Accent4 2 2" xfId="87"/>
    <cellStyle name="20% - Accent4 2 2 2" xfId="215"/>
    <cellStyle name="20% - Accent4 2 2 3" xfId="216"/>
    <cellStyle name="20% - Accent4 2 2 3 2" xfId="1715"/>
    <cellStyle name="20% - Accent4 2 2 3 2 2" xfId="2443"/>
    <cellStyle name="20% - Accent4 2 2 3 2 2 2" xfId="4024"/>
    <cellStyle name="20% - Accent4 2 2 3 2 2 3" xfId="5585"/>
    <cellStyle name="20% - Accent4 2 2 3 2 3" xfId="3298"/>
    <cellStyle name="20% - Accent4 2 2 3 2 4" xfId="4859"/>
    <cellStyle name="20% - Accent4 2 2 3 3" xfId="2080"/>
    <cellStyle name="20% - Accent4 2 2 3 3 2" xfId="3661"/>
    <cellStyle name="20% - Accent4 2 2 3 3 3" xfId="5222"/>
    <cellStyle name="20% - Accent4 2 2 3 4" xfId="2935"/>
    <cellStyle name="20% - Accent4 2 2 3 5" xfId="4496"/>
    <cellStyle name="20% - Accent4 2 3" xfId="217"/>
    <cellStyle name="20% - Accent4 2 3 2" xfId="218"/>
    <cellStyle name="20% - Accent4 2 4" xfId="219"/>
    <cellStyle name="20% - Accent4 2 5" xfId="220"/>
    <cellStyle name="20% - Accent4 2 6" xfId="221"/>
    <cellStyle name="20% - Accent4 2 7" xfId="1645"/>
    <cellStyle name="20% - Accent4 2 7 2" xfId="2375"/>
    <cellStyle name="20% - Accent4 2 7 2 2" xfId="3956"/>
    <cellStyle name="20% - Accent4 2 7 2 3" xfId="5517"/>
    <cellStyle name="20% - Accent4 2 7 3" xfId="3230"/>
    <cellStyle name="20% - Accent4 2 7 4" xfId="4791"/>
    <cellStyle name="20% - Accent4 2 8" xfId="2012"/>
    <cellStyle name="20% - Accent4 2 8 2" xfId="3593"/>
    <cellStyle name="20% - Accent4 2 8 3" xfId="5154"/>
    <cellStyle name="20% - Accent4 2 9" xfId="2867"/>
    <cellStyle name="20% - Accent4 20" xfId="5977"/>
    <cellStyle name="20% - Accent4 3" xfId="86"/>
    <cellStyle name="20% - Accent4 3 2" xfId="222"/>
    <cellStyle name="20% - Accent4 3 2 2" xfId="223"/>
    <cellStyle name="20% - Accent4 3 2 2 2" xfId="1717"/>
    <cellStyle name="20% - Accent4 3 2 2 2 2" xfId="2445"/>
    <cellStyle name="20% - Accent4 3 2 2 2 2 2" xfId="4026"/>
    <cellStyle name="20% - Accent4 3 2 2 2 2 3" xfId="5587"/>
    <cellStyle name="20% - Accent4 3 2 2 2 3" xfId="3300"/>
    <cellStyle name="20% - Accent4 3 2 2 2 4" xfId="4861"/>
    <cellStyle name="20% - Accent4 3 2 2 3" xfId="2082"/>
    <cellStyle name="20% - Accent4 3 2 2 3 2" xfId="3663"/>
    <cellStyle name="20% - Accent4 3 2 2 3 3" xfId="5224"/>
    <cellStyle name="20% - Accent4 3 2 2 4" xfId="2937"/>
    <cellStyle name="20% - Accent4 3 2 2 5" xfId="4498"/>
    <cellStyle name="20% - Accent4 3 2 3" xfId="224"/>
    <cellStyle name="20% - Accent4 3 2 3 2" xfId="1718"/>
    <cellStyle name="20% - Accent4 3 2 3 2 2" xfId="2446"/>
    <cellStyle name="20% - Accent4 3 2 3 2 2 2" xfId="4027"/>
    <cellStyle name="20% - Accent4 3 2 3 2 2 3" xfId="5588"/>
    <cellStyle name="20% - Accent4 3 2 3 2 3" xfId="3301"/>
    <cellStyle name="20% - Accent4 3 2 3 2 4" xfId="4862"/>
    <cellStyle name="20% - Accent4 3 2 3 3" xfId="2083"/>
    <cellStyle name="20% - Accent4 3 2 3 3 2" xfId="3664"/>
    <cellStyle name="20% - Accent4 3 2 3 3 3" xfId="5225"/>
    <cellStyle name="20% - Accent4 3 2 3 4" xfId="2938"/>
    <cellStyle name="20% - Accent4 3 2 3 5" xfId="4499"/>
    <cellStyle name="20% - Accent4 3 2 4" xfId="1716"/>
    <cellStyle name="20% - Accent4 3 2 4 2" xfId="2444"/>
    <cellStyle name="20% - Accent4 3 2 4 2 2" xfId="4025"/>
    <cellStyle name="20% - Accent4 3 2 4 2 3" xfId="5586"/>
    <cellStyle name="20% - Accent4 3 2 4 3" xfId="3299"/>
    <cellStyle name="20% - Accent4 3 2 4 4" xfId="4860"/>
    <cellStyle name="20% - Accent4 3 2 5" xfId="2081"/>
    <cellStyle name="20% - Accent4 3 2 5 2" xfId="3662"/>
    <cellStyle name="20% - Accent4 3 2 5 3" xfId="5223"/>
    <cellStyle name="20% - Accent4 3 2 6" xfId="2936"/>
    <cellStyle name="20% - Accent4 3 2 7" xfId="4497"/>
    <cellStyle name="20% - Accent4 3 3" xfId="225"/>
    <cellStyle name="20% - Accent4 3 3 2" xfId="226"/>
    <cellStyle name="20% - Accent4 3 3 2 2" xfId="1720"/>
    <cellStyle name="20% - Accent4 3 3 2 2 2" xfId="2448"/>
    <cellStyle name="20% - Accent4 3 3 2 2 2 2" xfId="4029"/>
    <cellStyle name="20% - Accent4 3 3 2 2 2 3" xfId="5590"/>
    <cellStyle name="20% - Accent4 3 3 2 2 3" xfId="3303"/>
    <cellStyle name="20% - Accent4 3 3 2 2 4" xfId="4864"/>
    <cellStyle name="20% - Accent4 3 3 2 3" xfId="2085"/>
    <cellStyle name="20% - Accent4 3 3 2 3 2" xfId="3666"/>
    <cellStyle name="20% - Accent4 3 3 2 3 3" xfId="5227"/>
    <cellStyle name="20% - Accent4 3 3 2 4" xfId="2940"/>
    <cellStyle name="20% - Accent4 3 3 2 5" xfId="4501"/>
    <cellStyle name="20% - Accent4 3 3 3" xfId="227"/>
    <cellStyle name="20% - Accent4 3 3 3 2" xfId="1721"/>
    <cellStyle name="20% - Accent4 3 3 3 2 2" xfId="2449"/>
    <cellStyle name="20% - Accent4 3 3 3 2 2 2" xfId="4030"/>
    <cellStyle name="20% - Accent4 3 3 3 2 2 3" xfId="5591"/>
    <cellStyle name="20% - Accent4 3 3 3 2 3" xfId="3304"/>
    <cellStyle name="20% - Accent4 3 3 3 2 4" xfId="4865"/>
    <cellStyle name="20% - Accent4 3 3 3 3" xfId="2086"/>
    <cellStyle name="20% - Accent4 3 3 3 3 2" xfId="3667"/>
    <cellStyle name="20% - Accent4 3 3 3 3 3" xfId="5228"/>
    <cellStyle name="20% - Accent4 3 3 3 4" xfId="2941"/>
    <cellStyle name="20% - Accent4 3 3 3 5" xfId="4502"/>
    <cellStyle name="20% - Accent4 3 3 4" xfId="1719"/>
    <cellStyle name="20% - Accent4 3 3 4 2" xfId="2447"/>
    <cellStyle name="20% - Accent4 3 3 4 2 2" xfId="4028"/>
    <cellStyle name="20% - Accent4 3 3 4 2 3" xfId="5589"/>
    <cellStyle name="20% - Accent4 3 3 4 3" xfId="3302"/>
    <cellStyle name="20% - Accent4 3 3 4 4" xfId="4863"/>
    <cellStyle name="20% - Accent4 3 3 5" xfId="2084"/>
    <cellStyle name="20% - Accent4 3 3 5 2" xfId="3665"/>
    <cellStyle name="20% - Accent4 3 3 5 3" xfId="5226"/>
    <cellStyle name="20% - Accent4 3 3 6" xfId="2939"/>
    <cellStyle name="20% - Accent4 3 3 7" xfId="4500"/>
    <cellStyle name="20% - Accent4 3 4" xfId="228"/>
    <cellStyle name="20% - Accent4 3 4 2" xfId="1722"/>
    <cellStyle name="20% - Accent4 3 4 2 2" xfId="2450"/>
    <cellStyle name="20% - Accent4 3 4 2 2 2" xfId="4031"/>
    <cellStyle name="20% - Accent4 3 4 2 2 3" xfId="5592"/>
    <cellStyle name="20% - Accent4 3 4 2 3" xfId="3305"/>
    <cellStyle name="20% - Accent4 3 4 2 4" xfId="4866"/>
    <cellStyle name="20% - Accent4 3 4 3" xfId="2087"/>
    <cellStyle name="20% - Accent4 3 4 3 2" xfId="3668"/>
    <cellStyle name="20% - Accent4 3 4 3 3" xfId="5229"/>
    <cellStyle name="20% - Accent4 3 4 4" xfId="2942"/>
    <cellStyle name="20% - Accent4 3 4 5" xfId="4503"/>
    <cellStyle name="20% - Accent4 3 5" xfId="229"/>
    <cellStyle name="20% - Accent4 3 5 2" xfId="1723"/>
    <cellStyle name="20% - Accent4 3 5 2 2" xfId="2451"/>
    <cellStyle name="20% - Accent4 3 5 2 2 2" xfId="4032"/>
    <cellStyle name="20% - Accent4 3 5 2 2 3" xfId="5593"/>
    <cellStyle name="20% - Accent4 3 5 2 3" xfId="3306"/>
    <cellStyle name="20% - Accent4 3 5 2 4" xfId="4867"/>
    <cellStyle name="20% - Accent4 3 5 3" xfId="2088"/>
    <cellStyle name="20% - Accent4 3 5 3 2" xfId="3669"/>
    <cellStyle name="20% - Accent4 3 5 3 3" xfId="5230"/>
    <cellStyle name="20% - Accent4 3 5 4" xfId="2943"/>
    <cellStyle name="20% - Accent4 3 5 5" xfId="4504"/>
    <cellStyle name="20% - Accent4 3 6" xfId="1658"/>
    <cellStyle name="20% - Accent4 3 6 2" xfId="2388"/>
    <cellStyle name="20% - Accent4 3 6 2 2" xfId="3969"/>
    <cellStyle name="20% - Accent4 3 6 2 3" xfId="5530"/>
    <cellStyle name="20% - Accent4 3 6 3" xfId="3243"/>
    <cellStyle name="20% - Accent4 3 6 4" xfId="4804"/>
    <cellStyle name="20% - Accent4 3 7" xfId="2025"/>
    <cellStyle name="20% - Accent4 3 7 2" xfId="3606"/>
    <cellStyle name="20% - Accent4 3 7 3" xfId="5167"/>
    <cellStyle name="20% - Accent4 3 8" xfId="2880"/>
    <cellStyle name="20% - Accent4 3 9" xfId="4441"/>
    <cellStyle name="20% - Accent4 4" xfId="147"/>
    <cellStyle name="20% - Accent4 4 2" xfId="1673"/>
    <cellStyle name="20% - Accent4 4 2 2" xfId="2401"/>
    <cellStyle name="20% - Accent4 4 2 2 2" xfId="3982"/>
    <cellStyle name="20% - Accent4 4 2 2 3" xfId="5543"/>
    <cellStyle name="20% - Accent4 4 2 3" xfId="3256"/>
    <cellStyle name="20% - Accent4 4 2 4" xfId="4817"/>
    <cellStyle name="20% - Accent4 4 3" xfId="2038"/>
    <cellStyle name="20% - Accent4 4 3 2" xfId="3619"/>
    <cellStyle name="20% - Accent4 4 3 3" xfId="5180"/>
    <cellStyle name="20% - Accent4 4 4" xfId="2893"/>
    <cellStyle name="20% - Accent4 4 5" xfId="4454"/>
    <cellStyle name="20% - Accent4 5" xfId="230"/>
    <cellStyle name="20% - Accent4 5 2" xfId="1724"/>
    <cellStyle name="20% - Accent4 5 2 2" xfId="2452"/>
    <cellStyle name="20% - Accent4 5 2 2 2" xfId="4033"/>
    <cellStyle name="20% - Accent4 5 2 2 3" xfId="5594"/>
    <cellStyle name="20% - Accent4 5 2 3" xfId="3307"/>
    <cellStyle name="20% - Accent4 5 2 4" xfId="4868"/>
    <cellStyle name="20% - Accent4 5 3" xfId="2089"/>
    <cellStyle name="20% - Accent4 5 3 2" xfId="3670"/>
    <cellStyle name="20% - Accent4 5 3 3" xfId="5231"/>
    <cellStyle name="20% - Accent4 5 4" xfId="2944"/>
    <cellStyle name="20% - Accent4 5 5" xfId="4505"/>
    <cellStyle name="20% - Accent4 6" xfId="1589"/>
    <cellStyle name="20% - Accent4 6 2" xfId="1958"/>
    <cellStyle name="20% - Accent4 6 2 2" xfId="2686"/>
    <cellStyle name="20% - Accent4 6 2 2 2" xfId="4267"/>
    <cellStyle name="20% - Accent4 6 2 2 3" xfId="5828"/>
    <cellStyle name="20% - Accent4 6 2 3" xfId="3541"/>
    <cellStyle name="20% - Accent4 6 2 4" xfId="5102"/>
    <cellStyle name="20% - Accent4 6 3" xfId="2323"/>
    <cellStyle name="20% - Accent4 6 3 2" xfId="3904"/>
    <cellStyle name="20% - Accent4 6 3 3" xfId="5465"/>
    <cellStyle name="20% - Accent4 6 4" xfId="3178"/>
    <cellStyle name="20% - Accent4 6 5" xfId="4739"/>
    <cellStyle name="20% - Accent4 7" xfId="1605"/>
    <cellStyle name="20% - Accent4 7 2" xfId="1971"/>
    <cellStyle name="20% - Accent4 7 2 2" xfId="2699"/>
    <cellStyle name="20% - Accent4 7 2 2 2" xfId="4280"/>
    <cellStyle name="20% - Accent4 7 2 2 3" xfId="5841"/>
    <cellStyle name="20% - Accent4 7 2 3" xfId="3554"/>
    <cellStyle name="20% - Accent4 7 2 4" xfId="5115"/>
    <cellStyle name="20% - Accent4 7 3" xfId="2336"/>
    <cellStyle name="20% - Accent4 7 3 2" xfId="3917"/>
    <cellStyle name="20% - Accent4 7 3 3" xfId="5478"/>
    <cellStyle name="20% - Accent4 7 4" xfId="3191"/>
    <cellStyle name="20% - Accent4 7 5" xfId="4752"/>
    <cellStyle name="20% - Accent4 8" xfId="1619"/>
    <cellStyle name="20% - Accent4 8 2" xfId="1984"/>
    <cellStyle name="20% - Accent4 8 2 2" xfId="2712"/>
    <cellStyle name="20% - Accent4 8 2 2 2" xfId="4293"/>
    <cellStyle name="20% - Accent4 8 2 2 3" xfId="5854"/>
    <cellStyle name="20% - Accent4 8 2 3" xfId="3567"/>
    <cellStyle name="20% - Accent4 8 2 4" xfId="5128"/>
    <cellStyle name="20% - Accent4 8 3" xfId="2349"/>
    <cellStyle name="20% - Accent4 8 3 2" xfId="3930"/>
    <cellStyle name="20% - Accent4 8 3 3" xfId="5491"/>
    <cellStyle name="20% - Accent4 8 4" xfId="3204"/>
    <cellStyle name="20% - Accent4 8 5" xfId="4765"/>
    <cellStyle name="20% - Accent4 9" xfId="1635"/>
    <cellStyle name="20% - Accent4 9 2" xfId="2365"/>
    <cellStyle name="20% - Accent4 9 2 2" xfId="3946"/>
    <cellStyle name="20% - Accent4 9 2 3" xfId="5507"/>
    <cellStyle name="20% - Accent4 9 3" xfId="3220"/>
    <cellStyle name="20% - Accent4 9 4" xfId="4781"/>
    <cellStyle name="20% - Accent5" xfId="36" builtinId="46" customBuiltin="1"/>
    <cellStyle name="20% - Accent5 10" xfId="2004"/>
    <cellStyle name="20% - Accent5 10 2" xfId="3585"/>
    <cellStyle name="20% - Accent5 10 3" xfId="5146"/>
    <cellStyle name="20% - Accent5 11" xfId="2729"/>
    <cellStyle name="20% - Accent5 11 2" xfId="4307"/>
    <cellStyle name="20% - Accent5 11 3" xfId="5868"/>
    <cellStyle name="20% - Accent5 12" xfId="2744"/>
    <cellStyle name="20% - Accent5 12 2" xfId="4320"/>
    <cellStyle name="20% - Accent5 12 3" xfId="5881"/>
    <cellStyle name="20% - Accent5 13" xfId="2759"/>
    <cellStyle name="20% - Accent5 13 2" xfId="4334"/>
    <cellStyle name="20% - Accent5 13 3" xfId="5895"/>
    <cellStyle name="20% - Accent5 14" xfId="2776"/>
    <cellStyle name="20% - Accent5 14 2" xfId="4349"/>
    <cellStyle name="20% - Accent5 14 3" xfId="5910"/>
    <cellStyle name="20% - Accent5 15" xfId="2795"/>
    <cellStyle name="20% - Accent5 15 2" xfId="4365"/>
    <cellStyle name="20% - Accent5 15 3" xfId="5926"/>
    <cellStyle name="20% - Accent5 16" xfId="2810"/>
    <cellStyle name="20% - Accent5 16 2" xfId="4379"/>
    <cellStyle name="20% - Accent5 16 3" xfId="5940"/>
    <cellStyle name="20% - Accent5 17" xfId="2839"/>
    <cellStyle name="20% - Accent5 17 2" xfId="4401"/>
    <cellStyle name="20% - Accent5 17 3" xfId="5962"/>
    <cellStyle name="20% - Accent5 18" xfId="2859"/>
    <cellStyle name="20% - Accent5 19" xfId="4420"/>
    <cellStyle name="20% - Accent5 2" xfId="70"/>
    <cellStyle name="20% - Accent5 2 10" xfId="4429"/>
    <cellStyle name="20% - Accent5 2 2" xfId="89"/>
    <cellStyle name="20% - Accent5 2 2 2" xfId="231"/>
    <cellStyle name="20% - Accent5 2 2 3" xfId="232"/>
    <cellStyle name="20% - Accent5 2 2 3 2" xfId="1725"/>
    <cellStyle name="20% - Accent5 2 2 3 2 2" xfId="2453"/>
    <cellStyle name="20% - Accent5 2 2 3 2 2 2" xfId="4034"/>
    <cellStyle name="20% - Accent5 2 2 3 2 2 3" xfId="5595"/>
    <cellStyle name="20% - Accent5 2 2 3 2 3" xfId="3308"/>
    <cellStyle name="20% - Accent5 2 2 3 2 4" xfId="4869"/>
    <cellStyle name="20% - Accent5 2 2 3 3" xfId="2090"/>
    <cellStyle name="20% - Accent5 2 2 3 3 2" xfId="3671"/>
    <cellStyle name="20% - Accent5 2 2 3 3 3" xfId="5232"/>
    <cellStyle name="20% - Accent5 2 2 3 4" xfId="2945"/>
    <cellStyle name="20% - Accent5 2 2 3 5" xfId="4506"/>
    <cellStyle name="20% - Accent5 2 3" xfId="233"/>
    <cellStyle name="20% - Accent5 2 3 2" xfId="234"/>
    <cellStyle name="20% - Accent5 2 4" xfId="235"/>
    <cellStyle name="20% - Accent5 2 5" xfId="236"/>
    <cellStyle name="20% - Accent5 2 6" xfId="237"/>
    <cellStyle name="20% - Accent5 2 7" xfId="1646"/>
    <cellStyle name="20% - Accent5 2 7 2" xfId="2376"/>
    <cellStyle name="20% - Accent5 2 7 2 2" xfId="3957"/>
    <cellStyle name="20% - Accent5 2 7 2 3" xfId="5518"/>
    <cellStyle name="20% - Accent5 2 7 3" xfId="3231"/>
    <cellStyle name="20% - Accent5 2 7 4" xfId="4792"/>
    <cellStyle name="20% - Accent5 2 8" xfId="2013"/>
    <cellStyle name="20% - Accent5 2 8 2" xfId="3594"/>
    <cellStyle name="20% - Accent5 2 8 3" xfId="5155"/>
    <cellStyle name="20% - Accent5 2 9" xfId="2868"/>
    <cellStyle name="20% - Accent5 20" xfId="5978"/>
    <cellStyle name="20% - Accent5 3" xfId="88"/>
    <cellStyle name="20% - Accent5 3 2" xfId="238"/>
    <cellStyle name="20% - Accent5 3 2 2" xfId="239"/>
    <cellStyle name="20% - Accent5 3 2 2 2" xfId="1727"/>
    <cellStyle name="20% - Accent5 3 2 2 2 2" xfId="2455"/>
    <cellStyle name="20% - Accent5 3 2 2 2 2 2" xfId="4036"/>
    <cellStyle name="20% - Accent5 3 2 2 2 2 3" xfId="5597"/>
    <cellStyle name="20% - Accent5 3 2 2 2 3" xfId="3310"/>
    <cellStyle name="20% - Accent5 3 2 2 2 4" xfId="4871"/>
    <cellStyle name="20% - Accent5 3 2 2 3" xfId="2092"/>
    <cellStyle name="20% - Accent5 3 2 2 3 2" xfId="3673"/>
    <cellStyle name="20% - Accent5 3 2 2 3 3" xfId="5234"/>
    <cellStyle name="20% - Accent5 3 2 2 4" xfId="2947"/>
    <cellStyle name="20% - Accent5 3 2 2 5" xfId="4508"/>
    <cellStyle name="20% - Accent5 3 2 3" xfId="240"/>
    <cellStyle name="20% - Accent5 3 2 3 2" xfId="1728"/>
    <cellStyle name="20% - Accent5 3 2 3 2 2" xfId="2456"/>
    <cellStyle name="20% - Accent5 3 2 3 2 2 2" xfId="4037"/>
    <cellStyle name="20% - Accent5 3 2 3 2 2 3" xfId="5598"/>
    <cellStyle name="20% - Accent5 3 2 3 2 3" xfId="3311"/>
    <cellStyle name="20% - Accent5 3 2 3 2 4" xfId="4872"/>
    <cellStyle name="20% - Accent5 3 2 3 3" xfId="2093"/>
    <cellStyle name="20% - Accent5 3 2 3 3 2" xfId="3674"/>
    <cellStyle name="20% - Accent5 3 2 3 3 3" xfId="5235"/>
    <cellStyle name="20% - Accent5 3 2 3 4" xfId="2948"/>
    <cellStyle name="20% - Accent5 3 2 3 5" xfId="4509"/>
    <cellStyle name="20% - Accent5 3 2 4" xfId="1726"/>
    <cellStyle name="20% - Accent5 3 2 4 2" xfId="2454"/>
    <cellStyle name="20% - Accent5 3 2 4 2 2" xfId="4035"/>
    <cellStyle name="20% - Accent5 3 2 4 2 3" xfId="5596"/>
    <cellStyle name="20% - Accent5 3 2 4 3" xfId="3309"/>
    <cellStyle name="20% - Accent5 3 2 4 4" xfId="4870"/>
    <cellStyle name="20% - Accent5 3 2 5" xfId="2091"/>
    <cellStyle name="20% - Accent5 3 2 5 2" xfId="3672"/>
    <cellStyle name="20% - Accent5 3 2 5 3" xfId="5233"/>
    <cellStyle name="20% - Accent5 3 2 6" xfId="2946"/>
    <cellStyle name="20% - Accent5 3 2 7" xfId="4507"/>
    <cellStyle name="20% - Accent5 3 3" xfId="241"/>
    <cellStyle name="20% - Accent5 3 3 2" xfId="242"/>
    <cellStyle name="20% - Accent5 3 3 2 2" xfId="1730"/>
    <cellStyle name="20% - Accent5 3 3 2 2 2" xfId="2458"/>
    <cellStyle name="20% - Accent5 3 3 2 2 2 2" xfId="4039"/>
    <cellStyle name="20% - Accent5 3 3 2 2 2 3" xfId="5600"/>
    <cellStyle name="20% - Accent5 3 3 2 2 3" xfId="3313"/>
    <cellStyle name="20% - Accent5 3 3 2 2 4" xfId="4874"/>
    <cellStyle name="20% - Accent5 3 3 2 3" xfId="2095"/>
    <cellStyle name="20% - Accent5 3 3 2 3 2" xfId="3676"/>
    <cellStyle name="20% - Accent5 3 3 2 3 3" xfId="5237"/>
    <cellStyle name="20% - Accent5 3 3 2 4" xfId="2950"/>
    <cellStyle name="20% - Accent5 3 3 2 5" xfId="4511"/>
    <cellStyle name="20% - Accent5 3 3 3" xfId="243"/>
    <cellStyle name="20% - Accent5 3 3 3 2" xfId="1731"/>
    <cellStyle name="20% - Accent5 3 3 3 2 2" xfId="2459"/>
    <cellStyle name="20% - Accent5 3 3 3 2 2 2" xfId="4040"/>
    <cellStyle name="20% - Accent5 3 3 3 2 2 3" xfId="5601"/>
    <cellStyle name="20% - Accent5 3 3 3 2 3" xfId="3314"/>
    <cellStyle name="20% - Accent5 3 3 3 2 4" xfId="4875"/>
    <cellStyle name="20% - Accent5 3 3 3 3" xfId="2096"/>
    <cellStyle name="20% - Accent5 3 3 3 3 2" xfId="3677"/>
    <cellStyle name="20% - Accent5 3 3 3 3 3" xfId="5238"/>
    <cellStyle name="20% - Accent5 3 3 3 4" xfId="2951"/>
    <cellStyle name="20% - Accent5 3 3 3 5" xfId="4512"/>
    <cellStyle name="20% - Accent5 3 3 4" xfId="1729"/>
    <cellStyle name="20% - Accent5 3 3 4 2" xfId="2457"/>
    <cellStyle name="20% - Accent5 3 3 4 2 2" xfId="4038"/>
    <cellStyle name="20% - Accent5 3 3 4 2 3" xfId="5599"/>
    <cellStyle name="20% - Accent5 3 3 4 3" xfId="3312"/>
    <cellStyle name="20% - Accent5 3 3 4 4" xfId="4873"/>
    <cellStyle name="20% - Accent5 3 3 5" xfId="2094"/>
    <cellStyle name="20% - Accent5 3 3 5 2" xfId="3675"/>
    <cellStyle name="20% - Accent5 3 3 5 3" xfId="5236"/>
    <cellStyle name="20% - Accent5 3 3 6" xfId="2949"/>
    <cellStyle name="20% - Accent5 3 3 7" xfId="4510"/>
    <cellStyle name="20% - Accent5 3 4" xfId="244"/>
    <cellStyle name="20% - Accent5 3 4 2" xfId="1732"/>
    <cellStyle name="20% - Accent5 3 4 2 2" xfId="2460"/>
    <cellStyle name="20% - Accent5 3 4 2 2 2" xfId="4041"/>
    <cellStyle name="20% - Accent5 3 4 2 2 3" xfId="5602"/>
    <cellStyle name="20% - Accent5 3 4 2 3" xfId="3315"/>
    <cellStyle name="20% - Accent5 3 4 2 4" xfId="4876"/>
    <cellStyle name="20% - Accent5 3 4 3" xfId="2097"/>
    <cellStyle name="20% - Accent5 3 4 3 2" xfId="3678"/>
    <cellStyle name="20% - Accent5 3 4 3 3" xfId="5239"/>
    <cellStyle name="20% - Accent5 3 4 4" xfId="2952"/>
    <cellStyle name="20% - Accent5 3 4 5" xfId="4513"/>
    <cellStyle name="20% - Accent5 3 5" xfId="245"/>
    <cellStyle name="20% - Accent5 3 5 2" xfId="1733"/>
    <cellStyle name="20% - Accent5 3 5 2 2" xfId="2461"/>
    <cellStyle name="20% - Accent5 3 5 2 2 2" xfId="4042"/>
    <cellStyle name="20% - Accent5 3 5 2 2 3" xfId="5603"/>
    <cellStyle name="20% - Accent5 3 5 2 3" xfId="3316"/>
    <cellStyle name="20% - Accent5 3 5 2 4" xfId="4877"/>
    <cellStyle name="20% - Accent5 3 5 3" xfId="2098"/>
    <cellStyle name="20% - Accent5 3 5 3 2" xfId="3679"/>
    <cellStyle name="20% - Accent5 3 5 3 3" xfId="5240"/>
    <cellStyle name="20% - Accent5 3 5 4" xfId="2953"/>
    <cellStyle name="20% - Accent5 3 5 5" xfId="4514"/>
    <cellStyle name="20% - Accent5 3 6" xfId="1659"/>
    <cellStyle name="20% - Accent5 3 6 2" xfId="2389"/>
    <cellStyle name="20% - Accent5 3 6 2 2" xfId="3970"/>
    <cellStyle name="20% - Accent5 3 6 2 3" xfId="5531"/>
    <cellStyle name="20% - Accent5 3 6 3" xfId="3244"/>
    <cellStyle name="20% - Accent5 3 6 4" xfId="4805"/>
    <cellStyle name="20% - Accent5 3 7" xfId="2026"/>
    <cellStyle name="20% - Accent5 3 7 2" xfId="3607"/>
    <cellStyle name="20% - Accent5 3 7 3" xfId="5168"/>
    <cellStyle name="20% - Accent5 3 8" xfId="2881"/>
    <cellStyle name="20% - Accent5 3 9" xfId="4442"/>
    <cellStyle name="20% - Accent5 4" xfId="148"/>
    <cellStyle name="20% - Accent5 4 2" xfId="1674"/>
    <cellStyle name="20% - Accent5 4 2 2" xfId="2402"/>
    <cellStyle name="20% - Accent5 4 2 2 2" xfId="3983"/>
    <cellStyle name="20% - Accent5 4 2 2 3" xfId="5544"/>
    <cellStyle name="20% - Accent5 4 2 3" xfId="3257"/>
    <cellStyle name="20% - Accent5 4 2 4" xfId="4818"/>
    <cellStyle name="20% - Accent5 4 3" xfId="2039"/>
    <cellStyle name="20% - Accent5 4 3 2" xfId="3620"/>
    <cellStyle name="20% - Accent5 4 3 3" xfId="5181"/>
    <cellStyle name="20% - Accent5 4 4" xfId="2894"/>
    <cellStyle name="20% - Accent5 4 5" xfId="4455"/>
    <cellStyle name="20% - Accent5 5" xfId="246"/>
    <cellStyle name="20% - Accent5 5 2" xfId="1734"/>
    <cellStyle name="20% - Accent5 5 2 2" xfId="2462"/>
    <cellStyle name="20% - Accent5 5 2 2 2" xfId="4043"/>
    <cellStyle name="20% - Accent5 5 2 2 3" xfId="5604"/>
    <cellStyle name="20% - Accent5 5 2 3" xfId="3317"/>
    <cellStyle name="20% - Accent5 5 2 4" xfId="4878"/>
    <cellStyle name="20% - Accent5 5 3" xfId="2099"/>
    <cellStyle name="20% - Accent5 5 3 2" xfId="3680"/>
    <cellStyle name="20% - Accent5 5 3 3" xfId="5241"/>
    <cellStyle name="20% - Accent5 5 4" xfId="2954"/>
    <cellStyle name="20% - Accent5 5 5" xfId="4515"/>
    <cellStyle name="20% - Accent5 6" xfId="1590"/>
    <cellStyle name="20% - Accent5 6 2" xfId="1959"/>
    <cellStyle name="20% - Accent5 6 2 2" xfId="2687"/>
    <cellStyle name="20% - Accent5 6 2 2 2" xfId="4268"/>
    <cellStyle name="20% - Accent5 6 2 2 3" xfId="5829"/>
    <cellStyle name="20% - Accent5 6 2 3" xfId="3542"/>
    <cellStyle name="20% - Accent5 6 2 4" xfId="5103"/>
    <cellStyle name="20% - Accent5 6 3" xfId="2324"/>
    <cellStyle name="20% - Accent5 6 3 2" xfId="3905"/>
    <cellStyle name="20% - Accent5 6 3 3" xfId="5466"/>
    <cellStyle name="20% - Accent5 6 4" xfId="3179"/>
    <cellStyle name="20% - Accent5 6 5" xfId="4740"/>
    <cellStyle name="20% - Accent5 7" xfId="1606"/>
    <cellStyle name="20% - Accent5 7 2" xfId="1972"/>
    <cellStyle name="20% - Accent5 7 2 2" xfId="2700"/>
    <cellStyle name="20% - Accent5 7 2 2 2" xfId="4281"/>
    <cellStyle name="20% - Accent5 7 2 2 3" xfId="5842"/>
    <cellStyle name="20% - Accent5 7 2 3" xfId="3555"/>
    <cellStyle name="20% - Accent5 7 2 4" xfId="5116"/>
    <cellStyle name="20% - Accent5 7 3" xfId="2337"/>
    <cellStyle name="20% - Accent5 7 3 2" xfId="3918"/>
    <cellStyle name="20% - Accent5 7 3 3" xfId="5479"/>
    <cellStyle name="20% - Accent5 7 4" xfId="3192"/>
    <cellStyle name="20% - Accent5 7 5" xfId="4753"/>
    <cellStyle name="20% - Accent5 8" xfId="1620"/>
    <cellStyle name="20% - Accent5 8 2" xfId="1985"/>
    <cellStyle name="20% - Accent5 8 2 2" xfId="2713"/>
    <cellStyle name="20% - Accent5 8 2 2 2" xfId="4294"/>
    <cellStyle name="20% - Accent5 8 2 2 3" xfId="5855"/>
    <cellStyle name="20% - Accent5 8 2 3" xfId="3568"/>
    <cellStyle name="20% - Accent5 8 2 4" xfId="5129"/>
    <cellStyle name="20% - Accent5 8 3" xfId="2350"/>
    <cellStyle name="20% - Accent5 8 3 2" xfId="3931"/>
    <cellStyle name="20% - Accent5 8 3 3" xfId="5492"/>
    <cellStyle name="20% - Accent5 8 4" xfId="3205"/>
    <cellStyle name="20% - Accent5 8 5" xfId="4766"/>
    <cellStyle name="20% - Accent5 9" xfId="1637"/>
    <cellStyle name="20% - Accent5 9 2" xfId="2367"/>
    <cellStyle name="20% - Accent5 9 2 2" xfId="3948"/>
    <cellStyle name="20% - Accent5 9 2 3" xfId="5509"/>
    <cellStyle name="20% - Accent5 9 3" xfId="3222"/>
    <cellStyle name="20% - Accent5 9 4" xfId="4783"/>
    <cellStyle name="20% - Accent6" xfId="40" builtinId="50" customBuiltin="1"/>
    <cellStyle name="20% - Accent6 10" xfId="2006"/>
    <cellStyle name="20% - Accent6 10 2" xfId="3587"/>
    <cellStyle name="20% - Accent6 10 3" xfId="5148"/>
    <cellStyle name="20% - Accent6 11" xfId="2730"/>
    <cellStyle name="20% - Accent6 11 2" xfId="4308"/>
    <cellStyle name="20% - Accent6 11 3" xfId="5869"/>
    <cellStyle name="20% - Accent6 12" xfId="2745"/>
    <cellStyle name="20% - Accent6 12 2" xfId="4321"/>
    <cellStyle name="20% - Accent6 12 3" xfId="5882"/>
    <cellStyle name="20% - Accent6 13" xfId="2760"/>
    <cellStyle name="20% - Accent6 13 2" xfId="4335"/>
    <cellStyle name="20% - Accent6 13 3" xfId="5896"/>
    <cellStyle name="20% - Accent6 14" xfId="2777"/>
    <cellStyle name="20% - Accent6 14 2" xfId="4350"/>
    <cellStyle name="20% - Accent6 14 3" xfId="5911"/>
    <cellStyle name="20% - Accent6 15" xfId="2796"/>
    <cellStyle name="20% - Accent6 15 2" xfId="4366"/>
    <cellStyle name="20% - Accent6 15 3" xfId="5927"/>
    <cellStyle name="20% - Accent6 16" xfId="2811"/>
    <cellStyle name="20% - Accent6 16 2" xfId="4380"/>
    <cellStyle name="20% - Accent6 16 3" xfId="5941"/>
    <cellStyle name="20% - Accent6 17" xfId="2840"/>
    <cellStyle name="20% - Accent6 17 2" xfId="4402"/>
    <cellStyle name="20% - Accent6 17 3" xfId="5963"/>
    <cellStyle name="20% - Accent6 18" xfId="2861"/>
    <cellStyle name="20% - Accent6 19" xfId="4422"/>
    <cellStyle name="20% - Accent6 2" xfId="71"/>
    <cellStyle name="20% - Accent6 2 10" xfId="4430"/>
    <cellStyle name="20% - Accent6 2 2" xfId="91"/>
    <cellStyle name="20% - Accent6 2 2 2" xfId="247"/>
    <cellStyle name="20% - Accent6 2 2 3" xfId="248"/>
    <cellStyle name="20% - Accent6 2 2 3 2" xfId="1735"/>
    <cellStyle name="20% - Accent6 2 2 3 2 2" xfId="2463"/>
    <cellStyle name="20% - Accent6 2 2 3 2 2 2" xfId="4044"/>
    <cellStyle name="20% - Accent6 2 2 3 2 2 3" xfId="5605"/>
    <cellStyle name="20% - Accent6 2 2 3 2 3" xfId="3318"/>
    <cellStyle name="20% - Accent6 2 2 3 2 4" xfId="4879"/>
    <cellStyle name="20% - Accent6 2 2 3 3" xfId="2100"/>
    <cellStyle name="20% - Accent6 2 2 3 3 2" xfId="3681"/>
    <cellStyle name="20% - Accent6 2 2 3 3 3" xfId="5242"/>
    <cellStyle name="20% - Accent6 2 2 3 4" xfId="2955"/>
    <cellStyle name="20% - Accent6 2 2 3 5" xfId="4516"/>
    <cellStyle name="20% - Accent6 2 3" xfId="249"/>
    <cellStyle name="20% - Accent6 2 3 2" xfId="250"/>
    <cellStyle name="20% - Accent6 2 4" xfId="251"/>
    <cellStyle name="20% - Accent6 2 5" xfId="252"/>
    <cellStyle name="20% - Accent6 2 6" xfId="253"/>
    <cellStyle name="20% - Accent6 2 7" xfId="1647"/>
    <cellStyle name="20% - Accent6 2 7 2" xfId="2377"/>
    <cellStyle name="20% - Accent6 2 7 2 2" xfId="3958"/>
    <cellStyle name="20% - Accent6 2 7 2 3" xfId="5519"/>
    <cellStyle name="20% - Accent6 2 7 3" xfId="3232"/>
    <cellStyle name="20% - Accent6 2 7 4" xfId="4793"/>
    <cellStyle name="20% - Accent6 2 8" xfId="2014"/>
    <cellStyle name="20% - Accent6 2 8 2" xfId="3595"/>
    <cellStyle name="20% - Accent6 2 8 3" xfId="5156"/>
    <cellStyle name="20% - Accent6 2 9" xfId="2869"/>
    <cellStyle name="20% - Accent6 20" xfId="5979"/>
    <cellStyle name="20% - Accent6 3" xfId="90"/>
    <cellStyle name="20% - Accent6 3 2" xfId="254"/>
    <cellStyle name="20% - Accent6 3 2 2" xfId="255"/>
    <cellStyle name="20% - Accent6 3 2 2 2" xfId="1737"/>
    <cellStyle name="20% - Accent6 3 2 2 2 2" xfId="2465"/>
    <cellStyle name="20% - Accent6 3 2 2 2 2 2" xfId="4046"/>
    <cellStyle name="20% - Accent6 3 2 2 2 2 3" xfId="5607"/>
    <cellStyle name="20% - Accent6 3 2 2 2 3" xfId="3320"/>
    <cellStyle name="20% - Accent6 3 2 2 2 4" xfId="4881"/>
    <cellStyle name="20% - Accent6 3 2 2 3" xfId="2102"/>
    <cellStyle name="20% - Accent6 3 2 2 3 2" xfId="3683"/>
    <cellStyle name="20% - Accent6 3 2 2 3 3" xfId="5244"/>
    <cellStyle name="20% - Accent6 3 2 2 4" xfId="2957"/>
    <cellStyle name="20% - Accent6 3 2 2 5" xfId="4518"/>
    <cellStyle name="20% - Accent6 3 2 3" xfId="256"/>
    <cellStyle name="20% - Accent6 3 2 3 2" xfId="1738"/>
    <cellStyle name="20% - Accent6 3 2 3 2 2" xfId="2466"/>
    <cellStyle name="20% - Accent6 3 2 3 2 2 2" xfId="4047"/>
    <cellStyle name="20% - Accent6 3 2 3 2 2 3" xfId="5608"/>
    <cellStyle name="20% - Accent6 3 2 3 2 3" xfId="3321"/>
    <cellStyle name="20% - Accent6 3 2 3 2 4" xfId="4882"/>
    <cellStyle name="20% - Accent6 3 2 3 3" xfId="2103"/>
    <cellStyle name="20% - Accent6 3 2 3 3 2" xfId="3684"/>
    <cellStyle name="20% - Accent6 3 2 3 3 3" xfId="5245"/>
    <cellStyle name="20% - Accent6 3 2 3 4" xfId="2958"/>
    <cellStyle name="20% - Accent6 3 2 3 5" xfId="4519"/>
    <cellStyle name="20% - Accent6 3 2 4" xfId="1736"/>
    <cellStyle name="20% - Accent6 3 2 4 2" xfId="2464"/>
    <cellStyle name="20% - Accent6 3 2 4 2 2" xfId="4045"/>
    <cellStyle name="20% - Accent6 3 2 4 2 3" xfId="5606"/>
    <cellStyle name="20% - Accent6 3 2 4 3" xfId="3319"/>
    <cellStyle name="20% - Accent6 3 2 4 4" xfId="4880"/>
    <cellStyle name="20% - Accent6 3 2 5" xfId="2101"/>
    <cellStyle name="20% - Accent6 3 2 5 2" xfId="3682"/>
    <cellStyle name="20% - Accent6 3 2 5 3" xfId="5243"/>
    <cellStyle name="20% - Accent6 3 2 6" xfId="2956"/>
    <cellStyle name="20% - Accent6 3 2 7" xfId="4517"/>
    <cellStyle name="20% - Accent6 3 3" xfId="257"/>
    <cellStyle name="20% - Accent6 3 3 2" xfId="258"/>
    <cellStyle name="20% - Accent6 3 3 2 2" xfId="1740"/>
    <cellStyle name="20% - Accent6 3 3 2 2 2" xfId="2468"/>
    <cellStyle name="20% - Accent6 3 3 2 2 2 2" xfId="4049"/>
    <cellStyle name="20% - Accent6 3 3 2 2 2 3" xfId="5610"/>
    <cellStyle name="20% - Accent6 3 3 2 2 3" xfId="3323"/>
    <cellStyle name="20% - Accent6 3 3 2 2 4" xfId="4884"/>
    <cellStyle name="20% - Accent6 3 3 2 3" xfId="2105"/>
    <cellStyle name="20% - Accent6 3 3 2 3 2" xfId="3686"/>
    <cellStyle name="20% - Accent6 3 3 2 3 3" xfId="5247"/>
    <cellStyle name="20% - Accent6 3 3 2 4" xfId="2960"/>
    <cellStyle name="20% - Accent6 3 3 2 5" xfId="4521"/>
    <cellStyle name="20% - Accent6 3 3 3" xfId="259"/>
    <cellStyle name="20% - Accent6 3 3 3 2" xfId="1741"/>
    <cellStyle name="20% - Accent6 3 3 3 2 2" xfId="2469"/>
    <cellStyle name="20% - Accent6 3 3 3 2 2 2" xfId="4050"/>
    <cellStyle name="20% - Accent6 3 3 3 2 2 3" xfId="5611"/>
    <cellStyle name="20% - Accent6 3 3 3 2 3" xfId="3324"/>
    <cellStyle name="20% - Accent6 3 3 3 2 4" xfId="4885"/>
    <cellStyle name="20% - Accent6 3 3 3 3" xfId="2106"/>
    <cellStyle name="20% - Accent6 3 3 3 3 2" xfId="3687"/>
    <cellStyle name="20% - Accent6 3 3 3 3 3" xfId="5248"/>
    <cellStyle name="20% - Accent6 3 3 3 4" xfId="2961"/>
    <cellStyle name="20% - Accent6 3 3 3 5" xfId="4522"/>
    <cellStyle name="20% - Accent6 3 3 4" xfId="1739"/>
    <cellStyle name="20% - Accent6 3 3 4 2" xfId="2467"/>
    <cellStyle name="20% - Accent6 3 3 4 2 2" xfId="4048"/>
    <cellStyle name="20% - Accent6 3 3 4 2 3" xfId="5609"/>
    <cellStyle name="20% - Accent6 3 3 4 3" xfId="3322"/>
    <cellStyle name="20% - Accent6 3 3 4 4" xfId="4883"/>
    <cellStyle name="20% - Accent6 3 3 5" xfId="2104"/>
    <cellStyle name="20% - Accent6 3 3 5 2" xfId="3685"/>
    <cellStyle name="20% - Accent6 3 3 5 3" xfId="5246"/>
    <cellStyle name="20% - Accent6 3 3 6" xfId="2959"/>
    <cellStyle name="20% - Accent6 3 3 7" xfId="4520"/>
    <cellStyle name="20% - Accent6 3 4" xfId="260"/>
    <cellStyle name="20% - Accent6 3 4 2" xfId="1742"/>
    <cellStyle name="20% - Accent6 3 4 2 2" xfId="2470"/>
    <cellStyle name="20% - Accent6 3 4 2 2 2" xfId="4051"/>
    <cellStyle name="20% - Accent6 3 4 2 2 3" xfId="5612"/>
    <cellStyle name="20% - Accent6 3 4 2 3" xfId="3325"/>
    <cellStyle name="20% - Accent6 3 4 2 4" xfId="4886"/>
    <cellStyle name="20% - Accent6 3 4 3" xfId="2107"/>
    <cellStyle name="20% - Accent6 3 4 3 2" xfId="3688"/>
    <cellStyle name="20% - Accent6 3 4 3 3" xfId="5249"/>
    <cellStyle name="20% - Accent6 3 4 4" xfId="2962"/>
    <cellStyle name="20% - Accent6 3 4 5" xfId="4523"/>
    <cellStyle name="20% - Accent6 3 5" xfId="261"/>
    <cellStyle name="20% - Accent6 3 5 2" xfId="1743"/>
    <cellStyle name="20% - Accent6 3 5 2 2" xfId="2471"/>
    <cellStyle name="20% - Accent6 3 5 2 2 2" xfId="4052"/>
    <cellStyle name="20% - Accent6 3 5 2 2 3" xfId="5613"/>
    <cellStyle name="20% - Accent6 3 5 2 3" xfId="3326"/>
    <cellStyle name="20% - Accent6 3 5 2 4" xfId="4887"/>
    <cellStyle name="20% - Accent6 3 5 3" xfId="2108"/>
    <cellStyle name="20% - Accent6 3 5 3 2" xfId="3689"/>
    <cellStyle name="20% - Accent6 3 5 3 3" xfId="5250"/>
    <cellStyle name="20% - Accent6 3 5 4" xfId="2963"/>
    <cellStyle name="20% - Accent6 3 5 5" xfId="4524"/>
    <cellStyle name="20% - Accent6 3 6" xfId="1660"/>
    <cellStyle name="20% - Accent6 3 6 2" xfId="2390"/>
    <cellStyle name="20% - Accent6 3 6 2 2" xfId="3971"/>
    <cellStyle name="20% - Accent6 3 6 2 3" xfId="5532"/>
    <cellStyle name="20% - Accent6 3 6 3" xfId="3245"/>
    <cellStyle name="20% - Accent6 3 6 4" xfId="4806"/>
    <cellStyle name="20% - Accent6 3 7" xfId="2027"/>
    <cellStyle name="20% - Accent6 3 7 2" xfId="3608"/>
    <cellStyle name="20% - Accent6 3 7 3" xfId="5169"/>
    <cellStyle name="20% - Accent6 3 8" xfId="2882"/>
    <cellStyle name="20% - Accent6 3 9" xfId="4443"/>
    <cellStyle name="20% - Accent6 4" xfId="149"/>
    <cellStyle name="20% - Accent6 4 2" xfId="1675"/>
    <cellStyle name="20% - Accent6 4 2 2" xfId="2403"/>
    <cellStyle name="20% - Accent6 4 2 2 2" xfId="3984"/>
    <cellStyle name="20% - Accent6 4 2 2 3" xfId="5545"/>
    <cellStyle name="20% - Accent6 4 2 3" xfId="3258"/>
    <cellStyle name="20% - Accent6 4 2 4" xfId="4819"/>
    <cellStyle name="20% - Accent6 4 3" xfId="2040"/>
    <cellStyle name="20% - Accent6 4 3 2" xfId="3621"/>
    <cellStyle name="20% - Accent6 4 3 3" xfId="5182"/>
    <cellStyle name="20% - Accent6 4 4" xfId="2895"/>
    <cellStyle name="20% - Accent6 4 5" xfId="4456"/>
    <cellStyle name="20% - Accent6 5" xfId="262"/>
    <cellStyle name="20% - Accent6 5 2" xfId="1744"/>
    <cellStyle name="20% - Accent6 5 2 2" xfId="2472"/>
    <cellStyle name="20% - Accent6 5 2 2 2" xfId="4053"/>
    <cellStyle name="20% - Accent6 5 2 2 3" xfId="5614"/>
    <cellStyle name="20% - Accent6 5 2 3" xfId="3327"/>
    <cellStyle name="20% - Accent6 5 2 4" xfId="4888"/>
    <cellStyle name="20% - Accent6 5 3" xfId="2109"/>
    <cellStyle name="20% - Accent6 5 3 2" xfId="3690"/>
    <cellStyle name="20% - Accent6 5 3 3" xfId="5251"/>
    <cellStyle name="20% - Accent6 5 4" xfId="2964"/>
    <cellStyle name="20% - Accent6 5 5" xfId="4525"/>
    <cellStyle name="20% - Accent6 6" xfId="1591"/>
    <cellStyle name="20% - Accent6 6 2" xfId="1960"/>
    <cellStyle name="20% - Accent6 6 2 2" xfId="2688"/>
    <cellStyle name="20% - Accent6 6 2 2 2" xfId="4269"/>
    <cellStyle name="20% - Accent6 6 2 2 3" xfId="5830"/>
    <cellStyle name="20% - Accent6 6 2 3" xfId="3543"/>
    <cellStyle name="20% - Accent6 6 2 4" xfId="5104"/>
    <cellStyle name="20% - Accent6 6 3" xfId="2325"/>
    <cellStyle name="20% - Accent6 6 3 2" xfId="3906"/>
    <cellStyle name="20% - Accent6 6 3 3" xfId="5467"/>
    <cellStyle name="20% - Accent6 6 4" xfId="3180"/>
    <cellStyle name="20% - Accent6 6 5" xfId="4741"/>
    <cellStyle name="20% - Accent6 7" xfId="1607"/>
    <cellStyle name="20% - Accent6 7 2" xfId="1973"/>
    <cellStyle name="20% - Accent6 7 2 2" xfId="2701"/>
    <cellStyle name="20% - Accent6 7 2 2 2" xfId="4282"/>
    <cellStyle name="20% - Accent6 7 2 2 3" xfId="5843"/>
    <cellStyle name="20% - Accent6 7 2 3" xfId="3556"/>
    <cellStyle name="20% - Accent6 7 2 4" xfId="5117"/>
    <cellStyle name="20% - Accent6 7 3" xfId="2338"/>
    <cellStyle name="20% - Accent6 7 3 2" xfId="3919"/>
    <cellStyle name="20% - Accent6 7 3 3" xfId="5480"/>
    <cellStyle name="20% - Accent6 7 4" xfId="3193"/>
    <cellStyle name="20% - Accent6 7 5" xfId="4754"/>
    <cellStyle name="20% - Accent6 8" xfId="1621"/>
    <cellStyle name="20% - Accent6 8 2" xfId="1986"/>
    <cellStyle name="20% - Accent6 8 2 2" xfId="2714"/>
    <cellStyle name="20% - Accent6 8 2 2 2" xfId="4295"/>
    <cellStyle name="20% - Accent6 8 2 2 3" xfId="5856"/>
    <cellStyle name="20% - Accent6 8 2 3" xfId="3569"/>
    <cellStyle name="20% - Accent6 8 2 4" xfId="5130"/>
    <cellStyle name="20% - Accent6 8 3" xfId="2351"/>
    <cellStyle name="20% - Accent6 8 3 2" xfId="3932"/>
    <cellStyle name="20% - Accent6 8 3 3" xfId="5493"/>
    <cellStyle name="20% - Accent6 8 4" xfId="3206"/>
    <cellStyle name="20% - Accent6 8 5" xfId="4767"/>
    <cellStyle name="20% - Accent6 9" xfId="1639"/>
    <cellStyle name="20% - Accent6 9 2" xfId="2369"/>
    <cellStyle name="20% - Accent6 9 2 2" xfId="3950"/>
    <cellStyle name="20% - Accent6 9 2 3" xfId="5511"/>
    <cellStyle name="20% - Accent6 9 3" xfId="3224"/>
    <cellStyle name="20% - Accent6 9 4" xfId="4785"/>
    <cellStyle name="20% - Акцент1 2" xfId="263"/>
    <cellStyle name="20% - Акцент1 2 2" xfId="1745"/>
    <cellStyle name="20% - Акцент1 2 2 2" xfId="2473"/>
    <cellStyle name="20% - Акцент1 2 2 2 2" xfId="4054"/>
    <cellStyle name="20% - Акцент1 2 2 2 3" xfId="5615"/>
    <cellStyle name="20% - Акцент1 2 2 3" xfId="3328"/>
    <cellStyle name="20% - Акцент1 2 2 4" xfId="4889"/>
    <cellStyle name="20% - Акцент1 2 3" xfId="2110"/>
    <cellStyle name="20% - Акцент1 2 3 2" xfId="3691"/>
    <cellStyle name="20% - Акцент1 2 3 3" xfId="5252"/>
    <cellStyle name="20% - Акцент1 2 4" xfId="2965"/>
    <cellStyle name="20% - Акцент1 2 5" xfId="4526"/>
    <cellStyle name="20% - Акцент2 2" xfId="264"/>
    <cellStyle name="20% - Акцент2 2 2" xfId="1746"/>
    <cellStyle name="20% - Акцент2 2 2 2" xfId="2474"/>
    <cellStyle name="20% - Акцент2 2 2 2 2" xfId="4055"/>
    <cellStyle name="20% - Акцент2 2 2 2 3" xfId="5616"/>
    <cellStyle name="20% - Акцент2 2 2 3" xfId="3329"/>
    <cellStyle name="20% - Акцент2 2 2 4" xfId="4890"/>
    <cellStyle name="20% - Акцент2 2 3" xfId="2111"/>
    <cellStyle name="20% - Акцент2 2 3 2" xfId="3692"/>
    <cellStyle name="20% - Акцент2 2 3 3" xfId="5253"/>
    <cellStyle name="20% - Акцент2 2 4" xfId="2966"/>
    <cellStyle name="20% - Акцент2 2 5" xfId="4527"/>
    <cellStyle name="20% - Акцент3 2" xfId="265"/>
    <cellStyle name="20% - Акцент3 2 2" xfId="1747"/>
    <cellStyle name="20% - Акцент3 2 2 2" xfId="2475"/>
    <cellStyle name="20% - Акцент3 2 2 2 2" xfId="4056"/>
    <cellStyle name="20% - Акцент3 2 2 2 3" xfId="5617"/>
    <cellStyle name="20% - Акцент3 2 2 3" xfId="3330"/>
    <cellStyle name="20% - Акцент3 2 2 4" xfId="4891"/>
    <cellStyle name="20% - Акцент3 2 3" xfId="2112"/>
    <cellStyle name="20% - Акцент3 2 3 2" xfId="3693"/>
    <cellStyle name="20% - Акцент3 2 3 3" xfId="5254"/>
    <cellStyle name="20% - Акцент3 2 4" xfId="2967"/>
    <cellStyle name="20% - Акцент3 2 5" xfId="4528"/>
    <cellStyle name="20% - Акцент4 2" xfId="266"/>
    <cellStyle name="20% - Акцент4 2 2" xfId="1748"/>
    <cellStyle name="20% - Акцент4 2 2 2" xfId="2476"/>
    <cellStyle name="20% - Акцент4 2 2 2 2" xfId="4057"/>
    <cellStyle name="20% - Акцент4 2 2 2 3" xfId="5618"/>
    <cellStyle name="20% - Акцент4 2 2 3" xfId="3331"/>
    <cellStyle name="20% - Акцент4 2 2 4" xfId="4892"/>
    <cellStyle name="20% - Акцент4 2 3" xfId="2113"/>
    <cellStyle name="20% - Акцент4 2 3 2" xfId="3694"/>
    <cellStyle name="20% - Акцент4 2 3 3" xfId="5255"/>
    <cellStyle name="20% - Акцент4 2 4" xfId="2968"/>
    <cellStyle name="20% - Акцент4 2 5" xfId="4529"/>
    <cellStyle name="20% - Акцент5 2" xfId="267"/>
    <cellStyle name="20% - Акцент5 2 2" xfId="1749"/>
    <cellStyle name="20% - Акцент5 2 2 2" xfId="2477"/>
    <cellStyle name="20% - Акцент5 2 2 2 2" xfId="4058"/>
    <cellStyle name="20% - Акцент5 2 2 2 3" xfId="5619"/>
    <cellStyle name="20% - Акцент5 2 2 3" xfId="3332"/>
    <cellStyle name="20% - Акцент5 2 2 4" xfId="4893"/>
    <cellStyle name="20% - Акцент5 2 3" xfId="2114"/>
    <cellStyle name="20% - Акцент5 2 3 2" xfId="3695"/>
    <cellStyle name="20% - Акцент5 2 3 3" xfId="5256"/>
    <cellStyle name="20% - Акцент5 2 4" xfId="2969"/>
    <cellStyle name="20% - Акцент5 2 5" xfId="4530"/>
    <cellStyle name="20% - Акцент6 2" xfId="268"/>
    <cellStyle name="20% - Акцент6 2 2" xfId="1750"/>
    <cellStyle name="20% - Акцент6 2 2 2" xfId="2478"/>
    <cellStyle name="20% - Акцент6 2 2 2 2" xfId="4059"/>
    <cellStyle name="20% - Акцент6 2 2 2 3" xfId="5620"/>
    <cellStyle name="20% - Акцент6 2 2 3" xfId="3333"/>
    <cellStyle name="20% - Акцент6 2 2 4" xfId="4894"/>
    <cellStyle name="20% - Акцент6 2 3" xfId="2115"/>
    <cellStyle name="20% - Акцент6 2 3 2" xfId="3696"/>
    <cellStyle name="20% - Акцент6 2 3 3" xfId="5257"/>
    <cellStyle name="20% - Акцент6 2 4" xfId="2970"/>
    <cellStyle name="20% - Акцент6 2 5" xfId="4531"/>
    <cellStyle name="40% - Accent1" xfId="21" builtinId="31" customBuiltin="1"/>
    <cellStyle name="40% - Accent1 10" xfId="1997"/>
    <cellStyle name="40% - Accent1 10 2" xfId="3578"/>
    <cellStyle name="40% - Accent1 10 3" xfId="5139"/>
    <cellStyle name="40% - Accent1 11" xfId="2731"/>
    <cellStyle name="40% - Accent1 11 2" xfId="4309"/>
    <cellStyle name="40% - Accent1 11 3" xfId="5870"/>
    <cellStyle name="40% - Accent1 12" xfId="2746"/>
    <cellStyle name="40% - Accent1 12 2" xfId="4322"/>
    <cellStyle name="40% - Accent1 12 3" xfId="5883"/>
    <cellStyle name="40% - Accent1 13" xfId="2761"/>
    <cellStyle name="40% - Accent1 13 2" xfId="4336"/>
    <cellStyle name="40% - Accent1 13 3" xfId="5897"/>
    <cellStyle name="40% - Accent1 14" xfId="2778"/>
    <cellStyle name="40% - Accent1 14 2" xfId="4351"/>
    <cellStyle name="40% - Accent1 14 3" xfId="5912"/>
    <cellStyle name="40% - Accent1 15" xfId="2797"/>
    <cellStyle name="40% - Accent1 15 2" xfId="4367"/>
    <cellStyle name="40% - Accent1 15 3" xfId="5928"/>
    <cellStyle name="40% - Accent1 16" xfId="2812"/>
    <cellStyle name="40% - Accent1 16 2" xfId="4381"/>
    <cellStyle name="40% - Accent1 16 3" xfId="5942"/>
    <cellStyle name="40% - Accent1 17" xfId="2841"/>
    <cellStyle name="40% - Accent1 17 2" xfId="4403"/>
    <cellStyle name="40% - Accent1 17 3" xfId="5964"/>
    <cellStyle name="40% - Accent1 18" xfId="2852"/>
    <cellStyle name="40% - Accent1 19" xfId="4413"/>
    <cellStyle name="40% - Accent1 2" xfId="72"/>
    <cellStyle name="40% - Accent1 2 10" xfId="4431"/>
    <cellStyle name="40% - Accent1 2 2" xfId="93"/>
    <cellStyle name="40% - Accent1 2 2 2" xfId="269"/>
    <cellStyle name="40% - Accent1 2 2 3" xfId="270"/>
    <cellStyle name="40% - Accent1 2 2 3 2" xfId="1751"/>
    <cellStyle name="40% - Accent1 2 2 3 2 2" xfId="2479"/>
    <cellStyle name="40% - Accent1 2 2 3 2 2 2" xfId="4060"/>
    <cellStyle name="40% - Accent1 2 2 3 2 2 3" xfId="5621"/>
    <cellStyle name="40% - Accent1 2 2 3 2 3" xfId="3334"/>
    <cellStyle name="40% - Accent1 2 2 3 2 4" xfId="4895"/>
    <cellStyle name="40% - Accent1 2 2 3 3" xfId="2116"/>
    <cellStyle name="40% - Accent1 2 2 3 3 2" xfId="3697"/>
    <cellStyle name="40% - Accent1 2 2 3 3 3" xfId="5258"/>
    <cellStyle name="40% - Accent1 2 2 3 4" xfId="2971"/>
    <cellStyle name="40% - Accent1 2 2 3 5" xfId="4532"/>
    <cellStyle name="40% - Accent1 2 3" xfId="271"/>
    <cellStyle name="40% - Accent1 2 3 2" xfId="272"/>
    <cellStyle name="40% - Accent1 2 4" xfId="273"/>
    <cellStyle name="40% - Accent1 2 5" xfId="274"/>
    <cellStyle name="40% - Accent1 2 6" xfId="275"/>
    <cellStyle name="40% - Accent1 2 7" xfId="1648"/>
    <cellStyle name="40% - Accent1 2 7 2" xfId="2378"/>
    <cellStyle name="40% - Accent1 2 7 2 2" xfId="3959"/>
    <cellStyle name="40% - Accent1 2 7 2 3" xfId="5520"/>
    <cellStyle name="40% - Accent1 2 7 3" xfId="3233"/>
    <cellStyle name="40% - Accent1 2 7 4" xfId="4794"/>
    <cellStyle name="40% - Accent1 2 8" xfId="2015"/>
    <cellStyle name="40% - Accent1 2 8 2" xfId="3596"/>
    <cellStyle name="40% - Accent1 2 8 3" xfId="5157"/>
    <cellStyle name="40% - Accent1 2 9" xfId="2870"/>
    <cellStyle name="40% - Accent1 20" xfId="5980"/>
    <cellStyle name="40% - Accent1 3" xfId="92"/>
    <cellStyle name="40% - Accent1 3 2" xfId="276"/>
    <cellStyle name="40% - Accent1 3 2 2" xfId="277"/>
    <cellStyle name="40% - Accent1 3 2 2 2" xfId="1753"/>
    <cellStyle name="40% - Accent1 3 2 2 2 2" xfId="2481"/>
    <cellStyle name="40% - Accent1 3 2 2 2 2 2" xfId="4062"/>
    <cellStyle name="40% - Accent1 3 2 2 2 2 3" xfId="5623"/>
    <cellStyle name="40% - Accent1 3 2 2 2 3" xfId="3336"/>
    <cellStyle name="40% - Accent1 3 2 2 2 4" xfId="4897"/>
    <cellStyle name="40% - Accent1 3 2 2 3" xfId="2118"/>
    <cellStyle name="40% - Accent1 3 2 2 3 2" xfId="3699"/>
    <cellStyle name="40% - Accent1 3 2 2 3 3" xfId="5260"/>
    <cellStyle name="40% - Accent1 3 2 2 4" xfId="2973"/>
    <cellStyle name="40% - Accent1 3 2 2 5" xfId="4534"/>
    <cellStyle name="40% - Accent1 3 2 3" xfId="278"/>
    <cellStyle name="40% - Accent1 3 2 3 2" xfId="1754"/>
    <cellStyle name="40% - Accent1 3 2 3 2 2" xfId="2482"/>
    <cellStyle name="40% - Accent1 3 2 3 2 2 2" xfId="4063"/>
    <cellStyle name="40% - Accent1 3 2 3 2 2 3" xfId="5624"/>
    <cellStyle name="40% - Accent1 3 2 3 2 3" xfId="3337"/>
    <cellStyle name="40% - Accent1 3 2 3 2 4" xfId="4898"/>
    <cellStyle name="40% - Accent1 3 2 3 3" xfId="2119"/>
    <cellStyle name="40% - Accent1 3 2 3 3 2" xfId="3700"/>
    <cellStyle name="40% - Accent1 3 2 3 3 3" xfId="5261"/>
    <cellStyle name="40% - Accent1 3 2 3 4" xfId="2974"/>
    <cellStyle name="40% - Accent1 3 2 3 5" xfId="4535"/>
    <cellStyle name="40% - Accent1 3 2 4" xfId="1752"/>
    <cellStyle name="40% - Accent1 3 2 4 2" xfId="2480"/>
    <cellStyle name="40% - Accent1 3 2 4 2 2" xfId="4061"/>
    <cellStyle name="40% - Accent1 3 2 4 2 3" xfId="5622"/>
    <cellStyle name="40% - Accent1 3 2 4 3" xfId="3335"/>
    <cellStyle name="40% - Accent1 3 2 4 4" xfId="4896"/>
    <cellStyle name="40% - Accent1 3 2 5" xfId="2117"/>
    <cellStyle name="40% - Accent1 3 2 5 2" xfId="3698"/>
    <cellStyle name="40% - Accent1 3 2 5 3" xfId="5259"/>
    <cellStyle name="40% - Accent1 3 2 6" xfId="2972"/>
    <cellStyle name="40% - Accent1 3 2 7" xfId="4533"/>
    <cellStyle name="40% - Accent1 3 3" xfId="279"/>
    <cellStyle name="40% - Accent1 3 3 2" xfId="280"/>
    <cellStyle name="40% - Accent1 3 3 2 2" xfId="1756"/>
    <cellStyle name="40% - Accent1 3 3 2 2 2" xfId="2484"/>
    <cellStyle name="40% - Accent1 3 3 2 2 2 2" xfId="4065"/>
    <cellStyle name="40% - Accent1 3 3 2 2 2 3" xfId="5626"/>
    <cellStyle name="40% - Accent1 3 3 2 2 3" xfId="3339"/>
    <cellStyle name="40% - Accent1 3 3 2 2 4" xfId="4900"/>
    <cellStyle name="40% - Accent1 3 3 2 3" xfId="2121"/>
    <cellStyle name="40% - Accent1 3 3 2 3 2" xfId="3702"/>
    <cellStyle name="40% - Accent1 3 3 2 3 3" xfId="5263"/>
    <cellStyle name="40% - Accent1 3 3 2 4" xfId="2976"/>
    <cellStyle name="40% - Accent1 3 3 2 5" xfId="4537"/>
    <cellStyle name="40% - Accent1 3 3 3" xfId="281"/>
    <cellStyle name="40% - Accent1 3 3 3 2" xfId="1757"/>
    <cellStyle name="40% - Accent1 3 3 3 2 2" xfId="2485"/>
    <cellStyle name="40% - Accent1 3 3 3 2 2 2" xfId="4066"/>
    <cellStyle name="40% - Accent1 3 3 3 2 2 3" xfId="5627"/>
    <cellStyle name="40% - Accent1 3 3 3 2 3" xfId="3340"/>
    <cellStyle name="40% - Accent1 3 3 3 2 4" xfId="4901"/>
    <cellStyle name="40% - Accent1 3 3 3 3" xfId="2122"/>
    <cellStyle name="40% - Accent1 3 3 3 3 2" xfId="3703"/>
    <cellStyle name="40% - Accent1 3 3 3 3 3" xfId="5264"/>
    <cellStyle name="40% - Accent1 3 3 3 4" xfId="2977"/>
    <cellStyle name="40% - Accent1 3 3 3 5" xfId="4538"/>
    <cellStyle name="40% - Accent1 3 3 4" xfId="1755"/>
    <cellStyle name="40% - Accent1 3 3 4 2" xfId="2483"/>
    <cellStyle name="40% - Accent1 3 3 4 2 2" xfId="4064"/>
    <cellStyle name="40% - Accent1 3 3 4 2 3" xfId="5625"/>
    <cellStyle name="40% - Accent1 3 3 4 3" xfId="3338"/>
    <cellStyle name="40% - Accent1 3 3 4 4" xfId="4899"/>
    <cellStyle name="40% - Accent1 3 3 5" xfId="2120"/>
    <cellStyle name="40% - Accent1 3 3 5 2" xfId="3701"/>
    <cellStyle name="40% - Accent1 3 3 5 3" xfId="5262"/>
    <cellStyle name="40% - Accent1 3 3 6" xfId="2975"/>
    <cellStyle name="40% - Accent1 3 3 7" xfId="4536"/>
    <cellStyle name="40% - Accent1 3 4" xfId="282"/>
    <cellStyle name="40% - Accent1 3 4 2" xfId="1758"/>
    <cellStyle name="40% - Accent1 3 4 2 2" xfId="2486"/>
    <cellStyle name="40% - Accent1 3 4 2 2 2" xfId="4067"/>
    <cellStyle name="40% - Accent1 3 4 2 2 3" xfId="5628"/>
    <cellStyle name="40% - Accent1 3 4 2 3" xfId="3341"/>
    <cellStyle name="40% - Accent1 3 4 2 4" xfId="4902"/>
    <cellStyle name="40% - Accent1 3 4 3" xfId="2123"/>
    <cellStyle name="40% - Accent1 3 4 3 2" xfId="3704"/>
    <cellStyle name="40% - Accent1 3 4 3 3" xfId="5265"/>
    <cellStyle name="40% - Accent1 3 4 4" xfId="2978"/>
    <cellStyle name="40% - Accent1 3 4 5" xfId="4539"/>
    <cellStyle name="40% - Accent1 3 5" xfId="283"/>
    <cellStyle name="40% - Accent1 3 5 2" xfId="1759"/>
    <cellStyle name="40% - Accent1 3 5 2 2" xfId="2487"/>
    <cellStyle name="40% - Accent1 3 5 2 2 2" xfId="4068"/>
    <cellStyle name="40% - Accent1 3 5 2 2 3" xfId="5629"/>
    <cellStyle name="40% - Accent1 3 5 2 3" xfId="3342"/>
    <cellStyle name="40% - Accent1 3 5 2 4" xfId="4903"/>
    <cellStyle name="40% - Accent1 3 5 3" xfId="2124"/>
    <cellStyle name="40% - Accent1 3 5 3 2" xfId="3705"/>
    <cellStyle name="40% - Accent1 3 5 3 3" xfId="5266"/>
    <cellStyle name="40% - Accent1 3 5 4" xfId="2979"/>
    <cellStyle name="40% - Accent1 3 5 5" xfId="4540"/>
    <cellStyle name="40% - Accent1 3 6" xfId="1661"/>
    <cellStyle name="40% - Accent1 3 6 2" xfId="2391"/>
    <cellStyle name="40% - Accent1 3 6 2 2" xfId="3972"/>
    <cellStyle name="40% - Accent1 3 6 2 3" xfId="5533"/>
    <cellStyle name="40% - Accent1 3 6 3" xfId="3246"/>
    <cellStyle name="40% - Accent1 3 6 4" xfId="4807"/>
    <cellStyle name="40% - Accent1 3 7" xfId="2028"/>
    <cellStyle name="40% - Accent1 3 7 2" xfId="3609"/>
    <cellStyle name="40% - Accent1 3 7 3" xfId="5170"/>
    <cellStyle name="40% - Accent1 3 8" xfId="2883"/>
    <cellStyle name="40% - Accent1 3 9" xfId="4444"/>
    <cellStyle name="40% - Accent1 4" xfId="150"/>
    <cellStyle name="40% - Accent1 4 2" xfId="1676"/>
    <cellStyle name="40% - Accent1 4 2 2" xfId="2404"/>
    <cellStyle name="40% - Accent1 4 2 2 2" xfId="3985"/>
    <cellStyle name="40% - Accent1 4 2 2 3" xfId="5546"/>
    <cellStyle name="40% - Accent1 4 2 3" xfId="3259"/>
    <cellStyle name="40% - Accent1 4 2 4" xfId="4820"/>
    <cellStyle name="40% - Accent1 4 3" xfId="2041"/>
    <cellStyle name="40% - Accent1 4 3 2" xfId="3622"/>
    <cellStyle name="40% - Accent1 4 3 3" xfId="5183"/>
    <cellStyle name="40% - Accent1 4 4" xfId="2896"/>
    <cellStyle name="40% - Accent1 4 5" xfId="4457"/>
    <cellStyle name="40% - Accent1 5" xfId="284"/>
    <cellStyle name="40% - Accent1 5 2" xfId="1760"/>
    <cellStyle name="40% - Accent1 5 2 2" xfId="2488"/>
    <cellStyle name="40% - Accent1 5 2 2 2" xfId="4069"/>
    <cellStyle name="40% - Accent1 5 2 2 3" xfId="5630"/>
    <cellStyle name="40% - Accent1 5 2 3" xfId="3343"/>
    <cellStyle name="40% - Accent1 5 2 4" xfId="4904"/>
    <cellStyle name="40% - Accent1 5 3" xfId="2125"/>
    <cellStyle name="40% - Accent1 5 3 2" xfId="3706"/>
    <cellStyle name="40% - Accent1 5 3 3" xfId="5267"/>
    <cellStyle name="40% - Accent1 5 4" xfId="2980"/>
    <cellStyle name="40% - Accent1 5 5" xfId="4541"/>
    <cellStyle name="40% - Accent1 6" xfId="1592"/>
    <cellStyle name="40% - Accent1 6 2" xfId="1961"/>
    <cellStyle name="40% - Accent1 6 2 2" xfId="2689"/>
    <cellStyle name="40% - Accent1 6 2 2 2" xfId="4270"/>
    <cellStyle name="40% - Accent1 6 2 2 3" xfId="5831"/>
    <cellStyle name="40% - Accent1 6 2 3" xfId="3544"/>
    <cellStyle name="40% - Accent1 6 2 4" xfId="5105"/>
    <cellStyle name="40% - Accent1 6 3" xfId="2326"/>
    <cellStyle name="40% - Accent1 6 3 2" xfId="3907"/>
    <cellStyle name="40% - Accent1 6 3 3" xfId="5468"/>
    <cellStyle name="40% - Accent1 6 4" xfId="3181"/>
    <cellStyle name="40% - Accent1 6 5" xfId="4742"/>
    <cellStyle name="40% - Accent1 7" xfId="1608"/>
    <cellStyle name="40% - Accent1 7 2" xfId="1974"/>
    <cellStyle name="40% - Accent1 7 2 2" xfId="2702"/>
    <cellStyle name="40% - Accent1 7 2 2 2" xfId="4283"/>
    <cellStyle name="40% - Accent1 7 2 2 3" xfId="5844"/>
    <cellStyle name="40% - Accent1 7 2 3" xfId="3557"/>
    <cellStyle name="40% - Accent1 7 2 4" xfId="5118"/>
    <cellStyle name="40% - Accent1 7 3" xfId="2339"/>
    <cellStyle name="40% - Accent1 7 3 2" xfId="3920"/>
    <cellStyle name="40% - Accent1 7 3 3" xfId="5481"/>
    <cellStyle name="40% - Accent1 7 4" xfId="3194"/>
    <cellStyle name="40% - Accent1 7 5" xfId="4755"/>
    <cellStyle name="40% - Accent1 8" xfId="1622"/>
    <cellStyle name="40% - Accent1 8 2" xfId="1987"/>
    <cellStyle name="40% - Accent1 8 2 2" xfId="2715"/>
    <cellStyle name="40% - Accent1 8 2 2 2" xfId="4296"/>
    <cellStyle name="40% - Accent1 8 2 2 3" xfId="5857"/>
    <cellStyle name="40% - Accent1 8 2 3" xfId="3570"/>
    <cellStyle name="40% - Accent1 8 2 4" xfId="5131"/>
    <cellStyle name="40% - Accent1 8 3" xfId="2352"/>
    <cellStyle name="40% - Accent1 8 3 2" xfId="3933"/>
    <cellStyle name="40% - Accent1 8 3 3" xfId="5494"/>
    <cellStyle name="40% - Accent1 8 4" xfId="3207"/>
    <cellStyle name="40% - Accent1 8 5" xfId="4768"/>
    <cellStyle name="40% - Accent1 9" xfId="1630"/>
    <cellStyle name="40% - Accent1 9 2" xfId="2360"/>
    <cellStyle name="40% - Accent1 9 2 2" xfId="3941"/>
    <cellStyle name="40% - Accent1 9 2 3" xfId="5502"/>
    <cellStyle name="40% - Accent1 9 3" xfId="3215"/>
    <cellStyle name="40% - Accent1 9 4" xfId="4776"/>
    <cellStyle name="40% - Accent2" xfId="25" builtinId="35" customBuiltin="1"/>
    <cellStyle name="40% - Accent2 10" xfId="1999"/>
    <cellStyle name="40% - Accent2 10 2" xfId="3580"/>
    <cellStyle name="40% - Accent2 10 3" xfId="5141"/>
    <cellStyle name="40% - Accent2 11" xfId="2732"/>
    <cellStyle name="40% - Accent2 11 2" xfId="4310"/>
    <cellStyle name="40% - Accent2 11 3" xfId="5871"/>
    <cellStyle name="40% - Accent2 12" xfId="2747"/>
    <cellStyle name="40% - Accent2 12 2" xfId="4323"/>
    <cellStyle name="40% - Accent2 12 3" xfId="5884"/>
    <cellStyle name="40% - Accent2 13" xfId="2762"/>
    <cellStyle name="40% - Accent2 13 2" xfId="4337"/>
    <cellStyle name="40% - Accent2 13 3" xfId="5898"/>
    <cellStyle name="40% - Accent2 14" xfId="2779"/>
    <cellStyle name="40% - Accent2 14 2" xfId="4352"/>
    <cellStyle name="40% - Accent2 14 3" xfId="5913"/>
    <cellStyle name="40% - Accent2 15" xfId="2798"/>
    <cellStyle name="40% - Accent2 15 2" xfId="4368"/>
    <cellStyle name="40% - Accent2 15 3" xfId="5929"/>
    <cellStyle name="40% - Accent2 16" xfId="2813"/>
    <cellStyle name="40% - Accent2 16 2" xfId="4382"/>
    <cellStyle name="40% - Accent2 16 3" xfId="5943"/>
    <cellStyle name="40% - Accent2 17" xfId="2842"/>
    <cellStyle name="40% - Accent2 17 2" xfId="4404"/>
    <cellStyle name="40% - Accent2 17 3" xfId="5965"/>
    <cellStyle name="40% - Accent2 18" xfId="2854"/>
    <cellStyle name="40% - Accent2 19" xfId="4415"/>
    <cellStyle name="40% - Accent2 2" xfId="73"/>
    <cellStyle name="40% - Accent2 2 10" xfId="4432"/>
    <cellStyle name="40% - Accent2 2 2" xfId="95"/>
    <cellStyle name="40% - Accent2 2 2 2" xfId="285"/>
    <cellStyle name="40% - Accent2 2 2 3" xfId="286"/>
    <cellStyle name="40% - Accent2 2 2 3 2" xfId="1761"/>
    <cellStyle name="40% - Accent2 2 2 3 2 2" xfId="2489"/>
    <cellStyle name="40% - Accent2 2 2 3 2 2 2" xfId="4070"/>
    <cellStyle name="40% - Accent2 2 2 3 2 2 3" xfId="5631"/>
    <cellStyle name="40% - Accent2 2 2 3 2 3" xfId="3344"/>
    <cellStyle name="40% - Accent2 2 2 3 2 4" xfId="4905"/>
    <cellStyle name="40% - Accent2 2 2 3 3" xfId="2126"/>
    <cellStyle name="40% - Accent2 2 2 3 3 2" xfId="3707"/>
    <cellStyle name="40% - Accent2 2 2 3 3 3" xfId="5268"/>
    <cellStyle name="40% - Accent2 2 2 3 4" xfId="2981"/>
    <cellStyle name="40% - Accent2 2 2 3 5" xfId="4542"/>
    <cellStyle name="40% - Accent2 2 3" xfId="287"/>
    <cellStyle name="40% - Accent2 2 3 2" xfId="288"/>
    <cellStyle name="40% - Accent2 2 4" xfId="289"/>
    <cellStyle name="40% - Accent2 2 5" xfId="290"/>
    <cellStyle name="40% - Accent2 2 6" xfId="291"/>
    <cellStyle name="40% - Accent2 2 7" xfId="1649"/>
    <cellStyle name="40% - Accent2 2 7 2" xfId="2379"/>
    <cellStyle name="40% - Accent2 2 7 2 2" xfId="3960"/>
    <cellStyle name="40% - Accent2 2 7 2 3" xfId="5521"/>
    <cellStyle name="40% - Accent2 2 7 3" xfId="3234"/>
    <cellStyle name="40% - Accent2 2 7 4" xfId="4795"/>
    <cellStyle name="40% - Accent2 2 8" xfId="2016"/>
    <cellStyle name="40% - Accent2 2 8 2" xfId="3597"/>
    <cellStyle name="40% - Accent2 2 8 3" xfId="5158"/>
    <cellStyle name="40% - Accent2 2 9" xfId="2871"/>
    <cellStyle name="40% - Accent2 20" xfId="5981"/>
    <cellStyle name="40% - Accent2 3" xfId="94"/>
    <cellStyle name="40% - Accent2 3 2" xfId="292"/>
    <cellStyle name="40% - Accent2 3 2 2" xfId="293"/>
    <cellStyle name="40% - Accent2 3 2 2 2" xfId="1763"/>
    <cellStyle name="40% - Accent2 3 2 2 2 2" xfId="2491"/>
    <cellStyle name="40% - Accent2 3 2 2 2 2 2" xfId="4072"/>
    <cellStyle name="40% - Accent2 3 2 2 2 2 3" xfId="5633"/>
    <cellStyle name="40% - Accent2 3 2 2 2 3" xfId="3346"/>
    <cellStyle name="40% - Accent2 3 2 2 2 4" xfId="4907"/>
    <cellStyle name="40% - Accent2 3 2 2 3" xfId="2128"/>
    <cellStyle name="40% - Accent2 3 2 2 3 2" xfId="3709"/>
    <cellStyle name="40% - Accent2 3 2 2 3 3" xfId="5270"/>
    <cellStyle name="40% - Accent2 3 2 2 4" xfId="2983"/>
    <cellStyle name="40% - Accent2 3 2 2 5" xfId="4544"/>
    <cellStyle name="40% - Accent2 3 2 3" xfId="294"/>
    <cellStyle name="40% - Accent2 3 2 3 2" xfId="1764"/>
    <cellStyle name="40% - Accent2 3 2 3 2 2" xfId="2492"/>
    <cellStyle name="40% - Accent2 3 2 3 2 2 2" xfId="4073"/>
    <cellStyle name="40% - Accent2 3 2 3 2 2 3" xfId="5634"/>
    <cellStyle name="40% - Accent2 3 2 3 2 3" xfId="3347"/>
    <cellStyle name="40% - Accent2 3 2 3 2 4" xfId="4908"/>
    <cellStyle name="40% - Accent2 3 2 3 3" xfId="2129"/>
    <cellStyle name="40% - Accent2 3 2 3 3 2" xfId="3710"/>
    <cellStyle name="40% - Accent2 3 2 3 3 3" xfId="5271"/>
    <cellStyle name="40% - Accent2 3 2 3 4" xfId="2984"/>
    <cellStyle name="40% - Accent2 3 2 3 5" xfId="4545"/>
    <cellStyle name="40% - Accent2 3 2 4" xfId="1762"/>
    <cellStyle name="40% - Accent2 3 2 4 2" xfId="2490"/>
    <cellStyle name="40% - Accent2 3 2 4 2 2" xfId="4071"/>
    <cellStyle name="40% - Accent2 3 2 4 2 3" xfId="5632"/>
    <cellStyle name="40% - Accent2 3 2 4 3" xfId="3345"/>
    <cellStyle name="40% - Accent2 3 2 4 4" xfId="4906"/>
    <cellStyle name="40% - Accent2 3 2 5" xfId="2127"/>
    <cellStyle name="40% - Accent2 3 2 5 2" xfId="3708"/>
    <cellStyle name="40% - Accent2 3 2 5 3" xfId="5269"/>
    <cellStyle name="40% - Accent2 3 2 6" xfId="2982"/>
    <cellStyle name="40% - Accent2 3 2 7" xfId="4543"/>
    <cellStyle name="40% - Accent2 3 3" xfId="295"/>
    <cellStyle name="40% - Accent2 3 3 2" xfId="296"/>
    <cellStyle name="40% - Accent2 3 3 2 2" xfId="1766"/>
    <cellStyle name="40% - Accent2 3 3 2 2 2" xfId="2494"/>
    <cellStyle name="40% - Accent2 3 3 2 2 2 2" xfId="4075"/>
    <cellStyle name="40% - Accent2 3 3 2 2 2 3" xfId="5636"/>
    <cellStyle name="40% - Accent2 3 3 2 2 3" xfId="3349"/>
    <cellStyle name="40% - Accent2 3 3 2 2 4" xfId="4910"/>
    <cellStyle name="40% - Accent2 3 3 2 3" xfId="2131"/>
    <cellStyle name="40% - Accent2 3 3 2 3 2" xfId="3712"/>
    <cellStyle name="40% - Accent2 3 3 2 3 3" xfId="5273"/>
    <cellStyle name="40% - Accent2 3 3 2 4" xfId="2986"/>
    <cellStyle name="40% - Accent2 3 3 2 5" xfId="4547"/>
    <cellStyle name="40% - Accent2 3 3 3" xfId="297"/>
    <cellStyle name="40% - Accent2 3 3 3 2" xfId="1767"/>
    <cellStyle name="40% - Accent2 3 3 3 2 2" xfId="2495"/>
    <cellStyle name="40% - Accent2 3 3 3 2 2 2" xfId="4076"/>
    <cellStyle name="40% - Accent2 3 3 3 2 2 3" xfId="5637"/>
    <cellStyle name="40% - Accent2 3 3 3 2 3" xfId="3350"/>
    <cellStyle name="40% - Accent2 3 3 3 2 4" xfId="4911"/>
    <cellStyle name="40% - Accent2 3 3 3 3" xfId="2132"/>
    <cellStyle name="40% - Accent2 3 3 3 3 2" xfId="3713"/>
    <cellStyle name="40% - Accent2 3 3 3 3 3" xfId="5274"/>
    <cellStyle name="40% - Accent2 3 3 3 4" xfId="2987"/>
    <cellStyle name="40% - Accent2 3 3 3 5" xfId="4548"/>
    <cellStyle name="40% - Accent2 3 3 4" xfId="1765"/>
    <cellStyle name="40% - Accent2 3 3 4 2" xfId="2493"/>
    <cellStyle name="40% - Accent2 3 3 4 2 2" xfId="4074"/>
    <cellStyle name="40% - Accent2 3 3 4 2 3" xfId="5635"/>
    <cellStyle name="40% - Accent2 3 3 4 3" xfId="3348"/>
    <cellStyle name="40% - Accent2 3 3 4 4" xfId="4909"/>
    <cellStyle name="40% - Accent2 3 3 5" xfId="2130"/>
    <cellStyle name="40% - Accent2 3 3 5 2" xfId="3711"/>
    <cellStyle name="40% - Accent2 3 3 5 3" xfId="5272"/>
    <cellStyle name="40% - Accent2 3 3 6" xfId="2985"/>
    <cellStyle name="40% - Accent2 3 3 7" xfId="4546"/>
    <cellStyle name="40% - Accent2 3 4" xfId="298"/>
    <cellStyle name="40% - Accent2 3 4 2" xfId="1768"/>
    <cellStyle name="40% - Accent2 3 4 2 2" xfId="2496"/>
    <cellStyle name="40% - Accent2 3 4 2 2 2" xfId="4077"/>
    <cellStyle name="40% - Accent2 3 4 2 2 3" xfId="5638"/>
    <cellStyle name="40% - Accent2 3 4 2 3" xfId="3351"/>
    <cellStyle name="40% - Accent2 3 4 2 4" xfId="4912"/>
    <cellStyle name="40% - Accent2 3 4 3" xfId="2133"/>
    <cellStyle name="40% - Accent2 3 4 3 2" xfId="3714"/>
    <cellStyle name="40% - Accent2 3 4 3 3" xfId="5275"/>
    <cellStyle name="40% - Accent2 3 4 4" xfId="2988"/>
    <cellStyle name="40% - Accent2 3 4 5" xfId="4549"/>
    <cellStyle name="40% - Accent2 3 5" xfId="299"/>
    <cellStyle name="40% - Accent2 3 5 2" xfId="1769"/>
    <cellStyle name="40% - Accent2 3 5 2 2" xfId="2497"/>
    <cellStyle name="40% - Accent2 3 5 2 2 2" xfId="4078"/>
    <cellStyle name="40% - Accent2 3 5 2 2 3" xfId="5639"/>
    <cellStyle name="40% - Accent2 3 5 2 3" xfId="3352"/>
    <cellStyle name="40% - Accent2 3 5 2 4" xfId="4913"/>
    <cellStyle name="40% - Accent2 3 5 3" xfId="2134"/>
    <cellStyle name="40% - Accent2 3 5 3 2" xfId="3715"/>
    <cellStyle name="40% - Accent2 3 5 3 3" xfId="5276"/>
    <cellStyle name="40% - Accent2 3 5 4" xfId="2989"/>
    <cellStyle name="40% - Accent2 3 5 5" xfId="4550"/>
    <cellStyle name="40% - Accent2 3 6" xfId="1662"/>
    <cellStyle name="40% - Accent2 3 6 2" xfId="2392"/>
    <cellStyle name="40% - Accent2 3 6 2 2" xfId="3973"/>
    <cellStyle name="40% - Accent2 3 6 2 3" xfId="5534"/>
    <cellStyle name="40% - Accent2 3 6 3" xfId="3247"/>
    <cellStyle name="40% - Accent2 3 6 4" xfId="4808"/>
    <cellStyle name="40% - Accent2 3 7" xfId="2029"/>
    <cellStyle name="40% - Accent2 3 7 2" xfId="3610"/>
    <cellStyle name="40% - Accent2 3 7 3" xfId="5171"/>
    <cellStyle name="40% - Accent2 3 8" xfId="2884"/>
    <cellStyle name="40% - Accent2 3 9" xfId="4445"/>
    <cellStyle name="40% - Accent2 4" xfId="151"/>
    <cellStyle name="40% - Accent2 4 2" xfId="1677"/>
    <cellStyle name="40% - Accent2 4 2 2" xfId="2405"/>
    <cellStyle name="40% - Accent2 4 2 2 2" xfId="3986"/>
    <cellStyle name="40% - Accent2 4 2 2 3" xfId="5547"/>
    <cellStyle name="40% - Accent2 4 2 3" xfId="3260"/>
    <cellStyle name="40% - Accent2 4 2 4" xfId="4821"/>
    <cellStyle name="40% - Accent2 4 3" xfId="2042"/>
    <cellStyle name="40% - Accent2 4 3 2" xfId="3623"/>
    <cellStyle name="40% - Accent2 4 3 3" xfId="5184"/>
    <cellStyle name="40% - Accent2 4 4" xfId="2897"/>
    <cellStyle name="40% - Accent2 4 5" xfId="4458"/>
    <cellStyle name="40% - Accent2 5" xfId="300"/>
    <cellStyle name="40% - Accent2 5 2" xfId="1770"/>
    <cellStyle name="40% - Accent2 5 2 2" xfId="2498"/>
    <cellStyle name="40% - Accent2 5 2 2 2" xfId="4079"/>
    <cellStyle name="40% - Accent2 5 2 2 3" xfId="5640"/>
    <cellStyle name="40% - Accent2 5 2 3" xfId="3353"/>
    <cellStyle name="40% - Accent2 5 2 4" xfId="4914"/>
    <cellStyle name="40% - Accent2 5 3" xfId="2135"/>
    <cellStyle name="40% - Accent2 5 3 2" xfId="3716"/>
    <cellStyle name="40% - Accent2 5 3 3" xfId="5277"/>
    <cellStyle name="40% - Accent2 5 4" xfId="2990"/>
    <cellStyle name="40% - Accent2 5 5" xfId="4551"/>
    <cellStyle name="40% - Accent2 6" xfId="1593"/>
    <cellStyle name="40% - Accent2 6 2" xfId="1962"/>
    <cellStyle name="40% - Accent2 6 2 2" xfId="2690"/>
    <cellStyle name="40% - Accent2 6 2 2 2" xfId="4271"/>
    <cellStyle name="40% - Accent2 6 2 2 3" xfId="5832"/>
    <cellStyle name="40% - Accent2 6 2 3" xfId="3545"/>
    <cellStyle name="40% - Accent2 6 2 4" xfId="5106"/>
    <cellStyle name="40% - Accent2 6 3" xfId="2327"/>
    <cellStyle name="40% - Accent2 6 3 2" xfId="3908"/>
    <cellStyle name="40% - Accent2 6 3 3" xfId="5469"/>
    <cellStyle name="40% - Accent2 6 4" xfId="3182"/>
    <cellStyle name="40% - Accent2 6 5" xfId="4743"/>
    <cellStyle name="40% - Accent2 7" xfId="1609"/>
    <cellStyle name="40% - Accent2 7 2" xfId="1975"/>
    <cellStyle name="40% - Accent2 7 2 2" xfId="2703"/>
    <cellStyle name="40% - Accent2 7 2 2 2" xfId="4284"/>
    <cellStyle name="40% - Accent2 7 2 2 3" xfId="5845"/>
    <cellStyle name="40% - Accent2 7 2 3" xfId="3558"/>
    <cellStyle name="40% - Accent2 7 2 4" xfId="5119"/>
    <cellStyle name="40% - Accent2 7 3" xfId="2340"/>
    <cellStyle name="40% - Accent2 7 3 2" xfId="3921"/>
    <cellStyle name="40% - Accent2 7 3 3" xfId="5482"/>
    <cellStyle name="40% - Accent2 7 4" xfId="3195"/>
    <cellStyle name="40% - Accent2 7 5" xfId="4756"/>
    <cellStyle name="40% - Accent2 8" xfId="1623"/>
    <cellStyle name="40% - Accent2 8 2" xfId="1988"/>
    <cellStyle name="40% - Accent2 8 2 2" xfId="2716"/>
    <cellStyle name="40% - Accent2 8 2 2 2" xfId="4297"/>
    <cellStyle name="40% - Accent2 8 2 2 3" xfId="5858"/>
    <cellStyle name="40% - Accent2 8 2 3" xfId="3571"/>
    <cellStyle name="40% - Accent2 8 2 4" xfId="5132"/>
    <cellStyle name="40% - Accent2 8 3" xfId="2353"/>
    <cellStyle name="40% - Accent2 8 3 2" xfId="3934"/>
    <cellStyle name="40% - Accent2 8 3 3" xfId="5495"/>
    <cellStyle name="40% - Accent2 8 4" xfId="3208"/>
    <cellStyle name="40% - Accent2 8 5" xfId="4769"/>
    <cellStyle name="40% - Accent2 9" xfId="1632"/>
    <cellStyle name="40% - Accent2 9 2" xfId="2362"/>
    <cellStyle name="40% - Accent2 9 2 2" xfId="3943"/>
    <cellStyle name="40% - Accent2 9 2 3" xfId="5504"/>
    <cellStyle name="40% - Accent2 9 3" xfId="3217"/>
    <cellStyle name="40% - Accent2 9 4" xfId="4778"/>
    <cellStyle name="40% - Accent3" xfId="29" builtinId="39" customBuiltin="1"/>
    <cellStyle name="40% - Accent3 10" xfId="2001"/>
    <cellStyle name="40% - Accent3 10 2" xfId="3582"/>
    <cellStyle name="40% - Accent3 10 3" xfId="5143"/>
    <cellStyle name="40% - Accent3 11" xfId="2733"/>
    <cellStyle name="40% - Accent3 11 2" xfId="4311"/>
    <cellStyle name="40% - Accent3 11 3" xfId="5872"/>
    <cellStyle name="40% - Accent3 12" xfId="2748"/>
    <cellStyle name="40% - Accent3 12 2" xfId="4324"/>
    <cellStyle name="40% - Accent3 12 3" xfId="5885"/>
    <cellStyle name="40% - Accent3 13" xfId="2763"/>
    <cellStyle name="40% - Accent3 13 2" xfId="4338"/>
    <cellStyle name="40% - Accent3 13 3" xfId="5899"/>
    <cellStyle name="40% - Accent3 14" xfId="2780"/>
    <cellStyle name="40% - Accent3 14 2" xfId="4353"/>
    <cellStyle name="40% - Accent3 14 3" xfId="5914"/>
    <cellStyle name="40% - Accent3 15" xfId="2799"/>
    <cellStyle name="40% - Accent3 15 2" xfId="4369"/>
    <cellStyle name="40% - Accent3 15 3" xfId="5930"/>
    <cellStyle name="40% - Accent3 16" xfId="2814"/>
    <cellStyle name="40% - Accent3 16 2" xfId="4383"/>
    <cellStyle name="40% - Accent3 16 3" xfId="5944"/>
    <cellStyle name="40% - Accent3 17" xfId="2843"/>
    <cellStyle name="40% - Accent3 17 2" xfId="4405"/>
    <cellStyle name="40% - Accent3 17 3" xfId="5966"/>
    <cellStyle name="40% - Accent3 18" xfId="2856"/>
    <cellStyle name="40% - Accent3 19" xfId="4417"/>
    <cellStyle name="40% - Accent3 2" xfId="74"/>
    <cellStyle name="40% - Accent3 2 10" xfId="4433"/>
    <cellStyle name="40% - Accent3 2 2" xfId="97"/>
    <cellStyle name="40% - Accent3 2 2 2" xfId="301"/>
    <cellStyle name="40% - Accent3 2 2 3" xfId="302"/>
    <cellStyle name="40% - Accent3 2 2 3 2" xfId="1771"/>
    <cellStyle name="40% - Accent3 2 2 3 2 2" xfId="2499"/>
    <cellStyle name="40% - Accent3 2 2 3 2 2 2" xfId="4080"/>
    <cellStyle name="40% - Accent3 2 2 3 2 2 3" xfId="5641"/>
    <cellStyle name="40% - Accent3 2 2 3 2 3" xfId="3354"/>
    <cellStyle name="40% - Accent3 2 2 3 2 4" xfId="4915"/>
    <cellStyle name="40% - Accent3 2 2 3 3" xfId="2136"/>
    <cellStyle name="40% - Accent3 2 2 3 3 2" xfId="3717"/>
    <cellStyle name="40% - Accent3 2 2 3 3 3" xfId="5278"/>
    <cellStyle name="40% - Accent3 2 2 3 4" xfId="2991"/>
    <cellStyle name="40% - Accent3 2 2 3 5" xfId="4552"/>
    <cellStyle name="40% - Accent3 2 3" xfId="303"/>
    <cellStyle name="40% - Accent3 2 3 2" xfId="304"/>
    <cellStyle name="40% - Accent3 2 4" xfId="305"/>
    <cellStyle name="40% - Accent3 2 5" xfId="306"/>
    <cellStyle name="40% - Accent3 2 6" xfId="307"/>
    <cellStyle name="40% - Accent3 2 7" xfId="1650"/>
    <cellStyle name="40% - Accent3 2 7 2" xfId="2380"/>
    <cellStyle name="40% - Accent3 2 7 2 2" xfId="3961"/>
    <cellStyle name="40% - Accent3 2 7 2 3" xfId="5522"/>
    <cellStyle name="40% - Accent3 2 7 3" xfId="3235"/>
    <cellStyle name="40% - Accent3 2 7 4" xfId="4796"/>
    <cellStyle name="40% - Accent3 2 8" xfId="2017"/>
    <cellStyle name="40% - Accent3 2 8 2" xfId="3598"/>
    <cellStyle name="40% - Accent3 2 8 3" xfId="5159"/>
    <cellStyle name="40% - Accent3 2 9" xfId="2872"/>
    <cellStyle name="40% - Accent3 20" xfId="5982"/>
    <cellStyle name="40% - Accent3 3" xfId="96"/>
    <cellStyle name="40% - Accent3 3 2" xfId="308"/>
    <cellStyle name="40% - Accent3 3 2 2" xfId="309"/>
    <cellStyle name="40% - Accent3 3 2 2 2" xfId="1773"/>
    <cellStyle name="40% - Accent3 3 2 2 2 2" xfId="2501"/>
    <cellStyle name="40% - Accent3 3 2 2 2 2 2" xfId="4082"/>
    <cellStyle name="40% - Accent3 3 2 2 2 2 3" xfId="5643"/>
    <cellStyle name="40% - Accent3 3 2 2 2 3" xfId="3356"/>
    <cellStyle name="40% - Accent3 3 2 2 2 4" xfId="4917"/>
    <cellStyle name="40% - Accent3 3 2 2 3" xfId="2138"/>
    <cellStyle name="40% - Accent3 3 2 2 3 2" xfId="3719"/>
    <cellStyle name="40% - Accent3 3 2 2 3 3" xfId="5280"/>
    <cellStyle name="40% - Accent3 3 2 2 4" xfId="2993"/>
    <cellStyle name="40% - Accent3 3 2 2 5" xfId="4554"/>
    <cellStyle name="40% - Accent3 3 2 3" xfId="310"/>
    <cellStyle name="40% - Accent3 3 2 3 2" xfId="1774"/>
    <cellStyle name="40% - Accent3 3 2 3 2 2" xfId="2502"/>
    <cellStyle name="40% - Accent3 3 2 3 2 2 2" xfId="4083"/>
    <cellStyle name="40% - Accent3 3 2 3 2 2 3" xfId="5644"/>
    <cellStyle name="40% - Accent3 3 2 3 2 3" xfId="3357"/>
    <cellStyle name="40% - Accent3 3 2 3 2 4" xfId="4918"/>
    <cellStyle name="40% - Accent3 3 2 3 3" xfId="2139"/>
    <cellStyle name="40% - Accent3 3 2 3 3 2" xfId="3720"/>
    <cellStyle name="40% - Accent3 3 2 3 3 3" xfId="5281"/>
    <cellStyle name="40% - Accent3 3 2 3 4" xfId="2994"/>
    <cellStyle name="40% - Accent3 3 2 3 5" xfId="4555"/>
    <cellStyle name="40% - Accent3 3 2 4" xfId="1772"/>
    <cellStyle name="40% - Accent3 3 2 4 2" xfId="2500"/>
    <cellStyle name="40% - Accent3 3 2 4 2 2" xfId="4081"/>
    <cellStyle name="40% - Accent3 3 2 4 2 3" xfId="5642"/>
    <cellStyle name="40% - Accent3 3 2 4 3" xfId="3355"/>
    <cellStyle name="40% - Accent3 3 2 4 4" xfId="4916"/>
    <cellStyle name="40% - Accent3 3 2 5" xfId="2137"/>
    <cellStyle name="40% - Accent3 3 2 5 2" xfId="3718"/>
    <cellStyle name="40% - Accent3 3 2 5 3" xfId="5279"/>
    <cellStyle name="40% - Accent3 3 2 6" xfId="2992"/>
    <cellStyle name="40% - Accent3 3 2 7" xfId="4553"/>
    <cellStyle name="40% - Accent3 3 3" xfId="311"/>
    <cellStyle name="40% - Accent3 3 3 2" xfId="312"/>
    <cellStyle name="40% - Accent3 3 3 2 2" xfId="1776"/>
    <cellStyle name="40% - Accent3 3 3 2 2 2" xfId="2504"/>
    <cellStyle name="40% - Accent3 3 3 2 2 2 2" xfId="4085"/>
    <cellStyle name="40% - Accent3 3 3 2 2 2 3" xfId="5646"/>
    <cellStyle name="40% - Accent3 3 3 2 2 3" xfId="3359"/>
    <cellStyle name="40% - Accent3 3 3 2 2 4" xfId="4920"/>
    <cellStyle name="40% - Accent3 3 3 2 3" xfId="2141"/>
    <cellStyle name="40% - Accent3 3 3 2 3 2" xfId="3722"/>
    <cellStyle name="40% - Accent3 3 3 2 3 3" xfId="5283"/>
    <cellStyle name="40% - Accent3 3 3 2 4" xfId="2996"/>
    <cellStyle name="40% - Accent3 3 3 2 5" xfId="4557"/>
    <cellStyle name="40% - Accent3 3 3 3" xfId="313"/>
    <cellStyle name="40% - Accent3 3 3 3 2" xfId="1777"/>
    <cellStyle name="40% - Accent3 3 3 3 2 2" xfId="2505"/>
    <cellStyle name="40% - Accent3 3 3 3 2 2 2" xfId="4086"/>
    <cellStyle name="40% - Accent3 3 3 3 2 2 3" xfId="5647"/>
    <cellStyle name="40% - Accent3 3 3 3 2 3" xfId="3360"/>
    <cellStyle name="40% - Accent3 3 3 3 2 4" xfId="4921"/>
    <cellStyle name="40% - Accent3 3 3 3 3" xfId="2142"/>
    <cellStyle name="40% - Accent3 3 3 3 3 2" xfId="3723"/>
    <cellStyle name="40% - Accent3 3 3 3 3 3" xfId="5284"/>
    <cellStyle name="40% - Accent3 3 3 3 4" xfId="2997"/>
    <cellStyle name="40% - Accent3 3 3 3 5" xfId="4558"/>
    <cellStyle name="40% - Accent3 3 3 4" xfId="1775"/>
    <cellStyle name="40% - Accent3 3 3 4 2" xfId="2503"/>
    <cellStyle name="40% - Accent3 3 3 4 2 2" xfId="4084"/>
    <cellStyle name="40% - Accent3 3 3 4 2 3" xfId="5645"/>
    <cellStyle name="40% - Accent3 3 3 4 3" xfId="3358"/>
    <cellStyle name="40% - Accent3 3 3 4 4" xfId="4919"/>
    <cellStyle name="40% - Accent3 3 3 5" xfId="2140"/>
    <cellStyle name="40% - Accent3 3 3 5 2" xfId="3721"/>
    <cellStyle name="40% - Accent3 3 3 5 3" xfId="5282"/>
    <cellStyle name="40% - Accent3 3 3 6" xfId="2995"/>
    <cellStyle name="40% - Accent3 3 3 7" xfId="4556"/>
    <cellStyle name="40% - Accent3 3 4" xfId="314"/>
    <cellStyle name="40% - Accent3 3 4 2" xfId="1778"/>
    <cellStyle name="40% - Accent3 3 4 2 2" xfId="2506"/>
    <cellStyle name="40% - Accent3 3 4 2 2 2" xfId="4087"/>
    <cellStyle name="40% - Accent3 3 4 2 2 3" xfId="5648"/>
    <cellStyle name="40% - Accent3 3 4 2 3" xfId="3361"/>
    <cellStyle name="40% - Accent3 3 4 2 4" xfId="4922"/>
    <cellStyle name="40% - Accent3 3 4 3" xfId="2143"/>
    <cellStyle name="40% - Accent3 3 4 3 2" xfId="3724"/>
    <cellStyle name="40% - Accent3 3 4 3 3" xfId="5285"/>
    <cellStyle name="40% - Accent3 3 4 4" xfId="2998"/>
    <cellStyle name="40% - Accent3 3 4 5" xfId="4559"/>
    <cellStyle name="40% - Accent3 3 5" xfId="315"/>
    <cellStyle name="40% - Accent3 3 5 2" xfId="1779"/>
    <cellStyle name="40% - Accent3 3 5 2 2" xfId="2507"/>
    <cellStyle name="40% - Accent3 3 5 2 2 2" xfId="4088"/>
    <cellStyle name="40% - Accent3 3 5 2 2 3" xfId="5649"/>
    <cellStyle name="40% - Accent3 3 5 2 3" xfId="3362"/>
    <cellStyle name="40% - Accent3 3 5 2 4" xfId="4923"/>
    <cellStyle name="40% - Accent3 3 5 3" xfId="2144"/>
    <cellStyle name="40% - Accent3 3 5 3 2" xfId="3725"/>
    <cellStyle name="40% - Accent3 3 5 3 3" xfId="5286"/>
    <cellStyle name="40% - Accent3 3 5 4" xfId="2999"/>
    <cellStyle name="40% - Accent3 3 5 5" xfId="4560"/>
    <cellStyle name="40% - Accent3 3 6" xfId="1663"/>
    <cellStyle name="40% - Accent3 3 6 2" xfId="2393"/>
    <cellStyle name="40% - Accent3 3 6 2 2" xfId="3974"/>
    <cellStyle name="40% - Accent3 3 6 2 3" xfId="5535"/>
    <cellStyle name="40% - Accent3 3 6 3" xfId="3248"/>
    <cellStyle name="40% - Accent3 3 6 4" xfId="4809"/>
    <cellStyle name="40% - Accent3 3 7" xfId="2030"/>
    <cellStyle name="40% - Accent3 3 7 2" xfId="3611"/>
    <cellStyle name="40% - Accent3 3 7 3" xfId="5172"/>
    <cellStyle name="40% - Accent3 3 8" xfId="2885"/>
    <cellStyle name="40% - Accent3 3 9" xfId="4446"/>
    <cellStyle name="40% - Accent3 4" xfId="152"/>
    <cellStyle name="40% - Accent3 4 2" xfId="1678"/>
    <cellStyle name="40% - Accent3 4 2 2" xfId="2406"/>
    <cellStyle name="40% - Accent3 4 2 2 2" xfId="3987"/>
    <cellStyle name="40% - Accent3 4 2 2 3" xfId="5548"/>
    <cellStyle name="40% - Accent3 4 2 3" xfId="3261"/>
    <cellStyle name="40% - Accent3 4 2 4" xfId="4822"/>
    <cellStyle name="40% - Accent3 4 3" xfId="2043"/>
    <cellStyle name="40% - Accent3 4 3 2" xfId="3624"/>
    <cellStyle name="40% - Accent3 4 3 3" xfId="5185"/>
    <cellStyle name="40% - Accent3 4 4" xfId="2898"/>
    <cellStyle name="40% - Accent3 4 5" xfId="4459"/>
    <cellStyle name="40% - Accent3 5" xfId="316"/>
    <cellStyle name="40% - Accent3 5 2" xfId="1780"/>
    <cellStyle name="40% - Accent3 5 2 2" xfId="2508"/>
    <cellStyle name="40% - Accent3 5 2 2 2" xfId="4089"/>
    <cellStyle name="40% - Accent3 5 2 2 3" xfId="5650"/>
    <cellStyle name="40% - Accent3 5 2 3" xfId="3363"/>
    <cellStyle name="40% - Accent3 5 2 4" xfId="4924"/>
    <cellStyle name="40% - Accent3 5 3" xfId="2145"/>
    <cellStyle name="40% - Accent3 5 3 2" xfId="3726"/>
    <cellStyle name="40% - Accent3 5 3 3" xfId="5287"/>
    <cellStyle name="40% - Accent3 5 4" xfId="3000"/>
    <cellStyle name="40% - Accent3 5 5" xfId="4561"/>
    <cellStyle name="40% - Accent3 6" xfId="1594"/>
    <cellStyle name="40% - Accent3 6 2" xfId="1963"/>
    <cellStyle name="40% - Accent3 6 2 2" xfId="2691"/>
    <cellStyle name="40% - Accent3 6 2 2 2" xfId="4272"/>
    <cellStyle name="40% - Accent3 6 2 2 3" xfId="5833"/>
    <cellStyle name="40% - Accent3 6 2 3" xfId="3546"/>
    <cellStyle name="40% - Accent3 6 2 4" xfId="5107"/>
    <cellStyle name="40% - Accent3 6 3" xfId="2328"/>
    <cellStyle name="40% - Accent3 6 3 2" xfId="3909"/>
    <cellStyle name="40% - Accent3 6 3 3" xfId="5470"/>
    <cellStyle name="40% - Accent3 6 4" xfId="3183"/>
    <cellStyle name="40% - Accent3 6 5" xfId="4744"/>
    <cellStyle name="40% - Accent3 7" xfId="1610"/>
    <cellStyle name="40% - Accent3 7 2" xfId="1976"/>
    <cellStyle name="40% - Accent3 7 2 2" xfId="2704"/>
    <cellStyle name="40% - Accent3 7 2 2 2" xfId="4285"/>
    <cellStyle name="40% - Accent3 7 2 2 3" xfId="5846"/>
    <cellStyle name="40% - Accent3 7 2 3" xfId="3559"/>
    <cellStyle name="40% - Accent3 7 2 4" xfId="5120"/>
    <cellStyle name="40% - Accent3 7 3" xfId="2341"/>
    <cellStyle name="40% - Accent3 7 3 2" xfId="3922"/>
    <cellStyle name="40% - Accent3 7 3 3" xfId="5483"/>
    <cellStyle name="40% - Accent3 7 4" xfId="3196"/>
    <cellStyle name="40% - Accent3 7 5" xfId="4757"/>
    <cellStyle name="40% - Accent3 8" xfId="1624"/>
    <cellStyle name="40% - Accent3 8 2" xfId="1989"/>
    <cellStyle name="40% - Accent3 8 2 2" xfId="2717"/>
    <cellStyle name="40% - Accent3 8 2 2 2" xfId="4298"/>
    <cellStyle name="40% - Accent3 8 2 2 3" xfId="5859"/>
    <cellStyle name="40% - Accent3 8 2 3" xfId="3572"/>
    <cellStyle name="40% - Accent3 8 2 4" xfId="5133"/>
    <cellStyle name="40% - Accent3 8 3" xfId="2354"/>
    <cellStyle name="40% - Accent3 8 3 2" xfId="3935"/>
    <cellStyle name="40% - Accent3 8 3 3" xfId="5496"/>
    <cellStyle name="40% - Accent3 8 4" xfId="3209"/>
    <cellStyle name="40% - Accent3 8 5" xfId="4770"/>
    <cellStyle name="40% - Accent3 9" xfId="1634"/>
    <cellStyle name="40% - Accent3 9 2" xfId="2364"/>
    <cellStyle name="40% - Accent3 9 2 2" xfId="3945"/>
    <cellStyle name="40% - Accent3 9 2 3" xfId="5506"/>
    <cellStyle name="40% - Accent3 9 3" xfId="3219"/>
    <cellStyle name="40% - Accent3 9 4" xfId="4780"/>
    <cellStyle name="40% - Accent4" xfId="33" builtinId="43" customBuiltin="1"/>
    <cellStyle name="40% - Accent4 10" xfId="2003"/>
    <cellStyle name="40% - Accent4 10 2" xfId="3584"/>
    <cellStyle name="40% - Accent4 10 3" xfId="5145"/>
    <cellStyle name="40% - Accent4 11" xfId="2734"/>
    <cellStyle name="40% - Accent4 11 2" xfId="4312"/>
    <cellStyle name="40% - Accent4 11 3" xfId="5873"/>
    <cellStyle name="40% - Accent4 12" xfId="2749"/>
    <cellStyle name="40% - Accent4 12 2" xfId="4325"/>
    <cellStyle name="40% - Accent4 12 3" xfId="5886"/>
    <cellStyle name="40% - Accent4 13" xfId="2764"/>
    <cellStyle name="40% - Accent4 13 2" xfId="4339"/>
    <cellStyle name="40% - Accent4 13 3" xfId="5900"/>
    <cellStyle name="40% - Accent4 14" xfId="2781"/>
    <cellStyle name="40% - Accent4 14 2" xfId="4354"/>
    <cellStyle name="40% - Accent4 14 3" xfId="5915"/>
    <cellStyle name="40% - Accent4 15" xfId="2800"/>
    <cellStyle name="40% - Accent4 15 2" xfId="4370"/>
    <cellStyle name="40% - Accent4 15 3" xfId="5931"/>
    <cellStyle name="40% - Accent4 16" xfId="2815"/>
    <cellStyle name="40% - Accent4 16 2" xfId="4384"/>
    <cellStyle name="40% - Accent4 16 3" xfId="5945"/>
    <cellStyle name="40% - Accent4 17" xfId="2844"/>
    <cellStyle name="40% - Accent4 17 2" xfId="4406"/>
    <cellStyle name="40% - Accent4 17 3" xfId="5967"/>
    <cellStyle name="40% - Accent4 18" xfId="2858"/>
    <cellStyle name="40% - Accent4 19" xfId="4419"/>
    <cellStyle name="40% - Accent4 2" xfId="75"/>
    <cellStyle name="40% - Accent4 2 10" xfId="4434"/>
    <cellStyle name="40% - Accent4 2 2" xfId="99"/>
    <cellStyle name="40% - Accent4 2 2 2" xfId="317"/>
    <cellStyle name="40% - Accent4 2 2 3" xfId="318"/>
    <cellStyle name="40% - Accent4 2 2 3 2" xfId="1781"/>
    <cellStyle name="40% - Accent4 2 2 3 2 2" xfId="2509"/>
    <cellStyle name="40% - Accent4 2 2 3 2 2 2" xfId="4090"/>
    <cellStyle name="40% - Accent4 2 2 3 2 2 3" xfId="5651"/>
    <cellStyle name="40% - Accent4 2 2 3 2 3" xfId="3364"/>
    <cellStyle name="40% - Accent4 2 2 3 2 4" xfId="4925"/>
    <cellStyle name="40% - Accent4 2 2 3 3" xfId="2146"/>
    <cellStyle name="40% - Accent4 2 2 3 3 2" xfId="3727"/>
    <cellStyle name="40% - Accent4 2 2 3 3 3" xfId="5288"/>
    <cellStyle name="40% - Accent4 2 2 3 4" xfId="3001"/>
    <cellStyle name="40% - Accent4 2 2 3 5" xfId="4562"/>
    <cellStyle name="40% - Accent4 2 3" xfId="319"/>
    <cellStyle name="40% - Accent4 2 3 2" xfId="320"/>
    <cellStyle name="40% - Accent4 2 4" xfId="321"/>
    <cellStyle name="40% - Accent4 2 5" xfId="322"/>
    <cellStyle name="40% - Accent4 2 6" xfId="323"/>
    <cellStyle name="40% - Accent4 2 7" xfId="1651"/>
    <cellStyle name="40% - Accent4 2 7 2" xfId="2381"/>
    <cellStyle name="40% - Accent4 2 7 2 2" xfId="3962"/>
    <cellStyle name="40% - Accent4 2 7 2 3" xfId="5523"/>
    <cellStyle name="40% - Accent4 2 7 3" xfId="3236"/>
    <cellStyle name="40% - Accent4 2 7 4" xfId="4797"/>
    <cellStyle name="40% - Accent4 2 8" xfId="2018"/>
    <cellStyle name="40% - Accent4 2 8 2" xfId="3599"/>
    <cellStyle name="40% - Accent4 2 8 3" xfId="5160"/>
    <cellStyle name="40% - Accent4 2 9" xfId="2873"/>
    <cellStyle name="40% - Accent4 20" xfId="5983"/>
    <cellStyle name="40% - Accent4 3" xfId="98"/>
    <cellStyle name="40% - Accent4 3 2" xfId="324"/>
    <cellStyle name="40% - Accent4 3 2 2" xfId="325"/>
    <cellStyle name="40% - Accent4 3 2 2 2" xfId="1783"/>
    <cellStyle name="40% - Accent4 3 2 2 2 2" xfId="2511"/>
    <cellStyle name="40% - Accent4 3 2 2 2 2 2" xfId="4092"/>
    <cellStyle name="40% - Accent4 3 2 2 2 2 3" xfId="5653"/>
    <cellStyle name="40% - Accent4 3 2 2 2 3" xfId="3366"/>
    <cellStyle name="40% - Accent4 3 2 2 2 4" xfId="4927"/>
    <cellStyle name="40% - Accent4 3 2 2 3" xfId="2148"/>
    <cellStyle name="40% - Accent4 3 2 2 3 2" xfId="3729"/>
    <cellStyle name="40% - Accent4 3 2 2 3 3" xfId="5290"/>
    <cellStyle name="40% - Accent4 3 2 2 4" xfId="3003"/>
    <cellStyle name="40% - Accent4 3 2 2 5" xfId="4564"/>
    <cellStyle name="40% - Accent4 3 2 3" xfId="326"/>
    <cellStyle name="40% - Accent4 3 2 3 2" xfId="1784"/>
    <cellStyle name="40% - Accent4 3 2 3 2 2" xfId="2512"/>
    <cellStyle name="40% - Accent4 3 2 3 2 2 2" xfId="4093"/>
    <cellStyle name="40% - Accent4 3 2 3 2 2 3" xfId="5654"/>
    <cellStyle name="40% - Accent4 3 2 3 2 3" xfId="3367"/>
    <cellStyle name="40% - Accent4 3 2 3 2 4" xfId="4928"/>
    <cellStyle name="40% - Accent4 3 2 3 3" xfId="2149"/>
    <cellStyle name="40% - Accent4 3 2 3 3 2" xfId="3730"/>
    <cellStyle name="40% - Accent4 3 2 3 3 3" xfId="5291"/>
    <cellStyle name="40% - Accent4 3 2 3 4" xfId="3004"/>
    <cellStyle name="40% - Accent4 3 2 3 5" xfId="4565"/>
    <cellStyle name="40% - Accent4 3 2 4" xfId="1782"/>
    <cellStyle name="40% - Accent4 3 2 4 2" xfId="2510"/>
    <cellStyle name="40% - Accent4 3 2 4 2 2" xfId="4091"/>
    <cellStyle name="40% - Accent4 3 2 4 2 3" xfId="5652"/>
    <cellStyle name="40% - Accent4 3 2 4 3" xfId="3365"/>
    <cellStyle name="40% - Accent4 3 2 4 4" xfId="4926"/>
    <cellStyle name="40% - Accent4 3 2 5" xfId="2147"/>
    <cellStyle name="40% - Accent4 3 2 5 2" xfId="3728"/>
    <cellStyle name="40% - Accent4 3 2 5 3" xfId="5289"/>
    <cellStyle name="40% - Accent4 3 2 6" xfId="3002"/>
    <cellStyle name="40% - Accent4 3 2 7" xfId="4563"/>
    <cellStyle name="40% - Accent4 3 3" xfId="327"/>
    <cellStyle name="40% - Accent4 3 3 2" xfId="328"/>
    <cellStyle name="40% - Accent4 3 3 2 2" xfId="1786"/>
    <cellStyle name="40% - Accent4 3 3 2 2 2" xfId="2514"/>
    <cellStyle name="40% - Accent4 3 3 2 2 2 2" xfId="4095"/>
    <cellStyle name="40% - Accent4 3 3 2 2 2 3" xfId="5656"/>
    <cellStyle name="40% - Accent4 3 3 2 2 3" xfId="3369"/>
    <cellStyle name="40% - Accent4 3 3 2 2 4" xfId="4930"/>
    <cellStyle name="40% - Accent4 3 3 2 3" xfId="2151"/>
    <cellStyle name="40% - Accent4 3 3 2 3 2" xfId="3732"/>
    <cellStyle name="40% - Accent4 3 3 2 3 3" xfId="5293"/>
    <cellStyle name="40% - Accent4 3 3 2 4" xfId="3006"/>
    <cellStyle name="40% - Accent4 3 3 2 5" xfId="4567"/>
    <cellStyle name="40% - Accent4 3 3 3" xfId="329"/>
    <cellStyle name="40% - Accent4 3 3 3 2" xfId="1787"/>
    <cellStyle name="40% - Accent4 3 3 3 2 2" xfId="2515"/>
    <cellStyle name="40% - Accent4 3 3 3 2 2 2" xfId="4096"/>
    <cellStyle name="40% - Accent4 3 3 3 2 2 3" xfId="5657"/>
    <cellStyle name="40% - Accent4 3 3 3 2 3" xfId="3370"/>
    <cellStyle name="40% - Accent4 3 3 3 2 4" xfId="4931"/>
    <cellStyle name="40% - Accent4 3 3 3 3" xfId="2152"/>
    <cellStyle name="40% - Accent4 3 3 3 3 2" xfId="3733"/>
    <cellStyle name="40% - Accent4 3 3 3 3 3" xfId="5294"/>
    <cellStyle name="40% - Accent4 3 3 3 4" xfId="3007"/>
    <cellStyle name="40% - Accent4 3 3 3 5" xfId="4568"/>
    <cellStyle name="40% - Accent4 3 3 4" xfId="1785"/>
    <cellStyle name="40% - Accent4 3 3 4 2" xfId="2513"/>
    <cellStyle name="40% - Accent4 3 3 4 2 2" xfId="4094"/>
    <cellStyle name="40% - Accent4 3 3 4 2 3" xfId="5655"/>
    <cellStyle name="40% - Accent4 3 3 4 3" xfId="3368"/>
    <cellStyle name="40% - Accent4 3 3 4 4" xfId="4929"/>
    <cellStyle name="40% - Accent4 3 3 5" xfId="2150"/>
    <cellStyle name="40% - Accent4 3 3 5 2" xfId="3731"/>
    <cellStyle name="40% - Accent4 3 3 5 3" xfId="5292"/>
    <cellStyle name="40% - Accent4 3 3 6" xfId="3005"/>
    <cellStyle name="40% - Accent4 3 3 7" xfId="4566"/>
    <cellStyle name="40% - Accent4 3 4" xfId="330"/>
    <cellStyle name="40% - Accent4 3 4 2" xfId="1788"/>
    <cellStyle name="40% - Accent4 3 4 2 2" xfId="2516"/>
    <cellStyle name="40% - Accent4 3 4 2 2 2" xfId="4097"/>
    <cellStyle name="40% - Accent4 3 4 2 2 3" xfId="5658"/>
    <cellStyle name="40% - Accent4 3 4 2 3" xfId="3371"/>
    <cellStyle name="40% - Accent4 3 4 2 4" xfId="4932"/>
    <cellStyle name="40% - Accent4 3 4 3" xfId="2153"/>
    <cellStyle name="40% - Accent4 3 4 3 2" xfId="3734"/>
    <cellStyle name="40% - Accent4 3 4 3 3" xfId="5295"/>
    <cellStyle name="40% - Accent4 3 4 4" xfId="3008"/>
    <cellStyle name="40% - Accent4 3 4 5" xfId="4569"/>
    <cellStyle name="40% - Accent4 3 5" xfId="331"/>
    <cellStyle name="40% - Accent4 3 5 2" xfId="1789"/>
    <cellStyle name="40% - Accent4 3 5 2 2" xfId="2517"/>
    <cellStyle name="40% - Accent4 3 5 2 2 2" xfId="4098"/>
    <cellStyle name="40% - Accent4 3 5 2 2 3" xfId="5659"/>
    <cellStyle name="40% - Accent4 3 5 2 3" xfId="3372"/>
    <cellStyle name="40% - Accent4 3 5 2 4" xfId="4933"/>
    <cellStyle name="40% - Accent4 3 5 3" xfId="2154"/>
    <cellStyle name="40% - Accent4 3 5 3 2" xfId="3735"/>
    <cellStyle name="40% - Accent4 3 5 3 3" xfId="5296"/>
    <cellStyle name="40% - Accent4 3 5 4" xfId="3009"/>
    <cellStyle name="40% - Accent4 3 5 5" xfId="4570"/>
    <cellStyle name="40% - Accent4 3 6" xfId="1664"/>
    <cellStyle name="40% - Accent4 3 6 2" xfId="2394"/>
    <cellStyle name="40% - Accent4 3 6 2 2" xfId="3975"/>
    <cellStyle name="40% - Accent4 3 6 2 3" xfId="5536"/>
    <cellStyle name="40% - Accent4 3 6 3" xfId="3249"/>
    <cellStyle name="40% - Accent4 3 6 4" xfId="4810"/>
    <cellStyle name="40% - Accent4 3 7" xfId="2031"/>
    <cellStyle name="40% - Accent4 3 7 2" xfId="3612"/>
    <cellStyle name="40% - Accent4 3 7 3" xfId="5173"/>
    <cellStyle name="40% - Accent4 3 8" xfId="2886"/>
    <cellStyle name="40% - Accent4 3 9" xfId="4447"/>
    <cellStyle name="40% - Accent4 4" xfId="153"/>
    <cellStyle name="40% - Accent4 4 2" xfId="1679"/>
    <cellStyle name="40% - Accent4 4 2 2" xfId="2407"/>
    <cellStyle name="40% - Accent4 4 2 2 2" xfId="3988"/>
    <cellStyle name="40% - Accent4 4 2 2 3" xfId="5549"/>
    <cellStyle name="40% - Accent4 4 2 3" xfId="3262"/>
    <cellStyle name="40% - Accent4 4 2 4" xfId="4823"/>
    <cellStyle name="40% - Accent4 4 3" xfId="2044"/>
    <cellStyle name="40% - Accent4 4 3 2" xfId="3625"/>
    <cellStyle name="40% - Accent4 4 3 3" xfId="5186"/>
    <cellStyle name="40% - Accent4 4 4" xfId="2899"/>
    <cellStyle name="40% - Accent4 4 5" xfId="4460"/>
    <cellStyle name="40% - Accent4 5" xfId="332"/>
    <cellStyle name="40% - Accent4 5 2" xfId="1790"/>
    <cellStyle name="40% - Accent4 5 2 2" xfId="2518"/>
    <cellStyle name="40% - Accent4 5 2 2 2" xfId="4099"/>
    <cellStyle name="40% - Accent4 5 2 2 3" xfId="5660"/>
    <cellStyle name="40% - Accent4 5 2 3" xfId="3373"/>
    <cellStyle name="40% - Accent4 5 2 4" xfId="4934"/>
    <cellStyle name="40% - Accent4 5 3" xfId="2155"/>
    <cellStyle name="40% - Accent4 5 3 2" xfId="3736"/>
    <cellStyle name="40% - Accent4 5 3 3" xfId="5297"/>
    <cellStyle name="40% - Accent4 5 4" xfId="3010"/>
    <cellStyle name="40% - Accent4 5 5" xfId="4571"/>
    <cellStyle name="40% - Accent4 6" xfId="1595"/>
    <cellStyle name="40% - Accent4 6 2" xfId="1964"/>
    <cellStyle name="40% - Accent4 6 2 2" xfId="2692"/>
    <cellStyle name="40% - Accent4 6 2 2 2" xfId="4273"/>
    <cellStyle name="40% - Accent4 6 2 2 3" xfId="5834"/>
    <cellStyle name="40% - Accent4 6 2 3" xfId="3547"/>
    <cellStyle name="40% - Accent4 6 2 4" xfId="5108"/>
    <cellStyle name="40% - Accent4 6 3" xfId="2329"/>
    <cellStyle name="40% - Accent4 6 3 2" xfId="3910"/>
    <cellStyle name="40% - Accent4 6 3 3" xfId="5471"/>
    <cellStyle name="40% - Accent4 6 4" xfId="3184"/>
    <cellStyle name="40% - Accent4 6 5" xfId="4745"/>
    <cellStyle name="40% - Accent4 7" xfId="1611"/>
    <cellStyle name="40% - Accent4 7 2" xfId="1977"/>
    <cellStyle name="40% - Accent4 7 2 2" xfId="2705"/>
    <cellStyle name="40% - Accent4 7 2 2 2" xfId="4286"/>
    <cellStyle name="40% - Accent4 7 2 2 3" xfId="5847"/>
    <cellStyle name="40% - Accent4 7 2 3" xfId="3560"/>
    <cellStyle name="40% - Accent4 7 2 4" xfId="5121"/>
    <cellStyle name="40% - Accent4 7 3" xfId="2342"/>
    <cellStyle name="40% - Accent4 7 3 2" xfId="3923"/>
    <cellStyle name="40% - Accent4 7 3 3" xfId="5484"/>
    <cellStyle name="40% - Accent4 7 4" xfId="3197"/>
    <cellStyle name="40% - Accent4 7 5" xfId="4758"/>
    <cellStyle name="40% - Accent4 8" xfId="1625"/>
    <cellStyle name="40% - Accent4 8 2" xfId="1990"/>
    <cellStyle name="40% - Accent4 8 2 2" xfId="2718"/>
    <cellStyle name="40% - Accent4 8 2 2 2" xfId="4299"/>
    <cellStyle name="40% - Accent4 8 2 2 3" xfId="5860"/>
    <cellStyle name="40% - Accent4 8 2 3" xfId="3573"/>
    <cellStyle name="40% - Accent4 8 2 4" xfId="5134"/>
    <cellStyle name="40% - Accent4 8 3" xfId="2355"/>
    <cellStyle name="40% - Accent4 8 3 2" xfId="3936"/>
    <cellStyle name="40% - Accent4 8 3 3" xfId="5497"/>
    <cellStyle name="40% - Accent4 8 4" xfId="3210"/>
    <cellStyle name="40% - Accent4 8 5" xfId="4771"/>
    <cellStyle name="40% - Accent4 9" xfId="1636"/>
    <cellStyle name="40% - Accent4 9 2" xfId="2366"/>
    <cellStyle name="40% - Accent4 9 2 2" xfId="3947"/>
    <cellStyle name="40% - Accent4 9 2 3" xfId="5508"/>
    <cellStyle name="40% - Accent4 9 3" xfId="3221"/>
    <cellStyle name="40% - Accent4 9 4" xfId="4782"/>
    <cellStyle name="40% - Accent5" xfId="37" builtinId="47" customBuiltin="1"/>
    <cellStyle name="40% - Accent5 10" xfId="2005"/>
    <cellStyle name="40% - Accent5 10 2" xfId="3586"/>
    <cellStyle name="40% - Accent5 10 3" xfId="5147"/>
    <cellStyle name="40% - Accent5 11" xfId="2735"/>
    <cellStyle name="40% - Accent5 11 2" xfId="4313"/>
    <cellStyle name="40% - Accent5 11 3" xfId="5874"/>
    <cellStyle name="40% - Accent5 12" xfId="2750"/>
    <cellStyle name="40% - Accent5 12 2" xfId="4326"/>
    <cellStyle name="40% - Accent5 12 3" xfId="5887"/>
    <cellStyle name="40% - Accent5 13" xfId="2765"/>
    <cellStyle name="40% - Accent5 13 2" xfId="4340"/>
    <cellStyle name="40% - Accent5 13 3" xfId="5901"/>
    <cellStyle name="40% - Accent5 14" xfId="2782"/>
    <cellStyle name="40% - Accent5 14 2" xfId="4355"/>
    <cellStyle name="40% - Accent5 14 3" xfId="5916"/>
    <cellStyle name="40% - Accent5 15" xfId="2801"/>
    <cellStyle name="40% - Accent5 15 2" xfId="4371"/>
    <cellStyle name="40% - Accent5 15 3" xfId="5932"/>
    <cellStyle name="40% - Accent5 16" xfId="2816"/>
    <cellStyle name="40% - Accent5 16 2" xfId="4385"/>
    <cellStyle name="40% - Accent5 16 3" xfId="5946"/>
    <cellStyle name="40% - Accent5 17" xfId="2845"/>
    <cellStyle name="40% - Accent5 17 2" xfId="4407"/>
    <cellStyle name="40% - Accent5 17 3" xfId="5968"/>
    <cellStyle name="40% - Accent5 18" xfId="2860"/>
    <cellStyle name="40% - Accent5 19" xfId="4421"/>
    <cellStyle name="40% - Accent5 2" xfId="76"/>
    <cellStyle name="40% - Accent5 2 10" xfId="4435"/>
    <cellStyle name="40% - Accent5 2 2" xfId="101"/>
    <cellStyle name="40% - Accent5 2 2 2" xfId="333"/>
    <cellStyle name="40% - Accent5 2 2 3" xfId="334"/>
    <cellStyle name="40% - Accent5 2 2 3 2" xfId="1791"/>
    <cellStyle name="40% - Accent5 2 2 3 2 2" xfId="2519"/>
    <cellStyle name="40% - Accent5 2 2 3 2 2 2" xfId="4100"/>
    <cellStyle name="40% - Accent5 2 2 3 2 2 3" xfId="5661"/>
    <cellStyle name="40% - Accent5 2 2 3 2 3" xfId="3374"/>
    <cellStyle name="40% - Accent5 2 2 3 2 4" xfId="4935"/>
    <cellStyle name="40% - Accent5 2 2 3 3" xfId="2156"/>
    <cellStyle name="40% - Accent5 2 2 3 3 2" xfId="3737"/>
    <cellStyle name="40% - Accent5 2 2 3 3 3" xfId="5298"/>
    <cellStyle name="40% - Accent5 2 2 3 4" xfId="3011"/>
    <cellStyle name="40% - Accent5 2 2 3 5" xfId="4572"/>
    <cellStyle name="40% - Accent5 2 3" xfId="335"/>
    <cellStyle name="40% - Accent5 2 3 2" xfId="336"/>
    <cellStyle name="40% - Accent5 2 4" xfId="337"/>
    <cellStyle name="40% - Accent5 2 5" xfId="338"/>
    <cellStyle name="40% - Accent5 2 6" xfId="339"/>
    <cellStyle name="40% - Accent5 2 7" xfId="1652"/>
    <cellStyle name="40% - Accent5 2 7 2" xfId="2382"/>
    <cellStyle name="40% - Accent5 2 7 2 2" xfId="3963"/>
    <cellStyle name="40% - Accent5 2 7 2 3" xfId="5524"/>
    <cellStyle name="40% - Accent5 2 7 3" xfId="3237"/>
    <cellStyle name="40% - Accent5 2 7 4" xfId="4798"/>
    <cellStyle name="40% - Accent5 2 8" xfId="2019"/>
    <cellStyle name="40% - Accent5 2 8 2" xfId="3600"/>
    <cellStyle name="40% - Accent5 2 8 3" xfId="5161"/>
    <cellStyle name="40% - Accent5 2 9" xfId="2874"/>
    <cellStyle name="40% - Accent5 20" xfId="5984"/>
    <cellStyle name="40% - Accent5 3" xfId="100"/>
    <cellStyle name="40% - Accent5 3 2" xfId="340"/>
    <cellStyle name="40% - Accent5 3 2 2" xfId="341"/>
    <cellStyle name="40% - Accent5 3 2 2 2" xfId="1793"/>
    <cellStyle name="40% - Accent5 3 2 2 2 2" xfId="2521"/>
    <cellStyle name="40% - Accent5 3 2 2 2 2 2" xfId="4102"/>
    <cellStyle name="40% - Accent5 3 2 2 2 2 3" xfId="5663"/>
    <cellStyle name="40% - Accent5 3 2 2 2 3" xfId="3376"/>
    <cellStyle name="40% - Accent5 3 2 2 2 4" xfId="4937"/>
    <cellStyle name="40% - Accent5 3 2 2 3" xfId="2158"/>
    <cellStyle name="40% - Accent5 3 2 2 3 2" xfId="3739"/>
    <cellStyle name="40% - Accent5 3 2 2 3 3" xfId="5300"/>
    <cellStyle name="40% - Accent5 3 2 2 4" xfId="3013"/>
    <cellStyle name="40% - Accent5 3 2 2 5" xfId="4574"/>
    <cellStyle name="40% - Accent5 3 2 3" xfId="342"/>
    <cellStyle name="40% - Accent5 3 2 3 2" xfId="1794"/>
    <cellStyle name="40% - Accent5 3 2 3 2 2" xfId="2522"/>
    <cellStyle name="40% - Accent5 3 2 3 2 2 2" xfId="4103"/>
    <cellStyle name="40% - Accent5 3 2 3 2 2 3" xfId="5664"/>
    <cellStyle name="40% - Accent5 3 2 3 2 3" xfId="3377"/>
    <cellStyle name="40% - Accent5 3 2 3 2 4" xfId="4938"/>
    <cellStyle name="40% - Accent5 3 2 3 3" xfId="2159"/>
    <cellStyle name="40% - Accent5 3 2 3 3 2" xfId="3740"/>
    <cellStyle name="40% - Accent5 3 2 3 3 3" xfId="5301"/>
    <cellStyle name="40% - Accent5 3 2 3 4" xfId="3014"/>
    <cellStyle name="40% - Accent5 3 2 3 5" xfId="4575"/>
    <cellStyle name="40% - Accent5 3 2 4" xfId="1792"/>
    <cellStyle name="40% - Accent5 3 2 4 2" xfId="2520"/>
    <cellStyle name="40% - Accent5 3 2 4 2 2" xfId="4101"/>
    <cellStyle name="40% - Accent5 3 2 4 2 3" xfId="5662"/>
    <cellStyle name="40% - Accent5 3 2 4 3" xfId="3375"/>
    <cellStyle name="40% - Accent5 3 2 4 4" xfId="4936"/>
    <cellStyle name="40% - Accent5 3 2 5" xfId="2157"/>
    <cellStyle name="40% - Accent5 3 2 5 2" xfId="3738"/>
    <cellStyle name="40% - Accent5 3 2 5 3" xfId="5299"/>
    <cellStyle name="40% - Accent5 3 2 6" xfId="3012"/>
    <cellStyle name="40% - Accent5 3 2 7" xfId="4573"/>
    <cellStyle name="40% - Accent5 3 3" xfId="343"/>
    <cellStyle name="40% - Accent5 3 3 2" xfId="344"/>
    <cellStyle name="40% - Accent5 3 3 2 2" xfId="1796"/>
    <cellStyle name="40% - Accent5 3 3 2 2 2" xfId="2524"/>
    <cellStyle name="40% - Accent5 3 3 2 2 2 2" xfId="4105"/>
    <cellStyle name="40% - Accent5 3 3 2 2 2 3" xfId="5666"/>
    <cellStyle name="40% - Accent5 3 3 2 2 3" xfId="3379"/>
    <cellStyle name="40% - Accent5 3 3 2 2 4" xfId="4940"/>
    <cellStyle name="40% - Accent5 3 3 2 3" xfId="2161"/>
    <cellStyle name="40% - Accent5 3 3 2 3 2" xfId="3742"/>
    <cellStyle name="40% - Accent5 3 3 2 3 3" xfId="5303"/>
    <cellStyle name="40% - Accent5 3 3 2 4" xfId="3016"/>
    <cellStyle name="40% - Accent5 3 3 2 5" xfId="4577"/>
    <cellStyle name="40% - Accent5 3 3 3" xfId="345"/>
    <cellStyle name="40% - Accent5 3 3 3 2" xfId="1797"/>
    <cellStyle name="40% - Accent5 3 3 3 2 2" xfId="2525"/>
    <cellStyle name="40% - Accent5 3 3 3 2 2 2" xfId="4106"/>
    <cellStyle name="40% - Accent5 3 3 3 2 2 3" xfId="5667"/>
    <cellStyle name="40% - Accent5 3 3 3 2 3" xfId="3380"/>
    <cellStyle name="40% - Accent5 3 3 3 2 4" xfId="4941"/>
    <cellStyle name="40% - Accent5 3 3 3 3" xfId="2162"/>
    <cellStyle name="40% - Accent5 3 3 3 3 2" xfId="3743"/>
    <cellStyle name="40% - Accent5 3 3 3 3 3" xfId="5304"/>
    <cellStyle name="40% - Accent5 3 3 3 4" xfId="3017"/>
    <cellStyle name="40% - Accent5 3 3 3 5" xfId="4578"/>
    <cellStyle name="40% - Accent5 3 3 4" xfId="1795"/>
    <cellStyle name="40% - Accent5 3 3 4 2" xfId="2523"/>
    <cellStyle name="40% - Accent5 3 3 4 2 2" xfId="4104"/>
    <cellStyle name="40% - Accent5 3 3 4 2 3" xfId="5665"/>
    <cellStyle name="40% - Accent5 3 3 4 3" xfId="3378"/>
    <cellStyle name="40% - Accent5 3 3 4 4" xfId="4939"/>
    <cellStyle name="40% - Accent5 3 3 5" xfId="2160"/>
    <cellStyle name="40% - Accent5 3 3 5 2" xfId="3741"/>
    <cellStyle name="40% - Accent5 3 3 5 3" xfId="5302"/>
    <cellStyle name="40% - Accent5 3 3 6" xfId="3015"/>
    <cellStyle name="40% - Accent5 3 3 7" xfId="4576"/>
    <cellStyle name="40% - Accent5 3 4" xfId="346"/>
    <cellStyle name="40% - Accent5 3 4 2" xfId="1798"/>
    <cellStyle name="40% - Accent5 3 4 2 2" xfId="2526"/>
    <cellStyle name="40% - Accent5 3 4 2 2 2" xfId="4107"/>
    <cellStyle name="40% - Accent5 3 4 2 2 3" xfId="5668"/>
    <cellStyle name="40% - Accent5 3 4 2 3" xfId="3381"/>
    <cellStyle name="40% - Accent5 3 4 2 4" xfId="4942"/>
    <cellStyle name="40% - Accent5 3 4 3" xfId="2163"/>
    <cellStyle name="40% - Accent5 3 4 3 2" xfId="3744"/>
    <cellStyle name="40% - Accent5 3 4 3 3" xfId="5305"/>
    <cellStyle name="40% - Accent5 3 4 4" xfId="3018"/>
    <cellStyle name="40% - Accent5 3 4 5" xfId="4579"/>
    <cellStyle name="40% - Accent5 3 5" xfId="347"/>
    <cellStyle name="40% - Accent5 3 5 2" xfId="1799"/>
    <cellStyle name="40% - Accent5 3 5 2 2" xfId="2527"/>
    <cellStyle name="40% - Accent5 3 5 2 2 2" xfId="4108"/>
    <cellStyle name="40% - Accent5 3 5 2 2 3" xfId="5669"/>
    <cellStyle name="40% - Accent5 3 5 2 3" xfId="3382"/>
    <cellStyle name="40% - Accent5 3 5 2 4" xfId="4943"/>
    <cellStyle name="40% - Accent5 3 5 3" xfId="2164"/>
    <cellStyle name="40% - Accent5 3 5 3 2" xfId="3745"/>
    <cellStyle name="40% - Accent5 3 5 3 3" xfId="5306"/>
    <cellStyle name="40% - Accent5 3 5 4" xfId="3019"/>
    <cellStyle name="40% - Accent5 3 5 5" xfId="4580"/>
    <cellStyle name="40% - Accent5 3 6" xfId="1665"/>
    <cellStyle name="40% - Accent5 3 6 2" xfId="2395"/>
    <cellStyle name="40% - Accent5 3 6 2 2" xfId="3976"/>
    <cellStyle name="40% - Accent5 3 6 2 3" xfId="5537"/>
    <cellStyle name="40% - Accent5 3 6 3" xfId="3250"/>
    <cellStyle name="40% - Accent5 3 6 4" xfId="4811"/>
    <cellStyle name="40% - Accent5 3 7" xfId="2032"/>
    <cellStyle name="40% - Accent5 3 7 2" xfId="3613"/>
    <cellStyle name="40% - Accent5 3 7 3" xfId="5174"/>
    <cellStyle name="40% - Accent5 3 8" xfId="2887"/>
    <cellStyle name="40% - Accent5 3 9" xfId="4448"/>
    <cellStyle name="40% - Accent5 4" xfId="154"/>
    <cellStyle name="40% - Accent5 4 2" xfId="1680"/>
    <cellStyle name="40% - Accent5 4 2 2" xfId="2408"/>
    <cellStyle name="40% - Accent5 4 2 2 2" xfId="3989"/>
    <cellStyle name="40% - Accent5 4 2 2 3" xfId="5550"/>
    <cellStyle name="40% - Accent5 4 2 3" xfId="3263"/>
    <cellStyle name="40% - Accent5 4 2 4" xfId="4824"/>
    <cellStyle name="40% - Accent5 4 3" xfId="2045"/>
    <cellStyle name="40% - Accent5 4 3 2" xfId="3626"/>
    <cellStyle name="40% - Accent5 4 3 3" xfId="5187"/>
    <cellStyle name="40% - Accent5 4 4" xfId="2900"/>
    <cellStyle name="40% - Accent5 4 5" xfId="4461"/>
    <cellStyle name="40% - Accent5 5" xfId="348"/>
    <cellStyle name="40% - Accent5 5 2" xfId="1800"/>
    <cellStyle name="40% - Accent5 5 2 2" xfId="2528"/>
    <cellStyle name="40% - Accent5 5 2 2 2" xfId="4109"/>
    <cellStyle name="40% - Accent5 5 2 2 3" xfId="5670"/>
    <cellStyle name="40% - Accent5 5 2 3" xfId="3383"/>
    <cellStyle name="40% - Accent5 5 2 4" xfId="4944"/>
    <cellStyle name="40% - Accent5 5 3" xfId="2165"/>
    <cellStyle name="40% - Accent5 5 3 2" xfId="3746"/>
    <cellStyle name="40% - Accent5 5 3 3" xfId="5307"/>
    <cellStyle name="40% - Accent5 5 4" xfId="3020"/>
    <cellStyle name="40% - Accent5 5 5" xfId="4581"/>
    <cellStyle name="40% - Accent5 6" xfId="1596"/>
    <cellStyle name="40% - Accent5 6 2" xfId="1965"/>
    <cellStyle name="40% - Accent5 6 2 2" xfId="2693"/>
    <cellStyle name="40% - Accent5 6 2 2 2" xfId="4274"/>
    <cellStyle name="40% - Accent5 6 2 2 3" xfId="5835"/>
    <cellStyle name="40% - Accent5 6 2 3" xfId="3548"/>
    <cellStyle name="40% - Accent5 6 2 4" xfId="5109"/>
    <cellStyle name="40% - Accent5 6 3" xfId="2330"/>
    <cellStyle name="40% - Accent5 6 3 2" xfId="3911"/>
    <cellStyle name="40% - Accent5 6 3 3" xfId="5472"/>
    <cellStyle name="40% - Accent5 6 4" xfId="3185"/>
    <cellStyle name="40% - Accent5 6 5" xfId="4746"/>
    <cellStyle name="40% - Accent5 7" xfId="1612"/>
    <cellStyle name="40% - Accent5 7 2" xfId="1978"/>
    <cellStyle name="40% - Accent5 7 2 2" xfId="2706"/>
    <cellStyle name="40% - Accent5 7 2 2 2" xfId="4287"/>
    <cellStyle name="40% - Accent5 7 2 2 3" xfId="5848"/>
    <cellStyle name="40% - Accent5 7 2 3" xfId="3561"/>
    <cellStyle name="40% - Accent5 7 2 4" xfId="5122"/>
    <cellStyle name="40% - Accent5 7 3" xfId="2343"/>
    <cellStyle name="40% - Accent5 7 3 2" xfId="3924"/>
    <cellStyle name="40% - Accent5 7 3 3" xfId="5485"/>
    <cellStyle name="40% - Accent5 7 4" xfId="3198"/>
    <cellStyle name="40% - Accent5 7 5" xfId="4759"/>
    <cellStyle name="40% - Accent5 8" xfId="1626"/>
    <cellStyle name="40% - Accent5 8 2" xfId="1991"/>
    <cellStyle name="40% - Accent5 8 2 2" xfId="2719"/>
    <cellStyle name="40% - Accent5 8 2 2 2" xfId="4300"/>
    <cellStyle name="40% - Accent5 8 2 2 3" xfId="5861"/>
    <cellStyle name="40% - Accent5 8 2 3" xfId="3574"/>
    <cellStyle name="40% - Accent5 8 2 4" xfId="5135"/>
    <cellStyle name="40% - Accent5 8 3" xfId="2356"/>
    <cellStyle name="40% - Accent5 8 3 2" xfId="3937"/>
    <cellStyle name="40% - Accent5 8 3 3" xfId="5498"/>
    <cellStyle name="40% - Accent5 8 4" xfId="3211"/>
    <cellStyle name="40% - Accent5 8 5" xfId="4772"/>
    <cellStyle name="40% - Accent5 9" xfId="1638"/>
    <cellStyle name="40% - Accent5 9 2" xfId="2368"/>
    <cellStyle name="40% - Accent5 9 2 2" xfId="3949"/>
    <cellStyle name="40% - Accent5 9 2 3" xfId="5510"/>
    <cellStyle name="40% - Accent5 9 3" xfId="3223"/>
    <cellStyle name="40% - Accent5 9 4" xfId="4784"/>
    <cellStyle name="40% - Accent6" xfId="41" builtinId="51" customBuiltin="1"/>
    <cellStyle name="40% - Accent6 10" xfId="2007"/>
    <cellStyle name="40% - Accent6 10 2" xfId="3588"/>
    <cellStyle name="40% - Accent6 10 3" xfId="5149"/>
    <cellStyle name="40% - Accent6 11" xfId="2736"/>
    <cellStyle name="40% - Accent6 11 2" xfId="4314"/>
    <cellStyle name="40% - Accent6 11 3" xfId="5875"/>
    <cellStyle name="40% - Accent6 12" xfId="2751"/>
    <cellStyle name="40% - Accent6 12 2" xfId="4327"/>
    <cellStyle name="40% - Accent6 12 3" xfId="5888"/>
    <cellStyle name="40% - Accent6 13" xfId="2766"/>
    <cellStyle name="40% - Accent6 13 2" xfId="4341"/>
    <cellStyle name="40% - Accent6 13 3" xfId="5902"/>
    <cellStyle name="40% - Accent6 14" xfId="2783"/>
    <cellStyle name="40% - Accent6 14 2" xfId="4356"/>
    <cellStyle name="40% - Accent6 14 3" xfId="5917"/>
    <cellStyle name="40% - Accent6 15" xfId="2802"/>
    <cellStyle name="40% - Accent6 15 2" xfId="4372"/>
    <cellStyle name="40% - Accent6 15 3" xfId="5933"/>
    <cellStyle name="40% - Accent6 16" xfId="2817"/>
    <cellStyle name="40% - Accent6 16 2" xfId="4386"/>
    <cellStyle name="40% - Accent6 16 3" xfId="5947"/>
    <cellStyle name="40% - Accent6 17" xfId="2846"/>
    <cellStyle name="40% - Accent6 17 2" xfId="4408"/>
    <cellStyle name="40% - Accent6 17 3" xfId="5969"/>
    <cellStyle name="40% - Accent6 18" xfId="2862"/>
    <cellStyle name="40% - Accent6 19" xfId="4423"/>
    <cellStyle name="40% - Accent6 2" xfId="77"/>
    <cellStyle name="40% - Accent6 2 10" xfId="4436"/>
    <cellStyle name="40% - Accent6 2 2" xfId="103"/>
    <cellStyle name="40% - Accent6 2 2 2" xfId="349"/>
    <cellStyle name="40% - Accent6 2 2 3" xfId="350"/>
    <cellStyle name="40% - Accent6 2 2 3 2" xfId="1801"/>
    <cellStyle name="40% - Accent6 2 2 3 2 2" xfId="2529"/>
    <cellStyle name="40% - Accent6 2 2 3 2 2 2" xfId="4110"/>
    <cellStyle name="40% - Accent6 2 2 3 2 2 3" xfId="5671"/>
    <cellStyle name="40% - Accent6 2 2 3 2 3" xfId="3384"/>
    <cellStyle name="40% - Accent6 2 2 3 2 4" xfId="4945"/>
    <cellStyle name="40% - Accent6 2 2 3 3" xfId="2166"/>
    <cellStyle name="40% - Accent6 2 2 3 3 2" xfId="3747"/>
    <cellStyle name="40% - Accent6 2 2 3 3 3" xfId="5308"/>
    <cellStyle name="40% - Accent6 2 2 3 4" xfId="3021"/>
    <cellStyle name="40% - Accent6 2 2 3 5" xfId="4582"/>
    <cellStyle name="40% - Accent6 2 3" xfId="351"/>
    <cellStyle name="40% - Accent6 2 3 2" xfId="352"/>
    <cellStyle name="40% - Accent6 2 4" xfId="353"/>
    <cellStyle name="40% - Accent6 2 5" xfId="354"/>
    <cellStyle name="40% - Accent6 2 6" xfId="355"/>
    <cellStyle name="40% - Accent6 2 7" xfId="1653"/>
    <cellStyle name="40% - Accent6 2 7 2" xfId="2383"/>
    <cellStyle name="40% - Accent6 2 7 2 2" xfId="3964"/>
    <cellStyle name="40% - Accent6 2 7 2 3" xfId="5525"/>
    <cellStyle name="40% - Accent6 2 7 3" xfId="3238"/>
    <cellStyle name="40% - Accent6 2 7 4" xfId="4799"/>
    <cellStyle name="40% - Accent6 2 8" xfId="2020"/>
    <cellStyle name="40% - Accent6 2 8 2" xfId="3601"/>
    <cellStyle name="40% - Accent6 2 8 3" xfId="5162"/>
    <cellStyle name="40% - Accent6 2 9" xfId="2875"/>
    <cellStyle name="40% - Accent6 20" xfId="5985"/>
    <cellStyle name="40% - Accent6 3" xfId="102"/>
    <cellStyle name="40% - Accent6 3 2" xfId="356"/>
    <cellStyle name="40% - Accent6 3 2 2" xfId="357"/>
    <cellStyle name="40% - Accent6 3 2 2 2" xfId="1803"/>
    <cellStyle name="40% - Accent6 3 2 2 2 2" xfId="2531"/>
    <cellStyle name="40% - Accent6 3 2 2 2 2 2" xfId="4112"/>
    <cellStyle name="40% - Accent6 3 2 2 2 2 3" xfId="5673"/>
    <cellStyle name="40% - Accent6 3 2 2 2 3" xfId="3386"/>
    <cellStyle name="40% - Accent6 3 2 2 2 4" xfId="4947"/>
    <cellStyle name="40% - Accent6 3 2 2 3" xfId="2168"/>
    <cellStyle name="40% - Accent6 3 2 2 3 2" xfId="3749"/>
    <cellStyle name="40% - Accent6 3 2 2 3 3" xfId="5310"/>
    <cellStyle name="40% - Accent6 3 2 2 4" xfId="3023"/>
    <cellStyle name="40% - Accent6 3 2 2 5" xfId="4584"/>
    <cellStyle name="40% - Accent6 3 2 3" xfId="358"/>
    <cellStyle name="40% - Accent6 3 2 3 2" xfId="1804"/>
    <cellStyle name="40% - Accent6 3 2 3 2 2" xfId="2532"/>
    <cellStyle name="40% - Accent6 3 2 3 2 2 2" xfId="4113"/>
    <cellStyle name="40% - Accent6 3 2 3 2 2 3" xfId="5674"/>
    <cellStyle name="40% - Accent6 3 2 3 2 3" xfId="3387"/>
    <cellStyle name="40% - Accent6 3 2 3 2 4" xfId="4948"/>
    <cellStyle name="40% - Accent6 3 2 3 3" xfId="2169"/>
    <cellStyle name="40% - Accent6 3 2 3 3 2" xfId="3750"/>
    <cellStyle name="40% - Accent6 3 2 3 3 3" xfId="5311"/>
    <cellStyle name="40% - Accent6 3 2 3 4" xfId="3024"/>
    <cellStyle name="40% - Accent6 3 2 3 5" xfId="4585"/>
    <cellStyle name="40% - Accent6 3 2 4" xfId="1802"/>
    <cellStyle name="40% - Accent6 3 2 4 2" xfId="2530"/>
    <cellStyle name="40% - Accent6 3 2 4 2 2" xfId="4111"/>
    <cellStyle name="40% - Accent6 3 2 4 2 3" xfId="5672"/>
    <cellStyle name="40% - Accent6 3 2 4 3" xfId="3385"/>
    <cellStyle name="40% - Accent6 3 2 4 4" xfId="4946"/>
    <cellStyle name="40% - Accent6 3 2 5" xfId="2167"/>
    <cellStyle name="40% - Accent6 3 2 5 2" xfId="3748"/>
    <cellStyle name="40% - Accent6 3 2 5 3" xfId="5309"/>
    <cellStyle name="40% - Accent6 3 2 6" xfId="3022"/>
    <cellStyle name="40% - Accent6 3 2 7" xfId="4583"/>
    <cellStyle name="40% - Accent6 3 3" xfId="359"/>
    <cellStyle name="40% - Accent6 3 3 2" xfId="360"/>
    <cellStyle name="40% - Accent6 3 3 2 2" xfId="1806"/>
    <cellStyle name="40% - Accent6 3 3 2 2 2" xfId="2534"/>
    <cellStyle name="40% - Accent6 3 3 2 2 2 2" xfId="4115"/>
    <cellStyle name="40% - Accent6 3 3 2 2 2 3" xfId="5676"/>
    <cellStyle name="40% - Accent6 3 3 2 2 3" xfId="3389"/>
    <cellStyle name="40% - Accent6 3 3 2 2 4" xfId="4950"/>
    <cellStyle name="40% - Accent6 3 3 2 3" xfId="2171"/>
    <cellStyle name="40% - Accent6 3 3 2 3 2" xfId="3752"/>
    <cellStyle name="40% - Accent6 3 3 2 3 3" xfId="5313"/>
    <cellStyle name="40% - Accent6 3 3 2 4" xfId="3026"/>
    <cellStyle name="40% - Accent6 3 3 2 5" xfId="4587"/>
    <cellStyle name="40% - Accent6 3 3 3" xfId="361"/>
    <cellStyle name="40% - Accent6 3 3 3 2" xfId="1807"/>
    <cellStyle name="40% - Accent6 3 3 3 2 2" xfId="2535"/>
    <cellStyle name="40% - Accent6 3 3 3 2 2 2" xfId="4116"/>
    <cellStyle name="40% - Accent6 3 3 3 2 2 3" xfId="5677"/>
    <cellStyle name="40% - Accent6 3 3 3 2 3" xfId="3390"/>
    <cellStyle name="40% - Accent6 3 3 3 2 4" xfId="4951"/>
    <cellStyle name="40% - Accent6 3 3 3 3" xfId="2172"/>
    <cellStyle name="40% - Accent6 3 3 3 3 2" xfId="3753"/>
    <cellStyle name="40% - Accent6 3 3 3 3 3" xfId="5314"/>
    <cellStyle name="40% - Accent6 3 3 3 4" xfId="3027"/>
    <cellStyle name="40% - Accent6 3 3 3 5" xfId="4588"/>
    <cellStyle name="40% - Accent6 3 3 4" xfId="1805"/>
    <cellStyle name="40% - Accent6 3 3 4 2" xfId="2533"/>
    <cellStyle name="40% - Accent6 3 3 4 2 2" xfId="4114"/>
    <cellStyle name="40% - Accent6 3 3 4 2 3" xfId="5675"/>
    <cellStyle name="40% - Accent6 3 3 4 3" xfId="3388"/>
    <cellStyle name="40% - Accent6 3 3 4 4" xfId="4949"/>
    <cellStyle name="40% - Accent6 3 3 5" xfId="2170"/>
    <cellStyle name="40% - Accent6 3 3 5 2" xfId="3751"/>
    <cellStyle name="40% - Accent6 3 3 5 3" xfId="5312"/>
    <cellStyle name="40% - Accent6 3 3 6" xfId="3025"/>
    <cellStyle name="40% - Accent6 3 3 7" xfId="4586"/>
    <cellStyle name="40% - Accent6 3 4" xfId="362"/>
    <cellStyle name="40% - Accent6 3 4 2" xfId="1808"/>
    <cellStyle name="40% - Accent6 3 4 2 2" xfId="2536"/>
    <cellStyle name="40% - Accent6 3 4 2 2 2" xfId="4117"/>
    <cellStyle name="40% - Accent6 3 4 2 2 3" xfId="5678"/>
    <cellStyle name="40% - Accent6 3 4 2 3" xfId="3391"/>
    <cellStyle name="40% - Accent6 3 4 2 4" xfId="4952"/>
    <cellStyle name="40% - Accent6 3 4 3" xfId="2173"/>
    <cellStyle name="40% - Accent6 3 4 3 2" xfId="3754"/>
    <cellStyle name="40% - Accent6 3 4 3 3" xfId="5315"/>
    <cellStyle name="40% - Accent6 3 4 4" xfId="3028"/>
    <cellStyle name="40% - Accent6 3 4 5" xfId="4589"/>
    <cellStyle name="40% - Accent6 3 5" xfId="363"/>
    <cellStyle name="40% - Accent6 3 5 2" xfId="1809"/>
    <cellStyle name="40% - Accent6 3 5 2 2" xfId="2537"/>
    <cellStyle name="40% - Accent6 3 5 2 2 2" xfId="4118"/>
    <cellStyle name="40% - Accent6 3 5 2 2 3" xfId="5679"/>
    <cellStyle name="40% - Accent6 3 5 2 3" xfId="3392"/>
    <cellStyle name="40% - Accent6 3 5 2 4" xfId="4953"/>
    <cellStyle name="40% - Accent6 3 5 3" xfId="2174"/>
    <cellStyle name="40% - Accent6 3 5 3 2" xfId="3755"/>
    <cellStyle name="40% - Accent6 3 5 3 3" xfId="5316"/>
    <cellStyle name="40% - Accent6 3 5 4" xfId="3029"/>
    <cellStyle name="40% - Accent6 3 5 5" xfId="4590"/>
    <cellStyle name="40% - Accent6 3 6" xfId="1666"/>
    <cellStyle name="40% - Accent6 3 6 2" xfId="2396"/>
    <cellStyle name="40% - Accent6 3 6 2 2" xfId="3977"/>
    <cellStyle name="40% - Accent6 3 6 2 3" xfId="5538"/>
    <cellStyle name="40% - Accent6 3 6 3" xfId="3251"/>
    <cellStyle name="40% - Accent6 3 6 4" xfId="4812"/>
    <cellStyle name="40% - Accent6 3 7" xfId="2033"/>
    <cellStyle name="40% - Accent6 3 7 2" xfId="3614"/>
    <cellStyle name="40% - Accent6 3 7 3" xfId="5175"/>
    <cellStyle name="40% - Accent6 3 8" xfId="2888"/>
    <cellStyle name="40% - Accent6 3 9" xfId="4449"/>
    <cellStyle name="40% - Accent6 4" xfId="155"/>
    <cellStyle name="40% - Accent6 4 2" xfId="1681"/>
    <cellStyle name="40% - Accent6 4 2 2" xfId="2409"/>
    <cellStyle name="40% - Accent6 4 2 2 2" xfId="3990"/>
    <cellStyle name="40% - Accent6 4 2 2 3" xfId="5551"/>
    <cellStyle name="40% - Accent6 4 2 3" xfId="3264"/>
    <cellStyle name="40% - Accent6 4 2 4" xfId="4825"/>
    <cellStyle name="40% - Accent6 4 3" xfId="2046"/>
    <cellStyle name="40% - Accent6 4 3 2" xfId="3627"/>
    <cellStyle name="40% - Accent6 4 3 3" xfId="5188"/>
    <cellStyle name="40% - Accent6 4 4" xfId="2901"/>
    <cellStyle name="40% - Accent6 4 5" xfId="4462"/>
    <cellStyle name="40% - Accent6 5" xfId="364"/>
    <cellStyle name="40% - Accent6 5 2" xfId="1810"/>
    <cellStyle name="40% - Accent6 5 2 2" xfId="2538"/>
    <cellStyle name="40% - Accent6 5 2 2 2" xfId="4119"/>
    <cellStyle name="40% - Accent6 5 2 2 3" xfId="5680"/>
    <cellStyle name="40% - Accent6 5 2 3" xfId="3393"/>
    <cellStyle name="40% - Accent6 5 2 4" xfId="4954"/>
    <cellStyle name="40% - Accent6 5 3" xfId="2175"/>
    <cellStyle name="40% - Accent6 5 3 2" xfId="3756"/>
    <cellStyle name="40% - Accent6 5 3 3" xfId="5317"/>
    <cellStyle name="40% - Accent6 5 4" xfId="3030"/>
    <cellStyle name="40% - Accent6 5 5" xfId="4591"/>
    <cellStyle name="40% - Accent6 6" xfId="1597"/>
    <cellStyle name="40% - Accent6 6 2" xfId="1966"/>
    <cellStyle name="40% - Accent6 6 2 2" xfId="2694"/>
    <cellStyle name="40% - Accent6 6 2 2 2" xfId="4275"/>
    <cellStyle name="40% - Accent6 6 2 2 3" xfId="5836"/>
    <cellStyle name="40% - Accent6 6 2 3" xfId="3549"/>
    <cellStyle name="40% - Accent6 6 2 4" xfId="5110"/>
    <cellStyle name="40% - Accent6 6 3" xfId="2331"/>
    <cellStyle name="40% - Accent6 6 3 2" xfId="3912"/>
    <cellStyle name="40% - Accent6 6 3 3" xfId="5473"/>
    <cellStyle name="40% - Accent6 6 4" xfId="3186"/>
    <cellStyle name="40% - Accent6 6 5" xfId="4747"/>
    <cellStyle name="40% - Accent6 7" xfId="1613"/>
    <cellStyle name="40% - Accent6 7 2" xfId="1979"/>
    <cellStyle name="40% - Accent6 7 2 2" xfId="2707"/>
    <cellStyle name="40% - Accent6 7 2 2 2" xfId="4288"/>
    <cellStyle name="40% - Accent6 7 2 2 3" xfId="5849"/>
    <cellStyle name="40% - Accent6 7 2 3" xfId="3562"/>
    <cellStyle name="40% - Accent6 7 2 4" xfId="5123"/>
    <cellStyle name="40% - Accent6 7 3" xfId="2344"/>
    <cellStyle name="40% - Accent6 7 3 2" xfId="3925"/>
    <cellStyle name="40% - Accent6 7 3 3" xfId="5486"/>
    <cellStyle name="40% - Accent6 7 4" xfId="3199"/>
    <cellStyle name="40% - Accent6 7 5" xfId="4760"/>
    <cellStyle name="40% - Accent6 8" xfId="1627"/>
    <cellStyle name="40% - Accent6 8 2" xfId="1992"/>
    <cellStyle name="40% - Accent6 8 2 2" xfId="2720"/>
    <cellStyle name="40% - Accent6 8 2 2 2" xfId="4301"/>
    <cellStyle name="40% - Accent6 8 2 2 3" xfId="5862"/>
    <cellStyle name="40% - Accent6 8 2 3" xfId="3575"/>
    <cellStyle name="40% - Accent6 8 2 4" xfId="5136"/>
    <cellStyle name="40% - Accent6 8 3" xfId="2357"/>
    <cellStyle name="40% - Accent6 8 3 2" xfId="3938"/>
    <cellStyle name="40% - Accent6 8 3 3" xfId="5499"/>
    <cellStyle name="40% - Accent6 8 4" xfId="3212"/>
    <cellStyle name="40% - Accent6 8 5" xfId="4773"/>
    <cellStyle name="40% - Accent6 9" xfId="1640"/>
    <cellStyle name="40% - Accent6 9 2" xfId="2370"/>
    <cellStyle name="40% - Accent6 9 2 2" xfId="3951"/>
    <cellStyle name="40% - Accent6 9 2 3" xfId="5512"/>
    <cellStyle name="40% - Accent6 9 3" xfId="3225"/>
    <cellStyle name="40% - Accent6 9 4" xfId="4786"/>
    <cellStyle name="40% - Акцент1 2" xfId="365"/>
    <cellStyle name="40% - Акцент1 2 2" xfId="1811"/>
    <cellStyle name="40% - Акцент1 2 2 2" xfId="2539"/>
    <cellStyle name="40% - Акцент1 2 2 2 2" xfId="4120"/>
    <cellStyle name="40% - Акцент1 2 2 2 3" xfId="5681"/>
    <cellStyle name="40% - Акцент1 2 2 3" xfId="3394"/>
    <cellStyle name="40% - Акцент1 2 2 4" xfId="4955"/>
    <cellStyle name="40% - Акцент1 2 3" xfId="2176"/>
    <cellStyle name="40% - Акцент1 2 3 2" xfId="3757"/>
    <cellStyle name="40% - Акцент1 2 3 3" xfId="5318"/>
    <cellStyle name="40% - Акцент1 2 4" xfId="3031"/>
    <cellStyle name="40% - Акцент1 2 5" xfId="4592"/>
    <cellStyle name="40% - Акцент2 2" xfId="366"/>
    <cellStyle name="40% - Акцент2 2 2" xfId="1812"/>
    <cellStyle name="40% - Акцент2 2 2 2" xfId="2540"/>
    <cellStyle name="40% - Акцент2 2 2 2 2" xfId="4121"/>
    <cellStyle name="40% - Акцент2 2 2 2 3" xfId="5682"/>
    <cellStyle name="40% - Акцент2 2 2 3" xfId="3395"/>
    <cellStyle name="40% - Акцент2 2 2 4" xfId="4956"/>
    <cellStyle name="40% - Акцент2 2 3" xfId="2177"/>
    <cellStyle name="40% - Акцент2 2 3 2" xfId="3758"/>
    <cellStyle name="40% - Акцент2 2 3 3" xfId="5319"/>
    <cellStyle name="40% - Акцент2 2 4" xfId="3032"/>
    <cellStyle name="40% - Акцент2 2 5" xfId="4593"/>
    <cellStyle name="40% - Акцент3 2" xfId="367"/>
    <cellStyle name="40% - Акцент3 2 2" xfId="1813"/>
    <cellStyle name="40% - Акцент3 2 2 2" xfId="2541"/>
    <cellStyle name="40% - Акцент3 2 2 2 2" xfId="4122"/>
    <cellStyle name="40% - Акцент3 2 2 2 3" xfId="5683"/>
    <cellStyle name="40% - Акцент3 2 2 3" xfId="3396"/>
    <cellStyle name="40% - Акцент3 2 2 4" xfId="4957"/>
    <cellStyle name="40% - Акцент3 2 3" xfId="2178"/>
    <cellStyle name="40% - Акцент3 2 3 2" xfId="3759"/>
    <cellStyle name="40% - Акцент3 2 3 3" xfId="5320"/>
    <cellStyle name="40% - Акцент3 2 4" xfId="3033"/>
    <cellStyle name="40% - Акцент3 2 5" xfId="4594"/>
    <cellStyle name="40% - Акцент4 2" xfId="368"/>
    <cellStyle name="40% - Акцент4 2 2" xfId="1814"/>
    <cellStyle name="40% - Акцент4 2 2 2" xfId="2542"/>
    <cellStyle name="40% - Акцент4 2 2 2 2" xfId="4123"/>
    <cellStyle name="40% - Акцент4 2 2 2 3" xfId="5684"/>
    <cellStyle name="40% - Акцент4 2 2 3" xfId="3397"/>
    <cellStyle name="40% - Акцент4 2 2 4" xfId="4958"/>
    <cellStyle name="40% - Акцент4 2 3" xfId="2179"/>
    <cellStyle name="40% - Акцент4 2 3 2" xfId="3760"/>
    <cellStyle name="40% - Акцент4 2 3 3" xfId="5321"/>
    <cellStyle name="40% - Акцент4 2 4" xfId="3034"/>
    <cellStyle name="40% - Акцент4 2 5" xfId="4595"/>
    <cellStyle name="40% - Акцент5 2" xfId="369"/>
    <cellStyle name="40% - Акцент5 2 2" xfId="1815"/>
    <cellStyle name="40% - Акцент5 2 2 2" xfId="2543"/>
    <cellStyle name="40% - Акцент5 2 2 2 2" xfId="4124"/>
    <cellStyle name="40% - Акцент5 2 2 2 3" xfId="5685"/>
    <cellStyle name="40% - Акцент5 2 2 3" xfId="3398"/>
    <cellStyle name="40% - Акцент5 2 2 4" xfId="4959"/>
    <cellStyle name="40% - Акцент5 2 3" xfId="2180"/>
    <cellStyle name="40% - Акцент5 2 3 2" xfId="3761"/>
    <cellStyle name="40% - Акцент5 2 3 3" xfId="5322"/>
    <cellStyle name="40% - Акцент5 2 4" xfId="3035"/>
    <cellStyle name="40% - Акцент5 2 5" xfId="4596"/>
    <cellStyle name="40% - Акцент6 2" xfId="370"/>
    <cellStyle name="40% - Акцент6 2 2" xfId="1816"/>
    <cellStyle name="40% - Акцент6 2 2 2" xfId="2544"/>
    <cellStyle name="40% - Акцент6 2 2 2 2" xfId="4125"/>
    <cellStyle name="40% - Акцент6 2 2 2 3" xfId="5686"/>
    <cellStyle name="40% - Акцент6 2 2 3" xfId="3399"/>
    <cellStyle name="40% - Акцент6 2 2 4" xfId="4960"/>
    <cellStyle name="40% - Акцент6 2 3" xfId="2181"/>
    <cellStyle name="40% - Акцент6 2 3 2" xfId="3762"/>
    <cellStyle name="40% - Акцент6 2 3 3" xfId="5323"/>
    <cellStyle name="40% - Акцент6 2 4" xfId="3036"/>
    <cellStyle name="40% - Акцент6 2 5" xfId="4597"/>
    <cellStyle name="60% - Accent1" xfId="22" builtinId="32" customBuiltin="1"/>
    <cellStyle name="60% - Accent1 2" xfId="104"/>
    <cellStyle name="60% - Accent1 2 2" xfId="371"/>
    <cellStyle name="60% - Accent1 2 2 2" xfId="372"/>
    <cellStyle name="60% - Accent1 2 3" xfId="373"/>
    <cellStyle name="60% - Accent1 2 3 2" xfId="374"/>
    <cellStyle name="60% - Accent1 2 4" xfId="375"/>
    <cellStyle name="60% - Accent1 2 5" xfId="376"/>
    <cellStyle name="60% - Accent1 3" xfId="377"/>
    <cellStyle name="60% - Accent2" xfId="26" builtinId="36" customBuiltin="1"/>
    <cellStyle name="60% - Accent2 2" xfId="105"/>
    <cellStyle name="60% - Accent2 2 2" xfId="378"/>
    <cellStyle name="60% - Accent2 2 2 2" xfId="379"/>
    <cellStyle name="60% - Accent2 2 3" xfId="380"/>
    <cellStyle name="60% - Accent2 2 3 2" xfId="381"/>
    <cellStyle name="60% - Accent2 2 4" xfId="382"/>
    <cellStyle name="60% - Accent2 2 5" xfId="383"/>
    <cellStyle name="60% - Accent2 3" xfId="384"/>
    <cellStyle name="60% - Accent3" xfId="30" builtinId="40" customBuiltin="1"/>
    <cellStyle name="60% - Accent3 2" xfId="106"/>
    <cellStyle name="60% - Accent3 2 2" xfId="385"/>
    <cellStyle name="60% - Accent3 2 2 2" xfId="386"/>
    <cellStyle name="60% - Accent3 2 3" xfId="387"/>
    <cellStyle name="60% - Accent3 2 3 2" xfId="388"/>
    <cellStyle name="60% - Accent3 2 4" xfId="389"/>
    <cellStyle name="60% - Accent3 2 5" xfId="390"/>
    <cellStyle name="60% - Accent3 3" xfId="391"/>
    <cellStyle name="60% - Accent4" xfId="34" builtinId="44" customBuiltin="1"/>
    <cellStyle name="60% - Accent4 2" xfId="107"/>
    <cellStyle name="60% - Accent4 2 2" xfId="392"/>
    <cellStyle name="60% - Accent4 2 2 2" xfId="393"/>
    <cellStyle name="60% - Accent4 2 3" xfId="394"/>
    <cellStyle name="60% - Accent4 2 3 2" xfId="395"/>
    <cellStyle name="60% - Accent4 2 4" xfId="396"/>
    <cellStyle name="60% - Accent4 2 5" xfId="397"/>
    <cellStyle name="60% - Accent4 3" xfId="398"/>
    <cellStyle name="60% - Accent5" xfId="38" builtinId="48" customBuiltin="1"/>
    <cellStyle name="60% - Accent5 2" xfId="108"/>
    <cellStyle name="60% - Accent5 2 2" xfId="399"/>
    <cellStyle name="60% - Accent5 2 2 2" xfId="400"/>
    <cellStyle name="60% - Accent5 2 3" xfId="401"/>
    <cellStyle name="60% - Accent5 2 3 2" xfId="402"/>
    <cellStyle name="60% - Accent5 2 4" xfId="403"/>
    <cellStyle name="60% - Accent5 2 5" xfId="404"/>
    <cellStyle name="60% - Accent5 3" xfId="405"/>
    <cellStyle name="60% - Accent6" xfId="42" builtinId="52" customBuiltin="1"/>
    <cellStyle name="60% - Accent6 2" xfId="109"/>
    <cellStyle name="60% - Accent6 2 2" xfId="406"/>
    <cellStyle name="60% - Accent6 2 2 2" xfId="407"/>
    <cellStyle name="60% - Accent6 2 3" xfId="408"/>
    <cellStyle name="60% - Accent6 2 3 2" xfId="409"/>
    <cellStyle name="60% - Accent6 2 4" xfId="410"/>
    <cellStyle name="60% - Accent6 2 5" xfId="411"/>
    <cellStyle name="60% - Accent6 3" xfId="412"/>
    <cellStyle name="Accent1" xfId="19" builtinId="29" customBuiltin="1"/>
    <cellStyle name="Accent1 - 20%" xfId="413"/>
    <cellStyle name="Accent1 - 40%" xfId="414"/>
    <cellStyle name="Accent1 - 60%" xfId="415"/>
    <cellStyle name="Accent1 10" xfId="416"/>
    <cellStyle name="Accent1 11" xfId="417"/>
    <cellStyle name="Accent1 12" xfId="418"/>
    <cellStyle name="Accent1 13" xfId="419"/>
    <cellStyle name="Accent1 14" xfId="420"/>
    <cellStyle name="Accent1 2" xfId="110"/>
    <cellStyle name="Accent1 2 2" xfId="421"/>
    <cellStyle name="Accent1 2 2 2" xfId="422"/>
    <cellStyle name="Accent1 2 3" xfId="423"/>
    <cellStyle name="Accent1 2 3 2" xfId="424"/>
    <cellStyle name="Accent1 2 4" xfId="425"/>
    <cellStyle name="Accent1 2 5" xfId="426"/>
    <cellStyle name="Accent1 3" xfId="427"/>
    <cellStyle name="Accent1 3 2" xfId="428"/>
    <cellStyle name="Accent1 4" xfId="429"/>
    <cellStyle name="Accent1 5" xfId="430"/>
    <cellStyle name="Accent1 6" xfId="431"/>
    <cellStyle name="Accent1 7" xfId="432"/>
    <cellStyle name="Accent1 8" xfId="433"/>
    <cellStyle name="Accent1 9" xfId="434"/>
    <cellStyle name="Accent2" xfId="23" builtinId="33" customBuiltin="1"/>
    <cellStyle name="Accent2 - 20%" xfId="435"/>
    <cellStyle name="Accent2 - 40%" xfId="436"/>
    <cellStyle name="Accent2 - 60%" xfId="437"/>
    <cellStyle name="Accent2 10" xfId="438"/>
    <cellStyle name="Accent2 11" xfId="439"/>
    <cellStyle name="Accent2 12" xfId="440"/>
    <cellStyle name="Accent2 13" xfId="441"/>
    <cellStyle name="Accent2 14" xfId="442"/>
    <cellStyle name="Accent2 2" xfId="111"/>
    <cellStyle name="Accent2 2 2" xfId="443"/>
    <cellStyle name="Accent2 2 2 2" xfId="444"/>
    <cellStyle name="Accent2 2 3" xfId="445"/>
    <cellStyle name="Accent2 2 3 2" xfId="446"/>
    <cellStyle name="Accent2 2 4" xfId="447"/>
    <cellStyle name="Accent2 2 5" xfId="448"/>
    <cellStyle name="Accent2 3" xfId="449"/>
    <cellStyle name="Accent2 3 2" xfId="450"/>
    <cellStyle name="Accent2 4" xfId="451"/>
    <cellStyle name="Accent2 5" xfId="452"/>
    <cellStyle name="Accent2 6" xfId="453"/>
    <cellStyle name="Accent2 7" xfId="454"/>
    <cellStyle name="Accent2 8" xfId="455"/>
    <cellStyle name="Accent2 9" xfId="456"/>
    <cellStyle name="Accent3" xfId="27" builtinId="37" customBuiltin="1"/>
    <cellStyle name="Accent3 - 20%" xfId="457"/>
    <cellStyle name="Accent3 - 40%" xfId="458"/>
    <cellStyle name="Accent3 - 60%" xfId="459"/>
    <cellStyle name="Accent3 10" xfId="460"/>
    <cellStyle name="Accent3 11" xfId="461"/>
    <cellStyle name="Accent3 12" xfId="462"/>
    <cellStyle name="Accent3 13" xfId="463"/>
    <cellStyle name="Accent3 14" xfId="464"/>
    <cellStyle name="Accent3 2" xfId="112"/>
    <cellStyle name="Accent3 2 2" xfId="465"/>
    <cellStyle name="Accent3 2 2 2" xfId="466"/>
    <cellStyle name="Accent3 2 3" xfId="467"/>
    <cellStyle name="Accent3 2 3 2" xfId="468"/>
    <cellStyle name="Accent3 2 4" xfId="469"/>
    <cellStyle name="Accent3 2 5" xfId="470"/>
    <cellStyle name="Accent3 3" xfId="471"/>
    <cellStyle name="Accent3 3 2" xfId="472"/>
    <cellStyle name="Accent3 4" xfId="473"/>
    <cellStyle name="Accent3 5" xfId="474"/>
    <cellStyle name="Accent3 6" xfId="475"/>
    <cellStyle name="Accent3 7" xfId="476"/>
    <cellStyle name="Accent3 8" xfId="477"/>
    <cellStyle name="Accent3 9" xfId="478"/>
    <cellStyle name="Accent4" xfId="31" builtinId="41" customBuiltin="1"/>
    <cellStyle name="Accent4 - 20%" xfId="479"/>
    <cellStyle name="Accent4 - 40%" xfId="480"/>
    <cellStyle name="Accent4 - 60%" xfId="481"/>
    <cellStyle name="Accent4 10" xfId="482"/>
    <cellStyle name="Accent4 11" xfId="483"/>
    <cellStyle name="Accent4 12" xfId="484"/>
    <cellStyle name="Accent4 13" xfId="485"/>
    <cellStyle name="Accent4 14" xfId="486"/>
    <cellStyle name="Accent4 2" xfId="113"/>
    <cellStyle name="Accent4 2 2" xfId="487"/>
    <cellStyle name="Accent4 2 2 2" xfId="488"/>
    <cellStyle name="Accent4 2 3" xfId="489"/>
    <cellStyle name="Accent4 2 3 2" xfId="490"/>
    <cellStyle name="Accent4 2 4" xfId="491"/>
    <cellStyle name="Accent4 2 5" xfId="492"/>
    <cellStyle name="Accent4 3" xfId="493"/>
    <cellStyle name="Accent4 3 2" xfId="494"/>
    <cellStyle name="Accent4 4" xfId="495"/>
    <cellStyle name="Accent4 5" xfId="496"/>
    <cellStyle name="Accent4 6" xfId="497"/>
    <cellStyle name="Accent4 7" xfId="498"/>
    <cellStyle name="Accent4 8" xfId="499"/>
    <cellStyle name="Accent4 9" xfId="500"/>
    <cellStyle name="Accent5" xfId="35" builtinId="45" customBuiltin="1"/>
    <cellStyle name="Accent5 - 20%" xfId="501"/>
    <cellStyle name="Accent5 - 40%" xfId="502"/>
    <cellStyle name="Accent5 - 60%" xfId="503"/>
    <cellStyle name="Accent5 10" xfId="504"/>
    <cellStyle name="Accent5 11" xfId="505"/>
    <cellStyle name="Accent5 12" xfId="506"/>
    <cellStyle name="Accent5 13" xfId="507"/>
    <cellStyle name="Accent5 14" xfId="508"/>
    <cellStyle name="Accent5 2" xfId="114"/>
    <cellStyle name="Accent5 2 2" xfId="509"/>
    <cellStyle name="Accent5 2 2 2" xfId="510"/>
    <cellStyle name="Accent5 2 3" xfId="511"/>
    <cellStyle name="Accent5 2 3 2" xfId="512"/>
    <cellStyle name="Accent5 2 4" xfId="513"/>
    <cellStyle name="Accent5 2 5" xfId="514"/>
    <cellStyle name="Accent5 3" xfId="515"/>
    <cellStyle name="Accent5 3 2" xfId="516"/>
    <cellStyle name="Accent5 4" xfId="517"/>
    <cellStyle name="Accent5 5" xfId="518"/>
    <cellStyle name="Accent5 6" xfId="519"/>
    <cellStyle name="Accent5 7" xfId="520"/>
    <cellStyle name="Accent5 8" xfId="521"/>
    <cellStyle name="Accent5 9" xfId="522"/>
    <cellStyle name="Accent6" xfId="39" builtinId="49" customBuiltin="1"/>
    <cellStyle name="Accent6 - 20%" xfId="523"/>
    <cellStyle name="Accent6 - 40%" xfId="524"/>
    <cellStyle name="Accent6 - 60%" xfId="525"/>
    <cellStyle name="Accent6 10" xfId="526"/>
    <cellStyle name="Accent6 11" xfId="527"/>
    <cellStyle name="Accent6 12" xfId="528"/>
    <cellStyle name="Accent6 13" xfId="529"/>
    <cellStyle name="Accent6 14" xfId="530"/>
    <cellStyle name="Accent6 2" xfId="115"/>
    <cellStyle name="Accent6 2 2" xfId="531"/>
    <cellStyle name="Accent6 2 2 2" xfId="532"/>
    <cellStyle name="Accent6 2 3" xfId="533"/>
    <cellStyle name="Accent6 2 3 2" xfId="534"/>
    <cellStyle name="Accent6 2 4" xfId="535"/>
    <cellStyle name="Accent6 2 5" xfId="536"/>
    <cellStyle name="Accent6 3" xfId="537"/>
    <cellStyle name="Accent6 3 2" xfId="538"/>
    <cellStyle name="Accent6 4" xfId="539"/>
    <cellStyle name="Accent6 5" xfId="540"/>
    <cellStyle name="Accent6 6" xfId="541"/>
    <cellStyle name="Accent6 7" xfId="542"/>
    <cellStyle name="Accent6 8" xfId="543"/>
    <cellStyle name="Accent6 9" xfId="544"/>
    <cellStyle name="al_laroux_7_laroux_1_²ðò²Ê´²ÜÎ" xfId="545"/>
    <cellStyle name="Bad" xfId="9" builtinId="27" customBuiltin="1"/>
    <cellStyle name="Bad 2" xfId="116"/>
    <cellStyle name="Bad 2 2" xfId="546"/>
    <cellStyle name="Bad 2 2 2" xfId="547"/>
    <cellStyle name="Bad 2 3" xfId="548"/>
    <cellStyle name="Bad 2 3 2" xfId="549"/>
    <cellStyle name="Bad 2 4" xfId="550"/>
    <cellStyle name="Bad 2 5" xfId="551"/>
    <cellStyle name="Bad 3" xfId="552"/>
    <cellStyle name="Body" xfId="553"/>
    <cellStyle name="Calculation" xfId="13" builtinId="22" customBuiltin="1"/>
    <cellStyle name="Calculation 2" xfId="117"/>
    <cellStyle name="Calculation 2 2" xfId="554"/>
    <cellStyle name="Calculation 2 2 2" xfId="555"/>
    <cellStyle name="Calculation 2 2 2 10" xfId="556"/>
    <cellStyle name="Calculation 2 2 2 2" xfId="557"/>
    <cellStyle name="Calculation 2 2 2 3" xfId="558"/>
    <cellStyle name="Calculation 2 2 2 4" xfId="559"/>
    <cellStyle name="Calculation 2 2 2 5" xfId="560"/>
    <cellStyle name="Calculation 2 2 2 6" xfId="561"/>
    <cellStyle name="Calculation 2 2 2 7" xfId="562"/>
    <cellStyle name="Calculation 2 2 2 8" xfId="563"/>
    <cellStyle name="Calculation 2 2 2 9" xfId="564"/>
    <cellStyle name="Calculation 2 2 3" xfId="565"/>
    <cellStyle name="Calculation 2 2 3 10" xfId="566"/>
    <cellStyle name="Calculation 2 2 3 2" xfId="567"/>
    <cellStyle name="Calculation 2 2 3 3" xfId="568"/>
    <cellStyle name="Calculation 2 2 3 4" xfId="569"/>
    <cellStyle name="Calculation 2 2 3 5" xfId="570"/>
    <cellStyle name="Calculation 2 2 3 6" xfId="571"/>
    <cellStyle name="Calculation 2 2 3 7" xfId="572"/>
    <cellStyle name="Calculation 2 2 3 8" xfId="573"/>
    <cellStyle name="Calculation 2 2 3 9" xfId="574"/>
    <cellStyle name="Calculation 2 2 4" xfId="575"/>
    <cellStyle name="Calculation 2 2 4 2" xfId="576"/>
    <cellStyle name="Calculation 2 2 4 3" xfId="577"/>
    <cellStyle name="Calculation 2 2 5" xfId="578"/>
    <cellStyle name="Calculation 2 2 6" xfId="579"/>
    <cellStyle name="Calculation 2 2 7" xfId="580"/>
    <cellStyle name="Calculation 2 2 8" xfId="581"/>
    <cellStyle name="Calculation 2 2 9" xfId="582"/>
    <cellStyle name="Calculation 2 3" xfId="583"/>
    <cellStyle name="Calculation 2 3 10" xfId="584"/>
    <cellStyle name="Calculation 2 3 2" xfId="585"/>
    <cellStyle name="Calculation 2 3 2 2" xfId="586"/>
    <cellStyle name="Calculation 2 3 2 3" xfId="587"/>
    <cellStyle name="Calculation 2 3 2 4" xfId="588"/>
    <cellStyle name="Calculation 2 3 2 5" xfId="589"/>
    <cellStyle name="Calculation 2 3 2 6" xfId="590"/>
    <cellStyle name="Calculation 2 3 2 7" xfId="591"/>
    <cellStyle name="Calculation 2 3 3" xfId="592"/>
    <cellStyle name="Calculation 2 3 3 2" xfId="593"/>
    <cellStyle name="Calculation 2 3 3 3" xfId="594"/>
    <cellStyle name="Calculation 2 3 3 4" xfId="595"/>
    <cellStyle name="Calculation 2 3 3 5" xfId="596"/>
    <cellStyle name="Calculation 2 3 3 6" xfId="597"/>
    <cellStyle name="Calculation 2 3 3 7" xfId="598"/>
    <cellStyle name="Calculation 2 3 4" xfId="599"/>
    <cellStyle name="Calculation 2 3 5" xfId="600"/>
    <cellStyle name="Calculation 2 3 6" xfId="601"/>
    <cellStyle name="Calculation 2 3 7" xfId="602"/>
    <cellStyle name="Calculation 2 3 8" xfId="603"/>
    <cellStyle name="Calculation 2 3 9" xfId="604"/>
    <cellStyle name="Calculation 2 4" xfId="605"/>
    <cellStyle name="Calculation 2 4 2" xfId="606"/>
    <cellStyle name="Calculation 2 4 3" xfId="607"/>
    <cellStyle name="Calculation 2 4 4" xfId="608"/>
    <cellStyle name="Calculation 2 4 5" xfId="609"/>
    <cellStyle name="Calculation 2 4 6" xfId="610"/>
    <cellStyle name="Calculation 2 4 7" xfId="611"/>
    <cellStyle name="Calculation 2 5" xfId="612"/>
    <cellStyle name="Calculation 2 5 2" xfId="613"/>
    <cellStyle name="Calculation 2 6" xfId="614"/>
    <cellStyle name="Calculation 2 6 2" xfId="615"/>
    <cellStyle name="Calculation 2 7" xfId="616"/>
    <cellStyle name="Calculation 2 8" xfId="617"/>
    <cellStyle name="Calculation 2 9" xfId="618"/>
    <cellStyle name="Calculation 3" xfId="619"/>
    <cellStyle name="Check Cell" xfId="15" builtinId="23" customBuiltin="1"/>
    <cellStyle name="Check Cell 2" xfId="118"/>
    <cellStyle name="Check Cell 2 2" xfId="620"/>
    <cellStyle name="Check Cell 2 2 2" xfId="621"/>
    <cellStyle name="Check Cell 2 3" xfId="622"/>
    <cellStyle name="Check Cell 2 3 2" xfId="623"/>
    <cellStyle name="Check Cell 2 4" xfId="624"/>
    <cellStyle name="Check Cell 2 5" xfId="625"/>
    <cellStyle name="Check Cell 3" xfId="626"/>
    <cellStyle name="Comma [0] 2" xfId="627"/>
    <cellStyle name="Comma [0] 2 2" xfId="628"/>
    <cellStyle name="Comma [0] 3" xfId="629"/>
    <cellStyle name="Comma [0] 3 2" xfId="630"/>
    <cellStyle name="Comma 10" xfId="631"/>
    <cellStyle name="Comma 10 2" xfId="632"/>
    <cellStyle name="Comma 10 3" xfId="633"/>
    <cellStyle name="Comma 11" xfId="634"/>
    <cellStyle name="Comma 11 2" xfId="635"/>
    <cellStyle name="Comma 11 3" xfId="636"/>
    <cellStyle name="Comma 12" xfId="637"/>
    <cellStyle name="Comma 12 2" xfId="638"/>
    <cellStyle name="Comma 13" xfId="639"/>
    <cellStyle name="Comma 13 2" xfId="640"/>
    <cellStyle name="Comma 14" xfId="641"/>
    <cellStyle name="Comma 14 2" xfId="642"/>
    <cellStyle name="Comma 15" xfId="64"/>
    <cellStyle name="Comma 15 2" xfId="643"/>
    <cellStyle name="Comma 15 3" xfId="644"/>
    <cellStyle name="Comma 16" xfId="645"/>
    <cellStyle name="Comma 16 2" xfId="646"/>
    <cellStyle name="Comma 17" xfId="647"/>
    <cellStyle name="Comma 17 2" xfId="648"/>
    <cellStyle name="Comma 18" xfId="649"/>
    <cellStyle name="Comma 18 2" xfId="650"/>
    <cellStyle name="Comma 19" xfId="651"/>
    <cellStyle name="Comma 19 2" xfId="652"/>
    <cellStyle name="Comma 2" xfId="120"/>
    <cellStyle name="Comma 2 2" xfId="653"/>
    <cellStyle name="Comma 2 2 2" xfId="654"/>
    <cellStyle name="Comma 2 2 2 2" xfId="655"/>
    <cellStyle name="Comma 2 2 2 2 2" xfId="656"/>
    <cellStyle name="Comma 2 2 2 3" xfId="657"/>
    <cellStyle name="Comma 2 2 3" xfId="658"/>
    <cellStyle name="Comma 2 2 3 2" xfId="659"/>
    <cellStyle name="Comma 2 2 4" xfId="660"/>
    <cellStyle name="Comma 2 2 4 2" xfId="661"/>
    <cellStyle name="Comma 2 2 5" xfId="662"/>
    <cellStyle name="Comma 2 2 5 2" xfId="663"/>
    <cellStyle name="Comma 2 2 6" xfId="664"/>
    <cellStyle name="Comma 2 2 6 2" xfId="665"/>
    <cellStyle name="Comma 2 2 7" xfId="666"/>
    <cellStyle name="Comma 2 3" xfId="667"/>
    <cellStyle name="Comma 2 3 2" xfId="668"/>
    <cellStyle name="Comma 2 3 2 2" xfId="669"/>
    <cellStyle name="Comma 2 3 2 3" xfId="670"/>
    <cellStyle name="Comma 2 3 3" xfId="671"/>
    <cellStyle name="Comma 2 3 3 2" xfId="672"/>
    <cellStyle name="Comma 2 3 4" xfId="673"/>
    <cellStyle name="Comma 2 4" xfId="674"/>
    <cellStyle name="Comma 2 4 2" xfId="675"/>
    <cellStyle name="Comma 2 4 3" xfId="676"/>
    <cellStyle name="Comma 2 4 4" xfId="677"/>
    <cellStyle name="Comma 2 5" xfId="678"/>
    <cellStyle name="Comma 2 5 2" xfId="679"/>
    <cellStyle name="Comma 2 5 3" xfId="680"/>
    <cellStyle name="Comma 2 6" xfId="681"/>
    <cellStyle name="Comma 2 6 2" xfId="682"/>
    <cellStyle name="Comma 2 7" xfId="683"/>
    <cellStyle name="Comma 2_Book 1 Table 1" xfId="684"/>
    <cellStyle name="Comma 20" xfId="685"/>
    <cellStyle name="Comma 20 2" xfId="686"/>
    <cellStyle name="Comma 21" xfId="687"/>
    <cellStyle name="Comma 21 2" xfId="688"/>
    <cellStyle name="Comma 22" xfId="689"/>
    <cellStyle name="Comma 22 2" xfId="690"/>
    <cellStyle name="Comma 23" xfId="691"/>
    <cellStyle name="Comma 23 2" xfId="692"/>
    <cellStyle name="Comma 24" xfId="693"/>
    <cellStyle name="Comma 24 2" xfId="694"/>
    <cellStyle name="Comma 25" xfId="695"/>
    <cellStyle name="Comma 26" xfId="696"/>
    <cellStyle name="Comma 26 2" xfId="697"/>
    <cellStyle name="Comma 27" xfId="698"/>
    <cellStyle name="Comma 27 2" xfId="699"/>
    <cellStyle name="Comma 28" xfId="700"/>
    <cellStyle name="Comma 28 2" xfId="701"/>
    <cellStyle name="Comma 29" xfId="702"/>
    <cellStyle name="Comma 3" xfId="119"/>
    <cellStyle name="Comma 3 2" xfId="703"/>
    <cellStyle name="Comma 3 2 10" xfId="4598"/>
    <cellStyle name="Comma 3 2 2" xfId="704"/>
    <cellStyle name="Comma 3 2 2 2" xfId="705"/>
    <cellStyle name="Comma 3 2 2 2 2" xfId="1819"/>
    <cellStyle name="Comma 3 2 2 2 2 2" xfId="2547"/>
    <cellStyle name="Comma 3 2 2 2 2 2 2" xfId="4128"/>
    <cellStyle name="Comma 3 2 2 2 2 2 3" xfId="5689"/>
    <cellStyle name="Comma 3 2 2 2 2 3" xfId="3402"/>
    <cellStyle name="Comma 3 2 2 2 2 4" xfId="4963"/>
    <cellStyle name="Comma 3 2 2 2 3" xfId="2184"/>
    <cellStyle name="Comma 3 2 2 2 3 2" xfId="3765"/>
    <cellStyle name="Comma 3 2 2 2 3 3" xfId="5326"/>
    <cellStyle name="Comma 3 2 2 2 4" xfId="3039"/>
    <cellStyle name="Comma 3 2 2 2 5" xfId="4600"/>
    <cellStyle name="Comma 3 2 2 3" xfId="706"/>
    <cellStyle name="Comma 3 2 2 3 2" xfId="707"/>
    <cellStyle name="Comma 3 2 2 3 2 2" xfId="1821"/>
    <cellStyle name="Comma 3 2 2 3 2 2 2" xfId="2549"/>
    <cellStyle name="Comma 3 2 2 3 2 2 2 2" xfId="4130"/>
    <cellStyle name="Comma 3 2 2 3 2 2 2 3" xfId="5691"/>
    <cellStyle name="Comma 3 2 2 3 2 2 3" xfId="3404"/>
    <cellStyle name="Comma 3 2 2 3 2 2 4" xfId="4965"/>
    <cellStyle name="Comma 3 2 2 3 2 3" xfId="2186"/>
    <cellStyle name="Comma 3 2 2 3 2 3 2" xfId="3767"/>
    <cellStyle name="Comma 3 2 2 3 2 3 3" xfId="5328"/>
    <cellStyle name="Comma 3 2 2 3 2 4" xfId="3041"/>
    <cellStyle name="Comma 3 2 2 3 2 5" xfId="4602"/>
    <cellStyle name="Comma 3 2 2 3 3" xfId="1820"/>
    <cellStyle name="Comma 3 2 2 3 3 2" xfId="2548"/>
    <cellStyle name="Comma 3 2 2 3 3 2 2" xfId="4129"/>
    <cellStyle name="Comma 3 2 2 3 3 2 3" xfId="5690"/>
    <cellStyle name="Comma 3 2 2 3 3 3" xfId="3403"/>
    <cellStyle name="Comma 3 2 2 3 3 4" xfId="4964"/>
    <cellStyle name="Comma 3 2 2 3 4" xfId="2185"/>
    <cellStyle name="Comma 3 2 2 3 4 2" xfId="3766"/>
    <cellStyle name="Comma 3 2 2 3 4 3" xfId="5327"/>
    <cellStyle name="Comma 3 2 2 3 5" xfId="3040"/>
    <cellStyle name="Comma 3 2 2 3 6" xfId="4601"/>
    <cellStyle name="Comma 3 2 2 4" xfId="1818"/>
    <cellStyle name="Comma 3 2 2 4 2" xfId="2546"/>
    <cellStyle name="Comma 3 2 2 4 2 2" xfId="4127"/>
    <cellStyle name="Comma 3 2 2 4 2 3" xfId="5688"/>
    <cellStyle name="Comma 3 2 2 4 3" xfId="3401"/>
    <cellStyle name="Comma 3 2 2 4 4" xfId="4962"/>
    <cellStyle name="Comma 3 2 2 5" xfId="2183"/>
    <cellStyle name="Comma 3 2 2 5 2" xfId="3764"/>
    <cellStyle name="Comma 3 2 2 5 3" xfId="5325"/>
    <cellStyle name="Comma 3 2 2 6" xfId="3038"/>
    <cellStyle name="Comma 3 2 2 7" xfId="4599"/>
    <cellStyle name="Comma 3 2 3" xfId="708"/>
    <cellStyle name="Comma 3 2 3 2" xfId="709"/>
    <cellStyle name="Comma 3 2 3 2 2" xfId="1823"/>
    <cellStyle name="Comma 3 2 3 2 2 2" xfId="2551"/>
    <cellStyle name="Comma 3 2 3 2 2 2 2" xfId="4132"/>
    <cellStyle name="Comma 3 2 3 2 2 2 3" xfId="5693"/>
    <cellStyle name="Comma 3 2 3 2 2 3" xfId="3406"/>
    <cellStyle name="Comma 3 2 3 2 2 4" xfId="4967"/>
    <cellStyle name="Comma 3 2 3 2 3" xfId="2188"/>
    <cellStyle name="Comma 3 2 3 2 3 2" xfId="3769"/>
    <cellStyle name="Comma 3 2 3 2 3 3" xfId="5330"/>
    <cellStyle name="Comma 3 2 3 2 4" xfId="3043"/>
    <cellStyle name="Comma 3 2 3 2 5" xfId="4604"/>
    <cellStyle name="Comma 3 2 3 3" xfId="710"/>
    <cellStyle name="Comma 3 2 3 3 2" xfId="1824"/>
    <cellStyle name="Comma 3 2 3 3 2 2" xfId="2552"/>
    <cellStyle name="Comma 3 2 3 3 2 2 2" xfId="4133"/>
    <cellStyle name="Comma 3 2 3 3 2 2 3" xfId="5694"/>
    <cellStyle name="Comma 3 2 3 3 2 3" xfId="3407"/>
    <cellStyle name="Comma 3 2 3 3 2 4" xfId="4968"/>
    <cellStyle name="Comma 3 2 3 3 3" xfId="2189"/>
    <cellStyle name="Comma 3 2 3 3 3 2" xfId="3770"/>
    <cellStyle name="Comma 3 2 3 3 3 3" xfId="5331"/>
    <cellStyle name="Comma 3 2 3 3 4" xfId="3044"/>
    <cellStyle name="Comma 3 2 3 3 5" xfId="4605"/>
    <cellStyle name="Comma 3 2 3 4" xfId="1822"/>
    <cellStyle name="Comma 3 2 3 4 2" xfId="2550"/>
    <cellStyle name="Comma 3 2 3 4 2 2" xfId="4131"/>
    <cellStyle name="Comma 3 2 3 4 2 3" xfId="5692"/>
    <cellStyle name="Comma 3 2 3 4 3" xfId="3405"/>
    <cellStyle name="Comma 3 2 3 4 4" xfId="4966"/>
    <cellStyle name="Comma 3 2 3 5" xfId="2187"/>
    <cellStyle name="Comma 3 2 3 5 2" xfId="3768"/>
    <cellStyle name="Comma 3 2 3 5 3" xfId="5329"/>
    <cellStyle name="Comma 3 2 3 6" xfId="3042"/>
    <cellStyle name="Comma 3 2 3 7" xfId="4603"/>
    <cellStyle name="Comma 3 2 4" xfId="711"/>
    <cellStyle name="Comma 3 2 4 2" xfId="1825"/>
    <cellStyle name="Comma 3 2 4 2 2" xfId="2553"/>
    <cellStyle name="Comma 3 2 4 2 2 2" xfId="4134"/>
    <cellStyle name="Comma 3 2 4 2 2 3" xfId="5695"/>
    <cellStyle name="Comma 3 2 4 2 3" xfId="3408"/>
    <cellStyle name="Comma 3 2 4 2 4" xfId="4969"/>
    <cellStyle name="Comma 3 2 4 3" xfId="2190"/>
    <cellStyle name="Comma 3 2 4 3 2" xfId="3771"/>
    <cellStyle name="Comma 3 2 4 3 3" xfId="5332"/>
    <cellStyle name="Comma 3 2 4 4" xfId="3045"/>
    <cellStyle name="Comma 3 2 4 5" xfId="4606"/>
    <cellStyle name="Comma 3 2 5" xfId="712"/>
    <cellStyle name="Comma 3 2 5 2" xfId="713"/>
    <cellStyle name="Comma 3 2 5 2 2" xfId="1826"/>
    <cellStyle name="Comma 3 2 5 2 2 2" xfId="2554"/>
    <cellStyle name="Comma 3 2 5 2 2 2 2" xfId="4135"/>
    <cellStyle name="Comma 3 2 5 2 2 2 3" xfId="5696"/>
    <cellStyle name="Comma 3 2 5 2 2 3" xfId="3409"/>
    <cellStyle name="Comma 3 2 5 2 2 4" xfId="4970"/>
    <cellStyle name="Comma 3 2 5 2 3" xfId="2191"/>
    <cellStyle name="Comma 3 2 5 2 3 2" xfId="3772"/>
    <cellStyle name="Comma 3 2 5 2 3 3" xfId="5333"/>
    <cellStyle name="Comma 3 2 5 2 4" xfId="3046"/>
    <cellStyle name="Comma 3 2 5 2 5" xfId="4607"/>
    <cellStyle name="Comma 3 2 6" xfId="714"/>
    <cellStyle name="Comma 3 2 6 2" xfId="1827"/>
    <cellStyle name="Comma 3 2 6 2 2" xfId="2555"/>
    <cellStyle name="Comma 3 2 6 2 2 2" xfId="4136"/>
    <cellStyle name="Comma 3 2 6 2 2 3" xfId="5697"/>
    <cellStyle name="Comma 3 2 6 2 3" xfId="3410"/>
    <cellStyle name="Comma 3 2 6 2 4" xfId="4971"/>
    <cellStyle name="Comma 3 2 6 3" xfId="2192"/>
    <cellStyle name="Comma 3 2 6 3 2" xfId="3773"/>
    <cellStyle name="Comma 3 2 6 3 3" xfId="5334"/>
    <cellStyle name="Comma 3 2 6 4" xfId="3047"/>
    <cellStyle name="Comma 3 2 6 5" xfId="4608"/>
    <cellStyle name="Comma 3 2 7" xfId="1817"/>
    <cellStyle name="Comma 3 2 7 2" xfId="2545"/>
    <cellStyle name="Comma 3 2 7 2 2" xfId="4126"/>
    <cellStyle name="Comma 3 2 7 2 3" xfId="5687"/>
    <cellStyle name="Comma 3 2 7 3" xfId="3400"/>
    <cellStyle name="Comma 3 2 7 4" xfId="4961"/>
    <cellStyle name="Comma 3 2 8" xfId="2182"/>
    <cellStyle name="Comma 3 2 8 2" xfId="3763"/>
    <cellStyle name="Comma 3 2 8 3" xfId="5324"/>
    <cellStyle name="Comma 3 2 9" xfId="3037"/>
    <cellStyle name="Comma 3 3" xfId="715"/>
    <cellStyle name="Comma 3 3 2" xfId="716"/>
    <cellStyle name="Comma 3 3 3" xfId="717"/>
    <cellStyle name="Comma 3 3 3 2" xfId="718"/>
    <cellStyle name="Comma 3 3 4" xfId="719"/>
    <cellStyle name="Comma 3 3 5" xfId="720"/>
    <cellStyle name="Comma 3 4" xfId="721"/>
    <cellStyle name="Comma 3 4 2" xfId="722"/>
    <cellStyle name="Comma 3 4 3" xfId="723"/>
    <cellStyle name="Comma 3 5" xfId="724"/>
    <cellStyle name="Comma 3 5 2" xfId="725"/>
    <cellStyle name="Comma 3 6" xfId="726"/>
    <cellStyle name="Comma 3 6 2" xfId="727"/>
    <cellStyle name="Comma 30" xfId="728"/>
    <cellStyle name="Comma 30 2" xfId="729"/>
    <cellStyle name="Comma 31" xfId="730"/>
    <cellStyle name="Comma 31 2" xfId="731"/>
    <cellStyle name="Comma 32" xfId="732"/>
    <cellStyle name="Comma 33" xfId="733"/>
    <cellStyle name="Comma 33 2" xfId="1828"/>
    <cellStyle name="Comma 33 2 2" xfId="2556"/>
    <cellStyle name="Comma 33 2 2 2" xfId="4137"/>
    <cellStyle name="Comma 33 2 2 3" xfId="5698"/>
    <cellStyle name="Comma 33 2 3" xfId="3411"/>
    <cellStyle name="Comma 33 2 4" xfId="4972"/>
    <cellStyle name="Comma 33 3" xfId="2193"/>
    <cellStyle name="Comma 33 3 2" xfId="3774"/>
    <cellStyle name="Comma 33 3 3" xfId="5335"/>
    <cellStyle name="Comma 33 4" xfId="3048"/>
    <cellStyle name="Comma 33 5" xfId="4609"/>
    <cellStyle name="Comma 34" xfId="734"/>
    <cellStyle name="Comma 35" xfId="1995"/>
    <cellStyle name="Comma 35 2" xfId="2723"/>
    <cellStyle name="Comma 36" xfId="2752"/>
    <cellStyle name="Comma 36 2" xfId="4328"/>
    <cellStyle name="Comma 36 3" xfId="5889"/>
    <cellStyle name="Comma 37" xfId="2768"/>
    <cellStyle name="Comma 37 2" xfId="4343"/>
    <cellStyle name="Comma 37 3" xfId="5904"/>
    <cellStyle name="Comma 38" xfId="2767"/>
    <cellStyle name="Comma 38 2" xfId="4342"/>
    <cellStyle name="Comma 38 3" xfId="5903"/>
    <cellStyle name="Comma 39" xfId="2785"/>
    <cellStyle name="Comma 39 2" xfId="4358"/>
    <cellStyle name="Comma 39 3" xfId="5919"/>
    <cellStyle name="Comma 4" xfId="158"/>
    <cellStyle name="Comma 4 2" xfId="735"/>
    <cellStyle name="Comma 4 2 2" xfId="736"/>
    <cellStyle name="Comma 4 2 3" xfId="737"/>
    <cellStyle name="Comma 4 3" xfId="738"/>
    <cellStyle name="Comma 4 3 2" xfId="739"/>
    <cellStyle name="Comma 4 3 3" xfId="740"/>
    <cellStyle name="Comma 4 4" xfId="741"/>
    <cellStyle name="Comma 4 5" xfId="742"/>
    <cellStyle name="Comma 4 6" xfId="1684"/>
    <cellStyle name="Comma 4 6 2" xfId="2412"/>
    <cellStyle name="Comma 4 6 2 2" xfId="3993"/>
    <cellStyle name="Comma 4 6 2 3" xfId="5554"/>
    <cellStyle name="Comma 4 6 3" xfId="3267"/>
    <cellStyle name="Comma 4 6 4" xfId="4828"/>
    <cellStyle name="Comma 4 7" xfId="2049"/>
    <cellStyle name="Comma 4 7 2" xfId="3630"/>
    <cellStyle name="Comma 4 7 3" xfId="5191"/>
    <cellStyle name="Comma 4 8" xfId="2904"/>
    <cellStyle name="Comma 4 9" xfId="4465"/>
    <cellStyle name="Comma 40" xfId="2784"/>
    <cellStyle name="Comma 40 2" xfId="4357"/>
    <cellStyle name="Comma 40 3" xfId="5918"/>
    <cellStyle name="Comma 41" xfId="2786"/>
    <cellStyle name="Comma 41 2" xfId="4359"/>
    <cellStyle name="Comma 41 3" xfId="5920"/>
    <cellStyle name="Comma 42" xfId="2803"/>
    <cellStyle name="Comma 42 2" xfId="4373"/>
    <cellStyle name="Comma 42 3" xfId="5934"/>
    <cellStyle name="Comma 43" xfId="2818"/>
    <cellStyle name="Comma 43 2" xfId="4387"/>
    <cellStyle name="Comma 43 3" xfId="5948"/>
    <cellStyle name="Comma 44" xfId="2826"/>
    <cellStyle name="Comma 44 2" xfId="4393"/>
    <cellStyle name="Comma 44 3" xfId="5954"/>
    <cellStyle name="Comma 45" xfId="2822"/>
    <cellStyle name="Comma 45 2" xfId="4389"/>
    <cellStyle name="Comma 45 3" xfId="5950"/>
    <cellStyle name="Comma 46" xfId="2825"/>
    <cellStyle name="Comma 46 2" xfId="4392"/>
    <cellStyle name="Comma 46 3" xfId="5953"/>
    <cellStyle name="Comma 47" xfId="2823"/>
    <cellStyle name="Comma 47 2" xfId="4390"/>
    <cellStyle name="Comma 47 3" xfId="5951"/>
    <cellStyle name="Comma 48" xfId="2824"/>
    <cellStyle name="Comma 48 2" xfId="4391"/>
    <cellStyle name="Comma 48 3" xfId="5952"/>
    <cellStyle name="Comma 49" xfId="2833"/>
    <cellStyle name="Comma 49 2" xfId="4396"/>
    <cellStyle name="Comma 49 3" xfId="5957"/>
    <cellStyle name="Comma 5" xfId="743"/>
    <cellStyle name="Comma 5 2" xfId="744"/>
    <cellStyle name="Comma 5 2 2" xfId="745"/>
    <cellStyle name="Comma 5 2 3" xfId="746"/>
    <cellStyle name="Comma 5 3" xfId="747"/>
    <cellStyle name="Comma 5 3 2" xfId="748"/>
    <cellStyle name="Comma 5 3 3" xfId="749"/>
    <cellStyle name="Comma 5 4" xfId="750"/>
    <cellStyle name="Comma 5 4 2" xfId="751"/>
    <cellStyle name="Comma 5 4 3" xfId="752"/>
    <cellStyle name="Comma 5 4 4" xfId="1829"/>
    <cellStyle name="Comma 5 4 4 2" xfId="2557"/>
    <cellStyle name="Comma 5 4 4 2 2" xfId="4138"/>
    <cellStyle name="Comma 5 4 4 2 3" xfId="5699"/>
    <cellStyle name="Comma 5 4 4 3" xfId="3412"/>
    <cellStyle name="Comma 5 4 4 4" xfId="4973"/>
    <cellStyle name="Comma 5 4 5" xfId="2194"/>
    <cellStyle name="Comma 5 4 5 2" xfId="3775"/>
    <cellStyle name="Comma 5 4 5 3" xfId="5336"/>
    <cellStyle name="Comma 5 4 6" xfId="3049"/>
    <cellStyle name="Comma 5 4 7" xfId="4610"/>
    <cellStyle name="Comma 5 5" xfId="753"/>
    <cellStyle name="Comma 5 6" xfId="754"/>
    <cellStyle name="Comma 50" xfId="2831"/>
    <cellStyle name="Comma 50 2" xfId="4394"/>
    <cellStyle name="Comma 50 3" xfId="5955"/>
    <cellStyle name="Comma 51" xfId="2848"/>
    <cellStyle name="Comma 51 2" xfId="4410"/>
    <cellStyle name="Comma 51 3" xfId="5971"/>
    <cellStyle name="Comma 52" xfId="2847"/>
    <cellStyle name="Comma 52 2" xfId="4409"/>
    <cellStyle name="Comma 52 3" xfId="5970"/>
    <cellStyle name="Comma 53" xfId="44"/>
    <cellStyle name="Comma 54" xfId="63"/>
    <cellStyle name="Comma 6" xfId="755"/>
    <cellStyle name="Comma 6 10" xfId="3050"/>
    <cellStyle name="Comma 6 11" xfId="4611"/>
    <cellStyle name="Comma 6 2" xfId="756"/>
    <cellStyle name="Comma 6 2 2" xfId="757"/>
    <cellStyle name="Comma 6 2 3" xfId="758"/>
    <cellStyle name="Comma 6 3" xfId="759"/>
    <cellStyle name="Comma 6 3 2" xfId="760"/>
    <cellStyle name="Comma 6 3 2 2" xfId="1832"/>
    <cellStyle name="Comma 6 3 2 2 2" xfId="2560"/>
    <cellStyle name="Comma 6 3 2 2 2 2" xfId="4141"/>
    <cellStyle name="Comma 6 3 2 2 2 3" xfId="5702"/>
    <cellStyle name="Comma 6 3 2 2 3" xfId="3415"/>
    <cellStyle name="Comma 6 3 2 2 4" xfId="4976"/>
    <cellStyle name="Comma 6 3 2 3" xfId="2197"/>
    <cellStyle name="Comma 6 3 2 3 2" xfId="3778"/>
    <cellStyle name="Comma 6 3 2 3 3" xfId="5339"/>
    <cellStyle name="Comma 6 3 2 4" xfId="3052"/>
    <cellStyle name="Comma 6 3 2 5" xfId="4613"/>
    <cellStyle name="Comma 6 3 3" xfId="761"/>
    <cellStyle name="Comma 6 3 3 2" xfId="762"/>
    <cellStyle name="Comma 6 3 3 2 2" xfId="1833"/>
    <cellStyle name="Comma 6 3 3 2 2 2" xfId="2561"/>
    <cellStyle name="Comma 6 3 3 2 2 2 2" xfId="4142"/>
    <cellStyle name="Comma 6 3 3 2 2 2 3" xfId="5703"/>
    <cellStyle name="Comma 6 3 3 2 2 3" xfId="3416"/>
    <cellStyle name="Comma 6 3 3 2 2 4" xfId="4977"/>
    <cellStyle name="Comma 6 3 3 2 3" xfId="2198"/>
    <cellStyle name="Comma 6 3 3 2 3 2" xfId="3779"/>
    <cellStyle name="Comma 6 3 3 2 3 3" xfId="5340"/>
    <cellStyle name="Comma 6 3 3 2 4" xfId="3053"/>
    <cellStyle name="Comma 6 3 3 2 5" xfId="4614"/>
    <cellStyle name="Comma 6 3 4" xfId="1831"/>
    <cellStyle name="Comma 6 3 4 2" xfId="2559"/>
    <cellStyle name="Comma 6 3 4 2 2" xfId="4140"/>
    <cellStyle name="Comma 6 3 4 2 3" xfId="5701"/>
    <cellStyle name="Comma 6 3 4 3" xfId="3414"/>
    <cellStyle name="Comma 6 3 4 4" xfId="4975"/>
    <cellStyle name="Comma 6 3 5" xfId="2196"/>
    <cellStyle name="Comma 6 3 5 2" xfId="3777"/>
    <cellStyle name="Comma 6 3 5 3" xfId="5338"/>
    <cellStyle name="Comma 6 3 6" xfId="3051"/>
    <cellStyle name="Comma 6 3 7" xfId="4612"/>
    <cellStyle name="Comma 6 4" xfId="763"/>
    <cellStyle name="Comma 6 4 2" xfId="764"/>
    <cellStyle name="Comma 6 4 2 2" xfId="1835"/>
    <cellStyle name="Comma 6 4 2 2 2" xfId="2563"/>
    <cellStyle name="Comma 6 4 2 2 2 2" xfId="4144"/>
    <cellStyle name="Comma 6 4 2 2 2 3" xfId="5705"/>
    <cellStyle name="Comma 6 4 2 2 3" xfId="3418"/>
    <cellStyle name="Comma 6 4 2 2 4" xfId="4979"/>
    <cellStyle name="Comma 6 4 2 3" xfId="2200"/>
    <cellStyle name="Comma 6 4 2 3 2" xfId="3781"/>
    <cellStyle name="Comma 6 4 2 3 3" xfId="5342"/>
    <cellStyle name="Comma 6 4 2 4" xfId="3055"/>
    <cellStyle name="Comma 6 4 2 5" xfId="4616"/>
    <cellStyle name="Comma 6 4 3" xfId="765"/>
    <cellStyle name="Comma 6 4 3 2" xfId="1836"/>
    <cellStyle name="Comma 6 4 3 2 2" xfId="2564"/>
    <cellStyle name="Comma 6 4 3 2 2 2" xfId="4145"/>
    <cellStyle name="Comma 6 4 3 2 2 3" xfId="5706"/>
    <cellStyle name="Comma 6 4 3 2 3" xfId="3419"/>
    <cellStyle name="Comma 6 4 3 2 4" xfId="4980"/>
    <cellStyle name="Comma 6 4 3 3" xfId="2201"/>
    <cellStyle name="Comma 6 4 3 3 2" xfId="3782"/>
    <cellStyle name="Comma 6 4 3 3 3" xfId="5343"/>
    <cellStyle name="Comma 6 4 3 4" xfId="3056"/>
    <cellStyle name="Comma 6 4 3 5" xfId="4617"/>
    <cellStyle name="Comma 6 4 4" xfId="1834"/>
    <cellStyle name="Comma 6 4 4 2" xfId="2562"/>
    <cellStyle name="Comma 6 4 4 2 2" xfId="4143"/>
    <cellStyle name="Comma 6 4 4 2 3" xfId="5704"/>
    <cellStyle name="Comma 6 4 4 3" xfId="3417"/>
    <cellStyle name="Comma 6 4 4 4" xfId="4978"/>
    <cellStyle name="Comma 6 4 5" xfId="2199"/>
    <cellStyle name="Comma 6 4 5 2" xfId="3780"/>
    <cellStyle name="Comma 6 4 5 3" xfId="5341"/>
    <cellStyle name="Comma 6 4 6" xfId="3054"/>
    <cellStyle name="Comma 6 4 7" xfId="4615"/>
    <cellStyle name="Comma 6 5" xfId="766"/>
    <cellStyle name="Comma 6 5 2" xfId="767"/>
    <cellStyle name="Comma 6 5 2 2" xfId="1838"/>
    <cellStyle name="Comma 6 5 2 2 2" xfId="2566"/>
    <cellStyle name="Comma 6 5 2 2 2 2" xfId="4147"/>
    <cellStyle name="Comma 6 5 2 2 2 3" xfId="5708"/>
    <cellStyle name="Comma 6 5 2 2 3" xfId="3421"/>
    <cellStyle name="Comma 6 5 2 2 4" xfId="4982"/>
    <cellStyle name="Comma 6 5 2 3" xfId="2203"/>
    <cellStyle name="Comma 6 5 2 3 2" xfId="3784"/>
    <cellStyle name="Comma 6 5 2 3 3" xfId="5345"/>
    <cellStyle name="Comma 6 5 2 4" xfId="3058"/>
    <cellStyle name="Comma 6 5 2 5" xfId="4619"/>
    <cellStyle name="Comma 6 5 3" xfId="768"/>
    <cellStyle name="Comma 6 5 3 2" xfId="1839"/>
    <cellStyle name="Comma 6 5 3 2 2" xfId="2567"/>
    <cellStyle name="Comma 6 5 3 2 2 2" xfId="4148"/>
    <cellStyle name="Comma 6 5 3 2 2 3" xfId="5709"/>
    <cellStyle name="Comma 6 5 3 2 3" xfId="3422"/>
    <cellStyle name="Comma 6 5 3 2 4" xfId="4983"/>
    <cellStyle name="Comma 6 5 3 3" xfId="2204"/>
    <cellStyle name="Comma 6 5 3 3 2" xfId="3785"/>
    <cellStyle name="Comma 6 5 3 3 3" xfId="5346"/>
    <cellStyle name="Comma 6 5 3 4" xfId="3059"/>
    <cellStyle name="Comma 6 5 3 5" xfId="4620"/>
    <cellStyle name="Comma 6 5 4" xfId="1837"/>
    <cellStyle name="Comma 6 5 4 2" xfId="2565"/>
    <cellStyle name="Comma 6 5 4 2 2" xfId="4146"/>
    <cellStyle name="Comma 6 5 4 2 3" xfId="5707"/>
    <cellStyle name="Comma 6 5 4 3" xfId="3420"/>
    <cellStyle name="Comma 6 5 4 4" xfId="4981"/>
    <cellStyle name="Comma 6 5 5" xfId="2202"/>
    <cellStyle name="Comma 6 5 5 2" xfId="3783"/>
    <cellStyle name="Comma 6 5 5 3" xfId="5344"/>
    <cellStyle name="Comma 6 5 6" xfId="3057"/>
    <cellStyle name="Comma 6 5 7" xfId="4618"/>
    <cellStyle name="Comma 6 6" xfId="769"/>
    <cellStyle name="Comma 6 6 2" xfId="1840"/>
    <cellStyle name="Comma 6 6 2 2" xfId="2568"/>
    <cellStyle name="Comma 6 6 2 2 2" xfId="4149"/>
    <cellStyle name="Comma 6 6 2 2 3" xfId="5710"/>
    <cellStyle name="Comma 6 6 2 3" xfId="3423"/>
    <cellStyle name="Comma 6 6 2 4" xfId="4984"/>
    <cellStyle name="Comma 6 6 3" xfId="2205"/>
    <cellStyle name="Comma 6 6 3 2" xfId="3786"/>
    <cellStyle name="Comma 6 6 3 3" xfId="5347"/>
    <cellStyle name="Comma 6 6 4" xfId="3060"/>
    <cellStyle name="Comma 6 6 5" xfId="4621"/>
    <cellStyle name="Comma 6 7" xfId="770"/>
    <cellStyle name="Comma 6 7 2" xfId="771"/>
    <cellStyle name="Comma 6 7 2 2" xfId="1841"/>
    <cellStyle name="Comma 6 7 2 2 2" xfId="2569"/>
    <cellStyle name="Comma 6 7 2 2 2 2" xfId="4150"/>
    <cellStyle name="Comma 6 7 2 2 2 3" xfId="5711"/>
    <cellStyle name="Comma 6 7 2 2 3" xfId="3424"/>
    <cellStyle name="Comma 6 7 2 2 4" xfId="4985"/>
    <cellStyle name="Comma 6 7 2 3" xfId="2206"/>
    <cellStyle name="Comma 6 7 2 3 2" xfId="3787"/>
    <cellStyle name="Comma 6 7 2 3 3" xfId="5348"/>
    <cellStyle name="Comma 6 7 2 4" xfId="3061"/>
    <cellStyle name="Comma 6 7 2 5" xfId="4622"/>
    <cellStyle name="Comma 6 8" xfId="1830"/>
    <cellStyle name="Comma 6 8 2" xfId="2558"/>
    <cellStyle name="Comma 6 8 2 2" xfId="4139"/>
    <cellStyle name="Comma 6 8 2 3" xfId="5700"/>
    <cellStyle name="Comma 6 8 3" xfId="3413"/>
    <cellStyle name="Comma 6 8 4" xfId="4974"/>
    <cellStyle name="Comma 6 9" xfId="2195"/>
    <cellStyle name="Comma 6 9 2" xfId="3776"/>
    <cellStyle name="Comma 6 9 3" xfId="5337"/>
    <cellStyle name="Comma 7" xfId="772"/>
    <cellStyle name="Comma 7 2" xfId="773"/>
    <cellStyle name="Comma 7 2 2" xfId="774"/>
    <cellStyle name="Comma 7 2 3" xfId="775"/>
    <cellStyle name="Comma 7 3" xfId="776"/>
    <cellStyle name="Comma 7 3 2" xfId="777"/>
    <cellStyle name="Comma 7 4" xfId="778"/>
    <cellStyle name="Comma 7 4 2" xfId="779"/>
    <cellStyle name="Comma 7 5" xfId="780"/>
    <cellStyle name="Comma 7 6" xfId="781"/>
    <cellStyle name="Comma 8" xfId="782"/>
    <cellStyle name="Comma 8 2" xfId="783"/>
    <cellStyle name="Comma 8 3" xfId="784"/>
    <cellStyle name="Comma 9" xfId="785"/>
    <cellStyle name="Comma 9 2" xfId="786"/>
    <cellStyle name="Comma 9 2 2" xfId="787"/>
    <cellStyle name="Comma 9 2 3" xfId="1843"/>
    <cellStyle name="Comma 9 2 3 2" xfId="2571"/>
    <cellStyle name="Comma 9 2 3 2 2" xfId="4152"/>
    <cellStyle name="Comma 9 2 3 2 3" xfId="5713"/>
    <cellStyle name="Comma 9 2 3 3" xfId="3426"/>
    <cellStyle name="Comma 9 2 3 4" xfId="4987"/>
    <cellStyle name="Comma 9 2 4" xfId="2208"/>
    <cellStyle name="Comma 9 2 4 2" xfId="3789"/>
    <cellStyle name="Comma 9 2 4 3" xfId="5350"/>
    <cellStyle name="Comma 9 2 5" xfId="3063"/>
    <cellStyle name="Comma 9 2 6" xfId="4624"/>
    <cellStyle name="Comma 9 3" xfId="788"/>
    <cellStyle name="Comma 9 3 2" xfId="789"/>
    <cellStyle name="Comma 9 3 2 2" xfId="1844"/>
    <cellStyle name="Comma 9 3 2 2 2" xfId="2572"/>
    <cellStyle name="Comma 9 3 2 2 2 2" xfId="4153"/>
    <cellStyle name="Comma 9 3 2 2 2 3" xfId="5714"/>
    <cellStyle name="Comma 9 3 2 2 3" xfId="3427"/>
    <cellStyle name="Comma 9 3 2 2 4" xfId="4988"/>
    <cellStyle name="Comma 9 3 2 3" xfId="2209"/>
    <cellStyle name="Comma 9 3 2 3 2" xfId="3790"/>
    <cellStyle name="Comma 9 3 2 3 3" xfId="5351"/>
    <cellStyle name="Comma 9 3 2 4" xfId="3064"/>
    <cellStyle name="Comma 9 3 2 5" xfId="4625"/>
    <cellStyle name="Comma 9 4" xfId="1842"/>
    <cellStyle name="Comma 9 4 2" xfId="2570"/>
    <cellStyle name="Comma 9 4 2 2" xfId="4151"/>
    <cellStyle name="Comma 9 4 2 3" xfId="5712"/>
    <cellStyle name="Comma 9 4 3" xfId="3425"/>
    <cellStyle name="Comma 9 4 4" xfId="4986"/>
    <cellStyle name="Comma 9 5" xfId="2207"/>
    <cellStyle name="Comma 9 5 2" xfId="3788"/>
    <cellStyle name="Comma 9 5 3" xfId="5349"/>
    <cellStyle name="Comma 9 6" xfId="3062"/>
    <cellStyle name="Comma 9 7" xfId="4623"/>
    <cellStyle name="Currency 2" xfId="790"/>
    <cellStyle name="Dezimal [0]_laroux" xfId="791"/>
    <cellStyle name="Dezimal_laroux" xfId="792"/>
    <cellStyle name="Emphasis 1" xfId="793"/>
    <cellStyle name="Emphasis 2" xfId="794"/>
    <cellStyle name="Emphasis 3" xfId="795"/>
    <cellStyle name="Euro" xfId="796"/>
    <cellStyle name="Explanatory Text" xfId="17" builtinId="53" customBuiltin="1"/>
    <cellStyle name="Explanatory Text 2" xfId="121"/>
    <cellStyle name="Explanatory Text 2 2" xfId="797"/>
    <cellStyle name="Explanatory Text 2 2 2" xfId="798"/>
    <cellStyle name="Explanatory Text 2 3" xfId="799"/>
    <cellStyle name="Explanatory Text 2 3 2" xfId="800"/>
    <cellStyle name="Explanatory Text 2 4" xfId="801"/>
    <cellStyle name="Explanatory Text 2 5" xfId="802"/>
    <cellStyle name="Explanatory Text 3" xfId="803"/>
    <cellStyle name="Good" xfId="8" builtinId="26" customBuiltin="1"/>
    <cellStyle name="Good 2" xfId="122"/>
    <cellStyle name="Good 2 2" xfId="804"/>
    <cellStyle name="Good 2 2 2" xfId="805"/>
    <cellStyle name="Good 2 3" xfId="806"/>
    <cellStyle name="Good 2 3 2" xfId="807"/>
    <cellStyle name="Good 2 4" xfId="808"/>
    <cellStyle name="Good 2 5" xfId="809"/>
    <cellStyle name="Good 3" xfId="810"/>
    <cellStyle name="Heading 1" xfId="4" builtinId="16" customBuiltin="1"/>
    <cellStyle name="Heading 1 2" xfId="123"/>
    <cellStyle name="Heading 1 2 2" xfId="811"/>
    <cellStyle name="Heading 1 2 2 2" xfId="812"/>
    <cellStyle name="Heading 1 2 3" xfId="813"/>
    <cellStyle name="Heading 1 2 3 2" xfId="814"/>
    <cellStyle name="Heading 1 2 4" xfId="815"/>
    <cellStyle name="Heading 1 2 5" xfId="816"/>
    <cellStyle name="Heading 1 3" xfId="817"/>
    <cellStyle name="Heading 2" xfId="5" builtinId="17" customBuiltin="1"/>
    <cellStyle name="Heading 2 2" xfId="124"/>
    <cellStyle name="Heading 2 2 2" xfId="818"/>
    <cellStyle name="Heading 2 2 2 2" xfId="819"/>
    <cellStyle name="Heading 2 2 3" xfId="820"/>
    <cellStyle name="Heading 2 2 3 2" xfId="821"/>
    <cellStyle name="Heading 2 2 4" xfId="822"/>
    <cellStyle name="Heading 2 2 5" xfId="823"/>
    <cellStyle name="Heading 2 3" xfId="824"/>
    <cellStyle name="Heading 3" xfId="6" builtinId="18" customBuiltin="1"/>
    <cellStyle name="Heading 3 2" xfId="125"/>
    <cellStyle name="Heading 3 2 2" xfId="825"/>
    <cellStyle name="Heading 3 2 2 2" xfId="826"/>
    <cellStyle name="Heading 3 2 3" xfId="827"/>
    <cellStyle name="Heading 3 2 3 2" xfId="828"/>
    <cellStyle name="Heading 3 2 4" xfId="829"/>
    <cellStyle name="Heading 3 2 5" xfId="830"/>
    <cellStyle name="Heading 3 3" xfId="831"/>
    <cellStyle name="Heading 4" xfId="7" builtinId="19" customBuiltin="1"/>
    <cellStyle name="Heading 4 2" xfId="126"/>
    <cellStyle name="Heading 4 2 2" xfId="832"/>
    <cellStyle name="Heading 4 2 2 2" xfId="833"/>
    <cellStyle name="Heading 4 2 3" xfId="834"/>
    <cellStyle name="Heading 4 2 3 2" xfId="835"/>
    <cellStyle name="Heading 4 2 4" xfId="836"/>
    <cellStyle name="Heading 4 2 5" xfId="837"/>
    <cellStyle name="Heading 4 3" xfId="838"/>
    <cellStyle name="Hyperlink 2" xfId="839"/>
    <cellStyle name="Hyperlink 2 2" xfId="840"/>
    <cellStyle name="Hyperlink 3" xfId="841"/>
    <cellStyle name="Îáû÷íûé_AMD" xfId="842"/>
    <cellStyle name="Input" xfId="11" builtinId="20" customBuiltin="1"/>
    <cellStyle name="Input 2" xfId="127"/>
    <cellStyle name="Input 2 2" xfId="843"/>
    <cellStyle name="Input 2 2 2" xfId="844"/>
    <cellStyle name="Input 2 2 2 10" xfId="845"/>
    <cellStyle name="Input 2 2 2 2" xfId="846"/>
    <cellStyle name="Input 2 2 2 3" xfId="847"/>
    <cellStyle name="Input 2 2 2 4" xfId="848"/>
    <cellStyle name="Input 2 2 2 5" xfId="849"/>
    <cellStyle name="Input 2 2 2 6" xfId="850"/>
    <cellStyle name="Input 2 2 2 7" xfId="851"/>
    <cellStyle name="Input 2 2 2 8" xfId="852"/>
    <cellStyle name="Input 2 2 2 9" xfId="853"/>
    <cellStyle name="Input 2 2 3" xfId="854"/>
    <cellStyle name="Input 2 2 3 10" xfId="855"/>
    <cellStyle name="Input 2 2 3 2" xfId="856"/>
    <cellStyle name="Input 2 2 3 3" xfId="857"/>
    <cellStyle name="Input 2 2 3 4" xfId="858"/>
    <cellStyle name="Input 2 2 3 5" xfId="859"/>
    <cellStyle name="Input 2 2 3 6" xfId="860"/>
    <cellStyle name="Input 2 2 3 7" xfId="861"/>
    <cellStyle name="Input 2 2 3 8" xfId="862"/>
    <cellStyle name="Input 2 2 3 9" xfId="863"/>
    <cellStyle name="Input 2 2 4" xfId="864"/>
    <cellStyle name="Input 2 2 4 2" xfId="865"/>
    <cellStyle name="Input 2 2 4 3" xfId="866"/>
    <cellStyle name="Input 2 2 5" xfId="867"/>
    <cellStyle name="Input 2 2 6" xfId="868"/>
    <cellStyle name="Input 2 2 7" xfId="869"/>
    <cellStyle name="Input 2 2 8" xfId="870"/>
    <cellStyle name="Input 2 2 9" xfId="871"/>
    <cellStyle name="Input 2 3" xfId="872"/>
    <cellStyle name="Input 2 3 10" xfId="873"/>
    <cellStyle name="Input 2 3 2" xfId="874"/>
    <cellStyle name="Input 2 3 2 2" xfId="875"/>
    <cellStyle name="Input 2 3 2 3" xfId="876"/>
    <cellStyle name="Input 2 3 2 4" xfId="877"/>
    <cellStyle name="Input 2 3 2 5" xfId="878"/>
    <cellStyle name="Input 2 3 2 6" xfId="879"/>
    <cellStyle name="Input 2 3 2 7" xfId="880"/>
    <cellStyle name="Input 2 3 3" xfId="881"/>
    <cellStyle name="Input 2 3 3 2" xfId="882"/>
    <cellStyle name="Input 2 3 3 3" xfId="883"/>
    <cellStyle name="Input 2 3 3 4" xfId="884"/>
    <cellStyle name="Input 2 3 3 5" xfId="885"/>
    <cellStyle name="Input 2 3 3 6" xfId="886"/>
    <cellStyle name="Input 2 3 3 7" xfId="887"/>
    <cellStyle name="Input 2 3 4" xfId="888"/>
    <cellStyle name="Input 2 3 5" xfId="889"/>
    <cellStyle name="Input 2 3 6" xfId="890"/>
    <cellStyle name="Input 2 3 7" xfId="891"/>
    <cellStyle name="Input 2 3 8" xfId="892"/>
    <cellStyle name="Input 2 3 9" xfId="893"/>
    <cellStyle name="Input 2 4" xfId="894"/>
    <cellStyle name="Input 2 4 2" xfId="895"/>
    <cellStyle name="Input 2 4 3" xfId="896"/>
    <cellStyle name="Input 2 4 4" xfId="897"/>
    <cellStyle name="Input 2 4 5" xfId="898"/>
    <cellStyle name="Input 2 4 6" xfId="899"/>
    <cellStyle name="Input 2 4 7" xfId="900"/>
    <cellStyle name="Input 2 5" xfId="901"/>
    <cellStyle name="Input 2 5 2" xfId="902"/>
    <cellStyle name="Input 2 6" xfId="903"/>
    <cellStyle name="Input 2 6 2" xfId="904"/>
    <cellStyle name="Input 2 7" xfId="905"/>
    <cellStyle name="Input 2 8" xfId="906"/>
    <cellStyle name="Input 2 9" xfId="907"/>
    <cellStyle name="Input 3" xfId="908"/>
    <cellStyle name="KPMG Heading 1" xfId="909"/>
    <cellStyle name="KPMG Heading 2" xfId="910"/>
    <cellStyle name="KPMG Heading 3" xfId="911"/>
    <cellStyle name="KPMG Heading 4" xfId="912"/>
    <cellStyle name="KPMG Normal" xfId="913"/>
    <cellStyle name="KPMG Normal Text" xfId="914"/>
    <cellStyle name="KPMG Normal_123" xfId="915"/>
    <cellStyle name="Linked Cell" xfId="14" builtinId="24" customBuiltin="1"/>
    <cellStyle name="Linked Cell 2" xfId="128"/>
    <cellStyle name="Linked Cell 2 2" xfId="916"/>
    <cellStyle name="Linked Cell 2 2 2" xfId="917"/>
    <cellStyle name="Linked Cell 2 3" xfId="918"/>
    <cellStyle name="Linked Cell 2 3 2" xfId="919"/>
    <cellStyle name="Linked Cell 2 4" xfId="920"/>
    <cellStyle name="Linked Cell 2 5" xfId="921"/>
    <cellStyle name="Linked Cell 3" xfId="922"/>
    <cellStyle name="Milliers [0]_laroux" xfId="923"/>
    <cellStyle name="Milliers_laroux" xfId="924"/>
    <cellStyle name="Neutral" xfId="10" builtinId="28" customBuiltin="1"/>
    <cellStyle name="Neutral 2" xfId="129"/>
    <cellStyle name="Neutral 2 2" xfId="925"/>
    <cellStyle name="Neutral 2 2 2" xfId="926"/>
    <cellStyle name="Neutral 2 3" xfId="927"/>
    <cellStyle name="Neutral 2 3 2" xfId="928"/>
    <cellStyle name="Neutral 2 4" xfId="929"/>
    <cellStyle name="Neutral 2 5" xfId="930"/>
    <cellStyle name="Neutral 3" xfId="931"/>
    <cellStyle name="Neutral 4" xfId="932"/>
    <cellStyle name="no dec" xfId="933"/>
    <cellStyle name="Normal" xfId="0" builtinId="0"/>
    <cellStyle name="Normal - Style1" xfId="934"/>
    <cellStyle name="Normal 10" xfId="45"/>
    <cellStyle name="Normal 10 2" xfId="130"/>
    <cellStyle name="Normal 10 2 2" xfId="935"/>
    <cellStyle name="Normal 10 2 3" xfId="1667"/>
    <cellStyle name="Normal 10 3" xfId="936"/>
    <cellStyle name="Normal 10 3 2" xfId="937"/>
    <cellStyle name="Normal 10 4" xfId="938"/>
    <cellStyle name="Normal 10 4 2" xfId="939"/>
    <cellStyle name="Normal 10 5" xfId="940"/>
    <cellStyle name="Normal 10 5 2" xfId="1845"/>
    <cellStyle name="Normal 10 5 2 2" xfId="2573"/>
    <cellStyle name="Normal 10 5 2 2 2" xfId="4154"/>
    <cellStyle name="Normal 10 5 2 2 3" xfId="5715"/>
    <cellStyle name="Normal 10 5 2 3" xfId="3428"/>
    <cellStyle name="Normal 10 5 2 4" xfId="4989"/>
    <cellStyle name="Normal 10 5 3" xfId="2210"/>
    <cellStyle name="Normal 10 5 3 2" xfId="3791"/>
    <cellStyle name="Normal 10 5 3 3" xfId="5352"/>
    <cellStyle name="Normal 10 5 4" xfId="3065"/>
    <cellStyle name="Normal 10 5 5" xfId="4626"/>
    <cellStyle name="Normal 10 6" xfId="941"/>
    <cellStyle name="Normal 11" xfId="46"/>
    <cellStyle name="Normal 11 2" xfId="131"/>
    <cellStyle name="Normal 11 2 2" xfId="942"/>
    <cellStyle name="Normal 11 2 3" xfId="943"/>
    <cellStyle name="Normal 11 2 4" xfId="1668"/>
    <cellStyle name="Normal 11 3" xfId="944"/>
    <cellStyle name="Normal 11 3 2" xfId="945"/>
    <cellStyle name="Normal 11 3 2 2" xfId="1847"/>
    <cellStyle name="Normal 11 3 2 2 2" xfId="2575"/>
    <cellStyle name="Normal 11 3 2 2 2 2" xfId="4156"/>
    <cellStyle name="Normal 11 3 2 2 2 3" xfId="5717"/>
    <cellStyle name="Normal 11 3 2 2 3" xfId="3430"/>
    <cellStyle name="Normal 11 3 2 2 4" xfId="4991"/>
    <cellStyle name="Normal 11 3 2 3" xfId="2212"/>
    <cellStyle name="Normal 11 3 2 3 2" xfId="3793"/>
    <cellStyle name="Normal 11 3 2 3 3" xfId="5354"/>
    <cellStyle name="Normal 11 3 2 4" xfId="3067"/>
    <cellStyle name="Normal 11 3 2 5" xfId="4628"/>
    <cellStyle name="Normal 11 3 3" xfId="946"/>
    <cellStyle name="Normal 11 3 3 2" xfId="947"/>
    <cellStyle name="Normal 11 3 3 2 2" xfId="1848"/>
    <cellStyle name="Normal 11 3 3 2 2 2" xfId="2576"/>
    <cellStyle name="Normal 11 3 3 2 2 2 2" xfId="4157"/>
    <cellStyle name="Normal 11 3 3 2 2 2 3" xfId="5718"/>
    <cellStyle name="Normal 11 3 3 2 2 3" xfId="3431"/>
    <cellStyle name="Normal 11 3 3 2 2 4" xfId="4992"/>
    <cellStyle name="Normal 11 3 3 2 3" xfId="2213"/>
    <cellStyle name="Normal 11 3 3 2 3 2" xfId="3794"/>
    <cellStyle name="Normal 11 3 3 2 3 3" xfId="5355"/>
    <cellStyle name="Normal 11 3 3 2 4" xfId="3068"/>
    <cellStyle name="Normal 11 3 3 2 5" xfId="4629"/>
    <cellStyle name="Normal 11 3 4" xfId="1846"/>
    <cellStyle name="Normal 11 3 4 2" xfId="2574"/>
    <cellStyle name="Normal 11 3 4 2 2" xfId="4155"/>
    <cellStyle name="Normal 11 3 4 2 3" xfId="5716"/>
    <cellStyle name="Normal 11 3 4 3" xfId="3429"/>
    <cellStyle name="Normal 11 3 4 4" xfId="4990"/>
    <cellStyle name="Normal 11 3 5" xfId="2211"/>
    <cellStyle name="Normal 11 3 5 2" xfId="3792"/>
    <cellStyle name="Normal 11 3 5 3" xfId="5353"/>
    <cellStyle name="Normal 11 3 6" xfId="3066"/>
    <cellStyle name="Normal 11 3 7" xfId="4627"/>
    <cellStyle name="Normal 11 4" xfId="948"/>
    <cellStyle name="Normal 11 4 2" xfId="949"/>
    <cellStyle name="Normal 11 4 2 2" xfId="1850"/>
    <cellStyle name="Normal 11 4 2 2 2" xfId="2578"/>
    <cellStyle name="Normal 11 4 2 2 2 2" xfId="4159"/>
    <cellStyle name="Normal 11 4 2 2 2 3" xfId="5720"/>
    <cellStyle name="Normal 11 4 2 2 3" xfId="3433"/>
    <cellStyle name="Normal 11 4 2 2 4" xfId="4994"/>
    <cellStyle name="Normal 11 4 2 3" xfId="2215"/>
    <cellStyle name="Normal 11 4 2 3 2" xfId="3796"/>
    <cellStyle name="Normal 11 4 2 3 3" xfId="5357"/>
    <cellStyle name="Normal 11 4 2 4" xfId="3070"/>
    <cellStyle name="Normal 11 4 2 5" xfId="4631"/>
    <cellStyle name="Normal 11 4 3" xfId="950"/>
    <cellStyle name="Normal 11 4 3 2" xfId="951"/>
    <cellStyle name="Normal 11 4 3 2 2" xfId="1851"/>
    <cellStyle name="Normal 11 4 3 2 2 2" xfId="2579"/>
    <cellStyle name="Normal 11 4 3 2 2 2 2" xfId="4160"/>
    <cellStyle name="Normal 11 4 3 2 2 2 3" xfId="5721"/>
    <cellStyle name="Normal 11 4 3 2 2 3" xfId="3434"/>
    <cellStyle name="Normal 11 4 3 2 2 4" xfId="4995"/>
    <cellStyle name="Normal 11 4 3 2 3" xfId="2216"/>
    <cellStyle name="Normal 11 4 3 2 3 2" xfId="3797"/>
    <cellStyle name="Normal 11 4 3 2 3 3" xfId="5358"/>
    <cellStyle name="Normal 11 4 3 2 4" xfId="3071"/>
    <cellStyle name="Normal 11 4 3 2 5" xfId="4632"/>
    <cellStyle name="Normal 11 4 4" xfId="1849"/>
    <cellStyle name="Normal 11 4 4 2" xfId="2577"/>
    <cellStyle name="Normal 11 4 4 2 2" xfId="4158"/>
    <cellStyle name="Normal 11 4 4 2 3" xfId="5719"/>
    <cellStyle name="Normal 11 4 4 3" xfId="3432"/>
    <cellStyle name="Normal 11 4 4 4" xfId="4993"/>
    <cellStyle name="Normal 11 4 5" xfId="2214"/>
    <cellStyle name="Normal 11 4 5 2" xfId="3795"/>
    <cellStyle name="Normal 11 4 5 3" xfId="5356"/>
    <cellStyle name="Normal 11 4 6" xfId="3069"/>
    <cellStyle name="Normal 11 4 7" xfId="4630"/>
    <cellStyle name="Normal 11 5" xfId="952"/>
    <cellStyle name="Normal 11 5 2" xfId="953"/>
    <cellStyle name="Normal 11 5 2 2" xfId="1853"/>
    <cellStyle name="Normal 11 5 2 2 2" xfId="2581"/>
    <cellStyle name="Normal 11 5 2 2 2 2" xfId="4162"/>
    <cellStyle name="Normal 11 5 2 2 2 3" xfId="5723"/>
    <cellStyle name="Normal 11 5 2 2 3" xfId="3436"/>
    <cellStyle name="Normal 11 5 2 2 4" xfId="4997"/>
    <cellStyle name="Normal 11 5 2 3" xfId="2218"/>
    <cellStyle name="Normal 11 5 2 3 2" xfId="3799"/>
    <cellStyle name="Normal 11 5 2 3 3" xfId="5360"/>
    <cellStyle name="Normal 11 5 2 4" xfId="3073"/>
    <cellStyle name="Normal 11 5 2 5" xfId="4634"/>
    <cellStyle name="Normal 11 5 3" xfId="954"/>
    <cellStyle name="Normal 11 5 3 2" xfId="1854"/>
    <cellStyle name="Normal 11 5 3 2 2" xfId="2582"/>
    <cellStyle name="Normal 11 5 3 2 2 2" xfId="4163"/>
    <cellStyle name="Normal 11 5 3 2 2 3" xfId="5724"/>
    <cellStyle name="Normal 11 5 3 2 3" xfId="3437"/>
    <cellStyle name="Normal 11 5 3 2 4" xfId="4998"/>
    <cellStyle name="Normal 11 5 3 3" xfId="2219"/>
    <cellStyle name="Normal 11 5 3 3 2" xfId="3800"/>
    <cellStyle name="Normal 11 5 3 3 3" xfId="5361"/>
    <cellStyle name="Normal 11 5 3 4" xfId="3074"/>
    <cellStyle name="Normal 11 5 3 5" xfId="4635"/>
    <cellStyle name="Normal 11 5 4" xfId="1852"/>
    <cellStyle name="Normal 11 5 4 2" xfId="2580"/>
    <cellStyle name="Normal 11 5 4 2 2" xfId="4161"/>
    <cellStyle name="Normal 11 5 4 2 3" xfId="5722"/>
    <cellStyle name="Normal 11 5 4 3" xfId="3435"/>
    <cellStyle name="Normal 11 5 4 4" xfId="4996"/>
    <cellStyle name="Normal 11 5 5" xfId="2217"/>
    <cellStyle name="Normal 11 5 5 2" xfId="3798"/>
    <cellStyle name="Normal 11 5 5 3" xfId="5359"/>
    <cellStyle name="Normal 11 5 6" xfId="3072"/>
    <cellStyle name="Normal 11 5 7" xfId="4633"/>
    <cellStyle name="Normal 11 6" xfId="955"/>
    <cellStyle name="Normal 11 7" xfId="956"/>
    <cellStyle name="Normal 11 8" xfId="957"/>
    <cellStyle name="Normal 12" xfId="132"/>
    <cellStyle name="Normal 12 2" xfId="958"/>
    <cellStyle name="Normal 12 2 2" xfId="959"/>
    <cellStyle name="Normal 12 3" xfId="960"/>
    <cellStyle name="Normal 12 4" xfId="961"/>
    <cellStyle name="Normal 13" xfId="133"/>
    <cellStyle name="Normal 13 2" xfId="962"/>
    <cellStyle name="Normal 13 2 2" xfId="963"/>
    <cellStyle name="Normal 13 3" xfId="964"/>
    <cellStyle name="Normal 14" xfId="157"/>
    <cellStyle name="Normal 14 2" xfId="965"/>
    <cellStyle name="Normal 14 2 2" xfId="966"/>
    <cellStyle name="Normal 14 3" xfId="967"/>
    <cellStyle name="Normal 14 4" xfId="1683"/>
    <cellStyle name="Normal 14 4 2" xfId="2411"/>
    <cellStyle name="Normal 14 4 2 2" xfId="3992"/>
    <cellStyle name="Normal 14 4 2 3" xfId="5553"/>
    <cellStyle name="Normal 14 4 3" xfId="3266"/>
    <cellStyle name="Normal 14 4 4" xfId="4827"/>
    <cellStyle name="Normal 14 5" xfId="2048"/>
    <cellStyle name="Normal 14 5 2" xfId="3629"/>
    <cellStyle name="Normal 14 5 3" xfId="5190"/>
    <cellStyle name="Normal 14 6" xfId="2903"/>
    <cellStyle name="Normal 14 7" xfId="4464"/>
    <cellStyle name="Normal 15" xfId="968"/>
    <cellStyle name="Normal 15 2" xfId="969"/>
    <cellStyle name="Normal 15 2 2" xfId="970"/>
    <cellStyle name="Normal 15 3" xfId="971"/>
    <cellStyle name="Normal 15 4" xfId="972"/>
    <cellStyle name="Normal 15 5" xfId="1855"/>
    <cellStyle name="Normal 15 5 2" xfId="2583"/>
    <cellStyle name="Normal 15 5 2 2" xfId="4164"/>
    <cellStyle name="Normal 15 5 2 3" xfId="5725"/>
    <cellStyle name="Normal 15 5 3" xfId="3438"/>
    <cellStyle name="Normal 15 5 4" xfId="4999"/>
    <cellStyle name="Normal 15 6" xfId="2220"/>
    <cellStyle name="Normal 15 6 2" xfId="3801"/>
    <cellStyle name="Normal 15 6 3" xfId="5362"/>
    <cellStyle name="Normal 15 7" xfId="3075"/>
    <cellStyle name="Normal 15 8" xfId="4636"/>
    <cellStyle name="Normal 16" xfId="973"/>
    <cellStyle name="Normal 16 2" xfId="974"/>
    <cellStyle name="Normal 16 3" xfId="975"/>
    <cellStyle name="Normal 16 4" xfId="976"/>
    <cellStyle name="Normal 17" xfId="977"/>
    <cellStyle name="Normal 17 2" xfId="978"/>
    <cellStyle name="Normal 17 2 2" xfId="1856"/>
    <cellStyle name="Normal 17 2 2 2" xfId="2584"/>
    <cellStyle name="Normal 17 2 2 2 2" xfId="4165"/>
    <cellStyle name="Normal 17 2 2 2 3" xfId="5726"/>
    <cellStyle name="Normal 17 2 2 3" xfId="3439"/>
    <cellStyle name="Normal 17 2 2 4" xfId="5000"/>
    <cellStyle name="Normal 17 2 3" xfId="2221"/>
    <cellStyle name="Normal 17 2 3 2" xfId="3802"/>
    <cellStyle name="Normal 17 2 3 3" xfId="5363"/>
    <cellStyle name="Normal 17 2 4" xfId="3076"/>
    <cellStyle name="Normal 17 2 5" xfId="4637"/>
    <cellStyle name="Normal 17 3" xfId="979"/>
    <cellStyle name="Normal 18" xfId="980"/>
    <cellStyle name="Normal 18 2" xfId="981"/>
    <cellStyle name="Normal 19" xfId="982"/>
    <cellStyle name="Normal 2" xfId="1"/>
    <cellStyle name="Normal 2 10" xfId="983"/>
    <cellStyle name="Normal 2 11" xfId="984"/>
    <cellStyle name="Normal 2 12" xfId="985"/>
    <cellStyle name="Normal 2 13" xfId="47"/>
    <cellStyle name="Normal 2 2" xfId="48"/>
    <cellStyle name="Normal 2 2 2" xfId="986"/>
    <cellStyle name="Normal 2 2 3" xfId="987"/>
    <cellStyle name="Normal 2 2 3 2" xfId="988"/>
    <cellStyle name="Normal 2 2 4" xfId="989"/>
    <cellStyle name="Normal 2 2 4 2" xfId="990"/>
    <cellStyle name="Normal 2 2 4 2 2" xfId="1857"/>
    <cellStyle name="Normal 2 2 4 2 2 2" xfId="2585"/>
    <cellStyle name="Normal 2 2 4 2 2 2 2" xfId="4166"/>
    <cellStyle name="Normal 2 2 4 2 2 2 3" xfId="5727"/>
    <cellStyle name="Normal 2 2 4 2 2 3" xfId="3440"/>
    <cellStyle name="Normal 2 2 4 2 2 4" xfId="5001"/>
    <cellStyle name="Normal 2 2 4 2 3" xfId="2222"/>
    <cellStyle name="Normal 2 2 4 2 3 2" xfId="3803"/>
    <cellStyle name="Normal 2 2 4 2 3 3" xfId="5364"/>
    <cellStyle name="Normal 2 2 4 2 4" xfId="3077"/>
    <cellStyle name="Normal 2 2 4 2 5" xfId="4638"/>
    <cellStyle name="Normal 2 2 5" xfId="991"/>
    <cellStyle name="Normal 2 3" xfId="49"/>
    <cellStyle name="Normal 2 3 2" xfId="992"/>
    <cellStyle name="Normal 2 3 2 2" xfId="993"/>
    <cellStyle name="Normal 2 3 2 3" xfId="994"/>
    <cellStyle name="Normal 2 3 3" xfId="995"/>
    <cellStyle name="Normal 2 3 4" xfId="996"/>
    <cellStyle name="Normal 2 3 4 2" xfId="997"/>
    <cellStyle name="Normal 2 3 4 3" xfId="998"/>
    <cellStyle name="Normal 2 3 5" xfId="999"/>
    <cellStyle name="Normal 2 4" xfId="50"/>
    <cellStyle name="Normal 2 4 2" xfId="1000"/>
    <cellStyle name="Normal 2 4 2 2" xfId="1001"/>
    <cellStyle name="Normal 2 4 3" xfId="1002"/>
    <cellStyle name="Normal 2 4 3 2" xfId="1003"/>
    <cellStyle name="Normal 2 4 4" xfId="1004"/>
    <cellStyle name="Normal 2 5" xfId="134"/>
    <cellStyle name="Normal 2 5 2" xfId="1005"/>
    <cellStyle name="Normal 2 5 2 2" xfId="1006"/>
    <cellStyle name="Normal 2 5 3" xfId="1007"/>
    <cellStyle name="Normal 2 5 4" xfId="1008"/>
    <cellStyle name="Normal 2 6" xfId="1009"/>
    <cellStyle name="Normal 2 6 2" xfId="1010"/>
    <cellStyle name="Normal 2 6 2 2" xfId="1858"/>
    <cellStyle name="Normal 2 6 2 2 2" xfId="2586"/>
    <cellStyle name="Normal 2 6 2 2 2 2" xfId="4167"/>
    <cellStyle name="Normal 2 6 2 2 2 3" xfId="5728"/>
    <cellStyle name="Normal 2 6 2 2 3" xfId="3441"/>
    <cellStyle name="Normal 2 6 2 2 4" xfId="5002"/>
    <cellStyle name="Normal 2 6 2 3" xfId="2223"/>
    <cellStyle name="Normal 2 6 2 3 2" xfId="3804"/>
    <cellStyle name="Normal 2 6 2 3 3" xfId="5365"/>
    <cellStyle name="Normal 2 6 2 4" xfId="3078"/>
    <cellStyle name="Normal 2 6 2 5" xfId="4639"/>
    <cellStyle name="Normal 2 6 3" xfId="1011"/>
    <cellStyle name="Normal 2 6 4" xfId="1012"/>
    <cellStyle name="Normal 2 7" xfId="1013"/>
    <cellStyle name="Normal 2 8" xfId="1014"/>
    <cellStyle name="Normal 2 9" xfId="1015"/>
    <cellStyle name="Normal 2_MOLSI 2009-2011 MTEF Axjusak 3_new_Final" xfId="51"/>
    <cellStyle name="Normal 20" xfId="1016"/>
    <cellStyle name="Normal 21" xfId="1017"/>
    <cellStyle name="Normal 22" xfId="1018"/>
    <cellStyle name="Normal 23" xfId="1019"/>
    <cellStyle name="Normal 23 2" xfId="1859"/>
    <cellStyle name="Normal 23 2 2" xfId="2587"/>
    <cellStyle name="Normal 23 2 2 2" xfId="4168"/>
    <cellStyle name="Normal 23 2 2 3" xfId="5729"/>
    <cellStyle name="Normal 23 2 3" xfId="3442"/>
    <cellStyle name="Normal 23 2 4" xfId="5003"/>
    <cellStyle name="Normal 23 3" xfId="2224"/>
    <cellStyle name="Normal 23 3 2" xfId="3805"/>
    <cellStyle name="Normal 23 3 3" xfId="5366"/>
    <cellStyle name="Normal 23 4" xfId="3079"/>
    <cellStyle name="Normal 23 5" xfId="4640"/>
    <cellStyle name="Normal 24" xfId="1020"/>
    <cellStyle name="Normal 24 2" xfId="1860"/>
    <cellStyle name="Normal 24 2 2" xfId="2588"/>
    <cellStyle name="Normal 24 2 2 2" xfId="4169"/>
    <cellStyle name="Normal 24 2 2 3" xfId="5730"/>
    <cellStyle name="Normal 24 2 3" xfId="3443"/>
    <cellStyle name="Normal 24 2 4" xfId="5004"/>
    <cellStyle name="Normal 24 3" xfId="2225"/>
    <cellStyle name="Normal 24 3 2" xfId="3806"/>
    <cellStyle name="Normal 24 3 3" xfId="5367"/>
    <cellStyle name="Normal 24 4" xfId="3080"/>
    <cellStyle name="Normal 24 5" xfId="4641"/>
    <cellStyle name="Normal 25" xfId="1021"/>
    <cellStyle name="Normal 25 2" xfId="1861"/>
    <cellStyle name="Normal 25 2 2" xfId="2589"/>
    <cellStyle name="Normal 25 2 2 2" xfId="4170"/>
    <cellStyle name="Normal 25 2 2 3" xfId="5731"/>
    <cellStyle name="Normal 25 2 3" xfId="3444"/>
    <cellStyle name="Normal 25 2 4" xfId="5005"/>
    <cellStyle name="Normal 25 3" xfId="2226"/>
    <cellStyle name="Normal 25 3 2" xfId="3807"/>
    <cellStyle name="Normal 25 3 3" xfId="5368"/>
    <cellStyle name="Normal 25 4" xfId="3081"/>
    <cellStyle name="Normal 25 5" xfId="4642"/>
    <cellStyle name="Normal 26" xfId="1022"/>
    <cellStyle name="Normal 26 2" xfId="1862"/>
    <cellStyle name="Normal 26 2 2" xfId="2590"/>
    <cellStyle name="Normal 26 2 2 2" xfId="4171"/>
    <cellStyle name="Normal 26 2 2 3" xfId="5732"/>
    <cellStyle name="Normal 26 2 3" xfId="3445"/>
    <cellStyle name="Normal 26 2 4" xfId="5006"/>
    <cellStyle name="Normal 26 3" xfId="2227"/>
    <cellStyle name="Normal 26 3 2" xfId="3808"/>
    <cellStyle name="Normal 26 3 3" xfId="5369"/>
    <cellStyle name="Normal 26 4" xfId="3082"/>
    <cellStyle name="Normal 26 5" xfId="4643"/>
    <cellStyle name="Normal 27" xfId="1023"/>
    <cellStyle name="Normal 28" xfId="1024"/>
    <cellStyle name="Normal 29" xfId="1025"/>
    <cellStyle name="Normal 3" xfId="52"/>
    <cellStyle name="Normal 3 2" xfId="135"/>
    <cellStyle name="Normal 3 2 2" xfId="1026"/>
    <cellStyle name="Normal 3 2 3" xfId="1027"/>
    <cellStyle name="Normal 3 2 3 2" xfId="1028"/>
    <cellStyle name="Normal 3 2 4" xfId="1029"/>
    <cellStyle name="Normal 3 2 4 2" xfId="1030"/>
    <cellStyle name="Normal 3 2 5" xfId="1031"/>
    <cellStyle name="Normal 3 2 5 2" xfId="1032"/>
    <cellStyle name="Normal 3 2 6" xfId="1033"/>
    <cellStyle name="Normal 3 3" xfId="1034"/>
    <cellStyle name="Normal 3 3 2" xfId="1035"/>
    <cellStyle name="Normal 3 3 3" xfId="1036"/>
    <cellStyle name="Normal 3 4" xfId="1037"/>
    <cellStyle name="Normal 3 5" xfId="1038"/>
    <cellStyle name="Normal 3 5 2" xfId="1039"/>
    <cellStyle name="Normal 3 6" xfId="1040"/>
    <cellStyle name="Normal 3 6 2" xfId="1041"/>
    <cellStyle name="Normal 3 7" xfId="1042"/>
    <cellStyle name="Normal 3 8" xfId="1043"/>
    <cellStyle name="Normal 3 8 2" xfId="1863"/>
    <cellStyle name="Normal 3 8 2 2" xfId="2591"/>
    <cellStyle name="Normal 3 8 2 2 2" xfId="4172"/>
    <cellStyle name="Normal 3 8 2 2 3" xfId="5733"/>
    <cellStyle name="Normal 3 8 2 3" xfId="3446"/>
    <cellStyle name="Normal 3 8 2 4" xfId="5007"/>
    <cellStyle name="Normal 3 8 3" xfId="2228"/>
    <cellStyle name="Normal 3 8 3 2" xfId="3809"/>
    <cellStyle name="Normal 3 8 3 3" xfId="5370"/>
    <cellStyle name="Normal 3 8 4" xfId="3083"/>
    <cellStyle name="Normal 3 8 5" xfId="4644"/>
    <cellStyle name="Normal 3_HavelvacN2axjusakN3" xfId="1044"/>
    <cellStyle name="Normal 30" xfId="1045"/>
    <cellStyle name="Normal 31" xfId="1046"/>
    <cellStyle name="Normal 32" xfId="1047"/>
    <cellStyle name="Normal 33" xfId="1048"/>
    <cellStyle name="Normal 34" xfId="1049"/>
    <cellStyle name="Normal 34 2" xfId="1864"/>
    <cellStyle name="Normal 34 2 2" xfId="2592"/>
    <cellStyle name="Normal 34 2 2 2" xfId="4173"/>
    <cellStyle name="Normal 34 2 2 3" xfId="5734"/>
    <cellStyle name="Normal 34 2 3" xfId="3447"/>
    <cellStyle name="Normal 34 2 4" xfId="5008"/>
    <cellStyle name="Normal 34 3" xfId="2229"/>
    <cellStyle name="Normal 34 3 2" xfId="3810"/>
    <cellStyle name="Normal 34 3 3" xfId="5371"/>
    <cellStyle name="Normal 34 4" xfId="3084"/>
    <cellStyle name="Normal 34 5" xfId="4645"/>
    <cellStyle name="Normal 35" xfId="1050"/>
    <cellStyle name="Normal 36" xfId="1051"/>
    <cellStyle name="Normal 37" xfId="1052"/>
    <cellStyle name="Normal 374" xfId="1053"/>
    <cellStyle name="Normal 374 2" xfId="1054"/>
    <cellStyle name="Normal 38" xfId="1055"/>
    <cellStyle name="Normal 39" xfId="1056"/>
    <cellStyle name="Normal 4" xfId="3"/>
    <cellStyle name="Normal 4 2" xfId="1057"/>
    <cellStyle name="Normal 4 2 2" xfId="1058"/>
    <cellStyle name="Normal 4 3" xfId="1059"/>
    <cellStyle name="Normal 4 3 10" xfId="4646"/>
    <cellStyle name="Normal 4 3 2" xfId="1060"/>
    <cellStyle name="Normal 4 3 2 2" xfId="1061"/>
    <cellStyle name="Normal 4 3 2 2 2" xfId="1867"/>
    <cellStyle name="Normal 4 3 2 2 2 2" xfId="2595"/>
    <cellStyle name="Normal 4 3 2 2 2 2 2" xfId="4176"/>
    <cellStyle name="Normal 4 3 2 2 2 2 3" xfId="5737"/>
    <cellStyle name="Normal 4 3 2 2 2 3" xfId="3450"/>
    <cellStyle name="Normal 4 3 2 2 2 4" xfId="5011"/>
    <cellStyle name="Normal 4 3 2 2 3" xfId="2232"/>
    <cellStyle name="Normal 4 3 2 2 3 2" xfId="3813"/>
    <cellStyle name="Normal 4 3 2 2 3 3" xfId="5374"/>
    <cellStyle name="Normal 4 3 2 2 4" xfId="3087"/>
    <cellStyle name="Normal 4 3 2 2 5" xfId="4648"/>
    <cellStyle name="Normal 4 3 2 3" xfId="1062"/>
    <cellStyle name="Normal 4 3 2 3 2" xfId="1868"/>
    <cellStyle name="Normal 4 3 2 3 2 2" xfId="2596"/>
    <cellStyle name="Normal 4 3 2 3 2 2 2" xfId="4177"/>
    <cellStyle name="Normal 4 3 2 3 2 2 3" xfId="5738"/>
    <cellStyle name="Normal 4 3 2 3 2 3" xfId="3451"/>
    <cellStyle name="Normal 4 3 2 3 2 4" xfId="5012"/>
    <cellStyle name="Normal 4 3 2 3 3" xfId="2233"/>
    <cellStyle name="Normal 4 3 2 3 3 2" xfId="3814"/>
    <cellStyle name="Normal 4 3 2 3 3 3" xfId="5375"/>
    <cellStyle name="Normal 4 3 2 3 4" xfId="3088"/>
    <cellStyle name="Normal 4 3 2 3 5" xfId="4649"/>
    <cellStyle name="Normal 4 3 2 4" xfId="1866"/>
    <cellStyle name="Normal 4 3 2 4 2" xfId="2594"/>
    <cellStyle name="Normal 4 3 2 4 2 2" xfId="4175"/>
    <cellStyle name="Normal 4 3 2 4 2 3" xfId="5736"/>
    <cellStyle name="Normal 4 3 2 4 3" xfId="3449"/>
    <cellStyle name="Normal 4 3 2 4 4" xfId="5010"/>
    <cellStyle name="Normal 4 3 2 5" xfId="2231"/>
    <cellStyle name="Normal 4 3 2 5 2" xfId="3812"/>
    <cellStyle name="Normal 4 3 2 5 3" xfId="5373"/>
    <cellStyle name="Normal 4 3 2 6" xfId="3086"/>
    <cellStyle name="Normal 4 3 2 7" xfId="4647"/>
    <cellStyle name="Normal 4 3 3" xfId="1063"/>
    <cellStyle name="Normal 4 3 3 2" xfId="1064"/>
    <cellStyle name="Normal 4 3 3 2 2" xfId="1870"/>
    <cellStyle name="Normal 4 3 3 2 2 2" xfId="2598"/>
    <cellStyle name="Normal 4 3 3 2 2 2 2" xfId="4179"/>
    <cellStyle name="Normal 4 3 3 2 2 2 3" xfId="5740"/>
    <cellStyle name="Normal 4 3 3 2 2 3" xfId="3453"/>
    <cellStyle name="Normal 4 3 3 2 2 4" xfId="5014"/>
    <cellStyle name="Normal 4 3 3 2 3" xfId="2235"/>
    <cellStyle name="Normal 4 3 3 2 3 2" xfId="3816"/>
    <cellStyle name="Normal 4 3 3 2 3 3" xfId="5377"/>
    <cellStyle name="Normal 4 3 3 2 4" xfId="3090"/>
    <cellStyle name="Normal 4 3 3 2 5" xfId="4651"/>
    <cellStyle name="Normal 4 3 3 3" xfId="1065"/>
    <cellStyle name="Normal 4 3 3 3 2" xfId="1871"/>
    <cellStyle name="Normal 4 3 3 3 2 2" xfId="2599"/>
    <cellStyle name="Normal 4 3 3 3 2 2 2" xfId="4180"/>
    <cellStyle name="Normal 4 3 3 3 2 2 3" xfId="5741"/>
    <cellStyle name="Normal 4 3 3 3 2 3" xfId="3454"/>
    <cellStyle name="Normal 4 3 3 3 2 4" xfId="5015"/>
    <cellStyle name="Normal 4 3 3 3 3" xfId="2236"/>
    <cellStyle name="Normal 4 3 3 3 3 2" xfId="3817"/>
    <cellStyle name="Normal 4 3 3 3 3 3" xfId="5378"/>
    <cellStyle name="Normal 4 3 3 3 4" xfId="3091"/>
    <cellStyle name="Normal 4 3 3 3 5" xfId="4652"/>
    <cellStyle name="Normal 4 3 3 4" xfId="1869"/>
    <cellStyle name="Normal 4 3 3 4 2" xfId="2597"/>
    <cellStyle name="Normal 4 3 3 4 2 2" xfId="4178"/>
    <cellStyle name="Normal 4 3 3 4 2 3" xfId="5739"/>
    <cellStyle name="Normal 4 3 3 4 3" xfId="3452"/>
    <cellStyle name="Normal 4 3 3 4 4" xfId="5013"/>
    <cellStyle name="Normal 4 3 3 5" xfId="2234"/>
    <cellStyle name="Normal 4 3 3 5 2" xfId="3815"/>
    <cellStyle name="Normal 4 3 3 5 3" xfId="5376"/>
    <cellStyle name="Normal 4 3 3 6" xfId="3089"/>
    <cellStyle name="Normal 4 3 3 7" xfId="4650"/>
    <cellStyle name="Normal 4 3 4" xfId="1066"/>
    <cellStyle name="Normal 4 3 4 2" xfId="1067"/>
    <cellStyle name="Normal 4 3 4 2 2" xfId="1873"/>
    <cellStyle name="Normal 4 3 4 2 2 2" xfId="2601"/>
    <cellStyle name="Normal 4 3 4 2 2 2 2" xfId="4182"/>
    <cellStyle name="Normal 4 3 4 2 2 2 3" xfId="5743"/>
    <cellStyle name="Normal 4 3 4 2 2 3" xfId="3456"/>
    <cellStyle name="Normal 4 3 4 2 2 4" xfId="5017"/>
    <cellStyle name="Normal 4 3 4 2 3" xfId="2238"/>
    <cellStyle name="Normal 4 3 4 2 3 2" xfId="3819"/>
    <cellStyle name="Normal 4 3 4 2 3 3" xfId="5380"/>
    <cellStyle name="Normal 4 3 4 2 4" xfId="3093"/>
    <cellStyle name="Normal 4 3 4 2 5" xfId="4654"/>
    <cellStyle name="Normal 4 3 4 3" xfId="1068"/>
    <cellStyle name="Normal 4 3 4 3 2" xfId="1874"/>
    <cellStyle name="Normal 4 3 4 3 2 2" xfId="2602"/>
    <cellStyle name="Normal 4 3 4 3 2 2 2" xfId="4183"/>
    <cellStyle name="Normal 4 3 4 3 2 2 3" xfId="5744"/>
    <cellStyle name="Normal 4 3 4 3 2 3" xfId="3457"/>
    <cellStyle name="Normal 4 3 4 3 2 4" xfId="5018"/>
    <cellStyle name="Normal 4 3 4 3 3" xfId="2239"/>
    <cellStyle name="Normal 4 3 4 3 3 2" xfId="3820"/>
    <cellStyle name="Normal 4 3 4 3 3 3" xfId="5381"/>
    <cellStyle name="Normal 4 3 4 3 4" xfId="3094"/>
    <cellStyle name="Normal 4 3 4 3 5" xfId="4655"/>
    <cellStyle name="Normal 4 3 4 4" xfId="1872"/>
    <cellStyle name="Normal 4 3 4 4 2" xfId="2600"/>
    <cellStyle name="Normal 4 3 4 4 2 2" xfId="4181"/>
    <cellStyle name="Normal 4 3 4 4 2 3" xfId="5742"/>
    <cellStyle name="Normal 4 3 4 4 3" xfId="3455"/>
    <cellStyle name="Normal 4 3 4 4 4" xfId="5016"/>
    <cellStyle name="Normal 4 3 4 5" xfId="2237"/>
    <cellStyle name="Normal 4 3 4 5 2" xfId="3818"/>
    <cellStyle name="Normal 4 3 4 5 3" xfId="5379"/>
    <cellStyle name="Normal 4 3 4 6" xfId="3092"/>
    <cellStyle name="Normal 4 3 4 7" xfId="4653"/>
    <cellStyle name="Normal 4 3 5" xfId="1069"/>
    <cellStyle name="Normal 4 3 6" xfId="1070"/>
    <cellStyle name="Normal 4 3 7" xfId="1865"/>
    <cellStyle name="Normal 4 3 7 2" xfId="2593"/>
    <cellStyle name="Normal 4 3 7 2 2" xfId="4174"/>
    <cellStyle name="Normal 4 3 7 2 3" xfId="5735"/>
    <cellStyle name="Normal 4 3 7 3" xfId="3448"/>
    <cellStyle name="Normal 4 3 7 4" xfId="5009"/>
    <cellStyle name="Normal 4 3 8" xfId="2230"/>
    <cellStyle name="Normal 4 3 8 2" xfId="3811"/>
    <cellStyle name="Normal 4 3 8 3" xfId="5372"/>
    <cellStyle name="Normal 4 3 9" xfId="3085"/>
    <cellStyle name="Normal 4 4" xfId="1071"/>
    <cellStyle name="Normal 4 4 2" xfId="1072"/>
    <cellStyle name="Normal 4 4 2 2" xfId="1875"/>
    <cellStyle name="Normal 4 4 2 2 2" xfId="2603"/>
    <cellStyle name="Normal 4 4 2 2 2 2" xfId="4184"/>
    <cellStyle name="Normal 4 4 2 2 2 3" xfId="5745"/>
    <cellStyle name="Normal 4 4 2 2 3" xfId="3458"/>
    <cellStyle name="Normal 4 4 2 2 4" xfId="5019"/>
    <cellStyle name="Normal 4 4 2 3" xfId="2240"/>
    <cellStyle name="Normal 4 4 2 3 2" xfId="3821"/>
    <cellStyle name="Normal 4 4 2 3 3" xfId="5382"/>
    <cellStyle name="Normal 4 4 2 4" xfId="3095"/>
    <cellStyle name="Normal 4 4 2 5" xfId="4656"/>
    <cellStyle name="Normal 4 4 3" xfId="1073"/>
    <cellStyle name="Normal 4 4 3 2" xfId="1876"/>
    <cellStyle name="Normal 4 4 3 2 2" xfId="2604"/>
    <cellStyle name="Normal 4 4 3 2 2 2" xfId="4185"/>
    <cellStyle name="Normal 4 4 3 2 2 3" xfId="5746"/>
    <cellStyle name="Normal 4 4 3 2 3" xfId="3459"/>
    <cellStyle name="Normal 4 4 3 2 4" xfId="5020"/>
    <cellStyle name="Normal 4 4 3 3" xfId="2241"/>
    <cellStyle name="Normal 4 4 3 3 2" xfId="3822"/>
    <cellStyle name="Normal 4 4 3 3 3" xfId="5383"/>
    <cellStyle name="Normal 4 4 3 4" xfId="3096"/>
    <cellStyle name="Normal 4 4 3 5" xfId="4657"/>
    <cellStyle name="Normal 4 4 4" xfId="1074"/>
    <cellStyle name="Normal 4 5" xfId="1075"/>
    <cellStyle name="Normal 4 5 10" xfId="4658"/>
    <cellStyle name="Normal 4 5 2" xfId="1076"/>
    <cellStyle name="Normal 4 5 2 2" xfId="1077"/>
    <cellStyle name="Normal 4 5 2 2 2" xfId="1879"/>
    <cellStyle name="Normal 4 5 2 2 2 2" xfId="2607"/>
    <cellStyle name="Normal 4 5 2 2 2 2 2" xfId="4188"/>
    <cellStyle name="Normal 4 5 2 2 2 2 3" xfId="5749"/>
    <cellStyle name="Normal 4 5 2 2 2 3" xfId="3462"/>
    <cellStyle name="Normal 4 5 2 2 2 4" xfId="5023"/>
    <cellStyle name="Normal 4 5 2 2 3" xfId="2244"/>
    <cellStyle name="Normal 4 5 2 2 3 2" xfId="3825"/>
    <cellStyle name="Normal 4 5 2 2 3 3" xfId="5386"/>
    <cellStyle name="Normal 4 5 2 2 4" xfId="3099"/>
    <cellStyle name="Normal 4 5 2 2 5" xfId="4660"/>
    <cellStyle name="Normal 4 5 2 3" xfId="1078"/>
    <cellStyle name="Normal 4 5 2 3 2" xfId="1880"/>
    <cellStyle name="Normal 4 5 2 3 2 2" xfId="2608"/>
    <cellStyle name="Normal 4 5 2 3 2 2 2" xfId="4189"/>
    <cellStyle name="Normal 4 5 2 3 2 2 3" xfId="5750"/>
    <cellStyle name="Normal 4 5 2 3 2 3" xfId="3463"/>
    <cellStyle name="Normal 4 5 2 3 2 4" xfId="5024"/>
    <cellStyle name="Normal 4 5 2 3 3" xfId="2245"/>
    <cellStyle name="Normal 4 5 2 3 3 2" xfId="3826"/>
    <cellStyle name="Normal 4 5 2 3 3 3" xfId="5387"/>
    <cellStyle name="Normal 4 5 2 3 4" xfId="3100"/>
    <cellStyle name="Normal 4 5 2 3 5" xfId="4661"/>
    <cellStyle name="Normal 4 5 2 4" xfId="1878"/>
    <cellStyle name="Normal 4 5 2 4 2" xfId="2606"/>
    <cellStyle name="Normal 4 5 2 4 2 2" xfId="4187"/>
    <cellStyle name="Normal 4 5 2 4 2 3" xfId="5748"/>
    <cellStyle name="Normal 4 5 2 4 3" xfId="3461"/>
    <cellStyle name="Normal 4 5 2 4 4" xfId="5022"/>
    <cellStyle name="Normal 4 5 2 5" xfId="2243"/>
    <cellStyle name="Normal 4 5 2 5 2" xfId="3824"/>
    <cellStyle name="Normal 4 5 2 5 3" xfId="5385"/>
    <cellStyle name="Normal 4 5 2 6" xfId="3098"/>
    <cellStyle name="Normal 4 5 2 7" xfId="4659"/>
    <cellStyle name="Normal 4 5 3" xfId="1079"/>
    <cellStyle name="Normal 4 5 3 2" xfId="1080"/>
    <cellStyle name="Normal 4 5 3 2 2" xfId="1882"/>
    <cellStyle name="Normal 4 5 3 2 2 2" xfId="2610"/>
    <cellStyle name="Normal 4 5 3 2 2 2 2" xfId="4191"/>
    <cellStyle name="Normal 4 5 3 2 2 2 3" xfId="5752"/>
    <cellStyle name="Normal 4 5 3 2 2 3" xfId="3465"/>
    <cellStyle name="Normal 4 5 3 2 2 4" xfId="5026"/>
    <cellStyle name="Normal 4 5 3 2 3" xfId="2247"/>
    <cellStyle name="Normal 4 5 3 2 3 2" xfId="3828"/>
    <cellStyle name="Normal 4 5 3 2 3 3" xfId="5389"/>
    <cellStyle name="Normal 4 5 3 2 4" xfId="3102"/>
    <cellStyle name="Normal 4 5 3 2 5" xfId="4663"/>
    <cellStyle name="Normal 4 5 3 3" xfId="1081"/>
    <cellStyle name="Normal 4 5 3 3 2" xfId="1883"/>
    <cellStyle name="Normal 4 5 3 3 2 2" xfId="2611"/>
    <cellStyle name="Normal 4 5 3 3 2 2 2" xfId="4192"/>
    <cellStyle name="Normal 4 5 3 3 2 2 3" xfId="5753"/>
    <cellStyle name="Normal 4 5 3 3 2 3" xfId="3466"/>
    <cellStyle name="Normal 4 5 3 3 2 4" xfId="5027"/>
    <cellStyle name="Normal 4 5 3 3 3" xfId="2248"/>
    <cellStyle name="Normal 4 5 3 3 3 2" xfId="3829"/>
    <cellStyle name="Normal 4 5 3 3 3 3" xfId="5390"/>
    <cellStyle name="Normal 4 5 3 3 4" xfId="3103"/>
    <cellStyle name="Normal 4 5 3 3 5" xfId="4664"/>
    <cellStyle name="Normal 4 5 3 4" xfId="1881"/>
    <cellStyle name="Normal 4 5 3 4 2" xfId="2609"/>
    <cellStyle name="Normal 4 5 3 4 2 2" xfId="4190"/>
    <cellStyle name="Normal 4 5 3 4 2 3" xfId="5751"/>
    <cellStyle name="Normal 4 5 3 4 3" xfId="3464"/>
    <cellStyle name="Normal 4 5 3 4 4" xfId="5025"/>
    <cellStyle name="Normal 4 5 3 5" xfId="2246"/>
    <cellStyle name="Normal 4 5 3 5 2" xfId="3827"/>
    <cellStyle name="Normal 4 5 3 5 3" xfId="5388"/>
    <cellStyle name="Normal 4 5 3 6" xfId="3101"/>
    <cellStyle name="Normal 4 5 3 7" xfId="4662"/>
    <cellStyle name="Normal 4 5 4" xfId="1082"/>
    <cellStyle name="Normal 4 5 4 2" xfId="1083"/>
    <cellStyle name="Normal 4 5 4 2 2" xfId="1885"/>
    <cellStyle name="Normal 4 5 4 2 2 2" xfId="2613"/>
    <cellStyle name="Normal 4 5 4 2 2 2 2" xfId="4194"/>
    <cellStyle name="Normal 4 5 4 2 2 2 3" xfId="5755"/>
    <cellStyle name="Normal 4 5 4 2 2 3" xfId="3468"/>
    <cellStyle name="Normal 4 5 4 2 2 4" xfId="5029"/>
    <cellStyle name="Normal 4 5 4 2 3" xfId="2250"/>
    <cellStyle name="Normal 4 5 4 2 3 2" xfId="3831"/>
    <cellStyle name="Normal 4 5 4 2 3 3" xfId="5392"/>
    <cellStyle name="Normal 4 5 4 2 4" xfId="3105"/>
    <cellStyle name="Normal 4 5 4 2 5" xfId="4666"/>
    <cellStyle name="Normal 4 5 4 3" xfId="1084"/>
    <cellStyle name="Normal 4 5 4 3 2" xfId="1886"/>
    <cellStyle name="Normal 4 5 4 3 2 2" xfId="2614"/>
    <cellStyle name="Normal 4 5 4 3 2 2 2" xfId="4195"/>
    <cellStyle name="Normal 4 5 4 3 2 2 3" xfId="5756"/>
    <cellStyle name="Normal 4 5 4 3 2 3" xfId="3469"/>
    <cellStyle name="Normal 4 5 4 3 2 4" xfId="5030"/>
    <cellStyle name="Normal 4 5 4 3 3" xfId="2251"/>
    <cellStyle name="Normal 4 5 4 3 3 2" xfId="3832"/>
    <cellStyle name="Normal 4 5 4 3 3 3" xfId="5393"/>
    <cellStyle name="Normal 4 5 4 3 4" xfId="3106"/>
    <cellStyle name="Normal 4 5 4 3 5" xfId="4667"/>
    <cellStyle name="Normal 4 5 4 4" xfId="1884"/>
    <cellStyle name="Normal 4 5 4 4 2" xfId="2612"/>
    <cellStyle name="Normal 4 5 4 4 2 2" xfId="4193"/>
    <cellStyle name="Normal 4 5 4 4 2 3" xfId="5754"/>
    <cellStyle name="Normal 4 5 4 4 3" xfId="3467"/>
    <cellStyle name="Normal 4 5 4 4 4" xfId="5028"/>
    <cellStyle name="Normal 4 5 4 5" xfId="2249"/>
    <cellStyle name="Normal 4 5 4 5 2" xfId="3830"/>
    <cellStyle name="Normal 4 5 4 5 3" xfId="5391"/>
    <cellStyle name="Normal 4 5 4 6" xfId="3104"/>
    <cellStyle name="Normal 4 5 4 7" xfId="4665"/>
    <cellStyle name="Normal 4 5 5" xfId="1085"/>
    <cellStyle name="Normal 4 5 5 2" xfId="1887"/>
    <cellStyle name="Normal 4 5 5 2 2" xfId="2615"/>
    <cellStyle name="Normal 4 5 5 2 2 2" xfId="4196"/>
    <cellStyle name="Normal 4 5 5 2 2 3" xfId="5757"/>
    <cellStyle name="Normal 4 5 5 2 3" xfId="3470"/>
    <cellStyle name="Normal 4 5 5 2 4" xfId="5031"/>
    <cellStyle name="Normal 4 5 5 3" xfId="2252"/>
    <cellStyle name="Normal 4 5 5 3 2" xfId="3833"/>
    <cellStyle name="Normal 4 5 5 3 3" xfId="5394"/>
    <cellStyle name="Normal 4 5 5 4" xfId="3107"/>
    <cellStyle name="Normal 4 5 5 5" xfId="4668"/>
    <cellStyle name="Normal 4 5 6" xfId="1086"/>
    <cellStyle name="Normal 4 5 6 2" xfId="1087"/>
    <cellStyle name="Normal 4 5 6 2 2" xfId="1888"/>
    <cellStyle name="Normal 4 5 6 2 2 2" xfId="2616"/>
    <cellStyle name="Normal 4 5 6 2 2 2 2" xfId="4197"/>
    <cellStyle name="Normal 4 5 6 2 2 2 3" xfId="5758"/>
    <cellStyle name="Normal 4 5 6 2 2 3" xfId="3471"/>
    <cellStyle name="Normal 4 5 6 2 2 4" xfId="5032"/>
    <cellStyle name="Normal 4 5 6 2 3" xfId="2253"/>
    <cellStyle name="Normal 4 5 6 2 3 2" xfId="3834"/>
    <cellStyle name="Normal 4 5 6 2 3 3" xfId="5395"/>
    <cellStyle name="Normal 4 5 6 2 4" xfId="3108"/>
    <cellStyle name="Normal 4 5 6 2 5" xfId="4669"/>
    <cellStyle name="Normal 4 5 7" xfId="1877"/>
    <cellStyle name="Normal 4 5 7 2" xfId="2605"/>
    <cellStyle name="Normal 4 5 7 2 2" xfId="4186"/>
    <cellStyle name="Normal 4 5 7 2 3" xfId="5747"/>
    <cellStyle name="Normal 4 5 7 3" xfId="3460"/>
    <cellStyle name="Normal 4 5 7 4" xfId="5021"/>
    <cellStyle name="Normal 4 5 8" xfId="2242"/>
    <cellStyle name="Normal 4 5 8 2" xfId="3823"/>
    <cellStyle name="Normal 4 5 8 3" xfId="5384"/>
    <cellStyle name="Normal 4 5 9" xfId="3097"/>
    <cellStyle name="Normal 4 6" xfId="1088"/>
    <cellStyle name="Normal 4 6 2" xfId="1089"/>
    <cellStyle name="Normal 4 6 2 2" xfId="1090"/>
    <cellStyle name="Normal 4 6 2 2 2" xfId="1891"/>
    <cellStyle name="Normal 4 6 2 2 2 2" xfId="2619"/>
    <cellStyle name="Normal 4 6 2 2 2 2 2" xfId="4200"/>
    <cellStyle name="Normal 4 6 2 2 2 2 3" xfId="5761"/>
    <cellStyle name="Normal 4 6 2 2 2 3" xfId="3474"/>
    <cellStyle name="Normal 4 6 2 2 2 4" xfId="5035"/>
    <cellStyle name="Normal 4 6 2 2 3" xfId="2256"/>
    <cellStyle name="Normal 4 6 2 2 3 2" xfId="3837"/>
    <cellStyle name="Normal 4 6 2 2 3 3" xfId="5398"/>
    <cellStyle name="Normal 4 6 2 2 4" xfId="3111"/>
    <cellStyle name="Normal 4 6 2 2 5" xfId="4672"/>
    <cellStyle name="Normal 4 6 2 3" xfId="1091"/>
    <cellStyle name="Normal 4 6 2 3 2" xfId="1892"/>
    <cellStyle name="Normal 4 6 2 3 2 2" xfId="2620"/>
    <cellStyle name="Normal 4 6 2 3 2 2 2" xfId="4201"/>
    <cellStyle name="Normal 4 6 2 3 2 2 3" xfId="5762"/>
    <cellStyle name="Normal 4 6 2 3 2 3" xfId="3475"/>
    <cellStyle name="Normal 4 6 2 3 2 4" xfId="5036"/>
    <cellStyle name="Normal 4 6 2 3 3" xfId="2257"/>
    <cellStyle name="Normal 4 6 2 3 3 2" xfId="3838"/>
    <cellStyle name="Normal 4 6 2 3 3 3" xfId="5399"/>
    <cellStyle name="Normal 4 6 2 3 4" xfId="3112"/>
    <cellStyle name="Normal 4 6 2 3 5" xfId="4673"/>
    <cellStyle name="Normal 4 6 2 4" xfId="1890"/>
    <cellStyle name="Normal 4 6 2 4 2" xfId="2618"/>
    <cellStyle name="Normal 4 6 2 4 2 2" xfId="4199"/>
    <cellStyle name="Normal 4 6 2 4 2 3" xfId="5760"/>
    <cellStyle name="Normal 4 6 2 4 3" xfId="3473"/>
    <cellStyle name="Normal 4 6 2 4 4" xfId="5034"/>
    <cellStyle name="Normal 4 6 2 5" xfId="2255"/>
    <cellStyle name="Normal 4 6 2 5 2" xfId="3836"/>
    <cellStyle name="Normal 4 6 2 5 3" xfId="5397"/>
    <cellStyle name="Normal 4 6 2 6" xfId="3110"/>
    <cellStyle name="Normal 4 6 2 7" xfId="4671"/>
    <cellStyle name="Normal 4 6 3" xfId="1092"/>
    <cellStyle name="Normal 4 6 3 2" xfId="1093"/>
    <cellStyle name="Normal 4 6 3 2 2" xfId="1894"/>
    <cellStyle name="Normal 4 6 3 2 2 2" xfId="2622"/>
    <cellStyle name="Normal 4 6 3 2 2 2 2" xfId="4203"/>
    <cellStyle name="Normal 4 6 3 2 2 2 3" xfId="5764"/>
    <cellStyle name="Normal 4 6 3 2 2 3" xfId="3477"/>
    <cellStyle name="Normal 4 6 3 2 2 4" xfId="5038"/>
    <cellStyle name="Normal 4 6 3 2 3" xfId="2259"/>
    <cellStyle name="Normal 4 6 3 2 3 2" xfId="3840"/>
    <cellStyle name="Normal 4 6 3 2 3 3" xfId="5401"/>
    <cellStyle name="Normal 4 6 3 2 4" xfId="3114"/>
    <cellStyle name="Normal 4 6 3 2 5" xfId="4675"/>
    <cellStyle name="Normal 4 6 3 3" xfId="1094"/>
    <cellStyle name="Normal 4 6 3 3 2" xfId="1895"/>
    <cellStyle name="Normal 4 6 3 3 2 2" xfId="2623"/>
    <cellStyle name="Normal 4 6 3 3 2 2 2" xfId="4204"/>
    <cellStyle name="Normal 4 6 3 3 2 2 3" xfId="5765"/>
    <cellStyle name="Normal 4 6 3 3 2 3" xfId="3478"/>
    <cellStyle name="Normal 4 6 3 3 2 4" xfId="5039"/>
    <cellStyle name="Normal 4 6 3 3 3" xfId="2260"/>
    <cellStyle name="Normal 4 6 3 3 3 2" xfId="3841"/>
    <cellStyle name="Normal 4 6 3 3 3 3" xfId="5402"/>
    <cellStyle name="Normal 4 6 3 3 4" xfId="3115"/>
    <cellStyle name="Normal 4 6 3 3 5" xfId="4676"/>
    <cellStyle name="Normal 4 6 3 4" xfId="1893"/>
    <cellStyle name="Normal 4 6 3 4 2" xfId="2621"/>
    <cellStyle name="Normal 4 6 3 4 2 2" xfId="4202"/>
    <cellStyle name="Normal 4 6 3 4 2 3" xfId="5763"/>
    <cellStyle name="Normal 4 6 3 4 3" xfId="3476"/>
    <cellStyle name="Normal 4 6 3 4 4" xfId="5037"/>
    <cellStyle name="Normal 4 6 3 5" xfId="2258"/>
    <cellStyle name="Normal 4 6 3 5 2" xfId="3839"/>
    <cellStyle name="Normal 4 6 3 5 3" xfId="5400"/>
    <cellStyle name="Normal 4 6 3 6" xfId="3113"/>
    <cellStyle name="Normal 4 6 3 7" xfId="4674"/>
    <cellStyle name="Normal 4 6 4" xfId="1095"/>
    <cellStyle name="Normal 4 6 4 2" xfId="1896"/>
    <cellStyle name="Normal 4 6 4 2 2" xfId="2624"/>
    <cellStyle name="Normal 4 6 4 2 2 2" xfId="4205"/>
    <cellStyle name="Normal 4 6 4 2 2 3" xfId="5766"/>
    <cellStyle name="Normal 4 6 4 2 3" xfId="3479"/>
    <cellStyle name="Normal 4 6 4 2 4" xfId="5040"/>
    <cellStyle name="Normal 4 6 4 3" xfId="2261"/>
    <cellStyle name="Normal 4 6 4 3 2" xfId="3842"/>
    <cellStyle name="Normal 4 6 4 3 3" xfId="5403"/>
    <cellStyle name="Normal 4 6 4 4" xfId="3116"/>
    <cellStyle name="Normal 4 6 4 5" xfId="4677"/>
    <cellStyle name="Normal 4 6 5" xfId="1096"/>
    <cellStyle name="Normal 4 6 5 2" xfId="1097"/>
    <cellStyle name="Normal 4 6 5 2 2" xfId="1897"/>
    <cellStyle name="Normal 4 6 5 2 2 2" xfId="2625"/>
    <cellStyle name="Normal 4 6 5 2 2 2 2" xfId="4206"/>
    <cellStyle name="Normal 4 6 5 2 2 2 3" xfId="5767"/>
    <cellStyle name="Normal 4 6 5 2 2 3" xfId="3480"/>
    <cellStyle name="Normal 4 6 5 2 2 4" xfId="5041"/>
    <cellStyle name="Normal 4 6 5 2 3" xfId="2262"/>
    <cellStyle name="Normal 4 6 5 2 3 2" xfId="3843"/>
    <cellStyle name="Normal 4 6 5 2 3 3" xfId="5404"/>
    <cellStyle name="Normal 4 6 5 2 4" xfId="3117"/>
    <cellStyle name="Normal 4 6 5 2 5" xfId="4678"/>
    <cellStyle name="Normal 4 6 6" xfId="1889"/>
    <cellStyle name="Normal 4 6 6 2" xfId="2617"/>
    <cellStyle name="Normal 4 6 6 2 2" xfId="4198"/>
    <cellStyle name="Normal 4 6 6 2 3" xfId="5759"/>
    <cellStyle name="Normal 4 6 6 3" xfId="3472"/>
    <cellStyle name="Normal 4 6 6 4" xfId="5033"/>
    <cellStyle name="Normal 4 6 7" xfId="2254"/>
    <cellStyle name="Normal 4 6 7 2" xfId="3835"/>
    <cellStyle name="Normal 4 6 7 3" xfId="5396"/>
    <cellStyle name="Normal 4 6 8" xfId="3109"/>
    <cellStyle name="Normal 4 6 9" xfId="4670"/>
    <cellStyle name="Normal 4 7" xfId="1098"/>
    <cellStyle name="Normal 4 8" xfId="1099"/>
    <cellStyle name="Normal 4 8 2" xfId="1100"/>
    <cellStyle name="Normal 4 8 2 2" xfId="1898"/>
    <cellStyle name="Normal 4 8 2 2 2" xfId="2626"/>
    <cellStyle name="Normal 4 8 2 2 2 2" xfId="4207"/>
    <cellStyle name="Normal 4 8 2 2 2 3" xfId="5768"/>
    <cellStyle name="Normal 4 8 2 2 3" xfId="3481"/>
    <cellStyle name="Normal 4 8 2 2 4" xfId="5042"/>
    <cellStyle name="Normal 4 8 2 3" xfId="2263"/>
    <cellStyle name="Normal 4 8 2 3 2" xfId="3844"/>
    <cellStyle name="Normal 4 8 2 3 3" xfId="5405"/>
    <cellStyle name="Normal 4 8 2 4" xfId="3118"/>
    <cellStyle name="Normal 4 8 2 5" xfId="4679"/>
    <cellStyle name="Normal 4 9" xfId="53"/>
    <cellStyle name="Normal 40" xfId="1101"/>
    <cellStyle name="Normal 41" xfId="1102"/>
    <cellStyle name="Normal 42" xfId="1103"/>
    <cellStyle name="Normal 43" xfId="1104"/>
    <cellStyle name="Normal 44" xfId="1105"/>
    <cellStyle name="Normal 45" xfId="1106"/>
    <cellStyle name="Normal 45 2" xfId="1899"/>
    <cellStyle name="Normal 45 2 2" xfId="2627"/>
    <cellStyle name="Normal 45 2 2 2" xfId="4208"/>
    <cellStyle name="Normal 45 2 2 3" xfId="5769"/>
    <cellStyle name="Normal 45 2 3" xfId="3482"/>
    <cellStyle name="Normal 45 2 4" xfId="5043"/>
    <cellStyle name="Normal 45 3" xfId="2264"/>
    <cellStyle name="Normal 45 3 2" xfId="3845"/>
    <cellStyle name="Normal 45 3 3" xfId="5406"/>
    <cellStyle name="Normal 45 4" xfId="3119"/>
    <cellStyle name="Normal 45 5" xfId="4680"/>
    <cellStyle name="Normal 46" xfId="1107"/>
    <cellStyle name="Normal 47" xfId="1108"/>
    <cellStyle name="Normal 48" xfId="1109"/>
    <cellStyle name="Normal 49" xfId="1110"/>
    <cellStyle name="Normal 5" xfId="2"/>
    <cellStyle name="Normal 5 2" xfId="1111"/>
    <cellStyle name="Normal 5 2 10" xfId="4681"/>
    <cellStyle name="Normal 5 2 2" xfId="1112"/>
    <cellStyle name="Normal 5 2 2 2" xfId="1113"/>
    <cellStyle name="Normal 5 2 2 2 2" xfId="1114"/>
    <cellStyle name="Normal 5 2 2 2 2 2" xfId="1903"/>
    <cellStyle name="Normal 5 2 2 2 2 2 2" xfId="2631"/>
    <cellStyle name="Normal 5 2 2 2 2 2 2 2" xfId="4212"/>
    <cellStyle name="Normal 5 2 2 2 2 2 2 3" xfId="5773"/>
    <cellStyle name="Normal 5 2 2 2 2 2 3" xfId="3486"/>
    <cellStyle name="Normal 5 2 2 2 2 2 4" xfId="5047"/>
    <cellStyle name="Normal 5 2 2 2 2 3" xfId="2268"/>
    <cellStyle name="Normal 5 2 2 2 2 3 2" xfId="3849"/>
    <cellStyle name="Normal 5 2 2 2 2 3 3" xfId="5410"/>
    <cellStyle name="Normal 5 2 2 2 2 4" xfId="3123"/>
    <cellStyle name="Normal 5 2 2 2 2 5" xfId="4684"/>
    <cellStyle name="Normal 5 2 2 2 3" xfId="1115"/>
    <cellStyle name="Normal 5 2 2 2 3 2" xfId="1904"/>
    <cellStyle name="Normal 5 2 2 2 3 2 2" xfId="2632"/>
    <cellStyle name="Normal 5 2 2 2 3 2 2 2" xfId="4213"/>
    <cellStyle name="Normal 5 2 2 2 3 2 2 3" xfId="5774"/>
    <cellStyle name="Normal 5 2 2 2 3 2 3" xfId="3487"/>
    <cellStyle name="Normal 5 2 2 2 3 2 4" xfId="5048"/>
    <cellStyle name="Normal 5 2 2 2 3 3" xfId="2269"/>
    <cellStyle name="Normal 5 2 2 2 3 3 2" xfId="3850"/>
    <cellStyle name="Normal 5 2 2 2 3 3 3" xfId="5411"/>
    <cellStyle name="Normal 5 2 2 2 3 4" xfId="3124"/>
    <cellStyle name="Normal 5 2 2 2 3 5" xfId="4685"/>
    <cellStyle name="Normal 5 2 2 2 4" xfId="1902"/>
    <cellStyle name="Normal 5 2 2 2 4 2" xfId="2630"/>
    <cellStyle name="Normal 5 2 2 2 4 2 2" xfId="4211"/>
    <cellStyle name="Normal 5 2 2 2 4 2 3" xfId="5772"/>
    <cellStyle name="Normal 5 2 2 2 4 3" xfId="3485"/>
    <cellStyle name="Normal 5 2 2 2 4 4" xfId="5046"/>
    <cellStyle name="Normal 5 2 2 2 5" xfId="2267"/>
    <cellStyle name="Normal 5 2 2 2 5 2" xfId="3848"/>
    <cellStyle name="Normal 5 2 2 2 5 3" xfId="5409"/>
    <cellStyle name="Normal 5 2 2 2 6" xfId="3122"/>
    <cellStyle name="Normal 5 2 2 2 7" xfId="4683"/>
    <cellStyle name="Normal 5 2 2 3" xfId="1116"/>
    <cellStyle name="Normal 5 2 2 3 2" xfId="1117"/>
    <cellStyle name="Normal 5 2 2 3 2 2" xfId="1906"/>
    <cellStyle name="Normal 5 2 2 3 2 2 2" xfId="2634"/>
    <cellStyle name="Normal 5 2 2 3 2 2 2 2" xfId="4215"/>
    <cellStyle name="Normal 5 2 2 3 2 2 2 3" xfId="5776"/>
    <cellStyle name="Normal 5 2 2 3 2 2 3" xfId="3489"/>
    <cellStyle name="Normal 5 2 2 3 2 2 4" xfId="5050"/>
    <cellStyle name="Normal 5 2 2 3 2 3" xfId="2271"/>
    <cellStyle name="Normal 5 2 2 3 2 3 2" xfId="3852"/>
    <cellStyle name="Normal 5 2 2 3 2 3 3" xfId="5413"/>
    <cellStyle name="Normal 5 2 2 3 2 4" xfId="3126"/>
    <cellStyle name="Normal 5 2 2 3 2 5" xfId="4687"/>
    <cellStyle name="Normal 5 2 2 3 3" xfId="1118"/>
    <cellStyle name="Normal 5 2 2 3 3 2" xfId="1907"/>
    <cellStyle name="Normal 5 2 2 3 3 2 2" xfId="2635"/>
    <cellStyle name="Normal 5 2 2 3 3 2 2 2" xfId="4216"/>
    <cellStyle name="Normal 5 2 2 3 3 2 2 3" xfId="5777"/>
    <cellStyle name="Normal 5 2 2 3 3 2 3" xfId="3490"/>
    <cellStyle name="Normal 5 2 2 3 3 2 4" xfId="5051"/>
    <cellStyle name="Normal 5 2 2 3 3 3" xfId="2272"/>
    <cellStyle name="Normal 5 2 2 3 3 3 2" xfId="3853"/>
    <cellStyle name="Normal 5 2 2 3 3 3 3" xfId="5414"/>
    <cellStyle name="Normal 5 2 2 3 3 4" xfId="3127"/>
    <cellStyle name="Normal 5 2 2 3 3 5" xfId="4688"/>
    <cellStyle name="Normal 5 2 2 3 4" xfId="1905"/>
    <cellStyle name="Normal 5 2 2 3 4 2" xfId="2633"/>
    <cellStyle name="Normal 5 2 2 3 4 2 2" xfId="4214"/>
    <cellStyle name="Normal 5 2 2 3 4 2 3" xfId="5775"/>
    <cellStyle name="Normal 5 2 2 3 4 3" xfId="3488"/>
    <cellStyle name="Normal 5 2 2 3 4 4" xfId="5049"/>
    <cellStyle name="Normal 5 2 2 3 5" xfId="2270"/>
    <cellStyle name="Normal 5 2 2 3 5 2" xfId="3851"/>
    <cellStyle name="Normal 5 2 2 3 5 3" xfId="5412"/>
    <cellStyle name="Normal 5 2 2 3 6" xfId="3125"/>
    <cellStyle name="Normal 5 2 2 3 7" xfId="4686"/>
    <cellStyle name="Normal 5 2 2 4" xfId="1119"/>
    <cellStyle name="Normal 5 2 2 4 2" xfId="1908"/>
    <cellStyle name="Normal 5 2 2 4 2 2" xfId="2636"/>
    <cellStyle name="Normal 5 2 2 4 2 2 2" xfId="4217"/>
    <cellStyle name="Normal 5 2 2 4 2 2 3" xfId="5778"/>
    <cellStyle name="Normal 5 2 2 4 2 3" xfId="3491"/>
    <cellStyle name="Normal 5 2 2 4 2 4" xfId="5052"/>
    <cellStyle name="Normal 5 2 2 4 3" xfId="2273"/>
    <cellStyle name="Normal 5 2 2 4 3 2" xfId="3854"/>
    <cellStyle name="Normal 5 2 2 4 3 3" xfId="5415"/>
    <cellStyle name="Normal 5 2 2 4 4" xfId="3128"/>
    <cellStyle name="Normal 5 2 2 4 5" xfId="4689"/>
    <cellStyle name="Normal 5 2 2 5" xfId="1120"/>
    <cellStyle name="Normal 5 2 2 5 2" xfId="1121"/>
    <cellStyle name="Normal 5 2 2 5 2 2" xfId="1909"/>
    <cellStyle name="Normal 5 2 2 5 2 2 2" xfId="2637"/>
    <cellStyle name="Normal 5 2 2 5 2 2 2 2" xfId="4218"/>
    <cellStyle name="Normal 5 2 2 5 2 2 2 3" xfId="5779"/>
    <cellStyle name="Normal 5 2 2 5 2 2 3" xfId="3492"/>
    <cellStyle name="Normal 5 2 2 5 2 2 4" xfId="5053"/>
    <cellStyle name="Normal 5 2 2 5 2 3" xfId="2274"/>
    <cellStyle name="Normal 5 2 2 5 2 3 2" xfId="3855"/>
    <cellStyle name="Normal 5 2 2 5 2 3 3" xfId="5416"/>
    <cellStyle name="Normal 5 2 2 5 2 4" xfId="3129"/>
    <cellStyle name="Normal 5 2 2 5 2 5" xfId="4690"/>
    <cellStyle name="Normal 5 2 2 6" xfId="1901"/>
    <cellStyle name="Normal 5 2 2 6 2" xfId="2629"/>
    <cellStyle name="Normal 5 2 2 6 2 2" xfId="4210"/>
    <cellStyle name="Normal 5 2 2 6 2 3" xfId="5771"/>
    <cellStyle name="Normal 5 2 2 6 3" xfId="3484"/>
    <cellStyle name="Normal 5 2 2 6 4" xfId="5045"/>
    <cellStyle name="Normal 5 2 2 7" xfId="2266"/>
    <cellStyle name="Normal 5 2 2 7 2" xfId="3847"/>
    <cellStyle name="Normal 5 2 2 7 3" xfId="5408"/>
    <cellStyle name="Normal 5 2 2 8" xfId="3121"/>
    <cellStyle name="Normal 5 2 2 9" xfId="4682"/>
    <cellStyle name="Normal 5 2 3" xfId="1122"/>
    <cellStyle name="Normal 5 2 4" xfId="1123"/>
    <cellStyle name="Normal 5 2 4 2" xfId="1910"/>
    <cellStyle name="Normal 5 2 4 2 2" xfId="2638"/>
    <cellStyle name="Normal 5 2 4 2 2 2" xfId="4219"/>
    <cellStyle name="Normal 5 2 4 2 2 3" xfId="5780"/>
    <cellStyle name="Normal 5 2 4 2 3" xfId="3493"/>
    <cellStyle name="Normal 5 2 4 2 4" xfId="5054"/>
    <cellStyle name="Normal 5 2 4 3" xfId="2275"/>
    <cellStyle name="Normal 5 2 4 3 2" xfId="3856"/>
    <cellStyle name="Normal 5 2 4 3 3" xfId="5417"/>
    <cellStyle name="Normal 5 2 4 4" xfId="3130"/>
    <cellStyle name="Normal 5 2 4 5" xfId="4691"/>
    <cellStyle name="Normal 5 2 5" xfId="1124"/>
    <cellStyle name="Normal 5 2 5 2" xfId="1911"/>
    <cellStyle name="Normal 5 2 5 2 2" xfId="2639"/>
    <cellStyle name="Normal 5 2 5 2 2 2" xfId="4220"/>
    <cellStyle name="Normal 5 2 5 2 2 3" xfId="5781"/>
    <cellStyle name="Normal 5 2 5 2 3" xfId="3494"/>
    <cellStyle name="Normal 5 2 5 2 4" xfId="5055"/>
    <cellStyle name="Normal 5 2 5 3" xfId="2276"/>
    <cellStyle name="Normal 5 2 5 3 2" xfId="3857"/>
    <cellStyle name="Normal 5 2 5 3 3" xfId="5418"/>
    <cellStyle name="Normal 5 2 5 4" xfId="3131"/>
    <cellStyle name="Normal 5 2 5 5" xfId="4692"/>
    <cellStyle name="Normal 5 2 6" xfId="1125"/>
    <cellStyle name="Normal 5 2 6 2" xfId="1912"/>
    <cellStyle name="Normal 5 2 6 2 2" xfId="2640"/>
    <cellStyle name="Normal 5 2 6 2 2 2" xfId="4221"/>
    <cellStyle name="Normal 5 2 6 2 2 3" xfId="5782"/>
    <cellStyle name="Normal 5 2 6 2 3" xfId="3495"/>
    <cellStyle name="Normal 5 2 6 2 4" xfId="5056"/>
    <cellStyle name="Normal 5 2 6 3" xfId="2277"/>
    <cellStyle name="Normal 5 2 6 3 2" xfId="3858"/>
    <cellStyle name="Normal 5 2 6 3 3" xfId="5419"/>
    <cellStyle name="Normal 5 2 6 4" xfId="3132"/>
    <cellStyle name="Normal 5 2 6 5" xfId="4693"/>
    <cellStyle name="Normal 5 2 7" xfId="1900"/>
    <cellStyle name="Normal 5 2 7 2" xfId="2628"/>
    <cellStyle name="Normal 5 2 7 2 2" xfId="4209"/>
    <cellStyle name="Normal 5 2 7 2 3" xfId="5770"/>
    <cellStyle name="Normal 5 2 7 3" xfId="3483"/>
    <cellStyle name="Normal 5 2 7 4" xfId="5044"/>
    <cellStyle name="Normal 5 2 8" xfId="2265"/>
    <cellStyle name="Normal 5 2 8 2" xfId="3846"/>
    <cellStyle name="Normal 5 2 8 3" xfId="5407"/>
    <cellStyle name="Normal 5 2 9" xfId="3120"/>
    <cellStyle name="Normal 5 3" xfId="1126"/>
    <cellStyle name="Normal 5 4" xfId="1127"/>
    <cellStyle name="Normal 5 4 2" xfId="1128"/>
    <cellStyle name="Normal 5 5" xfId="1129"/>
    <cellStyle name="Normal 5 5 2" xfId="1130"/>
    <cellStyle name="Normal 5 6" xfId="1131"/>
    <cellStyle name="Normal 50" xfId="1132"/>
    <cellStyle name="Normal 51" xfId="1133"/>
    <cellStyle name="Normal 52" xfId="1134"/>
    <cellStyle name="Normal 53" xfId="1135"/>
    <cellStyle name="Normal 54" xfId="1136"/>
    <cellStyle name="Normal 54 2" xfId="1137"/>
    <cellStyle name="Normal 54 3" xfId="1138"/>
    <cellStyle name="Normal 55" xfId="1139"/>
    <cellStyle name="Normal 56" xfId="1140"/>
    <cellStyle name="Normal 57" xfId="1141"/>
    <cellStyle name="Normal 58" xfId="1585"/>
    <cellStyle name="Normal 59" xfId="1598"/>
    <cellStyle name="Normal 6" xfId="54"/>
    <cellStyle name="Normal 6 2" xfId="1142"/>
    <cellStyle name="Normal 6 2 2" xfId="1143"/>
    <cellStyle name="Normal 6 2 3" xfId="1144"/>
    <cellStyle name="Normal 6 2 4" xfId="1145"/>
    <cellStyle name="Normal 6 3" xfId="1146"/>
    <cellStyle name="Normal 6 3 2" xfId="1147"/>
    <cellStyle name="Normal 6 4" xfId="1148"/>
    <cellStyle name="Normal 6 4 2" xfId="1149"/>
    <cellStyle name="Normal 6 5" xfId="1150"/>
    <cellStyle name="Normal 6 6" xfId="1151"/>
    <cellStyle name="Normal 60" xfId="1600"/>
    <cellStyle name="Normal 61" xfId="1601"/>
    <cellStyle name="Normal 62" xfId="1615"/>
    <cellStyle name="Normal 63" xfId="1994"/>
    <cellStyle name="Normal 63 2" xfId="2722"/>
    <cellStyle name="Normal 64" xfId="2724"/>
    <cellStyle name="Normal 65" xfId="2737"/>
    <cellStyle name="Normal 66" xfId="2739"/>
    <cellStyle name="Normal 67" xfId="2754"/>
    <cellStyle name="Normal 68" xfId="2770"/>
    <cellStyle name="Normal 69" xfId="2771"/>
    <cellStyle name="Normal 7" xfId="55"/>
    <cellStyle name="Normal 7 2" xfId="1152"/>
    <cellStyle name="Normal 7 2 2" xfId="1153"/>
    <cellStyle name="Normal 7 2 2 2" xfId="1154"/>
    <cellStyle name="Normal 7 2 2 2 2" xfId="1915"/>
    <cellStyle name="Normal 7 2 2 2 2 2" xfId="2643"/>
    <cellStyle name="Normal 7 2 2 2 2 2 2" xfId="4224"/>
    <cellStyle name="Normal 7 2 2 2 2 2 3" xfId="5785"/>
    <cellStyle name="Normal 7 2 2 2 2 3" xfId="3498"/>
    <cellStyle name="Normal 7 2 2 2 2 4" xfId="5059"/>
    <cellStyle name="Normal 7 2 2 2 3" xfId="2280"/>
    <cellStyle name="Normal 7 2 2 2 3 2" xfId="3861"/>
    <cellStyle name="Normal 7 2 2 2 3 3" xfId="5422"/>
    <cellStyle name="Normal 7 2 2 2 4" xfId="3135"/>
    <cellStyle name="Normal 7 2 2 2 5" xfId="4696"/>
    <cellStyle name="Normal 7 2 2 3" xfId="1155"/>
    <cellStyle name="Normal 7 2 2 3 2" xfId="1916"/>
    <cellStyle name="Normal 7 2 2 3 2 2" xfId="2644"/>
    <cellStyle name="Normal 7 2 2 3 2 2 2" xfId="4225"/>
    <cellStyle name="Normal 7 2 2 3 2 2 3" xfId="5786"/>
    <cellStyle name="Normal 7 2 2 3 2 3" xfId="3499"/>
    <cellStyle name="Normal 7 2 2 3 2 4" xfId="5060"/>
    <cellStyle name="Normal 7 2 2 3 3" xfId="2281"/>
    <cellStyle name="Normal 7 2 2 3 3 2" xfId="3862"/>
    <cellStyle name="Normal 7 2 2 3 3 3" xfId="5423"/>
    <cellStyle name="Normal 7 2 2 3 4" xfId="3136"/>
    <cellStyle name="Normal 7 2 2 3 5" xfId="4697"/>
    <cellStyle name="Normal 7 2 2 4" xfId="1914"/>
    <cellStyle name="Normal 7 2 2 4 2" xfId="2642"/>
    <cellStyle name="Normal 7 2 2 4 2 2" xfId="4223"/>
    <cellStyle name="Normal 7 2 2 4 2 3" xfId="5784"/>
    <cellStyle name="Normal 7 2 2 4 3" xfId="3497"/>
    <cellStyle name="Normal 7 2 2 4 4" xfId="5058"/>
    <cellStyle name="Normal 7 2 2 5" xfId="2279"/>
    <cellStyle name="Normal 7 2 2 5 2" xfId="3860"/>
    <cellStyle name="Normal 7 2 2 5 3" xfId="5421"/>
    <cellStyle name="Normal 7 2 2 6" xfId="3134"/>
    <cellStyle name="Normal 7 2 2 7" xfId="4695"/>
    <cellStyle name="Normal 7 2 3" xfId="1156"/>
    <cellStyle name="Normal 7 2 3 2" xfId="1157"/>
    <cellStyle name="Normal 7 2 3 2 2" xfId="1918"/>
    <cellStyle name="Normal 7 2 3 2 2 2" xfId="2646"/>
    <cellStyle name="Normal 7 2 3 2 2 2 2" xfId="4227"/>
    <cellStyle name="Normal 7 2 3 2 2 2 3" xfId="5788"/>
    <cellStyle name="Normal 7 2 3 2 2 3" xfId="3501"/>
    <cellStyle name="Normal 7 2 3 2 2 4" xfId="5062"/>
    <cellStyle name="Normal 7 2 3 2 3" xfId="2283"/>
    <cellStyle name="Normal 7 2 3 2 3 2" xfId="3864"/>
    <cellStyle name="Normal 7 2 3 2 3 3" xfId="5425"/>
    <cellStyle name="Normal 7 2 3 2 4" xfId="3138"/>
    <cellStyle name="Normal 7 2 3 2 5" xfId="4699"/>
    <cellStyle name="Normal 7 2 3 3" xfId="1158"/>
    <cellStyle name="Normal 7 2 3 3 2" xfId="1919"/>
    <cellStyle name="Normal 7 2 3 3 2 2" xfId="2647"/>
    <cellStyle name="Normal 7 2 3 3 2 2 2" xfId="4228"/>
    <cellStyle name="Normal 7 2 3 3 2 2 3" xfId="5789"/>
    <cellStyle name="Normal 7 2 3 3 2 3" xfId="3502"/>
    <cellStyle name="Normal 7 2 3 3 2 4" xfId="5063"/>
    <cellStyle name="Normal 7 2 3 3 3" xfId="2284"/>
    <cellStyle name="Normal 7 2 3 3 3 2" xfId="3865"/>
    <cellStyle name="Normal 7 2 3 3 3 3" xfId="5426"/>
    <cellStyle name="Normal 7 2 3 3 4" xfId="3139"/>
    <cellStyle name="Normal 7 2 3 3 5" xfId="4700"/>
    <cellStyle name="Normal 7 2 3 4" xfId="1917"/>
    <cellStyle name="Normal 7 2 3 4 2" xfId="2645"/>
    <cellStyle name="Normal 7 2 3 4 2 2" xfId="4226"/>
    <cellStyle name="Normal 7 2 3 4 2 3" xfId="5787"/>
    <cellStyle name="Normal 7 2 3 4 3" xfId="3500"/>
    <cellStyle name="Normal 7 2 3 4 4" xfId="5061"/>
    <cellStyle name="Normal 7 2 3 5" xfId="2282"/>
    <cellStyle name="Normal 7 2 3 5 2" xfId="3863"/>
    <cellStyle name="Normal 7 2 3 5 3" xfId="5424"/>
    <cellStyle name="Normal 7 2 3 6" xfId="3137"/>
    <cellStyle name="Normal 7 2 3 7" xfId="4698"/>
    <cellStyle name="Normal 7 2 4" xfId="1159"/>
    <cellStyle name="Normal 7 2 4 2" xfId="1920"/>
    <cellStyle name="Normal 7 2 4 2 2" xfId="2648"/>
    <cellStyle name="Normal 7 2 4 2 2 2" xfId="4229"/>
    <cellStyle name="Normal 7 2 4 2 2 3" xfId="5790"/>
    <cellStyle name="Normal 7 2 4 2 3" xfId="3503"/>
    <cellStyle name="Normal 7 2 4 2 4" xfId="5064"/>
    <cellStyle name="Normal 7 2 4 3" xfId="2285"/>
    <cellStyle name="Normal 7 2 4 3 2" xfId="3866"/>
    <cellStyle name="Normal 7 2 4 3 3" xfId="5427"/>
    <cellStyle name="Normal 7 2 4 4" xfId="3140"/>
    <cellStyle name="Normal 7 2 4 5" xfId="4701"/>
    <cellStyle name="Normal 7 2 5" xfId="1160"/>
    <cellStyle name="Normal 7 2 5 2" xfId="1161"/>
    <cellStyle name="Normal 7 2 5 2 2" xfId="1921"/>
    <cellStyle name="Normal 7 2 5 2 2 2" xfId="2649"/>
    <cellStyle name="Normal 7 2 5 2 2 2 2" xfId="4230"/>
    <cellStyle name="Normal 7 2 5 2 2 2 3" xfId="5791"/>
    <cellStyle name="Normal 7 2 5 2 2 3" xfId="3504"/>
    <cellStyle name="Normal 7 2 5 2 2 4" xfId="5065"/>
    <cellStyle name="Normal 7 2 5 2 3" xfId="2286"/>
    <cellStyle name="Normal 7 2 5 2 3 2" xfId="3867"/>
    <cellStyle name="Normal 7 2 5 2 3 3" xfId="5428"/>
    <cellStyle name="Normal 7 2 5 2 4" xfId="3141"/>
    <cellStyle name="Normal 7 2 5 2 5" xfId="4702"/>
    <cellStyle name="Normal 7 2 6" xfId="1913"/>
    <cellStyle name="Normal 7 2 6 2" xfId="2641"/>
    <cellStyle name="Normal 7 2 6 2 2" xfId="4222"/>
    <cellStyle name="Normal 7 2 6 2 3" xfId="5783"/>
    <cellStyle name="Normal 7 2 6 3" xfId="3496"/>
    <cellStyle name="Normal 7 2 6 4" xfId="5057"/>
    <cellStyle name="Normal 7 2 7" xfId="2278"/>
    <cellStyle name="Normal 7 2 7 2" xfId="3859"/>
    <cellStyle name="Normal 7 2 7 3" xfId="5420"/>
    <cellStyle name="Normal 7 2 8" xfId="3133"/>
    <cellStyle name="Normal 7 2 9" xfId="4694"/>
    <cellStyle name="Normal 7 3" xfId="1162"/>
    <cellStyle name="Normal 7 3 2" xfId="1163"/>
    <cellStyle name="Normal 7 4" xfId="1164"/>
    <cellStyle name="Normal 7 4 2" xfId="1165"/>
    <cellStyle name="Normal 7 4 2 2" xfId="1922"/>
    <cellStyle name="Normal 7 4 2 2 2" xfId="2650"/>
    <cellStyle name="Normal 7 4 2 2 2 2" xfId="4231"/>
    <cellStyle name="Normal 7 4 2 2 2 3" xfId="5792"/>
    <cellStyle name="Normal 7 4 2 2 3" xfId="3505"/>
    <cellStyle name="Normal 7 4 2 2 4" xfId="5066"/>
    <cellStyle name="Normal 7 4 2 3" xfId="2287"/>
    <cellStyle name="Normal 7 4 2 3 2" xfId="3868"/>
    <cellStyle name="Normal 7 4 2 3 3" xfId="5429"/>
    <cellStyle name="Normal 7 4 2 4" xfId="3142"/>
    <cellStyle name="Normal 7 4 2 5" xfId="4703"/>
    <cellStyle name="Normal 7 5" xfId="1166"/>
    <cellStyle name="Normal 7 5 2" xfId="1167"/>
    <cellStyle name="Normal 70" xfId="2788"/>
    <cellStyle name="Normal 71" xfId="2789"/>
    <cellStyle name="Normal 72" xfId="2790"/>
    <cellStyle name="Normal 73" xfId="2805"/>
    <cellStyle name="Normal 74" xfId="2820"/>
    <cellStyle name="Normal 75" xfId="2827"/>
    <cellStyle name="Normal 76" xfId="2828"/>
    <cellStyle name="Normal 77" xfId="2829"/>
    <cellStyle name="Normal 78" xfId="1168"/>
    <cellStyle name="Normal 78 2" xfId="1169"/>
    <cellStyle name="Normal 79" xfId="2830"/>
    <cellStyle name="Normal 8" xfId="56"/>
    <cellStyle name="Normal 8 2" xfId="136"/>
    <cellStyle name="Normal 8 2 2" xfId="1170"/>
    <cellStyle name="Normal 8 2 3" xfId="1171"/>
    <cellStyle name="Normal 8 2 3 2" xfId="1923"/>
    <cellStyle name="Normal 8 2 3 2 2" xfId="2651"/>
    <cellStyle name="Normal 8 2 3 2 2 2" xfId="4232"/>
    <cellStyle name="Normal 8 2 3 2 2 3" xfId="5793"/>
    <cellStyle name="Normal 8 2 3 2 3" xfId="3506"/>
    <cellStyle name="Normal 8 2 3 2 4" xfId="5067"/>
    <cellStyle name="Normal 8 2 3 3" xfId="2288"/>
    <cellStyle name="Normal 8 2 3 3 2" xfId="3869"/>
    <cellStyle name="Normal 8 2 3 3 3" xfId="5430"/>
    <cellStyle name="Normal 8 2 3 4" xfId="3143"/>
    <cellStyle name="Normal 8 2 3 5" xfId="4704"/>
    <cellStyle name="Normal 8 2 4" xfId="1172"/>
    <cellStyle name="Normal 8 3" xfId="1173"/>
    <cellStyle name="Normal 8 3 2" xfId="1174"/>
    <cellStyle name="Normal 8 4" xfId="1175"/>
    <cellStyle name="Normal 8 4 2" xfId="1176"/>
    <cellStyle name="Normal 80" xfId="2821"/>
    <cellStyle name="Normal 81" xfId="2832"/>
    <cellStyle name="Normal 81 2" xfId="4395"/>
    <cellStyle name="Normal 81 3" xfId="5956"/>
    <cellStyle name="Normal 82" xfId="2834"/>
    <cellStyle name="Normal 83" xfId="2850"/>
    <cellStyle name="Normal 84" xfId="5973"/>
    <cellStyle name="Normal 85" xfId="5987"/>
    <cellStyle name="Normal 86" xfId="5988"/>
    <cellStyle name="Normal 87" xfId="43"/>
    <cellStyle name="Normal 88" xfId="62"/>
    <cellStyle name="Normal 9" xfId="79"/>
    <cellStyle name="Normal 9 2" xfId="1177"/>
    <cellStyle name="Normal 9 2 2" xfId="1178"/>
    <cellStyle name="Normal 9 2 2 2" xfId="1179"/>
    <cellStyle name="Normal 9 2 2 2 2" xfId="1926"/>
    <cellStyle name="Normal 9 2 2 2 2 2" xfId="2654"/>
    <cellStyle name="Normal 9 2 2 2 2 2 2" xfId="4235"/>
    <cellStyle name="Normal 9 2 2 2 2 2 3" xfId="5796"/>
    <cellStyle name="Normal 9 2 2 2 2 3" xfId="3509"/>
    <cellStyle name="Normal 9 2 2 2 2 4" xfId="5070"/>
    <cellStyle name="Normal 9 2 2 2 3" xfId="2291"/>
    <cellStyle name="Normal 9 2 2 2 3 2" xfId="3872"/>
    <cellStyle name="Normal 9 2 2 2 3 3" xfId="5433"/>
    <cellStyle name="Normal 9 2 2 2 4" xfId="3146"/>
    <cellStyle name="Normal 9 2 2 2 5" xfId="4707"/>
    <cellStyle name="Normal 9 2 2 3" xfId="1180"/>
    <cellStyle name="Normal 9 2 2 3 2" xfId="1927"/>
    <cellStyle name="Normal 9 2 2 3 2 2" xfId="2655"/>
    <cellStyle name="Normal 9 2 2 3 2 2 2" xfId="4236"/>
    <cellStyle name="Normal 9 2 2 3 2 2 3" xfId="5797"/>
    <cellStyle name="Normal 9 2 2 3 2 3" xfId="3510"/>
    <cellStyle name="Normal 9 2 2 3 2 4" xfId="5071"/>
    <cellStyle name="Normal 9 2 2 3 3" xfId="2292"/>
    <cellStyle name="Normal 9 2 2 3 3 2" xfId="3873"/>
    <cellStyle name="Normal 9 2 2 3 3 3" xfId="5434"/>
    <cellStyle name="Normal 9 2 2 3 4" xfId="3147"/>
    <cellStyle name="Normal 9 2 2 3 5" xfId="4708"/>
    <cellStyle name="Normal 9 2 2 4" xfId="1925"/>
    <cellStyle name="Normal 9 2 2 4 2" xfId="2653"/>
    <cellStyle name="Normal 9 2 2 4 2 2" xfId="4234"/>
    <cellStyle name="Normal 9 2 2 4 2 3" xfId="5795"/>
    <cellStyle name="Normal 9 2 2 4 3" xfId="3508"/>
    <cellStyle name="Normal 9 2 2 4 4" xfId="5069"/>
    <cellStyle name="Normal 9 2 2 5" xfId="2290"/>
    <cellStyle name="Normal 9 2 2 5 2" xfId="3871"/>
    <cellStyle name="Normal 9 2 2 5 3" xfId="5432"/>
    <cellStyle name="Normal 9 2 2 6" xfId="3145"/>
    <cellStyle name="Normal 9 2 2 7" xfId="4706"/>
    <cellStyle name="Normal 9 2 3" xfId="1181"/>
    <cellStyle name="Normal 9 2 3 2" xfId="1182"/>
    <cellStyle name="Normal 9 2 3 2 2" xfId="1929"/>
    <cellStyle name="Normal 9 2 3 2 2 2" xfId="2657"/>
    <cellStyle name="Normal 9 2 3 2 2 2 2" xfId="4238"/>
    <cellStyle name="Normal 9 2 3 2 2 2 3" xfId="5799"/>
    <cellStyle name="Normal 9 2 3 2 2 3" xfId="3512"/>
    <cellStyle name="Normal 9 2 3 2 2 4" xfId="5073"/>
    <cellStyle name="Normal 9 2 3 2 3" xfId="2294"/>
    <cellStyle name="Normal 9 2 3 2 3 2" xfId="3875"/>
    <cellStyle name="Normal 9 2 3 2 3 3" xfId="5436"/>
    <cellStyle name="Normal 9 2 3 2 4" xfId="3149"/>
    <cellStyle name="Normal 9 2 3 2 5" xfId="4710"/>
    <cellStyle name="Normal 9 2 3 3" xfId="1183"/>
    <cellStyle name="Normal 9 2 3 3 2" xfId="1930"/>
    <cellStyle name="Normal 9 2 3 3 2 2" xfId="2658"/>
    <cellStyle name="Normal 9 2 3 3 2 2 2" xfId="4239"/>
    <cellStyle name="Normal 9 2 3 3 2 2 3" xfId="5800"/>
    <cellStyle name="Normal 9 2 3 3 2 3" xfId="3513"/>
    <cellStyle name="Normal 9 2 3 3 2 4" xfId="5074"/>
    <cellStyle name="Normal 9 2 3 3 3" xfId="2295"/>
    <cellStyle name="Normal 9 2 3 3 3 2" xfId="3876"/>
    <cellStyle name="Normal 9 2 3 3 3 3" xfId="5437"/>
    <cellStyle name="Normal 9 2 3 3 4" xfId="3150"/>
    <cellStyle name="Normal 9 2 3 3 5" xfId="4711"/>
    <cellStyle name="Normal 9 2 3 4" xfId="1928"/>
    <cellStyle name="Normal 9 2 3 4 2" xfId="2656"/>
    <cellStyle name="Normal 9 2 3 4 2 2" xfId="4237"/>
    <cellStyle name="Normal 9 2 3 4 2 3" xfId="5798"/>
    <cellStyle name="Normal 9 2 3 4 3" xfId="3511"/>
    <cellStyle name="Normal 9 2 3 4 4" xfId="5072"/>
    <cellStyle name="Normal 9 2 3 5" xfId="2293"/>
    <cellStyle name="Normal 9 2 3 5 2" xfId="3874"/>
    <cellStyle name="Normal 9 2 3 5 3" xfId="5435"/>
    <cellStyle name="Normal 9 2 3 6" xfId="3148"/>
    <cellStyle name="Normal 9 2 3 7" xfId="4709"/>
    <cellStyle name="Normal 9 2 4" xfId="1184"/>
    <cellStyle name="Normal 9 2 4 2" xfId="1931"/>
    <cellStyle name="Normal 9 2 4 2 2" xfId="2659"/>
    <cellStyle name="Normal 9 2 4 2 2 2" xfId="4240"/>
    <cellStyle name="Normal 9 2 4 2 2 3" xfId="5801"/>
    <cellStyle name="Normal 9 2 4 2 3" xfId="3514"/>
    <cellStyle name="Normal 9 2 4 2 4" xfId="5075"/>
    <cellStyle name="Normal 9 2 4 3" xfId="2296"/>
    <cellStyle name="Normal 9 2 4 3 2" xfId="3877"/>
    <cellStyle name="Normal 9 2 4 3 3" xfId="5438"/>
    <cellStyle name="Normal 9 2 4 4" xfId="3151"/>
    <cellStyle name="Normal 9 2 4 5" xfId="4712"/>
    <cellStyle name="Normal 9 2 5" xfId="1185"/>
    <cellStyle name="Normal 9 2 5 2" xfId="1186"/>
    <cellStyle name="Normal 9 2 5 2 2" xfId="1932"/>
    <cellStyle name="Normal 9 2 5 2 2 2" xfId="2660"/>
    <cellStyle name="Normal 9 2 5 2 2 2 2" xfId="4241"/>
    <cellStyle name="Normal 9 2 5 2 2 2 3" xfId="5802"/>
    <cellStyle name="Normal 9 2 5 2 2 3" xfId="3515"/>
    <cellStyle name="Normal 9 2 5 2 2 4" xfId="5076"/>
    <cellStyle name="Normal 9 2 5 2 3" xfId="2297"/>
    <cellStyle name="Normal 9 2 5 2 3 2" xfId="3878"/>
    <cellStyle name="Normal 9 2 5 2 3 3" xfId="5439"/>
    <cellStyle name="Normal 9 2 5 2 4" xfId="3152"/>
    <cellStyle name="Normal 9 2 5 2 5" xfId="4713"/>
    <cellStyle name="Normal 9 2 6" xfId="1924"/>
    <cellStyle name="Normal 9 2 6 2" xfId="2652"/>
    <cellStyle name="Normal 9 2 6 2 2" xfId="4233"/>
    <cellStyle name="Normal 9 2 6 2 3" xfId="5794"/>
    <cellStyle name="Normal 9 2 6 3" xfId="3507"/>
    <cellStyle name="Normal 9 2 6 4" xfId="5068"/>
    <cellStyle name="Normal 9 2 7" xfId="2289"/>
    <cellStyle name="Normal 9 2 7 2" xfId="3870"/>
    <cellStyle name="Normal 9 2 7 3" xfId="5431"/>
    <cellStyle name="Normal 9 2 8" xfId="3144"/>
    <cellStyle name="Normal 9 2 9" xfId="4705"/>
    <cellStyle name="Normal 9 3" xfId="1187"/>
    <cellStyle name="Normal 9 3 2" xfId="1188"/>
    <cellStyle name="Normal 9 4" xfId="1189"/>
    <cellStyle name="Normal 9 4 2" xfId="1933"/>
    <cellStyle name="Normal 9 4 2 2" xfId="2661"/>
    <cellStyle name="Normal 9 4 2 2 2" xfId="4242"/>
    <cellStyle name="Normal 9 4 2 2 3" xfId="5803"/>
    <cellStyle name="Normal 9 4 2 3" xfId="3516"/>
    <cellStyle name="Normal 9 4 2 4" xfId="5077"/>
    <cellStyle name="Normal 9 4 3" xfId="2298"/>
    <cellStyle name="Normal 9 4 3 2" xfId="3879"/>
    <cellStyle name="Normal 9 4 3 3" xfId="5440"/>
    <cellStyle name="Normal 9 4 4" xfId="3153"/>
    <cellStyle name="Normal 9 4 5" xfId="4714"/>
    <cellStyle name="Normal 9 5" xfId="1190"/>
    <cellStyle name="Normal 9 5 2" xfId="1934"/>
    <cellStyle name="Normal 9 5 2 2" xfId="2662"/>
    <cellStyle name="Normal 9 5 2 2 2" xfId="4243"/>
    <cellStyle name="Normal 9 5 2 2 3" xfId="5804"/>
    <cellStyle name="Normal 9 5 2 3" xfId="3517"/>
    <cellStyle name="Normal 9 5 2 4" xfId="5078"/>
    <cellStyle name="Normal 9 5 3" xfId="2299"/>
    <cellStyle name="Normal 9 5 3 2" xfId="3880"/>
    <cellStyle name="Normal 9 5 3 3" xfId="5441"/>
    <cellStyle name="Normal 9 5 4" xfId="3154"/>
    <cellStyle name="Normal 9 5 5" xfId="4715"/>
    <cellStyle name="Normal_PahustafondGortsazrk.NpastVoroshSocap- 2" xfId="57"/>
    <cellStyle name="Note 10" xfId="2769"/>
    <cellStyle name="Note 10 2" xfId="4344"/>
    <cellStyle name="Note 10 3" xfId="5905"/>
    <cellStyle name="Note 11" xfId="2787"/>
    <cellStyle name="Note 11 2" xfId="4360"/>
    <cellStyle name="Note 11 3" xfId="5921"/>
    <cellStyle name="Note 12" xfId="2804"/>
    <cellStyle name="Note 12 2" xfId="4374"/>
    <cellStyle name="Note 12 3" xfId="5935"/>
    <cellStyle name="Note 13" xfId="2819"/>
    <cellStyle name="Note 13 2" xfId="4388"/>
    <cellStyle name="Note 13 3" xfId="5949"/>
    <cellStyle name="Note 14" xfId="2849"/>
    <cellStyle name="Note 14 2" xfId="4411"/>
    <cellStyle name="Note 14 3" xfId="5972"/>
    <cellStyle name="Note 15" xfId="5986"/>
    <cellStyle name="Note 2" xfId="65"/>
    <cellStyle name="Note 2 10" xfId="1191"/>
    <cellStyle name="Note 2 11" xfId="1641"/>
    <cellStyle name="Note 2 11 2" xfId="2371"/>
    <cellStyle name="Note 2 11 2 2" xfId="3952"/>
    <cellStyle name="Note 2 11 2 3" xfId="5513"/>
    <cellStyle name="Note 2 11 3" xfId="3226"/>
    <cellStyle name="Note 2 11 4" xfId="4787"/>
    <cellStyle name="Note 2 12" xfId="2008"/>
    <cellStyle name="Note 2 12 2" xfId="3589"/>
    <cellStyle name="Note 2 12 3" xfId="5150"/>
    <cellStyle name="Note 2 13" xfId="2863"/>
    <cellStyle name="Note 2 14" xfId="4424"/>
    <cellStyle name="Note 2 2" xfId="137"/>
    <cellStyle name="Note 2 2 2" xfId="1192"/>
    <cellStyle name="Note 2 2 2 10" xfId="1193"/>
    <cellStyle name="Note 2 2 2 11" xfId="1194"/>
    <cellStyle name="Note 2 2 2 2" xfId="1195"/>
    <cellStyle name="Note 2 2 2 2 2" xfId="1196"/>
    <cellStyle name="Note 2 2 2 2 3" xfId="1197"/>
    <cellStyle name="Note 2 2 2 2 4" xfId="1198"/>
    <cellStyle name="Note 2 2 2 2 5" xfId="1199"/>
    <cellStyle name="Note 2 2 2 2 6" xfId="1200"/>
    <cellStyle name="Note 2 2 2 2 7" xfId="1201"/>
    <cellStyle name="Note 2 2 2 3" xfId="1202"/>
    <cellStyle name="Note 2 2 2 4" xfId="1203"/>
    <cellStyle name="Note 2 2 2 5" xfId="1204"/>
    <cellStyle name="Note 2 2 2 6" xfId="1205"/>
    <cellStyle name="Note 2 2 2 7" xfId="1206"/>
    <cellStyle name="Note 2 2 2 8" xfId="1207"/>
    <cellStyle name="Note 2 2 2 9" xfId="1208"/>
    <cellStyle name="Note 2 2 3" xfId="1209"/>
    <cellStyle name="Note 2 2 3 10" xfId="1210"/>
    <cellStyle name="Note 2 2 3 2" xfId="1211"/>
    <cellStyle name="Note 2 2 3 3" xfId="1212"/>
    <cellStyle name="Note 2 2 3 4" xfId="1213"/>
    <cellStyle name="Note 2 2 3 5" xfId="1214"/>
    <cellStyle name="Note 2 2 3 6" xfId="1215"/>
    <cellStyle name="Note 2 2 3 7" xfId="1216"/>
    <cellStyle name="Note 2 2 3 8" xfId="1217"/>
    <cellStyle name="Note 2 2 3 9" xfId="1218"/>
    <cellStyle name="Note 2 2 4" xfId="1219"/>
    <cellStyle name="Note 2 2 4 2" xfId="1220"/>
    <cellStyle name="Note 2 2 4 3" xfId="1221"/>
    <cellStyle name="Note 2 2 5" xfId="1222"/>
    <cellStyle name="Note 2 2 6" xfId="1223"/>
    <cellStyle name="Note 2 2 7" xfId="1224"/>
    <cellStyle name="Note 2 2 8" xfId="1225"/>
    <cellStyle name="Note 2 2 9" xfId="1226"/>
    <cellStyle name="Note 2 3" xfId="1227"/>
    <cellStyle name="Note 2 3 10" xfId="1228"/>
    <cellStyle name="Note 2 3 2" xfId="1229"/>
    <cellStyle name="Note 2 3 2 2" xfId="1230"/>
    <cellStyle name="Note 2 3 2 2 2" xfId="1231"/>
    <cellStyle name="Note 2 3 2 2 3" xfId="1232"/>
    <cellStyle name="Note 2 3 2 2 4" xfId="1233"/>
    <cellStyle name="Note 2 3 2 2 5" xfId="1234"/>
    <cellStyle name="Note 2 3 2 2 6" xfId="1235"/>
    <cellStyle name="Note 2 3 2 2 7" xfId="1236"/>
    <cellStyle name="Note 2 3 2 3" xfId="1237"/>
    <cellStyle name="Note 2 3 2 4" xfId="1238"/>
    <cellStyle name="Note 2 3 2 5" xfId="1239"/>
    <cellStyle name="Note 2 3 2 6" xfId="1240"/>
    <cellStyle name="Note 2 3 2 7" xfId="1241"/>
    <cellStyle name="Note 2 3 2 8" xfId="1242"/>
    <cellStyle name="Note 2 3 3" xfId="1243"/>
    <cellStyle name="Note 2 3 3 2" xfId="1244"/>
    <cellStyle name="Note 2 3 3 3" xfId="1245"/>
    <cellStyle name="Note 2 3 3 4" xfId="1246"/>
    <cellStyle name="Note 2 3 3 5" xfId="1247"/>
    <cellStyle name="Note 2 3 3 6" xfId="1248"/>
    <cellStyle name="Note 2 3 3 7" xfId="1249"/>
    <cellStyle name="Note 2 3 4" xfId="1250"/>
    <cellStyle name="Note 2 3 5" xfId="1251"/>
    <cellStyle name="Note 2 3 6" xfId="1252"/>
    <cellStyle name="Note 2 3 7" xfId="1253"/>
    <cellStyle name="Note 2 3 8" xfId="1254"/>
    <cellStyle name="Note 2 3 9" xfId="1255"/>
    <cellStyle name="Note 2 4" xfId="1256"/>
    <cellStyle name="Note 2 4 2" xfId="1257"/>
    <cellStyle name="Note 2 4 2 2" xfId="1258"/>
    <cellStyle name="Note 2 4 2 3" xfId="1259"/>
    <cellStyle name="Note 2 4 2 4" xfId="1260"/>
    <cellStyle name="Note 2 4 2 5" xfId="1261"/>
    <cellStyle name="Note 2 4 2 6" xfId="1262"/>
    <cellStyle name="Note 2 4 2 7" xfId="1263"/>
    <cellStyle name="Note 2 4 3" xfId="1264"/>
    <cellStyle name="Note 2 4 4" xfId="1265"/>
    <cellStyle name="Note 2 4 5" xfId="1266"/>
    <cellStyle name="Note 2 4 6" xfId="1267"/>
    <cellStyle name="Note 2 4 7" xfId="1268"/>
    <cellStyle name="Note 2 4 8" xfId="1269"/>
    <cellStyle name="Note 2 5" xfId="1270"/>
    <cellStyle name="Note 2 5 2" xfId="1271"/>
    <cellStyle name="Note 2 5 3" xfId="1272"/>
    <cellStyle name="Note 2 5 4" xfId="1273"/>
    <cellStyle name="Note 2 5 5" xfId="1274"/>
    <cellStyle name="Note 2 5 6" xfId="1275"/>
    <cellStyle name="Note 2 5 7" xfId="1276"/>
    <cellStyle name="Note 2 5 8" xfId="1277"/>
    <cellStyle name="Note 2 6" xfId="1278"/>
    <cellStyle name="Note 2 6 2" xfId="1279"/>
    <cellStyle name="Note 2 6 3" xfId="1935"/>
    <cellStyle name="Note 2 6 3 2" xfId="2663"/>
    <cellStyle name="Note 2 6 3 2 2" xfId="4244"/>
    <cellStyle name="Note 2 6 3 2 3" xfId="5805"/>
    <cellStyle name="Note 2 6 3 3" xfId="3518"/>
    <cellStyle name="Note 2 6 3 4" xfId="5079"/>
    <cellStyle name="Note 2 6 4" xfId="2300"/>
    <cellStyle name="Note 2 6 4 2" xfId="3881"/>
    <cellStyle name="Note 2 6 4 3" xfId="5442"/>
    <cellStyle name="Note 2 6 5" xfId="3155"/>
    <cellStyle name="Note 2 6 6" xfId="4716"/>
    <cellStyle name="Note 2 7" xfId="1280"/>
    <cellStyle name="Note 2 7 2" xfId="1281"/>
    <cellStyle name="Note 2 8" xfId="1282"/>
    <cellStyle name="Note 2 9" xfId="1283"/>
    <cellStyle name="Note 3" xfId="78"/>
    <cellStyle name="Note 3 10" xfId="1284"/>
    <cellStyle name="Note 3 11" xfId="1285"/>
    <cellStyle name="Note 3 12" xfId="1286"/>
    <cellStyle name="Note 3 13" xfId="1654"/>
    <cellStyle name="Note 3 13 2" xfId="2384"/>
    <cellStyle name="Note 3 13 2 2" xfId="3965"/>
    <cellStyle name="Note 3 13 2 3" xfId="5526"/>
    <cellStyle name="Note 3 13 3" xfId="3239"/>
    <cellStyle name="Note 3 13 4" xfId="4800"/>
    <cellStyle name="Note 3 14" xfId="2021"/>
    <cellStyle name="Note 3 14 2" xfId="3602"/>
    <cellStyle name="Note 3 14 3" xfId="5163"/>
    <cellStyle name="Note 3 15" xfId="2876"/>
    <cellStyle name="Note 3 16" xfId="4437"/>
    <cellStyle name="Note 3 2" xfId="138"/>
    <cellStyle name="Note 3 2 2" xfId="1287"/>
    <cellStyle name="Note 3 2 2 2" xfId="1936"/>
    <cellStyle name="Note 3 2 2 2 2" xfId="2664"/>
    <cellStyle name="Note 3 2 2 2 2 2" xfId="4245"/>
    <cellStyle name="Note 3 2 2 2 2 3" xfId="5806"/>
    <cellStyle name="Note 3 2 2 2 3" xfId="3519"/>
    <cellStyle name="Note 3 2 2 2 4" xfId="5080"/>
    <cellStyle name="Note 3 2 2 3" xfId="2301"/>
    <cellStyle name="Note 3 2 2 3 2" xfId="3882"/>
    <cellStyle name="Note 3 2 2 3 3" xfId="5443"/>
    <cellStyle name="Note 3 2 2 4" xfId="3156"/>
    <cellStyle name="Note 3 2 2 5" xfId="4717"/>
    <cellStyle name="Note 3 2 3" xfId="1288"/>
    <cellStyle name="Note 3 2 3 2" xfId="1289"/>
    <cellStyle name="Note 3 2 3 2 2" xfId="1937"/>
    <cellStyle name="Note 3 2 3 2 2 2" xfId="2665"/>
    <cellStyle name="Note 3 2 3 2 2 2 2" xfId="4246"/>
    <cellStyle name="Note 3 2 3 2 2 2 3" xfId="5807"/>
    <cellStyle name="Note 3 2 3 2 2 3" xfId="3520"/>
    <cellStyle name="Note 3 2 3 2 2 4" xfId="5081"/>
    <cellStyle name="Note 3 2 3 2 3" xfId="2302"/>
    <cellStyle name="Note 3 2 3 2 3 2" xfId="3883"/>
    <cellStyle name="Note 3 2 3 2 3 3" xfId="5444"/>
    <cellStyle name="Note 3 2 3 2 4" xfId="3157"/>
    <cellStyle name="Note 3 2 3 2 5" xfId="4718"/>
    <cellStyle name="Note 3 2 4" xfId="1669"/>
    <cellStyle name="Note 3 2 4 2" xfId="2397"/>
    <cellStyle name="Note 3 2 4 2 2" xfId="3978"/>
    <cellStyle name="Note 3 2 4 2 3" xfId="5539"/>
    <cellStyle name="Note 3 2 4 3" xfId="3252"/>
    <cellStyle name="Note 3 2 4 4" xfId="4813"/>
    <cellStyle name="Note 3 2 5" xfId="2034"/>
    <cellStyle name="Note 3 2 5 2" xfId="3615"/>
    <cellStyle name="Note 3 2 5 3" xfId="5176"/>
    <cellStyle name="Note 3 2 6" xfId="2889"/>
    <cellStyle name="Note 3 2 7" xfId="4450"/>
    <cellStyle name="Note 3 3" xfId="1290"/>
    <cellStyle name="Note 3 3 10" xfId="1291"/>
    <cellStyle name="Note 3 3 11" xfId="1938"/>
    <cellStyle name="Note 3 3 11 2" xfId="2666"/>
    <cellStyle name="Note 3 3 11 2 2" xfId="4247"/>
    <cellStyle name="Note 3 3 11 2 3" xfId="5808"/>
    <cellStyle name="Note 3 3 11 3" xfId="3521"/>
    <cellStyle name="Note 3 3 11 4" xfId="5082"/>
    <cellStyle name="Note 3 3 12" xfId="2303"/>
    <cellStyle name="Note 3 3 12 2" xfId="3884"/>
    <cellStyle name="Note 3 3 12 3" xfId="5445"/>
    <cellStyle name="Note 3 3 13" xfId="3158"/>
    <cellStyle name="Note 3 3 14" xfId="4719"/>
    <cellStyle name="Note 3 3 2" xfId="1292"/>
    <cellStyle name="Note 3 3 2 10" xfId="1939"/>
    <cellStyle name="Note 3 3 2 10 2" xfId="2667"/>
    <cellStyle name="Note 3 3 2 10 2 2" xfId="4248"/>
    <cellStyle name="Note 3 3 2 10 2 3" xfId="5809"/>
    <cellStyle name="Note 3 3 2 10 3" xfId="3522"/>
    <cellStyle name="Note 3 3 2 10 4" xfId="5083"/>
    <cellStyle name="Note 3 3 2 11" xfId="2304"/>
    <cellStyle name="Note 3 3 2 11 2" xfId="3885"/>
    <cellStyle name="Note 3 3 2 11 3" xfId="5446"/>
    <cellStyle name="Note 3 3 2 12" xfId="3159"/>
    <cellStyle name="Note 3 3 2 13" xfId="4720"/>
    <cellStyle name="Note 3 3 2 2" xfId="1293"/>
    <cellStyle name="Note 3 3 2 2 2" xfId="1294"/>
    <cellStyle name="Note 3 3 2 2 3" xfId="1295"/>
    <cellStyle name="Note 3 3 2 2 4" xfId="1296"/>
    <cellStyle name="Note 3 3 2 2 5" xfId="1297"/>
    <cellStyle name="Note 3 3 2 2 6" xfId="1298"/>
    <cellStyle name="Note 3 3 2 2 7" xfId="1299"/>
    <cellStyle name="Note 3 3 2 3" xfId="1300"/>
    <cellStyle name="Note 3 3 2 4" xfId="1301"/>
    <cellStyle name="Note 3 3 2 5" xfId="1302"/>
    <cellStyle name="Note 3 3 2 6" xfId="1303"/>
    <cellStyle name="Note 3 3 2 7" xfId="1304"/>
    <cellStyle name="Note 3 3 2 8" xfId="1305"/>
    <cellStyle name="Note 3 3 2 9" xfId="1306"/>
    <cellStyle name="Note 3 3 3" xfId="1307"/>
    <cellStyle name="Note 3 3 3 2" xfId="1308"/>
    <cellStyle name="Note 3 3 3 3" xfId="1309"/>
    <cellStyle name="Note 3 3 3 4" xfId="1310"/>
    <cellStyle name="Note 3 3 3 5" xfId="1311"/>
    <cellStyle name="Note 3 3 3 6" xfId="1312"/>
    <cellStyle name="Note 3 3 3 7" xfId="1313"/>
    <cellStyle name="Note 3 3 3 8" xfId="1314"/>
    <cellStyle name="Note 3 3 3 8 2" xfId="1940"/>
    <cellStyle name="Note 3 3 3 8 2 2" xfId="2668"/>
    <cellStyle name="Note 3 3 3 8 2 2 2" xfId="4249"/>
    <cellStyle name="Note 3 3 3 8 2 2 3" xfId="5810"/>
    <cellStyle name="Note 3 3 3 8 2 3" xfId="3523"/>
    <cellStyle name="Note 3 3 3 8 2 4" xfId="5084"/>
    <cellStyle name="Note 3 3 3 8 3" xfId="2305"/>
    <cellStyle name="Note 3 3 3 8 3 2" xfId="3886"/>
    <cellStyle name="Note 3 3 3 8 3 3" xfId="5447"/>
    <cellStyle name="Note 3 3 3 8 4" xfId="3160"/>
    <cellStyle name="Note 3 3 3 8 5" xfId="4721"/>
    <cellStyle name="Note 3 3 4" xfId="1315"/>
    <cellStyle name="Note 3 3 5" xfId="1316"/>
    <cellStyle name="Note 3 3 6" xfId="1317"/>
    <cellStyle name="Note 3 3 7" xfId="1318"/>
    <cellStyle name="Note 3 3 8" xfId="1319"/>
    <cellStyle name="Note 3 3 9" xfId="1320"/>
    <cellStyle name="Note 3 4" xfId="1321"/>
    <cellStyle name="Note 3 4 10" xfId="1941"/>
    <cellStyle name="Note 3 4 10 2" xfId="2669"/>
    <cellStyle name="Note 3 4 10 2 2" xfId="4250"/>
    <cellStyle name="Note 3 4 10 2 3" xfId="5811"/>
    <cellStyle name="Note 3 4 10 3" xfId="3524"/>
    <cellStyle name="Note 3 4 10 4" xfId="5085"/>
    <cellStyle name="Note 3 4 11" xfId="2306"/>
    <cellStyle name="Note 3 4 11 2" xfId="3887"/>
    <cellStyle name="Note 3 4 11 3" xfId="5448"/>
    <cellStyle name="Note 3 4 12" xfId="3161"/>
    <cellStyle name="Note 3 4 13" xfId="4722"/>
    <cellStyle name="Note 3 4 2" xfId="1322"/>
    <cellStyle name="Note 3 4 2 10" xfId="2307"/>
    <cellStyle name="Note 3 4 2 10 2" xfId="3888"/>
    <cellStyle name="Note 3 4 2 10 3" xfId="5449"/>
    <cellStyle name="Note 3 4 2 11" xfId="3162"/>
    <cellStyle name="Note 3 4 2 12" xfId="4723"/>
    <cellStyle name="Note 3 4 2 2" xfId="1323"/>
    <cellStyle name="Note 3 4 2 3" xfId="1324"/>
    <cellStyle name="Note 3 4 2 4" xfId="1325"/>
    <cellStyle name="Note 3 4 2 5" xfId="1326"/>
    <cellStyle name="Note 3 4 2 6" xfId="1327"/>
    <cellStyle name="Note 3 4 2 7" xfId="1328"/>
    <cellStyle name="Note 3 4 2 8" xfId="1329"/>
    <cellStyle name="Note 3 4 2 9" xfId="1942"/>
    <cellStyle name="Note 3 4 2 9 2" xfId="2670"/>
    <cellStyle name="Note 3 4 2 9 2 2" xfId="4251"/>
    <cellStyle name="Note 3 4 2 9 2 3" xfId="5812"/>
    <cellStyle name="Note 3 4 2 9 3" xfId="3525"/>
    <cellStyle name="Note 3 4 2 9 4" xfId="5086"/>
    <cellStyle name="Note 3 4 3" xfId="1330"/>
    <cellStyle name="Note 3 4 3 2" xfId="1331"/>
    <cellStyle name="Note 3 4 3 2 2" xfId="1943"/>
    <cellStyle name="Note 3 4 3 2 2 2" xfId="2671"/>
    <cellStyle name="Note 3 4 3 2 2 2 2" xfId="4252"/>
    <cellStyle name="Note 3 4 3 2 2 2 3" xfId="5813"/>
    <cellStyle name="Note 3 4 3 2 2 3" xfId="3526"/>
    <cellStyle name="Note 3 4 3 2 2 4" xfId="5087"/>
    <cellStyle name="Note 3 4 3 2 3" xfId="2308"/>
    <cellStyle name="Note 3 4 3 2 3 2" xfId="3889"/>
    <cellStyle name="Note 3 4 3 2 3 3" xfId="5450"/>
    <cellStyle name="Note 3 4 3 2 4" xfId="3163"/>
    <cellStyle name="Note 3 4 3 2 5" xfId="4724"/>
    <cellStyle name="Note 3 4 4" xfId="1332"/>
    <cellStyle name="Note 3 4 5" xfId="1333"/>
    <cellStyle name="Note 3 4 6" xfId="1334"/>
    <cellStyle name="Note 3 4 7" xfId="1335"/>
    <cellStyle name="Note 3 4 8" xfId="1336"/>
    <cellStyle name="Note 3 4 9" xfId="1337"/>
    <cellStyle name="Note 3 5" xfId="1338"/>
    <cellStyle name="Note 3 5 10" xfId="2309"/>
    <cellStyle name="Note 3 5 10 2" xfId="3890"/>
    <cellStyle name="Note 3 5 10 3" xfId="5451"/>
    <cellStyle name="Note 3 5 11" xfId="3164"/>
    <cellStyle name="Note 3 5 12" xfId="4725"/>
    <cellStyle name="Note 3 5 2" xfId="1339"/>
    <cellStyle name="Note 3 5 2 2" xfId="1340"/>
    <cellStyle name="Note 3 5 2 3" xfId="1945"/>
    <cellStyle name="Note 3 5 2 3 2" xfId="2673"/>
    <cellStyle name="Note 3 5 2 3 2 2" xfId="4254"/>
    <cellStyle name="Note 3 5 2 3 2 3" xfId="5815"/>
    <cellStyle name="Note 3 5 2 3 3" xfId="3528"/>
    <cellStyle name="Note 3 5 2 3 4" xfId="5089"/>
    <cellStyle name="Note 3 5 2 4" xfId="2310"/>
    <cellStyle name="Note 3 5 2 4 2" xfId="3891"/>
    <cellStyle name="Note 3 5 2 4 3" xfId="5452"/>
    <cellStyle name="Note 3 5 2 5" xfId="3165"/>
    <cellStyle name="Note 3 5 2 6" xfId="4726"/>
    <cellStyle name="Note 3 5 3" xfId="1341"/>
    <cellStyle name="Note 3 5 3 2" xfId="1342"/>
    <cellStyle name="Note 3 5 3 2 2" xfId="1946"/>
    <cellStyle name="Note 3 5 3 2 2 2" xfId="2674"/>
    <cellStyle name="Note 3 5 3 2 2 2 2" xfId="4255"/>
    <cellStyle name="Note 3 5 3 2 2 2 3" xfId="5816"/>
    <cellStyle name="Note 3 5 3 2 2 3" xfId="3529"/>
    <cellStyle name="Note 3 5 3 2 2 4" xfId="5090"/>
    <cellStyle name="Note 3 5 3 2 3" xfId="2311"/>
    <cellStyle name="Note 3 5 3 2 3 2" xfId="3892"/>
    <cellStyle name="Note 3 5 3 2 3 3" xfId="5453"/>
    <cellStyle name="Note 3 5 3 2 4" xfId="3166"/>
    <cellStyle name="Note 3 5 3 2 5" xfId="4727"/>
    <cellStyle name="Note 3 5 4" xfId="1343"/>
    <cellStyle name="Note 3 5 5" xfId="1344"/>
    <cellStyle name="Note 3 5 6" xfId="1345"/>
    <cellStyle name="Note 3 5 7" xfId="1346"/>
    <cellStyle name="Note 3 5 8" xfId="1347"/>
    <cellStyle name="Note 3 5 9" xfId="1944"/>
    <cellStyle name="Note 3 5 9 2" xfId="2672"/>
    <cellStyle name="Note 3 5 9 2 2" xfId="4253"/>
    <cellStyle name="Note 3 5 9 2 3" xfId="5814"/>
    <cellStyle name="Note 3 5 9 3" xfId="3527"/>
    <cellStyle name="Note 3 5 9 4" xfId="5088"/>
    <cellStyle name="Note 3 6" xfId="1348"/>
    <cellStyle name="Note 3 6 2" xfId="1349"/>
    <cellStyle name="Note 3 6 3" xfId="1947"/>
    <cellStyle name="Note 3 6 3 2" xfId="2675"/>
    <cellStyle name="Note 3 6 3 2 2" xfId="4256"/>
    <cellStyle name="Note 3 6 3 2 3" xfId="5817"/>
    <cellStyle name="Note 3 6 3 3" xfId="3530"/>
    <cellStyle name="Note 3 6 3 4" xfId="5091"/>
    <cellStyle name="Note 3 6 4" xfId="2312"/>
    <cellStyle name="Note 3 6 4 2" xfId="3893"/>
    <cellStyle name="Note 3 6 4 3" xfId="5454"/>
    <cellStyle name="Note 3 6 5" xfId="3167"/>
    <cellStyle name="Note 3 6 6" xfId="4728"/>
    <cellStyle name="Note 3 7" xfId="1350"/>
    <cellStyle name="Note 3 7 2" xfId="1351"/>
    <cellStyle name="Note 3 7 2 2" xfId="1948"/>
    <cellStyle name="Note 3 7 2 2 2" xfId="2676"/>
    <cellStyle name="Note 3 7 2 2 2 2" xfId="4257"/>
    <cellStyle name="Note 3 7 2 2 2 3" xfId="5818"/>
    <cellStyle name="Note 3 7 2 2 3" xfId="3531"/>
    <cellStyle name="Note 3 7 2 2 4" xfId="5092"/>
    <cellStyle name="Note 3 7 2 3" xfId="2313"/>
    <cellStyle name="Note 3 7 2 3 2" xfId="3894"/>
    <cellStyle name="Note 3 7 2 3 3" xfId="5455"/>
    <cellStyle name="Note 3 7 2 4" xfId="3168"/>
    <cellStyle name="Note 3 7 2 5" xfId="4729"/>
    <cellStyle name="Note 3 8" xfId="1352"/>
    <cellStyle name="Note 3 9" xfId="1353"/>
    <cellStyle name="Note 4" xfId="156"/>
    <cellStyle name="Note 4 2" xfId="1354"/>
    <cellStyle name="Note 4 2 2" xfId="1355"/>
    <cellStyle name="Note 4 2 3" xfId="1949"/>
    <cellStyle name="Note 4 2 3 2" xfId="2677"/>
    <cellStyle name="Note 4 2 3 2 2" xfId="4258"/>
    <cellStyle name="Note 4 2 3 2 3" xfId="5819"/>
    <cellStyle name="Note 4 2 3 3" xfId="3532"/>
    <cellStyle name="Note 4 2 3 4" xfId="5093"/>
    <cellStyle name="Note 4 2 4" xfId="2314"/>
    <cellStyle name="Note 4 2 4 2" xfId="3895"/>
    <cellStyle name="Note 4 2 4 3" xfId="5456"/>
    <cellStyle name="Note 4 2 5" xfId="3169"/>
    <cellStyle name="Note 4 2 6" xfId="4730"/>
    <cellStyle name="Note 4 3" xfId="1682"/>
    <cellStyle name="Note 4 3 2" xfId="2410"/>
    <cellStyle name="Note 4 3 2 2" xfId="3991"/>
    <cellStyle name="Note 4 3 2 3" xfId="5552"/>
    <cellStyle name="Note 4 3 3" xfId="3265"/>
    <cellStyle name="Note 4 3 4" xfId="4826"/>
    <cellStyle name="Note 4 4" xfId="2047"/>
    <cellStyle name="Note 4 4 2" xfId="3628"/>
    <cellStyle name="Note 4 4 3" xfId="5189"/>
    <cellStyle name="Note 4 5" xfId="2902"/>
    <cellStyle name="Note 4 6" xfId="4463"/>
    <cellStyle name="Note 5" xfId="1599"/>
    <cellStyle name="Note 5 2" xfId="1967"/>
    <cellStyle name="Note 5 2 2" xfId="2695"/>
    <cellStyle name="Note 5 2 2 2" xfId="4276"/>
    <cellStyle name="Note 5 2 2 3" xfId="5837"/>
    <cellStyle name="Note 5 2 3" xfId="3550"/>
    <cellStyle name="Note 5 2 4" xfId="5111"/>
    <cellStyle name="Note 5 3" xfId="2332"/>
    <cellStyle name="Note 5 3 2" xfId="3913"/>
    <cellStyle name="Note 5 3 3" xfId="5474"/>
    <cellStyle name="Note 5 4" xfId="3187"/>
    <cellStyle name="Note 5 5" xfId="4748"/>
    <cellStyle name="Note 6" xfId="1614"/>
    <cellStyle name="Note 6 2" xfId="1980"/>
    <cellStyle name="Note 6 2 2" xfId="2708"/>
    <cellStyle name="Note 6 2 2 2" xfId="4289"/>
    <cellStyle name="Note 6 2 2 3" xfId="5850"/>
    <cellStyle name="Note 6 2 3" xfId="3563"/>
    <cellStyle name="Note 6 2 4" xfId="5124"/>
    <cellStyle name="Note 6 3" xfId="2345"/>
    <cellStyle name="Note 6 3 2" xfId="3926"/>
    <cellStyle name="Note 6 3 3" xfId="5487"/>
    <cellStyle name="Note 6 4" xfId="3200"/>
    <cellStyle name="Note 6 5" xfId="4761"/>
    <cellStyle name="Note 7" xfId="1628"/>
    <cellStyle name="Note 7 2" xfId="1993"/>
    <cellStyle name="Note 7 2 2" xfId="2721"/>
    <cellStyle name="Note 7 2 2 2" xfId="4302"/>
    <cellStyle name="Note 7 2 2 3" xfId="5863"/>
    <cellStyle name="Note 7 2 3" xfId="3576"/>
    <cellStyle name="Note 7 2 4" xfId="5137"/>
    <cellStyle name="Note 7 3" xfId="2358"/>
    <cellStyle name="Note 7 3 2" xfId="3939"/>
    <cellStyle name="Note 7 3 3" xfId="5500"/>
    <cellStyle name="Note 7 4" xfId="3213"/>
    <cellStyle name="Note 7 5" xfId="4774"/>
    <cellStyle name="Note 8" xfId="2738"/>
    <cellStyle name="Note 8 2" xfId="4315"/>
    <cellStyle name="Note 8 3" xfId="5876"/>
    <cellStyle name="Note 9" xfId="2753"/>
    <cellStyle name="Note 9 2" xfId="4329"/>
    <cellStyle name="Note 9 3" xfId="5890"/>
    <cellStyle name="Output" xfId="12" builtinId="21" customBuiltin="1"/>
    <cellStyle name="Output 2" xfId="139"/>
    <cellStyle name="Output 2 10" xfId="1356"/>
    <cellStyle name="Output 2 2" xfId="1357"/>
    <cellStyle name="Output 2 2 2" xfId="1358"/>
    <cellStyle name="Output 2 2 2 10" xfId="1359"/>
    <cellStyle name="Output 2 2 2 2" xfId="1360"/>
    <cellStyle name="Output 2 2 2 3" xfId="1361"/>
    <cellStyle name="Output 2 2 2 4" xfId="1362"/>
    <cellStyle name="Output 2 2 2 5" xfId="1363"/>
    <cellStyle name="Output 2 2 2 6" xfId="1364"/>
    <cellStyle name="Output 2 2 2 7" xfId="1365"/>
    <cellStyle name="Output 2 2 2 8" xfId="1366"/>
    <cellStyle name="Output 2 2 2 9" xfId="1367"/>
    <cellStyle name="Output 2 2 3" xfId="1368"/>
    <cellStyle name="Output 2 2 3 10" xfId="1369"/>
    <cellStyle name="Output 2 2 3 2" xfId="1370"/>
    <cellStyle name="Output 2 2 3 3" xfId="1371"/>
    <cellStyle name="Output 2 2 3 4" xfId="1372"/>
    <cellStyle name="Output 2 2 3 5" xfId="1373"/>
    <cellStyle name="Output 2 2 3 6" xfId="1374"/>
    <cellStyle name="Output 2 2 3 7" xfId="1375"/>
    <cellStyle name="Output 2 2 3 8" xfId="1376"/>
    <cellStyle name="Output 2 2 3 9" xfId="1377"/>
    <cellStyle name="Output 2 2 4" xfId="1378"/>
    <cellStyle name="Output 2 2 4 2" xfId="1379"/>
    <cellStyle name="Output 2 2 4 3" xfId="1380"/>
    <cellStyle name="Output 2 2 5" xfId="1381"/>
    <cellStyle name="Output 2 2 6" xfId="1382"/>
    <cellStyle name="Output 2 2 7" xfId="1383"/>
    <cellStyle name="Output 2 2 8" xfId="1384"/>
    <cellStyle name="Output 2 2 9" xfId="1385"/>
    <cellStyle name="Output 2 3" xfId="1386"/>
    <cellStyle name="Output 2 3 10" xfId="1387"/>
    <cellStyle name="Output 2 3 2" xfId="1388"/>
    <cellStyle name="Output 2 3 2 2" xfId="1389"/>
    <cellStyle name="Output 2 3 2 3" xfId="1390"/>
    <cellStyle name="Output 2 3 2 4" xfId="1391"/>
    <cellStyle name="Output 2 3 2 5" xfId="1392"/>
    <cellStyle name="Output 2 3 2 6" xfId="1393"/>
    <cellStyle name="Output 2 3 2 7" xfId="1394"/>
    <cellStyle name="Output 2 3 3" xfId="1395"/>
    <cellStyle name="Output 2 3 3 2" xfId="1396"/>
    <cellStyle name="Output 2 3 3 3" xfId="1397"/>
    <cellStyle name="Output 2 3 3 4" xfId="1398"/>
    <cellStyle name="Output 2 3 3 5" xfId="1399"/>
    <cellStyle name="Output 2 3 3 6" xfId="1400"/>
    <cellStyle name="Output 2 3 3 7" xfId="1401"/>
    <cellStyle name="Output 2 3 4" xfId="1402"/>
    <cellStyle name="Output 2 3 5" xfId="1403"/>
    <cellStyle name="Output 2 3 6" xfId="1404"/>
    <cellStyle name="Output 2 3 7" xfId="1405"/>
    <cellStyle name="Output 2 3 8" xfId="1406"/>
    <cellStyle name="Output 2 3 9" xfId="1407"/>
    <cellStyle name="Output 2 4" xfId="1408"/>
    <cellStyle name="Output 2 4 2" xfId="1409"/>
    <cellStyle name="Output 2 4 3" xfId="1410"/>
    <cellStyle name="Output 2 4 4" xfId="1411"/>
    <cellStyle name="Output 2 4 5" xfId="1412"/>
    <cellStyle name="Output 2 4 6" xfId="1413"/>
    <cellStyle name="Output 2 4 7" xfId="1414"/>
    <cellStyle name="Output 2 5" xfId="1415"/>
    <cellStyle name="Output 2 5 2" xfId="1416"/>
    <cellStyle name="Output 2 5 3" xfId="1417"/>
    <cellStyle name="Output 2 5 4" xfId="1418"/>
    <cellStyle name="Output 2 5 5" xfId="1419"/>
    <cellStyle name="Output 2 5 6" xfId="1420"/>
    <cellStyle name="Output 2 5 7" xfId="1421"/>
    <cellStyle name="Output 2 5 8" xfId="1422"/>
    <cellStyle name="Output 2 6" xfId="1423"/>
    <cellStyle name="Output 2 6 2" xfId="1424"/>
    <cellStyle name="Output 2 7" xfId="1425"/>
    <cellStyle name="Output 2 8" xfId="1426"/>
    <cellStyle name="Output 2 9" xfId="1427"/>
    <cellStyle name="Output 3" xfId="1428"/>
    <cellStyle name="Percent 2" xfId="58"/>
    <cellStyle name="Percent 2 2" xfId="1429"/>
    <cellStyle name="Percent 2 2 2" xfId="1430"/>
    <cellStyle name="Percent 2 2 3" xfId="1431"/>
    <cellStyle name="Percent 2 2 4" xfId="1432"/>
    <cellStyle name="Percent 2 3" xfId="1433"/>
    <cellStyle name="Percent 2 3 2" xfId="1434"/>
    <cellStyle name="Percent 2 4" xfId="1435"/>
    <cellStyle name="Percent 2 4 2" xfId="1436"/>
    <cellStyle name="Percent 2 5" xfId="1437"/>
    <cellStyle name="Percent 2 6" xfId="1438"/>
    <cellStyle name="Percent 2 6 2" xfId="1439"/>
    <cellStyle name="Percent 3" xfId="1440"/>
    <cellStyle name="Percent 3 2" xfId="1441"/>
    <cellStyle name="Percent 3 3" xfId="1442"/>
    <cellStyle name="Percent 3 4" xfId="1443"/>
    <cellStyle name="Percent 3 5" xfId="1444"/>
    <cellStyle name="Percent 4" xfId="1445"/>
    <cellStyle name="Percent 4 2" xfId="1446"/>
    <cellStyle name="Percent 4 2 2" xfId="1447"/>
    <cellStyle name="Percent 4 2 3" xfId="1448"/>
    <cellStyle name="Percent 5" xfId="1449"/>
    <cellStyle name="Percent 5 2" xfId="1450"/>
    <cellStyle name="Percent 6" xfId="1451"/>
    <cellStyle name="Publication" xfId="1452"/>
    <cellStyle name="Sheet Title" xfId="1453"/>
    <cellStyle name="SN_241" xfId="59"/>
    <cellStyle name="Standard_laroux" xfId="1454"/>
    <cellStyle name="Style 1" xfId="60"/>
    <cellStyle name="Style 1 2" xfId="1455"/>
    <cellStyle name="Style 1 2 2" xfId="1456"/>
    <cellStyle name="Style 1 3" xfId="1457"/>
    <cellStyle name="Style 1 3 2" xfId="1458"/>
    <cellStyle name="Style 1 4" xfId="1459"/>
    <cellStyle name="Style 1 5" xfId="1460"/>
    <cellStyle name="Style 1 6" xfId="1461"/>
    <cellStyle name="Style 1_verchnakan_ax21-25_2018" xfId="1462"/>
    <cellStyle name="Style 2" xfId="1463"/>
    <cellStyle name="Title 2" xfId="140"/>
    <cellStyle name="Title 2 2" xfId="1464"/>
    <cellStyle name="Title 2 2 2" xfId="1465"/>
    <cellStyle name="Title 2 2 3" xfId="1466"/>
    <cellStyle name="Title 2 3" xfId="1467"/>
    <cellStyle name="Title 2 4" xfId="1468"/>
    <cellStyle name="Title 2 4 2" xfId="1469"/>
    <cellStyle name="Title 2 5" xfId="1470"/>
    <cellStyle name="Title 3" xfId="1471"/>
    <cellStyle name="Title 4" xfId="1472"/>
    <cellStyle name="Title 5" xfId="61"/>
    <cellStyle name="Total" xfId="18" builtinId="25" customBuiltin="1"/>
    <cellStyle name="Total 2" xfId="141"/>
    <cellStyle name="Total 2 10" xfId="1473"/>
    <cellStyle name="Total 2 2" xfId="1474"/>
    <cellStyle name="Total 2 2 2" xfId="1475"/>
    <cellStyle name="Total 2 2 2 10" xfId="1476"/>
    <cellStyle name="Total 2 2 2 2" xfId="1477"/>
    <cellStyle name="Total 2 2 2 3" xfId="1478"/>
    <cellStyle name="Total 2 2 2 4" xfId="1479"/>
    <cellStyle name="Total 2 2 2 5" xfId="1480"/>
    <cellStyle name="Total 2 2 2 6" xfId="1481"/>
    <cellStyle name="Total 2 2 2 7" xfId="1482"/>
    <cellStyle name="Total 2 2 2 8" xfId="1483"/>
    <cellStyle name="Total 2 2 2 9" xfId="1484"/>
    <cellStyle name="Total 2 2 3" xfId="1485"/>
    <cellStyle name="Total 2 2 3 10" xfId="1486"/>
    <cellStyle name="Total 2 2 3 2" xfId="1487"/>
    <cellStyle name="Total 2 2 3 3" xfId="1488"/>
    <cellStyle name="Total 2 2 3 4" xfId="1489"/>
    <cellStyle name="Total 2 2 3 5" xfId="1490"/>
    <cellStyle name="Total 2 2 3 6" xfId="1491"/>
    <cellStyle name="Total 2 2 3 7" xfId="1492"/>
    <cellStyle name="Total 2 2 3 8" xfId="1493"/>
    <cellStyle name="Total 2 2 3 9" xfId="1494"/>
    <cellStyle name="Total 2 2 4" xfId="1495"/>
    <cellStyle name="Total 2 2 4 2" xfId="1496"/>
    <cellStyle name="Total 2 2 4 3" xfId="1497"/>
    <cellStyle name="Total 2 2 5" xfId="1498"/>
    <cellStyle name="Total 2 2 6" xfId="1499"/>
    <cellStyle name="Total 2 2 7" xfId="1500"/>
    <cellStyle name="Total 2 2 8" xfId="1501"/>
    <cellStyle name="Total 2 2 9" xfId="1502"/>
    <cellStyle name="Total 2 3" xfId="1503"/>
    <cellStyle name="Total 2 3 10" xfId="1504"/>
    <cellStyle name="Total 2 3 2" xfId="1505"/>
    <cellStyle name="Total 2 3 2 2" xfId="1506"/>
    <cellStyle name="Total 2 3 2 3" xfId="1507"/>
    <cellStyle name="Total 2 3 2 4" xfId="1508"/>
    <cellStyle name="Total 2 3 2 5" xfId="1509"/>
    <cellStyle name="Total 2 3 2 6" xfId="1510"/>
    <cellStyle name="Total 2 3 2 7" xfId="1511"/>
    <cellStyle name="Total 2 3 3" xfId="1512"/>
    <cellStyle name="Total 2 3 3 2" xfId="1513"/>
    <cellStyle name="Total 2 3 3 3" xfId="1514"/>
    <cellStyle name="Total 2 3 3 4" xfId="1515"/>
    <cellStyle name="Total 2 3 3 5" xfId="1516"/>
    <cellStyle name="Total 2 3 3 6" xfId="1517"/>
    <cellStyle name="Total 2 3 3 7" xfId="1518"/>
    <cellStyle name="Total 2 3 4" xfId="1519"/>
    <cellStyle name="Total 2 3 5" xfId="1520"/>
    <cellStyle name="Total 2 3 6" xfId="1521"/>
    <cellStyle name="Total 2 3 7" xfId="1522"/>
    <cellStyle name="Total 2 3 8" xfId="1523"/>
    <cellStyle name="Total 2 3 9" xfId="1524"/>
    <cellStyle name="Total 2 4" xfId="1525"/>
    <cellStyle name="Total 2 4 2" xfId="1526"/>
    <cellStyle name="Total 2 4 3" xfId="1527"/>
    <cellStyle name="Total 2 4 4" xfId="1528"/>
    <cellStyle name="Total 2 4 5" xfId="1529"/>
    <cellStyle name="Total 2 4 6" xfId="1530"/>
    <cellStyle name="Total 2 4 7" xfId="1531"/>
    <cellStyle name="Total 2 5" xfId="1532"/>
    <cellStyle name="Total 2 5 2" xfId="1533"/>
    <cellStyle name="Total 2 5 3" xfId="1534"/>
    <cellStyle name="Total 2 5 4" xfId="1535"/>
    <cellStyle name="Total 2 5 5" xfId="1536"/>
    <cellStyle name="Total 2 5 6" xfId="1537"/>
    <cellStyle name="Total 2 5 7" xfId="1538"/>
    <cellStyle name="Total 2 5 8" xfId="1539"/>
    <cellStyle name="Total 2 6" xfId="1540"/>
    <cellStyle name="Total 2 6 2" xfId="1541"/>
    <cellStyle name="Total 2 7" xfId="1542"/>
    <cellStyle name="Total 2 8" xfId="1543"/>
    <cellStyle name="Total 2 9" xfId="1544"/>
    <cellStyle name="Total 3" xfId="1545"/>
    <cellStyle name="ux" xfId="1546"/>
    <cellStyle name="Währung [0]_laroux" xfId="1547"/>
    <cellStyle name="Währung_laroux" xfId="1548"/>
    <cellStyle name="Warning Text" xfId="16" builtinId="11" customBuiltin="1"/>
    <cellStyle name="Warning Text 2" xfId="142"/>
    <cellStyle name="Warning Text 2 2" xfId="1549"/>
    <cellStyle name="Warning Text 2 2 2" xfId="1550"/>
    <cellStyle name="Warning Text 2 3" xfId="1551"/>
    <cellStyle name="Warning Text 2 3 2" xfId="1552"/>
    <cellStyle name="Warning Text 2 4" xfId="1553"/>
    <cellStyle name="Warning Text 2 5" xfId="1554"/>
    <cellStyle name="Warning Text 3" xfId="1555"/>
    <cellStyle name="Беззащитный" xfId="1556"/>
    <cellStyle name="Защитный" xfId="1557"/>
    <cellStyle name="Обычный 2" xfId="1558"/>
    <cellStyle name="Обычный 2 2" xfId="1559"/>
    <cellStyle name="Обычный 2 3" xfId="1560"/>
    <cellStyle name="Обычный 2 3 2" xfId="1561"/>
    <cellStyle name="Обычный 2 3 2 2" xfId="1950"/>
    <cellStyle name="Обычный 2 3 2 2 2" xfId="2678"/>
    <cellStyle name="Обычный 2 3 2 2 2 2" xfId="4259"/>
    <cellStyle name="Обычный 2 3 2 2 2 3" xfId="5820"/>
    <cellStyle name="Обычный 2 3 2 2 3" xfId="3533"/>
    <cellStyle name="Обычный 2 3 2 2 4" xfId="5094"/>
    <cellStyle name="Обычный 2 3 2 3" xfId="2315"/>
    <cellStyle name="Обычный 2 3 2 3 2" xfId="3896"/>
    <cellStyle name="Обычный 2 3 2 3 3" xfId="5457"/>
    <cellStyle name="Обычный 2 3 2 4" xfId="3170"/>
    <cellStyle name="Обычный 2 3 2 5" xfId="4731"/>
    <cellStyle name="Обычный 2 4" xfId="1562"/>
    <cellStyle name="Обычный 3" xfId="1563"/>
    <cellStyle name="Обычный 4" xfId="1564"/>
    <cellStyle name="Обычный 5" xfId="1565"/>
    <cellStyle name="Обычный 5 2" xfId="1951"/>
    <cellStyle name="Обычный 5 2 2" xfId="2679"/>
    <cellStyle name="Обычный 5 2 2 2" xfId="4260"/>
    <cellStyle name="Обычный 5 2 2 3" xfId="5821"/>
    <cellStyle name="Обычный 5 2 3" xfId="3534"/>
    <cellStyle name="Обычный 5 2 4" xfId="5095"/>
    <cellStyle name="Обычный 5 3" xfId="2316"/>
    <cellStyle name="Обычный 5 3 2" xfId="3897"/>
    <cellStyle name="Обычный 5 3 3" xfId="5458"/>
    <cellStyle name="Обычный 5 4" xfId="3171"/>
    <cellStyle name="Обычный 5 5" xfId="4732"/>
    <cellStyle name="Обычный_PHEK-er artadrutyun lic." xfId="1566"/>
    <cellStyle name="Примечание 2" xfId="1567"/>
    <cellStyle name="Примечание 2 2" xfId="1952"/>
    <cellStyle name="Примечание 2 2 2" xfId="2680"/>
    <cellStyle name="Примечание 2 2 2 2" xfId="4261"/>
    <cellStyle name="Примечание 2 2 2 3" xfId="5822"/>
    <cellStyle name="Примечание 2 2 3" xfId="3535"/>
    <cellStyle name="Примечание 2 2 4" xfId="5096"/>
    <cellStyle name="Примечание 2 3" xfId="2317"/>
    <cellStyle name="Примечание 2 3 2" xfId="3898"/>
    <cellStyle name="Примечание 2 3 3" xfId="5459"/>
    <cellStyle name="Примечание 2 4" xfId="3172"/>
    <cellStyle name="Примечание 2 5" xfId="4733"/>
    <cellStyle name="Процентный 2" xfId="1568"/>
    <cellStyle name="Процентный 2 2" xfId="1953"/>
    <cellStyle name="Процентный 2 2 2" xfId="2681"/>
    <cellStyle name="Процентный 2 2 2 2" xfId="4262"/>
    <cellStyle name="Процентный 2 2 2 3" xfId="5823"/>
    <cellStyle name="Процентный 2 2 3" xfId="3536"/>
    <cellStyle name="Процентный 2 2 4" xfId="5097"/>
    <cellStyle name="Процентный 2 3" xfId="2318"/>
    <cellStyle name="Процентный 2 3 2" xfId="3899"/>
    <cellStyle name="Процентный 2 3 3" xfId="5460"/>
    <cellStyle name="Процентный 2 4" xfId="3173"/>
    <cellStyle name="Процентный 2 5" xfId="4734"/>
    <cellStyle name="Стиль 1" xfId="143"/>
    <cellStyle name="Стиль 1 2" xfId="1569"/>
    <cellStyle name="Стиль 1 2 2" xfId="1570"/>
    <cellStyle name="Стиль 1 2 3" xfId="1571"/>
    <cellStyle name="Финансовый 2" xfId="1572"/>
    <cellStyle name="Финансовый 2 2" xfId="1573"/>
    <cellStyle name="Финансовый 2 2 2" xfId="1574"/>
    <cellStyle name="Финансовый 2 3" xfId="1575"/>
    <cellStyle name="Финансовый 2 3 2" xfId="1576"/>
    <cellStyle name="Финансовый 2 4" xfId="1577"/>
    <cellStyle name="Финансовый 2 5" xfId="1578"/>
    <cellStyle name="Финансовый 3" xfId="1579"/>
    <cellStyle name="Финансовый 3 2" xfId="1580"/>
    <cellStyle name="Финансовый 3 3" xfId="1581"/>
    <cellStyle name="Финансовый 4" xfId="1582"/>
    <cellStyle name="Финансовый 4 2" xfId="1583"/>
    <cellStyle name="Финансовый 4 3" xfId="1584"/>
    <cellStyle name="Финансовый 4 3 2" xfId="1954"/>
    <cellStyle name="Финансовый 4 3 2 2" xfId="2682"/>
    <cellStyle name="Финансовый 4 3 2 2 2" xfId="4263"/>
    <cellStyle name="Финансовый 4 3 2 2 3" xfId="5824"/>
    <cellStyle name="Финансовый 4 3 2 3" xfId="3537"/>
    <cellStyle name="Финансовый 4 3 2 4" xfId="5098"/>
    <cellStyle name="Финансовый 4 3 3" xfId="2319"/>
    <cellStyle name="Финансовый 4 3 3 2" xfId="3900"/>
    <cellStyle name="Финансовый 4 3 3 3" xfId="5461"/>
    <cellStyle name="Финансовый 4 3 4" xfId="3174"/>
    <cellStyle name="Финансовый 4 3 5" xfId="47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pinem\Desktop\downlods\Havelvacner%20-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-րդ հավելված"/>
      <sheetName val="2-րդ հավելված"/>
      <sheetName val="4-րդ հավելված"/>
      <sheetName val="5-րդ հավելված"/>
      <sheetName val="6-րդ հավելված"/>
    </sheetNames>
    <sheetDataSet>
      <sheetData sheetId="0"/>
      <sheetData sheetId="1">
        <row r="8">
          <cell r="F8">
            <v>2654082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5"/>
  <sheetViews>
    <sheetView tabSelected="1" workbookViewId="0">
      <selection activeCell="H8" sqref="H8"/>
    </sheetView>
  </sheetViews>
  <sheetFormatPr defaultRowHeight="17.25"/>
  <cols>
    <col min="1" max="1" width="52.28515625" style="86" customWidth="1"/>
    <col min="2" max="2" width="20.85546875" style="70" customWidth="1"/>
    <col min="3" max="3" width="20.7109375" style="70" customWidth="1"/>
    <col min="4" max="4" width="20.28515625" style="70" customWidth="1"/>
    <col min="5" max="5" width="22.28515625" style="70" customWidth="1"/>
    <col min="6" max="7" width="18.7109375" style="76" bestFit="1" customWidth="1"/>
    <col min="8" max="9" width="19.42578125" style="76" bestFit="1" customWidth="1"/>
    <col min="10" max="16384" width="9.140625" style="76"/>
  </cols>
  <sheetData>
    <row r="1" spans="1:7" s="72" customFormat="1" ht="18.75" customHeight="1">
      <c r="A1" s="71"/>
      <c r="B1" s="71"/>
      <c r="C1" s="71"/>
      <c r="D1" s="136" t="s">
        <v>276</v>
      </c>
      <c r="E1" s="136"/>
    </row>
    <row r="2" spans="1:7" s="72" customFormat="1" ht="53.25" customHeight="1">
      <c r="A2" s="71"/>
      <c r="B2" s="71"/>
      <c r="C2" s="71"/>
      <c r="D2" s="136"/>
      <c r="E2" s="136"/>
    </row>
    <row r="3" spans="1:7" s="73" customFormat="1" ht="81" customHeight="1">
      <c r="A3" s="132" t="s">
        <v>289</v>
      </c>
      <c r="B3" s="132"/>
      <c r="C3" s="132"/>
      <c r="D3" s="132"/>
      <c r="E3" s="132"/>
      <c r="F3" s="104"/>
      <c r="G3" s="104"/>
    </row>
    <row r="4" spans="1:7" ht="17.25" customHeight="1">
      <c r="A4" s="74"/>
      <c r="E4" s="75" t="s">
        <v>226</v>
      </c>
    </row>
    <row r="5" spans="1:7" ht="47.25" customHeight="1">
      <c r="A5" s="133" t="s">
        <v>265</v>
      </c>
      <c r="B5" s="135" t="s">
        <v>266</v>
      </c>
      <c r="C5" s="135"/>
      <c r="D5" s="135"/>
      <c r="E5" s="135"/>
    </row>
    <row r="6" spans="1:7" s="77" customFormat="1" ht="50.25" customHeight="1">
      <c r="A6" s="134"/>
      <c r="B6" s="69" t="s">
        <v>228</v>
      </c>
      <c r="C6" s="69" t="s">
        <v>229</v>
      </c>
      <c r="D6" s="69" t="s">
        <v>230</v>
      </c>
      <c r="E6" s="69" t="s">
        <v>231</v>
      </c>
    </row>
    <row r="7" spans="1:7" ht="36" customHeight="1">
      <c r="A7" s="105" t="s">
        <v>267</v>
      </c>
      <c r="B7" s="78">
        <v>0</v>
      </c>
      <c r="C7" s="78">
        <v>0</v>
      </c>
      <c r="D7" s="78">
        <f>D9</f>
        <v>2654082</v>
      </c>
      <c r="E7" s="79">
        <v>0</v>
      </c>
    </row>
    <row r="8" spans="1:7" ht="36" customHeight="1">
      <c r="A8" s="80" t="s">
        <v>268</v>
      </c>
      <c r="B8" s="78"/>
      <c r="C8" s="78"/>
      <c r="D8" s="78"/>
      <c r="E8" s="79"/>
    </row>
    <row r="9" spans="1:7" ht="36" customHeight="1">
      <c r="A9" s="80" t="s">
        <v>269</v>
      </c>
      <c r="B9" s="78">
        <v>0</v>
      </c>
      <c r="C9" s="78">
        <v>0</v>
      </c>
      <c r="D9" s="78">
        <f>D11</f>
        <v>2654082</v>
      </c>
      <c r="E9" s="79"/>
    </row>
    <row r="10" spans="1:7" ht="36" customHeight="1">
      <c r="A10" s="80" t="s">
        <v>268</v>
      </c>
      <c r="B10" s="78"/>
      <c r="C10" s="78"/>
      <c r="D10" s="78"/>
      <c r="E10" s="79"/>
    </row>
    <row r="11" spans="1:7" ht="36" customHeight="1">
      <c r="A11" s="80" t="s">
        <v>270</v>
      </c>
      <c r="B11" s="78">
        <v>0</v>
      </c>
      <c r="C11" s="78">
        <v>0</v>
      </c>
      <c r="D11" s="78">
        <f>D13</f>
        <v>2654082</v>
      </c>
      <c r="E11" s="79"/>
    </row>
    <row r="12" spans="1:7" ht="36" customHeight="1">
      <c r="A12" s="80" t="s">
        <v>268</v>
      </c>
      <c r="B12" s="78"/>
      <c r="C12" s="78"/>
      <c r="D12" s="78"/>
      <c r="E12" s="79"/>
    </row>
    <row r="13" spans="1:7" ht="36" customHeight="1">
      <c r="A13" s="106" t="s">
        <v>271</v>
      </c>
      <c r="B13" s="78">
        <v>0</v>
      </c>
      <c r="C13" s="78">
        <v>0</v>
      </c>
      <c r="D13" s="78">
        <f>D14</f>
        <v>2654082</v>
      </c>
      <c r="E13" s="79"/>
    </row>
    <row r="14" spans="1:7" s="83" customFormat="1" ht="55.5" customHeight="1">
      <c r="A14" s="81" t="s">
        <v>272</v>
      </c>
      <c r="B14" s="78">
        <v>0</v>
      </c>
      <c r="C14" s="78">
        <v>0</v>
      </c>
      <c r="D14" s="78">
        <f>'[1]2-րդ հավելված'!F8</f>
        <v>2654082</v>
      </c>
      <c r="E14" s="82">
        <v>0</v>
      </c>
    </row>
    <row r="15" spans="1:7">
      <c r="A15" s="84"/>
    </row>
    <row r="16" spans="1:7">
      <c r="A16" s="84"/>
    </row>
    <row r="17" spans="1:5">
      <c r="A17" s="84"/>
    </row>
    <row r="18" spans="1:5">
      <c r="A18" s="84"/>
    </row>
    <row r="19" spans="1:5">
      <c r="A19" s="84"/>
    </row>
    <row r="20" spans="1:5">
      <c r="A20" s="84"/>
    </row>
    <row r="21" spans="1:5">
      <c r="A21" s="84"/>
    </row>
    <row r="22" spans="1:5">
      <c r="A22" s="84"/>
      <c r="B22" s="85"/>
      <c r="C22" s="85"/>
    </row>
    <row r="23" spans="1:5">
      <c r="A23" s="84"/>
      <c r="B23" s="85"/>
      <c r="C23" s="85"/>
    </row>
    <row r="24" spans="1:5">
      <c r="A24" s="84"/>
      <c r="B24" s="85"/>
      <c r="C24" s="85"/>
    </row>
    <row r="25" spans="1:5">
      <c r="A25" s="84"/>
      <c r="B25" s="85"/>
      <c r="C25" s="85"/>
    </row>
    <row r="26" spans="1:5">
      <c r="A26" s="84"/>
      <c r="B26" s="85"/>
      <c r="C26" s="85"/>
      <c r="D26" s="85"/>
      <c r="E26" s="85"/>
    </row>
    <row r="27" spans="1:5">
      <c r="A27" s="84"/>
      <c r="B27" s="85"/>
      <c r="C27" s="85"/>
      <c r="D27" s="85"/>
      <c r="E27" s="85"/>
    </row>
    <row r="28" spans="1:5">
      <c r="A28" s="84"/>
      <c r="B28" s="85"/>
      <c r="C28" s="85"/>
      <c r="D28" s="85"/>
      <c r="E28" s="85"/>
    </row>
    <row r="29" spans="1:5">
      <c r="A29" s="84"/>
      <c r="B29" s="85"/>
      <c r="C29" s="85"/>
      <c r="D29" s="85"/>
      <c r="E29" s="85"/>
    </row>
    <row r="30" spans="1:5">
      <c r="A30" s="84"/>
      <c r="B30" s="85"/>
      <c r="C30" s="85"/>
      <c r="D30" s="85"/>
      <c r="E30" s="85"/>
    </row>
    <row r="31" spans="1:5">
      <c r="A31" s="84"/>
      <c r="B31" s="85"/>
      <c r="C31" s="85"/>
      <c r="D31" s="85"/>
      <c r="E31" s="85"/>
    </row>
    <row r="32" spans="1:5">
      <c r="A32" s="84"/>
      <c r="B32" s="85"/>
      <c r="C32" s="85"/>
      <c r="D32" s="85"/>
      <c r="E32" s="85"/>
    </row>
    <row r="33" spans="1:5">
      <c r="A33" s="84"/>
      <c r="B33" s="85"/>
      <c r="C33" s="85"/>
      <c r="D33" s="85"/>
      <c r="E33" s="85"/>
    </row>
    <row r="34" spans="1:5">
      <c r="A34" s="84"/>
      <c r="B34" s="85"/>
      <c r="C34" s="85"/>
      <c r="D34" s="85"/>
      <c r="E34" s="85"/>
    </row>
    <row r="35" spans="1:5">
      <c r="A35" s="84"/>
      <c r="B35" s="85"/>
      <c r="C35" s="85"/>
      <c r="D35" s="85"/>
      <c r="E35" s="85"/>
    </row>
    <row r="36" spans="1:5">
      <c r="A36" s="84"/>
      <c r="B36" s="85"/>
      <c r="C36" s="85"/>
      <c r="D36" s="85"/>
      <c r="E36" s="85"/>
    </row>
    <row r="37" spans="1:5">
      <c r="A37" s="84"/>
      <c r="B37" s="85"/>
      <c r="C37" s="85"/>
      <c r="D37" s="85"/>
      <c r="E37" s="85"/>
    </row>
    <row r="38" spans="1:5">
      <c r="A38" s="84"/>
      <c r="B38" s="85"/>
      <c r="C38" s="85"/>
      <c r="D38" s="85"/>
      <c r="E38" s="85"/>
    </row>
    <row r="39" spans="1:5">
      <c r="A39" s="84"/>
      <c r="B39" s="85"/>
      <c r="C39" s="85"/>
      <c r="D39" s="85"/>
      <c r="E39" s="85"/>
    </row>
    <row r="40" spans="1:5">
      <c r="A40" s="84"/>
      <c r="B40" s="85"/>
      <c r="C40" s="85"/>
      <c r="D40" s="85"/>
      <c r="E40" s="85"/>
    </row>
    <row r="41" spans="1:5">
      <c r="A41" s="84"/>
      <c r="B41" s="85"/>
      <c r="C41" s="85"/>
      <c r="D41" s="85"/>
      <c r="E41" s="85"/>
    </row>
    <row r="42" spans="1:5">
      <c r="A42" s="84"/>
      <c r="B42" s="85"/>
      <c r="C42" s="85"/>
      <c r="D42" s="85"/>
      <c r="E42" s="85"/>
    </row>
    <row r="43" spans="1:5">
      <c r="A43" s="84"/>
      <c r="B43" s="85"/>
      <c r="C43" s="85"/>
      <c r="D43" s="85"/>
      <c r="E43" s="85"/>
    </row>
    <row r="44" spans="1:5">
      <c r="A44" s="84"/>
      <c r="B44" s="85"/>
      <c r="C44" s="85"/>
      <c r="D44" s="85"/>
      <c r="E44" s="85"/>
    </row>
    <row r="45" spans="1:5">
      <c r="A45" s="84"/>
      <c r="B45" s="85"/>
      <c r="C45" s="85"/>
      <c r="D45" s="85"/>
      <c r="E45" s="85"/>
    </row>
    <row r="46" spans="1:5">
      <c r="A46" s="84"/>
      <c r="B46" s="85"/>
      <c r="C46" s="85"/>
      <c r="D46" s="85"/>
      <c r="E46" s="85"/>
    </row>
    <row r="47" spans="1:5">
      <c r="A47" s="84"/>
      <c r="B47" s="85"/>
      <c r="C47" s="85"/>
      <c r="D47" s="85"/>
      <c r="E47" s="85"/>
    </row>
    <row r="48" spans="1:5">
      <c r="A48" s="84"/>
      <c r="B48" s="85"/>
      <c r="C48" s="85"/>
      <c r="D48" s="85"/>
      <c r="E48" s="85"/>
    </row>
    <row r="49" spans="1:5">
      <c r="A49" s="84"/>
      <c r="B49" s="85"/>
      <c r="C49" s="85"/>
      <c r="D49" s="85"/>
      <c r="E49" s="85"/>
    </row>
    <row r="50" spans="1:5">
      <c r="A50" s="84"/>
      <c r="B50" s="85"/>
      <c r="C50" s="85"/>
      <c r="D50" s="85"/>
      <c r="E50" s="85"/>
    </row>
    <row r="51" spans="1:5">
      <c r="A51" s="84"/>
      <c r="B51" s="85"/>
      <c r="C51" s="85"/>
      <c r="D51" s="85"/>
      <c r="E51" s="85"/>
    </row>
    <row r="52" spans="1:5">
      <c r="A52" s="84"/>
      <c r="B52" s="85"/>
      <c r="C52" s="85"/>
      <c r="D52" s="85"/>
      <c r="E52" s="85"/>
    </row>
    <row r="53" spans="1:5">
      <c r="A53" s="84"/>
      <c r="B53" s="85"/>
      <c r="C53" s="85"/>
      <c r="D53" s="85"/>
      <c r="E53" s="85"/>
    </row>
    <row r="54" spans="1:5">
      <c r="A54" s="84"/>
      <c r="B54" s="85"/>
      <c r="C54" s="85"/>
      <c r="D54" s="85"/>
      <c r="E54" s="85"/>
    </row>
    <row r="55" spans="1:5">
      <c r="A55" s="84"/>
      <c r="B55" s="85"/>
      <c r="C55" s="85"/>
      <c r="D55" s="85"/>
      <c r="E55" s="85"/>
    </row>
    <row r="56" spans="1:5">
      <c r="A56" s="84"/>
      <c r="B56" s="85"/>
      <c r="C56" s="85"/>
      <c r="D56" s="85"/>
      <c r="E56" s="85"/>
    </row>
    <row r="57" spans="1:5">
      <c r="A57" s="84"/>
      <c r="B57" s="85"/>
      <c r="C57" s="85"/>
      <c r="D57" s="85"/>
      <c r="E57" s="85"/>
    </row>
    <row r="58" spans="1:5">
      <c r="A58" s="84"/>
      <c r="B58" s="85"/>
      <c r="C58" s="85"/>
      <c r="D58" s="85"/>
      <c r="E58" s="85"/>
    </row>
    <row r="59" spans="1:5">
      <c r="A59" s="84"/>
      <c r="B59" s="85"/>
      <c r="C59" s="85"/>
      <c r="D59" s="85"/>
      <c r="E59" s="85"/>
    </row>
    <row r="60" spans="1:5">
      <c r="A60" s="84"/>
      <c r="B60" s="85"/>
      <c r="C60" s="85"/>
      <c r="D60" s="85"/>
      <c r="E60" s="85"/>
    </row>
    <row r="61" spans="1:5">
      <c r="A61" s="84"/>
      <c r="B61" s="85"/>
      <c r="C61" s="85"/>
      <c r="D61" s="85"/>
      <c r="E61" s="85"/>
    </row>
    <row r="62" spans="1:5">
      <c r="A62" s="84"/>
      <c r="B62" s="85"/>
      <c r="C62" s="85"/>
      <c r="D62" s="85"/>
      <c r="E62" s="85"/>
    </row>
    <row r="63" spans="1:5">
      <c r="A63" s="84"/>
      <c r="B63" s="85"/>
      <c r="C63" s="85"/>
      <c r="D63" s="85"/>
      <c r="E63" s="85"/>
    </row>
    <row r="64" spans="1:5">
      <c r="A64" s="84"/>
      <c r="B64" s="85"/>
      <c r="C64" s="85"/>
      <c r="D64" s="85"/>
      <c r="E64" s="85"/>
    </row>
    <row r="65" spans="1:5">
      <c r="A65" s="84"/>
      <c r="B65" s="85"/>
      <c r="C65" s="85"/>
      <c r="D65" s="85"/>
      <c r="E65" s="85"/>
    </row>
    <row r="66" spans="1:5">
      <c r="A66" s="84"/>
      <c r="B66" s="85"/>
      <c r="C66" s="85"/>
      <c r="D66" s="85"/>
      <c r="E66" s="85"/>
    </row>
    <row r="67" spans="1:5">
      <c r="A67" s="84"/>
      <c r="B67" s="85"/>
      <c r="C67" s="85"/>
      <c r="D67" s="85"/>
      <c r="E67" s="85"/>
    </row>
    <row r="68" spans="1:5">
      <c r="A68" s="84"/>
      <c r="B68" s="85"/>
      <c r="C68" s="85"/>
      <c r="D68" s="85"/>
      <c r="E68" s="85"/>
    </row>
    <row r="69" spans="1:5">
      <c r="A69" s="84"/>
      <c r="B69" s="85"/>
      <c r="C69" s="85"/>
      <c r="D69" s="85"/>
      <c r="E69" s="85"/>
    </row>
    <row r="70" spans="1:5">
      <c r="A70" s="84"/>
      <c r="B70" s="85"/>
      <c r="C70" s="85"/>
      <c r="D70" s="85"/>
      <c r="E70" s="85"/>
    </row>
    <row r="71" spans="1:5">
      <c r="A71" s="84"/>
      <c r="B71" s="85"/>
      <c r="C71" s="85"/>
      <c r="D71" s="85"/>
      <c r="E71" s="85"/>
    </row>
    <row r="72" spans="1:5">
      <c r="A72" s="84"/>
      <c r="B72" s="85"/>
      <c r="C72" s="85"/>
      <c r="D72" s="85"/>
      <c r="E72" s="85"/>
    </row>
    <row r="73" spans="1:5">
      <c r="A73" s="84"/>
      <c r="B73" s="85"/>
      <c r="C73" s="85"/>
      <c r="D73" s="85"/>
      <c r="E73" s="85"/>
    </row>
    <row r="74" spans="1:5">
      <c r="A74" s="84"/>
      <c r="B74" s="85"/>
      <c r="C74" s="85"/>
      <c r="D74" s="85"/>
      <c r="E74" s="85"/>
    </row>
    <row r="75" spans="1:5">
      <c r="A75" s="84"/>
      <c r="B75" s="85"/>
      <c r="C75" s="85"/>
      <c r="D75" s="85"/>
      <c r="E75" s="85"/>
    </row>
    <row r="76" spans="1:5">
      <c r="A76" s="84"/>
      <c r="B76" s="85"/>
      <c r="C76" s="85"/>
      <c r="D76" s="85"/>
      <c r="E76" s="85"/>
    </row>
    <row r="77" spans="1:5">
      <c r="A77" s="84"/>
      <c r="B77" s="85"/>
      <c r="C77" s="85"/>
      <c r="D77" s="85"/>
      <c r="E77" s="85"/>
    </row>
    <row r="78" spans="1:5">
      <c r="A78" s="84"/>
      <c r="B78" s="85"/>
      <c r="C78" s="85"/>
      <c r="D78" s="85"/>
      <c r="E78" s="85"/>
    </row>
    <row r="79" spans="1:5">
      <c r="A79" s="84"/>
      <c r="B79" s="85"/>
      <c r="C79" s="85"/>
      <c r="D79" s="85"/>
      <c r="E79" s="85"/>
    </row>
    <row r="80" spans="1:5">
      <c r="A80" s="84"/>
      <c r="B80" s="85"/>
      <c r="C80" s="85"/>
      <c r="D80" s="85"/>
      <c r="E80" s="85"/>
    </row>
    <row r="81" spans="1:5">
      <c r="A81" s="84"/>
      <c r="B81" s="85"/>
      <c r="C81" s="85"/>
      <c r="D81" s="85"/>
      <c r="E81" s="85"/>
    </row>
    <row r="82" spans="1:5">
      <c r="A82" s="84"/>
      <c r="B82" s="85"/>
      <c r="C82" s="85"/>
      <c r="D82" s="85"/>
      <c r="E82" s="85"/>
    </row>
    <row r="83" spans="1:5">
      <c r="A83" s="84"/>
      <c r="B83" s="85"/>
      <c r="C83" s="85"/>
      <c r="D83" s="85"/>
      <c r="E83" s="85"/>
    </row>
    <row r="84" spans="1:5">
      <c r="A84" s="84"/>
      <c r="B84" s="85"/>
      <c r="C84" s="85"/>
      <c r="D84" s="85"/>
      <c r="E84" s="85"/>
    </row>
    <row r="85" spans="1:5">
      <c r="A85" s="84"/>
      <c r="B85" s="85"/>
      <c r="C85" s="85"/>
      <c r="D85" s="85"/>
      <c r="E85" s="85"/>
    </row>
    <row r="86" spans="1:5">
      <c r="A86" s="84"/>
      <c r="B86" s="85"/>
      <c r="C86" s="85"/>
      <c r="D86" s="85"/>
      <c r="E86" s="85"/>
    </row>
    <row r="87" spans="1:5">
      <c r="A87" s="84"/>
      <c r="B87" s="85"/>
      <c r="C87" s="85"/>
      <c r="D87" s="85"/>
      <c r="E87" s="85"/>
    </row>
    <row r="88" spans="1:5">
      <c r="A88" s="84"/>
      <c r="B88" s="85"/>
      <c r="C88" s="85"/>
      <c r="D88" s="85"/>
      <c r="E88" s="85"/>
    </row>
    <row r="89" spans="1:5">
      <c r="A89" s="84"/>
      <c r="B89" s="85"/>
      <c r="C89" s="85"/>
      <c r="D89" s="85"/>
      <c r="E89" s="85"/>
    </row>
    <row r="90" spans="1:5">
      <c r="A90" s="84"/>
      <c r="B90" s="85"/>
      <c r="C90" s="85"/>
      <c r="D90" s="85"/>
      <c r="E90" s="85"/>
    </row>
    <row r="91" spans="1:5">
      <c r="A91" s="84"/>
      <c r="B91" s="85"/>
      <c r="C91" s="85"/>
      <c r="D91" s="85"/>
      <c r="E91" s="85"/>
    </row>
    <row r="92" spans="1:5">
      <c r="A92" s="84"/>
      <c r="B92" s="85"/>
      <c r="C92" s="85"/>
      <c r="D92" s="85"/>
      <c r="E92" s="85"/>
    </row>
    <row r="93" spans="1:5">
      <c r="A93" s="84"/>
      <c r="B93" s="85"/>
      <c r="C93" s="85"/>
      <c r="D93" s="85"/>
      <c r="E93" s="85"/>
    </row>
    <row r="94" spans="1:5">
      <c r="A94" s="84"/>
      <c r="B94" s="85"/>
      <c r="C94" s="85"/>
      <c r="D94" s="85"/>
      <c r="E94" s="85"/>
    </row>
    <row r="95" spans="1:5">
      <c r="A95" s="84"/>
      <c r="B95" s="85"/>
      <c r="C95" s="85"/>
      <c r="D95" s="85"/>
      <c r="E95" s="85"/>
    </row>
    <row r="96" spans="1:5">
      <c r="A96" s="84"/>
      <c r="B96" s="85"/>
      <c r="C96" s="85"/>
      <c r="D96" s="85"/>
      <c r="E96" s="85"/>
    </row>
    <row r="97" spans="1:5">
      <c r="A97" s="84"/>
      <c r="B97" s="85"/>
      <c r="C97" s="85"/>
      <c r="D97" s="85"/>
      <c r="E97" s="85"/>
    </row>
    <row r="98" spans="1:5">
      <c r="A98" s="84"/>
      <c r="B98" s="85"/>
      <c r="C98" s="85"/>
      <c r="D98" s="85"/>
      <c r="E98" s="85"/>
    </row>
    <row r="99" spans="1:5">
      <c r="A99" s="84"/>
      <c r="B99" s="85"/>
      <c r="C99" s="85"/>
      <c r="D99" s="85"/>
      <c r="E99" s="85"/>
    </row>
    <row r="100" spans="1:5">
      <c r="A100" s="84"/>
      <c r="B100" s="85"/>
      <c r="C100" s="85"/>
      <c r="D100" s="85"/>
      <c r="E100" s="85"/>
    </row>
    <row r="101" spans="1:5">
      <c r="A101" s="84"/>
      <c r="B101" s="85"/>
      <c r="C101" s="85"/>
      <c r="D101" s="85"/>
      <c r="E101" s="85"/>
    </row>
    <row r="102" spans="1:5">
      <c r="A102" s="84"/>
      <c r="B102" s="85"/>
      <c r="C102" s="85"/>
      <c r="D102" s="85"/>
      <c r="E102" s="85"/>
    </row>
    <row r="103" spans="1:5">
      <c r="A103" s="84"/>
      <c r="B103" s="85"/>
      <c r="C103" s="85"/>
      <c r="D103" s="85"/>
      <c r="E103" s="85"/>
    </row>
    <row r="104" spans="1:5">
      <c r="A104" s="84"/>
      <c r="B104" s="85"/>
      <c r="C104" s="85"/>
      <c r="D104" s="85"/>
      <c r="E104" s="85"/>
    </row>
    <row r="105" spans="1:5">
      <c r="A105" s="84"/>
      <c r="B105" s="85"/>
      <c r="C105" s="85"/>
      <c r="D105" s="85"/>
      <c r="E105" s="85"/>
    </row>
    <row r="106" spans="1:5">
      <c r="A106" s="84"/>
      <c r="B106" s="85"/>
      <c r="C106" s="85"/>
      <c r="D106" s="85"/>
      <c r="E106" s="85"/>
    </row>
    <row r="107" spans="1:5">
      <c r="A107" s="84"/>
      <c r="B107" s="85"/>
      <c r="C107" s="85"/>
      <c r="D107" s="85"/>
      <c r="E107" s="85"/>
    </row>
    <row r="108" spans="1:5">
      <c r="A108" s="84"/>
      <c r="B108" s="85"/>
      <c r="C108" s="85"/>
      <c r="D108" s="85"/>
      <c r="E108" s="85"/>
    </row>
    <row r="109" spans="1:5">
      <c r="A109" s="84"/>
      <c r="B109" s="85"/>
      <c r="C109" s="85"/>
      <c r="D109" s="85"/>
      <c r="E109" s="85"/>
    </row>
    <row r="110" spans="1:5">
      <c r="A110" s="84"/>
      <c r="B110" s="85"/>
      <c r="C110" s="85"/>
      <c r="D110" s="85"/>
      <c r="E110" s="85"/>
    </row>
    <row r="111" spans="1:5">
      <c r="A111" s="84"/>
      <c r="B111" s="85"/>
      <c r="C111" s="85"/>
      <c r="D111" s="85"/>
      <c r="E111" s="85"/>
    </row>
    <row r="112" spans="1:5">
      <c r="A112" s="84"/>
      <c r="B112" s="85"/>
      <c r="C112" s="85"/>
      <c r="D112" s="85"/>
      <c r="E112" s="85"/>
    </row>
    <row r="113" spans="1:5">
      <c r="A113" s="84"/>
      <c r="B113" s="85"/>
      <c r="C113" s="85"/>
      <c r="D113" s="85"/>
      <c r="E113" s="85"/>
    </row>
    <row r="114" spans="1:5">
      <c r="A114" s="84"/>
      <c r="B114" s="85"/>
      <c r="C114" s="85"/>
      <c r="D114" s="85"/>
      <c r="E114" s="85"/>
    </row>
    <row r="115" spans="1:5">
      <c r="A115" s="84"/>
      <c r="B115" s="85"/>
      <c r="C115" s="85"/>
      <c r="D115" s="85"/>
      <c r="E115" s="85"/>
    </row>
    <row r="116" spans="1:5">
      <c r="A116" s="84"/>
      <c r="B116" s="85"/>
      <c r="C116" s="85"/>
      <c r="D116" s="85"/>
      <c r="E116" s="85"/>
    </row>
    <row r="117" spans="1:5">
      <c r="A117" s="84"/>
      <c r="B117" s="85"/>
      <c r="C117" s="85"/>
      <c r="D117" s="85"/>
      <c r="E117" s="85"/>
    </row>
    <row r="118" spans="1:5">
      <c r="A118" s="84"/>
      <c r="B118" s="85"/>
      <c r="C118" s="85"/>
      <c r="D118" s="85"/>
      <c r="E118" s="85"/>
    </row>
    <row r="119" spans="1:5">
      <c r="A119" s="84"/>
      <c r="B119" s="85"/>
      <c r="C119" s="85"/>
      <c r="D119" s="85"/>
      <c r="E119" s="85"/>
    </row>
    <row r="120" spans="1:5">
      <c r="A120" s="84"/>
      <c r="B120" s="85"/>
      <c r="C120" s="85"/>
      <c r="D120" s="85"/>
      <c r="E120" s="85"/>
    </row>
    <row r="121" spans="1:5">
      <c r="A121" s="84"/>
      <c r="B121" s="85"/>
      <c r="C121" s="85"/>
      <c r="D121" s="85"/>
      <c r="E121" s="85"/>
    </row>
    <row r="122" spans="1:5">
      <c r="A122" s="84"/>
      <c r="B122" s="85"/>
      <c r="C122" s="85"/>
      <c r="D122" s="85"/>
      <c r="E122" s="85"/>
    </row>
    <row r="123" spans="1:5">
      <c r="A123" s="84"/>
      <c r="B123" s="85"/>
      <c r="C123" s="85"/>
      <c r="D123" s="85"/>
      <c r="E123" s="85"/>
    </row>
    <row r="124" spans="1:5">
      <c r="A124" s="84"/>
      <c r="B124" s="85"/>
      <c r="C124" s="85"/>
      <c r="D124" s="85"/>
      <c r="E124" s="85"/>
    </row>
    <row r="125" spans="1:5">
      <c r="A125" s="84"/>
      <c r="B125" s="85"/>
      <c r="C125" s="85"/>
      <c r="D125" s="85"/>
      <c r="E125" s="85"/>
    </row>
    <row r="126" spans="1:5">
      <c r="A126" s="84"/>
      <c r="B126" s="85"/>
      <c r="C126" s="85"/>
      <c r="D126" s="85"/>
      <c r="E126" s="85"/>
    </row>
    <row r="127" spans="1:5">
      <c r="A127" s="84"/>
      <c r="B127" s="85"/>
      <c r="C127" s="85"/>
      <c r="D127" s="85"/>
      <c r="E127" s="85"/>
    </row>
    <row r="128" spans="1:5">
      <c r="A128" s="84"/>
      <c r="B128" s="85"/>
      <c r="C128" s="85"/>
      <c r="D128" s="85"/>
      <c r="E128" s="85"/>
    </row>
    <row r="129" spans="1:5">
      <c r="A129" s="84"/>
      <c r="B129" s="85"/>
      <c r="C129" s="85"/>
      <c r="D129" s="85"/>
      <c r="E129" s="85"/>
    </row>
    <row r="130" spans="1:5">
      <c r="A130" s="84"/>
      <c r="B130" s="85"/>
      <c r="C130" s="85"/>
      <c r="D130" s="85"/>
      <c r="E130" s="85"/>
    </row>
    <row r="131" spans="1:5">
      <c r="A131" s="84"/>
      <c r="B131" s="85"/>
      <c r="C131" s="85"/>
      <c r="D131" s="85"/>
      <c r="E131" s="85"/>
    </row>
    <row r="132" spans="1:5">
      <c r="A132" s="84"/>
      <c r="B132" s="85"/>
      <c r="C132" s="85"/>
      <c r="D132" s="85"/>
      <c r="E132" s="85"/>
    </row>
    <row r="133" spans="1:5">
      <c r="A133" s="84"/>
      <c r="B133" s="85"/>
      <c r="C133" s="85"/>
      <c r="D133" s="85"/>
      <c r="E133" s="85"/>
    </row>
    <row r="134" spans="1:5">
      <c r="A134" s="84"/>
      <c r="B134" s="85"/>
      <c r="C134" s="85"/>
      <c r="D134" s="85"/>
      <c r="E134" s="85"/>
    </row>
    <row r="135" spans="1:5">
      <c r="A135" s="84"/>
      <c r="B135" s="85"/>
      <c r="C135" s="85"/>
      <c r="D135" s="85"/>
      <c r="E135" s="85"/>
    </row>
    <row r="136" spans="1:5">
      <c r="A136" s="84"/>
      <c r="B136" s="85"/>
      <c r="C136" s="85"/>
      <c r="D136" s="85"/>
      <c r="E136" s="85"/>
    </row>
    <row r="137" spans="1:5">
      <c r="A137" s="84"/>
      <c r="B137" s="85"/>
      <c r="C137" s="85"/>
      <c r="D137" s="85"/>
      <c r="E137" s="85"/>
    </row>
    <row r="138" spans="1:5">
      <c r="A138" s="84"/>
      <c r="B138" s="85"/>
      <c r="C138" s="85"/>
      <c r="D138" s="85"/>
      <c r="E138" s="85"/>
    </row>
    <row r="139" spans="1:5">
      <c r="A139" s="84"/>
      <c r="B139" s="85"/>
      <c r="C139" s="85"/>
      <c r="D139" s="85"/>
      <c r="E139" s="85"/>
    </row>
    <row r="140" spans="1:5">
      <c r="A140" s="84"/>
      <c r="B140" s="85"/>
      <c r="C140" s="85"/>
      <c r="D140" s="85"/>
      <c r="E140" s="85"/>
    </row>
    <row r="141" spans="1:5">
      <c r="A141" s="84"/>
      <c r="B141" s="85"/>
      <c r="C141" s="85"/>
      <c r="D141" s="85"/>
      <c r="E141" s="85"/>
    </row>
    <row r="142" spans="1:5">
      <c r="A142" s="84"/>
      <c r="B142" s="85"/>
      <c r="C142" s="85"/>
      <c r="D142" s="85"/>
      <c r="E142" s="85"/>
    </row>
    <row r="143" spans="1:5">
      <c r="A143" s="84"/>
      <c r="B143" s="85"/>
      <c r="C143" s="85"/>
      <c r="D143" s="85"/>
      <c r="E143" s="85"/>
    </row>
    <row r="144" spans="1:5">
      <c r="A144" s="84"/>
      <c r="B144" s="85"/>
      <c r="C144" s="85"/>
      <c r="D144" s="85"/>
      <c r="E144" s="85"/>
    </row>
    <row r="145" spans="1:5">
      <c r="A145" s="84"/>
      <c r="B145" s="85"/>
      <c r="C145" s="85"/>
      <c r="D145" s="85"/>
      <c r="E145" s="85"/>
    </row>
    <row r="146" spans="1:5">
      <c r="A146" s="84"/>
      <c r="B146" s="85"/>
      <c r="C146" s="85"/>
      <c r="D146" s="85"/>
      <c r="E146" s="85"/>
    </row>
    <row r="147" spans="1:5">
      <c r="A147" s="84"/>
      <c r="B147" s="85"/>
      <c r="C147" s="85"/>
      <c r="D147" s="85"/>
      <c r="E147" s="85"/>
    </row>
    <row r="148" spans="1:5">
      <c r="A148" s="84"/>
      <c r="B148" s="85"/>
      <c r="C148" s="85"/>
      <c r="D148" s="85"/>
      <c r="E148" s="85"/>
    </row>
    <row r="149" spans="1:5">
      <c r="A149" s="84"/>
      <c r="B149" s="85"/>
      <c r="C149" s="85"/>
      <c r="D149" s="85"/>
      <c r="E149" s="85"/>
    </row>
    <row r="150" spans="1:5">
      <c r="A150" s="84"/>
      <c r="B150" s="85"/>
      <c r="C150" s="85"/>
      <c r="D150" s="85"/>
      <c r="E150" s="85"/>
    </row>
    <row r="151" spans="1:5">
      <c r="A151" s="84"/>
      <c r="B151" s="85"/>
      <c r="C151" s="85"/>
      <c r="D151" s="85"/>
      <c r="E151" s="85"/>
    </row>
    <row r="152" spans="1:5">
      <c r="A152" s="84"/>
      <c r="B152" s="85"/>
      <c r="C152" s="85"/>
      <c r="D152" s="85"/>
      <c r="E152" s="85"/>
    </row>
    <row r="153" spans="1:5">
      <c r="A153" s="84"/>
      <c r="B153" s="85"/>
      <c r="C153" s="85"/>
      <c r="D153" s="85"/>
      <c r="E153" s="85"/>
    </row>
    <row r="154" spans="1:5">
      <c r="A154" s="84"/>
      <c r="B154" s="85"/>
      <c r="C154" s="85"/>
      <c r="D154" s="85"/>
      <c r="E154" s="85"/>
    </row>
    <row r="155" spans="1:5">
      <c r="A155" s="84"/>
      <c r="B155" s="85"/>
      <c r="C155" s="85"/>
      <c r="D155" s="85"/>
      <c r="E155" s="85"/>
    </row>
    <row r="156" spans="1:5">
      <c r="A156" s="84"/>
      <c r="B156" s="85"/>
      <c r="C156" s="85"/>
      <c r="D156" s="85"/>
      <c r="E156" s="85"/>
    </row>
    <row r="157" spans="1:5">
      <c r="A157" s="84"/>
      <c r="B157" s="85"/>
      <c r="C157" s="85"/>
      <c r="D157" s="85"/>
      <c r="E157" s="85"/>
    </row>
    <row r="158" spans="1:5">
      <c r="A158" s="84"/>
      <c r="B158" s="85"/>
      <c r="C158" s="85"/>
      <c r="D158" s="85"/>
      <c r="E158" s="85"/>
    </row>
    <row r="159" spans="1:5">
      <c r="A159" s="84"/>
      <c r="B159" s="85"/>
      <c r="C159" s="85"/>
      <c r="D159" s="85"/>
      <c r="E159" s="85"/>
    </row>
    <row r="160" spans="1:5">
      <c r="A160" s="84"/>
      <c r="B160" s="85"/>
      <c r="C160" s="85"/>
      <c r="D160" s="85"/>
      <c r="E160" s="85"/>
    </row>
    <row r="161" spans="1:5">
      <c r="A161" s="84"/>
      <c r="B161" s="85"/>
      <c r="C161" s="85"/>
      <c r="D161" s="85"/>
      <c r="E161" s="85"/>
    </row>
    <row r="162" spans="1:5">
      <c r="A162" s="84"/>
      <c r="B162" s="85"/>
      <c r="C162" s="85"/>
      <c r="D162" s="85"/>
      <c r="E162" s="85"/>
    </row>
    <row r="163" spans="1:5">
      <c r="A163" s="84"/>
      <c r="B163" s="85"/>
      <c r="C163" s="85"/>
      <c r="D163" s="85"/>
      <c r="E163" s="85"/>
    </row>
    <row r="164" spans="1:5">
      <c r="A164" s="84"/>
      <c r="B164" s="85"/>
      <c r="C164" s="85"/>
      <c r="D164" s="85"/>
      <c r="E164" s="85"/>
    </row>
    <row r="165" spans="1:5">
      <c r="A165" s="84"/>
      <c r="B165" s="85"/>
      <c r="C165" s="85"/>
      <c r="D165" s="85"/>
      <c r="E165" s="85"/>
    </row>
    <row r="166" spans="1:5">
      <c r="A166" s="84"/>
      <c r="B166" s="85"/>
      <c r="C166" s="85"/>
      <c r="D166" s="85"/>
      <c r="E166" s="85"/>
    </row>
    <row r="167" spans="1:5">
      <c r="A167" s="84"/>
      <c r="B167" s="85"/>
      <c r="C167" s="85"/>
      <c r="D167" s="85"/>
      <c r="E167" s="85"/>
    </row>
    <row r="168" spans="1:5">
      <c r="A168" s="84"/>
      <c r="B168" s="85"/>
      <c r="C168" s="85"/>
      <c r="D168" s="85"/>
      <c r="E168" s="85"/>
    </row>
    <row r="169" spans="1:5">
      <c r="A169" s="84"/>
      <c r="B169" s="85"/>
      <c r="C169" s="85"/>
      <c r="D169" s="85"/>
      <c r="E169" s="85"/>
    </row>
    <row r="170" spans="1:5">
      <c r="A170" s="84"/>
      <c r="B170" s="85"/>
      <c r="C170" s="85"/>
      <c r="D170" s="85"/>
      <c r="E170" s="85"/>
    </row>
    <row r="171" spans="1:5">
      <c r="A171" s="84"/>
      <c r="B171" s="85"/>
      <c r="C171" s="85"/>
      <c r="D171" s="85"/>
      <c r="E171" s="85"/>
    </row>
    <row r="172" spans="1:5">
      <c r="A172" s="84"/>
      <c r="B172" s="85"/>
      <c r="C172" s="85"/>
      <c r="D172" s="85"/>
      <c r="E172" s="85"/>
    </row>
    <row r="173" spans="1:5">
      <c r="A173" s="84"/>
      <c r="B173" s="85"/>
      <c r="C173" s="85"/>
      <c r="D173" s="85"/>
      <c r="E173" s="85"/>
    </row>
    <row r="174" spans="1:5">
      <c r="A174" s="84"/>
      <c r="B174" s="85"/>
      <c r="C174" s="85"/>
      <c r="D174" s="85"/>
      <c r="E174" s="85"/>
    </row>
    <row r="175" spans="1:5">
      <c r="A175" s="84"/>
      <c r="B175" s="85"/>
      <c r="C175" s="85"/>
      <c r="D175" s="85"/>
      <c r="E175" s="85"/>
    </row>
    <row r="176" spans="1:5">
      <c r="A176" s="84"/>
      <c r="B176" s="85"/>
      <c r="C176" s="85"/>
      <c r="D176" s="85"/>
      <c r="E176" s="85"/>
    </row>
    <row r="177" spans="1:5">
      <c r="A177" s="84"/>
      <c r="B177" s="85"/>
      <c r="C177" s="85"/>
      <c r="D177" s="85"/>
      <c r="E177" s="85"/>
    </row>
    <row r="178" spans="1:5">
      <c r="A178" s="84"/>
      <c r="B178" s="85"/>
      <c r="C178" s="85"/>
      <c r="D178" s="85"/>
      <c r="E178" s="85"/>
    </row>
    <row r="179" spans="1:5">
      <c r="A179" s="84"/>
      <c r="B179" s="85"/>
      <c r="C179" s="85"/>
      <c r="D179" s="85"/>
      <c r="E179" s="85"/>
    </row>
    <row r="180" spans="1:5">
      <c r="A180" s="84"/>
      <c r="B180" s="85"/>
      <c r="C180" s="85"/>
      <c r="D180" s="85"/>
      <c r="E180" s="85"/>
    </row>
    <row r="181" spans="1:5">
      <c r="A181" s="84"/>
      <c r="B181" s="85"/>
      <c r="C181" s="85"/>
      <c r="D181" s="85"/>
      <c r="E181" s="85"/>
    </row>
    <row r="182" spans="1:5">
      <c r="A182" s="84"/>
      <c r="B182" s="85"/>
      <c r="C182" s="85"/>
      <c r="D182" s="85"/>
      <c r="E182" s="85"/>
    </row>
    <row r="183" spans="1:5">
      <c r="A183" s="84"/>
      <c r="B183" s="85"/>
      <c r="C183" s="85"/>
      <c r="D183" s="85"/>
      <c r="E183" s="85"/>
    </row>
    <row r="184" spans="1:5">
      <c r="A184" s="84"/>
      <c r="B184" s="85"/>
      <c r="C184" s="85"/>
      <c r="D184" s="85"/>
      <c r="E184" s="85"/>
    </row>
    <row r="185" spans="1:5">
      <c r="A185" s="84"/>
      <c r="B185" s="85"/>
      <c r="C185" s="85"/>
      <c r="D185" s="85"/>
      <c r="E185" s="85"/>
    </row>
    <row r="186" spans="1:5">
      <c r="A186" s="84"/>
      <c r="B186" s="85"/>
      <c r="C186" s="85"/>
      <c r="D186" s="85"/>
      <c r="E186" s="85"/>
    </row>
    <row r="187" spans="1:5">
      <c r="A187" s="84"/>
      <c r="B187" s="85"/>
      <c r="C187" s="85"/>
      <c r="D187" s="85"/>
      <c r="E187" s="85"/>
    </row>
    <row r="188" spans="1:5">
      <c r="A188" s="84"/>
      <c r="B188" s="85"/>
      <c r="C188" s="85"/>
      <c r="D188" s="85"/>
      <c r="E188" s="85"/>
    </row>
    <row r="189" spans="1:5">
      <c r="A189" s="84"/>
      <c r="B189" s="85"/>
      <c r="C189" s="85"/>
      <c r="D189" s="85"/>
      <c r="E189" s="85"/>
    </row>
    <row r="190" spans="1:5">
      <c r="A190" s="84"/>
      <c r="B190" s="85"/>
      <c r="C190" s="85"/>
      <c r="D190" s="85"/>
      <c r="E190" s="85"/>
    </row>
    <row r="191" spans="1:5">
      <c r="A191" s="84"/>
      <c r="B191" s="85"/>
      <c r="C191" s="85"/>
      <c r="D191" s="85"/>
      <c r="E191" s="85"/>
    </row>
    <row r="192" spans="1:5">
      <c r="A192" s="84"/>
      <c r="B192" s="85"/>
      <c r="C192" s="85"/>
      <c r="D192" s="85"/>
      <c r="E192" s="85"/>
    </row>
    <row r="193" spans="1:5">
      <c r="A193" s="84"/>
      <c r="B193" s="85"/>
      <c r="C193" s="85"/>
      <c r="D193" s="85"/>
      <c r="E193" s="85"/>
    </row>
    <row r="194" spans="1:5">
      <c r="A194" s="84"/>
      <c r="B194" s="85"/>
      <c r="C194" s="85"/>
      <c r="D194" s="85"/>
      <c r="E194" s="85"/>
    </row>
    <row r="195" spans="1:5">
      <c r="A195" s="84"/>
      <c r="B195" s="85"/>
      <c r="C195" s="85"/>
      <c r="D195" s="85"/>
      <c r="E195" s="85"/>
    </row>
    <row r="196" spans="1:5">
      <c r="A196" s="84"/>
      <c r="B196" s="85"/>
      <c r="C196" s="85"/>
      <c r="D196" s="85"/>
      <c r="E196" s="85"/>
    </row>
    <row r="197" spans="1:5">
      <c r="A197" s="84"/>
      <c r="B197" s="85"/>
      <c r="C197" s="85"/>
      <c r="D197" s="85"/>
      <c r="E197" s="85"/>
    </row>
    <row r="198" spans="1:5">
      <c r="A198" s="84"/>
      <c r="B198" s="85"/>
      <c r="C198" s="85"/>
      <c r="D198" s="85"/>
      <c r="E198" s="85"/>
    </row>
    <row r="199" spans="1:5">
      <c r="A199" s="84"/>
      <c r="B199" s="85"/>
      <c r="C199" s="85"/>
      <c r="D199" s="85"/>
      <c r="E199" s="85"/>
    </row>
    <row r="200" spans="1:5">
      <c r="A200" s="84"/>
      <c r="B200" s="85"/>
      <c r="C200" s="85"/>
      <c r="D200" s="85"/>
      <c r="E200" s="85"/>
    </row>
    <row r="201" spans="1:5">
      <c r="A201" s="84"/>
      <c r="B201" s="85"/>
      <c r="C201" s="85"/>
      <c r="D201" s="85"/>
      <c r="E201" s="85"/>
    </row>
    <row r="202" spans="1:5">
      <c r="A202" s="84"/>
      <c r="B202" s="85"/>
      <c r="C202" s="85"/>
      <c r="D202" s="85"/>
      <c r="E202" s="85"/>
    </row>
    <row r="203" spans="1:5">
      <c r="A203" s="84"/>
      <c r="B203" s="85"/>
      <c r="C203" s="85"/>
      <c r="D203" s="85"/>
      <c r="E203" s="85"/>
    </row>
    <row r="204" spans="1:5">
      <c r="A204" s="84"/>
      <c r="B204" s="85"/>
      <c r="C204" s="85"/>
      <c r="D204" s="85"/>
      <c r="E204" s="85"/>
    </row>
    <row r="205" spans="1:5">
      <c r="A205" s="84"/>
      <c r="B205" s="85"/>
      <c r="C205" s="85"/>
      <c r="D205" s="85"/>
      <c r="E205" s="85"/>
    </row>
    <row r="206" spans="1:5">
      <c r="A206" s="84"/>
      <c r="B206" s="85"/>
      <c r="C206" s="85"/>
      <c r="D206" s="85"/>
      <c r="E206" s="85"/>
    </row>
    <row r="207" spans="1:5">
      <c r="A207" s="84"/>
      <c r="B207" s="85"/>
      <c r="C207" s="85"/>
      <c r="D207" s="85"/>
      <c r="E207" s="85"/>
    </row>
    <row r="208" spans="1:5">
      <c r="A208" s="84"/>
      <c r="B208" s="85"/>
      <c r="C208" s="85"/>
      <c r="D208" s="85"/>
      <c r="E208" s="85"/>
    </row>
    <row r="209" spans="1:5">
      <c r="A209" s="84"/>
      <c r="B209" s="85"/>
      <c r="C209" s="85"/>
      <c r="D209" s="85"/>
      <c r="E209" s="85"/>
    </row>
    <row r="210" spans="1:5">
      <c r="A210" s="84"/>
      <c r="B210" s="85"/>
      <c r="C210" s="85"/>
      <c r="D210" s="85"/>
      <c r="E210" s="85"/>
    </row>
    <row r="211" spans="1:5">
      <c r="A211" s="84"/>
      <c r="B211" s="85"/>
      <c r="C211" s="85"/>
      <c r="D211" s="85"/>
      <c r="E211" s="85"/>
    </row>
    <row r="212" spans="1:5">
      <c r="A212" s="84"/>
      <c r="B212" s="85"/>
      <c r="C212" s="85"/>
      <c r="D212" s="85"/>
      <c r="E212" s="85"/>
    </row>
    <row r="213" spans="1:5">
      <c r="A213" s="84"/>
      <c r="B213" s="85"/>
      <c r="C213" s="85"/>
      <c r="D213" s="85"/>
      <c r="E213" s="85"/>
    </row>
    <row r="214" spans="1:5">
      <c r="A214" s="84"/>
      <c r="B214" s="85"/>
      <c r="C214" s="85"/>
      <c r="D214" s="85"/>
      <c r="E214" s="85"/>
    </row>
    <row r="215" spans="1:5">
      <c r="A215" s="84"/>
      <c r="B215" s="85"/>
      <c r="C215" s="85"/>
      <c r="D215" s="85"/>
      <c r="E215" s="85"/>
    </row>
    <row r="216" spans="1:5">
      <c r="A216" s="84"/>
      <c r="B216" s="85"/>
      <c r="C216" s="85"/>
      <c r="D216" s="85"/>
      <c r="E216" s="85"/>
    </row>
    <row r="217" spans="1:5">
      <c r="A217" s="84"/>
      <c r="B217" s="85"/>
      <c r="C217" s="85"/>
      <c r="D217" s="85"/>
      <c r="E217" s="85"/>
    </row>
    <row r="218" spans="1:5">
      <c r="A218" s="84"/>
      <c r="B218" s="85"/>
      <c r="C218" s="85"/>
      <c r="D218" s="85"/>
      <c r="E218" s="85"/>
    </row>
    <row r="219" spans="1:5">
      <c r="A219" s="84"/>
      <c r="B219" s="85"/>
      <c r="C219" s="85"/>
      <c r="D219" s="85"/>
      <c r="E219" s="85"/>
    </row>
    <row r="220" spans="1:5">
      <c r="A220" s="84"/>
      <c r="B220" s="85"/>
      <c r="C220" s="85"/>
      <c r="D220" s="85"/>
      <c r="E220" s="85"/>
    </row>
    <row r="221" spans="1:5">
      <c r="A221" s="84"/>
      <c r="B221" s="85"/>
      <c r="C221" s="85"/>
      <c r="D221" s="85"/>
      <c r="E221" s="85"/>
    </row>
    <row r="222" spans="1:5">
      <c r="A222" s="84"/>
      <c r="B222" s="85"/>
      <c r="C222" s="85"/>
      <c r="D222" s="85"/>
      <c r="E222" s="85"/>
    </row>
    <row r="223" spans="1:5">
      <c r="A223" s="84"/>
      <c r="B223" s="85"/>
      <c r="C223" s="85"/>
      <c r="D223" s="85"/>
      <c r="E223" s="85"/>
    </row>
    <row r="224" spans="1:5">
      <c r="A224" s="84"/>
      <c r="B224" s="85"/>
      <c r="C224" s="85"/>
      <c r="D224" s="85"/>
      <c r="E224" s="85"/>
    </row>
    <row r="225" spans="1:5">
      <c r="A225" s="84"/>
      <c r="B225" s="85"/>
      <c r="C225" s="85"/>
      <c r="D225" s="85"/>
      <c r="E225" s="85"/>
    </row>
    <row r="226" spans="1:5">
      <c r="A226" s="84"/>
      <c r="B226" s="85"/>
      <c r="C226" s="85"/>
      <c r="D226" s="85"/>
      <c r="E226" s="85"/>
    </row>
    <row r="227" spans="1:5">
      <c r="A227" s="84"/>
      <c r="B227" s="85"/>
      <c r="C227" s="85"/>
      <c r="D227" s="85"/>
      <c r="E227" s="85"/>
    </row>
    <row r="228" spans="1:5">
      <c r="A228" s="84"/>
      <c r="B228" s="85"/>
      <c r="C228" s="85"/>
      <c r="D228" s="85"/>
      <c r="E228" s="85"/>
    </row>
    <row r="229" spans="1:5">
      <c r="A229" s="84"/>
      <c r="B229" s="85"/>
      <c r="C229" s="85"/>
      <c r="D229" s="85"/>
      <c r="E229" s="85"/>
    </row>
    <row r="230" spans="1:5">
      <c r="A230" s="84"/>
      <c r="B230" s="85"/>
      <c r="C230" s="85"/>
      <c r="D230" s="85"/>
      <c r="E230" s="85"/>
    </row>
    <row r="231" spans="1:5">
      <c r="A231" s="84"/>
      <c r="B231" s="85"/>
      <c r="C231" s="85"/>
      <c r="D231" s="85"/>
      <c r="E231" s="85"/>
    </row>
    <row r="232" spans="1:5">
      <c r="A232" s="84"/>
      <c r="B232" s="85"/>
      <c r="C232" s="85"/>
      <c r="D232" s="85"/>
      <c r="E232" s="85"/>
    </row>
    <row r="233" spans="1:5">
      <c r="A233" s="84"/>
      <c r="B233" s="85"/>
      <c r="C233" s="85"/>
      <c r="D233" s="85"/>
      <c r="E233" s="85"/>
    </row>
    <row r="234" spans="1:5">
      <c r="A234" s="84"/>
      <c r="B234" s="85"/>
      <c r="C234" s="85"/>
      <c r="D234" s="85"/>
      <c r="E234" s="85"/>
    </row>
    <row r="235" spans="1:5">
      <c r="A235" s="84"/>
      <c r="B235" s="85"/>
      <c r="C235" s="85"/>
      <c r="D235" s="85"/>
      <c r="E235" s="85"/>
    </row>
    <row r="236" spans="1:5">
      <c r="A236" s="84"/>
      <c r="B236" s="85"/>
      <c r="C236" s="85"/>
      <c r="D236" s="85"/>
      <c r="E236" s="85"/>
    </row>
    <row r="237" spans="1:5">
      <c r="A237" s="84"/>
      <c r="B237" s="85"/>
      <c r="C237" s="85"/>
      <c r="D237" s="85"/>
      <c r="E237" s="85"/>
    </row>
    <row r="238" spans="1:5">
      <c r="A238" s="84"/>
      <c r="B238" s="85"/>
      <c r="C238" s="85"/>
      <c r="D238" s="85"/>
      <c r="E238" s="85"/>
    </row>
    <row r="239" spans="1:5">
      <c r="A239" s="84"/>
      <c r="B239" s="85"/>
      <c r="C239" s="85"/>
      <c r="D239" s="85"/>
      <c r="E239" s="85"/>
    </row>
    <row r="240" spans="1:5">
      <c r="A240" s="84"/>
      <c r="B240" s="85"/>
      <c r="C240" s="85"/>
      <c r="D240" s="85"/>
      <c r="E240" s="85"/>
    </row>
    <row r="241" spans="1:5">
      <c r="A241" s="84"/>
      <c r="B241" s="85"/>
      <c r="C241" s="85"/>
      <c r="D241" s="85"/>
      <c r="E241" s="85"/>
    </row>
    <row r="242" spans="1:5">
      <c r="A242" s="84"/>
      <c r="B242" s="85"/>
      <c r="C242" s="85"/>
      <c r="D242" s="85"/>
      <c r="E242" s="85"/>
    </row>
    <row r="243" spans="1:5">
      <c r="A243" s="84"/>
      <c r="B243" s="85"/>
      <c r="C243" s="85"/>
      <c r="D243" s="85"/>
      <c r="E243" s="85"/>
    </row>
    <row r="244" spans="1:5">
      <c r="A244" s="84"/>
      <c r="B244" s="85"/>
      <c r="C244" s="85"/>
      <c r="D244" s="85"/>
      <c r="E244" s="85"/>
    </row>
    <row r="245" spans="1:5">
      <c r="A245" s="84"/>
      <c r="B245" s="85"/>
      <c r="C245" s="85"/>
      <c r="D245" s="85"/>
      <c r="E245" s="85"/>
    </row>
    <row r="246" spans="1:5">
      <c r="A246" s="84"/>
      <c r="B246" s="85"/>
      <c r="C246" s="85"/>
      <c r="D246" s="85"/>
      <c r="E246" s="85"/>
    </row>
    <row r="247" spans="1:5">
      <c r="A247" s="84"/>
      <c r="B247" s="85"/>
      <c r="C247" s="85"/>
      <c r="D247" s="85"/>
      <c r="E247" s="85"/>
    </row>
    <row r="248" spans="1:5">
      <c r="A248" s="84"/>
      <c r="B248" s="85"/>
      <c r="C248" s="85"/>
      <c r="D248" s="85"/>
      <c r="E248" s="85"/>
    </row>
    <row r="249" spans="1:5">
      <c r="A249" s="84"/>
      <c r="B249" s="85"/>
      <c r="C249" s="85"/>
      <c r="D249" s="85"/>
      <c r="E249" s="85"/>
    </row>
    <row r="250" spans="1:5">
      <c r="A250" s="84"/>
      <c r="B250" s="85"/>
      <c r="C250" s="85"/>
      <c r="D250" s="85"/>
      <c r="E250" s="85"/>
    </row>
    <row r="251" spans="1:5">
      <c r="A251" s="84"/>
      <c r="B251" s="85"/>
      <c r="C251" s="85"/>
      <c r="D251" s="85"/>
      <c r="E251" s="85"/>
    </row>
    <row r="252" spans="1:5">
      <c r="A252" s="84"/>
      <c r="B252" s="85"/>
      <c r="C252" s="85"/>
      <c r="D252" s="85"/>
      <c r="E252" s="85"/>
    </row>
    <row r="253" spans="1:5">
      <c r="A253" s="84"/>
      <c r="B253" s="85"/>
      <c r="C253" s="85"/>
      <c r="D253" s="85"/>
      <c r="E253" s="85"/>
    </row>
    <row r="254" spans="1:5">
      <c r="A254" s="84"/>
      <c r="B254" s="85"/>
      <c r="C254" s="85"/>
      <c r="D254" s="85"/>
      <c r="E254" s="85"/>
    </row>
    <row r="255" spans="1:5">
      <c r="A255" s="84"/>
      <c r="B255" s="85"/>
      <c r="C255" s="85"/>
      <c r="D255" s="85"/>
      <c r="E255" s="85"/>
    </row>
    <row r="256" spans="1:5">
      <c r="A256" s="84"/>
      <c r="B256" s="85"/>
      <c r="C256" s="85"/>
      <c r="D256" s="85"/>
      <c r="E256" s="85"/>
    </row>
    <row r="257" spans="1:5">
      <c r="A257" s="84"/>
      <c r="B257" s="85"/>
      <c r="C257" s="85"/>
      <c r="D257" s="85"/>
      <c r="E257" s="85"/>
    </row>
    <row r="258" spans="1:5">
      <c r="A258" s="84"/>
      <c r="B258" s="85"/>
      <c r="C258" s="85"/>
      <c r="D258" s="85"/>
      <c r="E258" s="85"/>
    </row>
    <row r="259" spans="1:5">
      <c r="A259" s="84"/>
      <c r="B259" s="85"/>
      <c r="C259" s="85"/>
      <c r="D259" s="85"/>
      <c r="E259" s="85"/>
    </row>
    <row r="260" spans="1:5">
      <c r="A260" s="84"/>
      <c r="B260" s="85"/>
      <c r="C260" s="85"/>
      <c r="D260" s="85"/>
      <c r="E260" s="85"/>
    </row>
    <row r="261" spans="1:5">
      <c r="A261" s="84"/>
      <c r="B261" s="85"/>
      <c r="C261" s="85"/>
      <c r="D261" s="85"/>
      <c r="E261" s="85"/>
    </row>
    <row r="262" spans="1:5">
      <c r="A262" s="84"/>
      <c r="B262" s="85"/>
      <c r="C262" s="85"/>
      <c r="D262" s="85"/>
      <c r="E262" s="85"/>
    </row>
    <row r="263" spans="1:5">
      <c r="A263" s="84"/>
      <c r="B263" s="85"/>
      <c r="C263" s="85"/>
      <c r="D263" s="85"/>
      <c r="E263" s="85"/>
    </row>
    <row r="264" spans="1:5">
      <c r="A264" s="84"/>
      <c r="B264" s="85"/>
      <c r="C264" s="85"/>
      <c r="D264" s="85"/>
      <c r="E264" s="85"/>
    </row>
    <row r="265" spans="1:5">
      <c r="A265" s="84"/>
      <c r="B265" s="85"/>
      <c r="C265" s="85"/>
      <c r="D265" s="85"/>
      <c r="E265" s="85"/>
    </row>
    <row r="266" spans="1:5">
      <c r="A266" s="84"/>
      <c r="B266" s="85"/>
      <c r="C266" s="85"/>
      <c r="D266" s="85"/>
      <c r="E266" s="85"/>
    </row>
    <row r="267" spans="1:5">
      <c r="A267" s="84"/>
      <c r="B267" s="85"/>
      <c r="C267" s="85"/>
      <c r="D267" s="85"/>
      <c r="E267" s="85"/>
    </row>
    <row r="268" spans="1:5">
      <c r="A268" s="84"/>
      <c r="B268" s="85"/>
      <c r="C268" s="85"/>
      <c r="D268" s="85"/>
      <c r="E268" s="85"/>
    </row>
    <row r="269" spans="1:5">
      <c r="A269" s="84"/>
      <c r="B269" s="85"/>
      <c r="C269" s="85"/>
      <c r="D269" s="85"/>
      <c r="E269" s="85"/>
    </row>
    <row r="270" spans="1:5">
      <c r="A270" s="84"/>
      <c r="B270" s="85"/>
      <c r="C270" s="85"/>
      <c r="D270" s="85"/>
      <c r="E270" s="85"/>
    </row>
    <row r="271" spans="1:5">
      <c r="A271" s="84"/>
      <c r="B271" s="85"/>
      <c r="C271" s="85"/>
      <c r="D271" s="85"/>
      <c r="E271" s="85"/>
    </row>
    <row r="272" spans="1:5">
      <c r="A272" s="84"/>
      <c r="B272" s="85"/>
      <c r="C272" s="85"/>
      <c r="D272" s="85"/>
      <c r="E272" s="85"/>
    </row>
    <row r="273" spans="1:5">
      <c r="A273" s="84"/>
      <c r="B273" s="85"/>
      <c r="C273" s="85"/>
      <c r="D273" s="85"/>
      <c r="E273" s="85"/>
    </row>
    <row r="274" spans="1:5">
      <c r="A274" s="84"/>
      <c r="B274" s="85"/>
      <c r="C274" s="85"/>
      <c r="D274" s="85"/>
      <c r="E274" s="85"/>
    </row>
    <row r="275" spans="1:5">
      <c r="A275" s="84"/>
      <c r="B275" s="85"/>
      <c r="C275" s="85"/>
      <c r="D275" s="85"/>
      <c r="E275" s="85"/>
    </row>
    <row r="276" spans="1:5">
      <c r="A276" s="84"/>
      <c r="B276" s="85"/>
      <c r="C276" s="85"/>
      <c r="D276" s="85"/>
      <c r="E276" s="85"/>
    </row>
    <row r="277" spans="1:5">
      <c r="A277" s="84"/>
      <c r="B277" s="85"/>
      <c r="C277" s="85"/>
      <c r="D277" s="85"/>
      <c r="E277" s="85"/>
    </row>
    <row r="278" spans="1:5">
      <c r="A278" s="84"/>
      <c r="B278" s="85"/>
      <c r="C278" s="85"/>
      <c r="D278" s="85"/>
      <c r="E278" s="85"/>
    </row>
    <row r="279" spans="1:5">
      <c r="A279" s="84"/>
      <c r="B279" s="85"/>
      <c r="C279" s="85"/>
      <c r="D279" s="85"/>
      <c r="E279" s="85"/>
    </row>
    <row r="280" spans="1:5">
      <c r="A280" s="84"/>
      <c r="B280" s="85"/>
      <c r="C280" s="85"/>
      <c r="D280" s="85"/>
      <c r="E280" s="85"/>
    </row>
    <row r="281" spans="1:5">
      <c r="A281" s="84"/>
      <c r="B281" s="85"/>
      <c r="C281" s="85"/>
      <c r="D281" s="85"/>
      <c r="E281" s="85"/>
    </row>
    <row r="282" spans="1:5">
      <c r="A282" s="84"/>
      <c r="B282" s="85"/>
      <c r="C282" s="85"/>
      <c r="D282" s="85"/>
      <c r="E282" s="85"/>
    </row>
    <row r="283" spans="1:5">
      <c r="A283" s="84"/>
      <c r="B283" s="85"/>
      <c r="C283" s="85"/>
      <c r="D283" s="85"/>
      <c r="E283" s="85"/>
    </row>
    <row r="284" spans="1:5">
      <c r="A284" s="84"/>
      <c r="B284" s="85"/>
      <c r="C284" s="85"/>
      <c r="D284" s="85"/>
      <c r="E284" s="85"/>
    </row>
    <row r="285" spans="1:5">
      <c r="A285" s="84"/>
      <c r="B285" s="85"/>
      <c r="C285" s="85"/>
      <c r="D285" s="85"/>
      <c r="E285" s="85"/>
    </row>
    <row r="286" spans="1:5">
      <c r="A286" s="84"/>
      <c r="B286" s="85"/>
      <c r="C286" s="85"/>
      <c r="D286" s="85"/>
      <c r="E286" s="85"/>
    </row>
    <row r="287" spans="1:5">
      <c r="A287" s="84"/>
      <c r="B287" s="85"/>
      <c r="C287" s="85"/>
      <c r="D287" s="85"/>
      <c r="E287" s="85"/>
    </row>
    <row r="288" spans="1:5">
      <c r="A288" s="84"/>
      <c r="B288" s="85"/>
      <c r="C288" s="85"/>
      <c r="D288" s="85"/>
      <c r="E288" s="85"/>
    </row>
    <row r="289" spans="1:5">
      <c r="A289" s="84"/>
      <c r="B289" s="85"/>
      <c r="C289" s="85"/>
      <c r="D289" s="85"/>
      <c r="E289" s="85"/>
    </row>
    <row r="290" spans="1:5">
      <c r="A290" s="84"/>
      <c r="B290" s="85"/>
      <c r="C290" s="85"/>
      <c r="D290" s="85"/>
      <c r="E290" s="85"/>
    </row>
    <row r="291" spans="1:5">
      <c r="A291" s="84"/>
      <c r="B291" s="85"/>
      <c r="C291" s="85"/>
      <c r="D291" s="85"/>
      <c r="E291" s="85"/>
    </row>
    <row r="292" spans="1:5">
      <c r="A292" s="84"/>
      <c r="B292" s="85"/>
      <c r="C292" s="85"/>
      <c r="D292" s="85"/>
      <c r="E292" s="85"/>
    </row>
    <row r="293" spans="1:5">
      <c r="A293" s="84"/>
      <c r="B293" s="85"/>
      <c r="C293" s="85"/>
      <c r="D293" s="85"/>
      <c r="E293" s="85"/>
    </row>
    <row r="294" spans="1:5">
      <c r="A294" s="84"/>
      <c r="B294" s="85"/>
      <c r="C294" s="85"/>
      <c r="D294" s="85"/>
      <c r="E294" s="85"/>
    </row>
    <row r="295" spans="1:5">
      <c r="A295" s="84"/>
      <c r="B295" s="85"/>
      <c r="C295" s="85"/>
      <c r="D295" s="85"/>
      <c r="E295" s="85"/>
    </row>
    <row r="296" spans="1:5">
      <c r="A296" s="84"/>
      <c r="B296" s="85"/>
      <c r="C296" s="85"/>
      <c r="D296" s="85"/>
      <c r="E296" s="85"/>
    </row>
    <row r="297" spans="1:5">
      <c r="A297" s="84"/>
      <c r="B297" s="85"/>
      <c r="C297" s="85"/>
      <c r="D297" s="85"/>
      <c r="E297" s="85"/>
    </row>
    <row r="298" spans="1:5">
      <c r="A298" s="84"/>
      <c r="B298" s="85"/>
      <c r="C298" s="85"/>
      <c r="D298" s="85"/>
      <c r="E298" s="85"/>
    </row>
    <row r="299" spans="1:5">
      <c r="A299" s="84"/>
      <c r="B299" s="85"/>
      <c r="C299" s="85"/>
      <c r="D299" s="85"/>
      <c r="E299" s="85"/>
    </row>
    <row r="300" spans="1:5">
      <c r="A300" s="84"/>
      <c r="B300" s="85"/>
      <c r="C300" s="85"/>
      <c r="D300" s="85"/>
      <c r="E300" s="85"/>
    </row>
    <row r="301" spans="1:5">
      <c r="A301" s="84"/>
      <c r="B301" s="85"/>
      <c r="C301" s="85"/>
      <c r="D301" s="85"/>
      <c r="E301" s="85"/>
    </row>
    <row r="302" spans="1:5">
      <c r="A302" s="84"/>
      <c r="B302" s="85"/>
      <c r="C302" s="85"/>
      <c r="D302" s="85"/>
      <c r="E302" s="85"/>
    </row>
    <row r="303" spans="1:5">
      <c r="A303" s="84"/>
      <c r="B303" s="85"/>
      <c r="C303" s="85"/>
      <c r="D303" s="85"/>
      <c r="E303" s="85"/>
    </row>
    <row r="304" spans="1:5">
      <c r="A304" s="84"/>
      <c r="B304" s="85"/>
      <c r="C304" s="85"/>
      <c r="D304" s="85"/>
      <c r="E304" s="85"/>
    </row>
    <row r="305" spans="1:5">
      <c r="A305" s="84"/>
      <c r="B305" s="85"/>
      <c r="C305" s="85"/>
      <c r="D305" s="85"/>
      <c r="E305" s="85"/>
    </row>
    <row r="306" spans="1:5">
      <c r="A306" s="84"/>
      <c r="B306" s="85"/>
      <c r="C306" s="85"/>
      <c r="D306" s="85"/>
      <c r="E306" s="85"/>
    </row>
    <row r="307" spans="1:5">
      <c r="A307" s="84"/>
      <c r="B307" s="85"/>
      <c r="C307" s="85"/>
      <c r="D307" s="85"/>
      <c r="E307" s="85"/>
    </row>
    <row r="308" spans="1:5">
      <c r="A308" s="84"/>
      <c r="B308" s="85"/>
      <c r="C308" s="85"/>
      <c r="D308" s="85"/>
      <c r="E308" s="85"/>
    </row>
    <row r="309" spans="1:5">
      <c r="A309" s="84"/>
      <c r="B309" s="85"/>
      <c r="C309" s="85"/>
      <c r="D309" s="85"/>
      <c r="E309" s="85"/>
    </row>
    <row r="310" spans="1:5">
      <c r="A310" s="84"/>
      <c r="B310" s="85"/>
      <c r="C310" s="85"/>
      <c r="D310" s="85"/>
      <c r="E310" s="85"/>
    </row>
    <row r="311" spans="1:5">
      <c r="A311" s="84"/>
      <c r="B311" s="85"/>
      <c r="C311" s="85"/>
      <c r="D311" s="85"/>
      <c r="E311" s="85"/>
    </row>
    <row r="312" spans="1:5">
      <c r="A312" s="84"/>
      <c r="B312" s="85"/>
      <c r="C312" s="85"/>
      <c r="D312" s="85"/>
      <c r="E312" s="85"/>
    </row>
    <row r="313" spans="1:5">
      <c r="A313" s="84"/>
      <c r="B313" s="85"/>
      <c r="C313" s="85"/>
      <c r="D313" s="85"/>
      <c r="E313" s="85"/>
    </row>
    <row r="314" spans="1:5">
      <c r="A314" s="84"/>
      <c r="B314" s="85"/>
      <c r="C314" s="85"/>
      <c r="D314" s="85"/>
      <c r="E314" s="85"/>
    </row>
    <row r="315" spans="1:5">
      <c r="A315" s="84"/>
      <c r="B315" s="85"/>
      <c r="C315" s="85"/>
      <c r="D315" s="85"/>
      <c r="E315" s="85"/>
    </row>
    <row r="316" spans="1:5">
      <c r="A316" s="84"/>
      <c r="B316" s="85"/>
      <c r="C316" s="85"/>
      <c r="D316" s="85"/>
      <c r="E316" s="85"/>
    </row>
    <row r="317" spans="1:5">
      <c r="A317" s="84"/>
      <c r="B317" s="85"/>
      <c r="C317" s="85"/>
      <c r="D317" s="85"/>
      <c r="E317" s="85"/>
    </row>
    <row r="318" spans="1:5">
      <c r="A318" s="84"/>
      <c r="B318" s="85"/>
      <c r="C318" s="85"/>
      <c r="D318" s="85"/>
      <c r="E318" s="85"/>
    </row>
    <row r="319" spans="1:5">
      <c r="A319" s="84"/>
      <c r="B319" s="85"/>
      <c r="C319" s="85"/>
      <c r="D319" s="85"/>
      <c r="E319" s="85"/>
    </row>
    <row r="320" spans="1:5">
      <c r="A320" s="84"/>
      <c r="B320" s="85"/>
      <c r="C320" s="85"/>
      <c r="D320" s="85"/>
      <c r="E320" s="85"/>
    </row>
    <row r="321" spans="1:5">
      <c r="A321" s="84"/>
      <c r="B321" s="85"/>
      <c r="C321" s="85"/>
      <c r="D321" s="85"/>
      <c r="E321" s="85"/>
    </row>
    <row r="322" spans="1:5">
      <c r="A322" s="84"/>
      <c r="B322" s="85"/>
      <c r="C322" s="85"/>
      <c r="D322" s="85"/>
      <c r="E322" s="85"/>
    </row>
    <row r="323" spans="1:5">
      <c r="A323" s="84"/>
      <c r="B323" s="85"/>
      <c r="C323" s="85"/>
      <c r="D323" s="85"/>
      <c r="E323" s="85"/>
    </row>
    <row r="324" spans="1:5">
      <c r="A324" s="84"/>
      <c r="B324" s="85"/>
      <c r="C324" s="85"/>
      <c r="D324" s="85"/>
      <c r="E324" s="85"/>
    </row>
    <row r="325" spans="1:5">
      <c r="A325" s="84"/>
      <c r="B325" s="85"/>
      <c r="C325" s="85"/>
      <c r="D325" s="85"/>
      <c r="E325" s="85"/>
    </row>
    <row r="326" spans="1:5">
      <c r="A326" s="84"/>
      <c r="B326" s="85"/>
      <c r="C326" s="85"/>
      <c r="D326" s="85"/>
      <c r="E326" s="85"/>
    </row>
    <row r="327" spans="1:5">
      <c r="A327" s="84"/>
      <c r="B327" s="85"/>
      <c r="C327" s="85"/>
      <c r="D327" s="85"/>
      <c r="E327" s="85"/>
    </row>
    <row r="328" spans="1:5">
      <c r="A328" s="84"/>
      <c r="B328" s="85"/>
      <c r="C328" s="85"/>
      <c r="D328" s="85"/>
      <c r="E328" s="85"/>
    </row>
    <row r="329" spans="1:5">
      <c r="A329" s="84"/>
      <c r="B329" s="85"/>
      <c r="C329" s="85"/>
      <c r="D329" s="85"/>
      <c r="E329" s="85"/>
    </row>
    <row r="330" spans="1:5">
      <c r="A330" s="84"/>
      <c r="B330" s="85"/>
      <c r="C330" s="85"/>
      <c r="D330" s="85"/>
      <c r="E330" s="85"/>
    </row>
    <row r="331" spans="1:5">
      <c r="A331" s="84"/>
      <c r="B331" s="85"/>
      <c r="C331" s="85"/>
      <c r="D331" s="85"/>
      <c r="E331" s="85"/>
    </row>
    <row r="332" spans="1:5">
      <c r="A332" s="84"/>
      <c r="B332" s="85"/>
      <c r="C332" s="85"/>
      <c r="D332" s="85"/>
      <c r="E332" s="85"/>
    </row>
    <row r="333" spans="1:5">
      <c r="A333" s="84"/>
      <c r="B333" s="85"/>
      <c r="C333" s="85"/>
      <c r="D333" s="85"/>
      <c r="E333" s="85"/>
    </row>
    <row r="334" spans="1:5">
      <c r="A334" s="84"/>
      <c r="B334" s="85"/>
      <c r="C334" s="85"/>
      <c r="D334" s="85"/>
      <c r="E334" s="85"/>
    </row>
    <row r="335" spans="1:5">
      <c r="A335" s="84"/>
      <c r="B335" s="85"/>
      <c r="C335" s="85"/>
      <c r="D335" s="85"/>
      <c r="E335" s="85"/>
    </row>
    <row r="336" spans="1:5">
      <c r="A336" s="84"/>
      <c r="B336" s="85"/>
      <c r="C336" s="85"/>
      <c r="D336" s="85"/>
      <c r="E336" s="85"/>
    </row>
    <row r="337" spans="1:5">
      <c r="A337" s="84"/>
      <c r="B337" s="85"/>
      <c r="C337" s="85"/>
      <c r="D337" s="85"/>
      <c r="E337" s="85"/>
    </row>
    <row r="338" spans="1:5">
      <c r="A338" s="84"/>
      <c r="B338" s="85"/>
      <c r="C338" s="85"/>
      <c r="D338" s="85"/>
      <c r="E338" s="85"/>
    </row>
    <row r="339" spans="1:5">
      <c r="A339" s="84"/>
      <c r="B339" s="85"/>
      <c r="C339" s="85"/>
      <c r="D339" s="85"/>
      <c r="E339" s="85"/>
    </row>
    <row r="340" spans="1:5">
      <c r="A340" s="84"/>
      <c r="B340" s="85"/>
      <c r="C340" s="85"/>
      <c r="D340" s="85"/>
      <c r="E340" s="85"/>
    </row>
    <row r="341" spans="1:5">
      <c r="A341" s="84"/>
      <c r="B341" s="85"/>
      <c r="C341" s="85"/>
      <c r="D341" s="85"/>
      <c r="E341" s="85"/>
    </row>
    <row r="342" spans="1:5">
      <c r="A342" s="84"/>
      <c r="B342" s="85"/>
      <c r="C342" s="85"/>
      <c r="D342" s="85"/>
      <c r="E342" s="85"/>
    </row>
    <row r="343" spans="1:5">
      <c r="A343" s="84"/>
      <c r="B343" s="85"/>
      <c r="C343" s="85"/>
      <c r="D343" s="85"/>
      <c r="E343" s="85"/>
    </row>
    <row r="344" spans="1:5">
      <c r="A344" s="84"/>
      <c r="B344" s="85"/>
      <c r="C344" s="85"/>
      <c r="D344" s="85"/>
      <c r="E344" s="85"/>
    </row>
    <row r="345" spans="1:5">
      <c r="A345" s="84"/>
      <c r="B345" s="85"/>
      <c r="C345" s="85"/>
      <c r="D345" s="85"/>
      <c r="E345" s="85"/>
    </row>
    <row r="346" spans="1:5">
      <c r="A346" s="84"/>
      <c r="B346" s="85"/>
      <c r="C346" s="85"/>
      <c r="D346" s="85"/>
      <c r="E346" s="85"/>
    </row>
    <row r="347" spans="1:5">
      <c r="A347" s="84"/>
      <c r="B347" s="85"/>
      <c r="C347" s="85"/>
      <c r="D347" s="85"/>
      <c r="E347" s="85"/>
    </row>
    <row r="348" spans="1:5">
      <c r="A348" s="84"/>
      <c r="B348" s="85"/>
      <c r="C348" s="85"/>
      <c r="D348" s="85"/>
      <c r="E348" s="85"/>
    </row>
    <row r="349" spans="1:5">
      <c r="A349" s="84"/>
      <c r="B349" s="85"/>
      <c r="C349" s="85"/>
      <c r="D349" s="85"/>
      <c r="E349" s="85"/>
    </row>
    <row r="350" spans="1:5">
      <c r="A350" s="84"/>
      <c r="B350" s="85"/>
      <c r="C350" s="85"/>
      <c r="D350" s="85"/>
      <c r="E350" s="85"/>
    </row>
    <row r="351" spans="1:5">
      <c r="A351" s="84"/>
      <c r="B351" s="85"/>
      <c r="C351" s="85"/>
      <c r="D351" s="85"/>
      <c r="E351" s="85"/>
    </row>
    <row r="352" spans="1:5">
      <c r="A352" s="84"/>
      <c r="B352" s="85"/>
      <c r="C352" s="85"/>
      <c r="D352" s="85"/>
      <c r="E352" s="85"/>
    </row>
    <row r="353" spans="1:5">
      <c r="A353" s="84"/>
      <c r="B353" s="85"/>
      <c r="C353" s="85"/>
      <c r="D353" s="85"/>
      <c r="E353" s="85"/>
    </row>
    <row r="354" spans="1:5">
      <c r="A354" s="84"/>
      <c r="B354" s="85"/>
      <c r="C354" s="85"/>
      <c r="D354" s="85"/>
      <c r="E354" s="85"/>
    </row>
    <row r="355" spans="1:5">
      <c r="A355" s="84"/>
      <c r="B355" s="85"/>
      <c r="C355" s="85"/>
      <c r="D355" s="85"/>
      <c r="E355" s="85"/>
    </row>
    <row r="356" spans="1:5">
      <c r="A356" s="84"/>
      <c r="B356" s="85"/>
      <c r="C356" s="85"/>
      <c r="D356" s="85"/>
      <c r="E356" s="85"/>
    </row>
    <row r="357" spans="1:5">
      <c r="A357" s="84"/>
      <c r="B357" s="85"/>
      <c r="C357" s="85"/>
      <c r="D357" s="85"/>
      <c r="E357" s="85"/>
    </row>
    <row r="358" spans="1:5">
      <c r="A358" s="84"/>
      <c r="B358" s="85"/>
      <c r="C358" s="85"/>
      <c r="D358" s="85"/>
      <c r="E358" s="85"/>
    </row>
    <row r="359" spans="1:5">
      <c r="A359" s="84"/>
      <c r="B359" s="85"/>
      <c r="C359" s="85"/>
      <c r="D359" s="85"/>
      <c r="E359" s="85"/>
    </row>
    <row r="360" spans="1:5">
      <c r="A360" s="84"/>
      <c r="B360" s="85"/>
      <c r="C360" s="85"/>
      <c r="D360" s="85"/>
      <c r="E360" s="85"/>
    </row>
    <row r="361" spans="1:5">
      <c r="A361" s="84"/>
      <c r="B361" s="85"/>
      <c r="C361" s="85"/>
      <c r="D361" s="85"/>
      <c r="E361" s="85"/>
    </row>
    <row r="362" spans="1:5">
      <c r="A362" s="84"/>
      <c r="B362" s="85"/>
      <c r="C362" s="85"/>
      <c r="D362" s="85"/>
      <c r="E362" s="85"/>
    </row>
    <row r="363" spans="1:5">
      <c r="A363" s="84"/>
      <c r="B363" s="85"/>
      <c r="C363" s="85"/>
      <c r="D363" s="85"/>
      <c r="E363" s="85"/>
    </row>
    <row r="364" spans="1:5">
      <c r="A364" s="84"/>
      <c r="B364" s="85"/>
      <c r="C364" s="85"/>
      <c r="D364" s="85"/>
      <c r="E364" s="85"/>
    </row>
    <row r="365" spans="1:5">
      <c r="A365" s="84"/>
      <c r="B365" s="85"/>
      <c r="C365" s="85"/>
      <c r="D365" s="85"/>
      <c r="E365" s="85"/>
    </row>
    <row r="366" spans="1:5">
      <c r="A366" s="84"/>
      <c r="B366" s="85"/>
      <c r="C366" s="85"/>
      <c r="D366" s="85"/>
      <c r="E366" s="85"/>
    </row>
    <row r="367" spans="1:5">
      <c r="A367" s="84"/>
      <c r="B367" s="85"/>
      <c r="C367" s="85"/>
      <c r="D367" s="85"/>
      <c r="E367" s="85"/>
    </row>
    <row r="368" spans="1:5">
      <c r="A368" s="84"/>
      <c r="B368" s="85"/>
      <c r="C368" s="85"/>
      <c r="D368" s="85"/>
      <c r="E368" s="85"/>
    </row>
    <row r="369" spans="1:5">
      <c r="A369" s="84"/>
      <c r="B369" s="85"/>
      <c r="C369" s="85"/>
      <c r="D369" s="85"/>
      <c r="E369" s="85"/>
    </row>
    <row r="370" spans="1:5">
      <c r="A370" s="84"/>
      <c r="B370" s="85"/>
      <c r="C370" s="85"/>
      <c r="D370" s="85"/>
      <c r="E370" s="85"/>
    </row>
    <row r="371" spans="1:5">
      <c r="A371" s="84"/>
      <c r="B371" s="85"/>
      <c r="C371" s="85"/>
      <c r="D371" s="85"/>
      <c r="E371" s="85"/>
    </row>
    <row r="372" spans="1:5">
      <c r="A372" s="84"/>
      <c r="B372" s="85"/>
      <c r="C372" s="85"/>
      <c r="D372" s="85"/>
      <c r="E372" s="85"/>
    </row>
    <row r="373" spans="1:5">
      <c r="A373" s="84"/>
      <c r="B373" s="85"/>
      <c r="C373" s="85"/>
      <c r="D373" s="85"/>
      <c r="E373" s="85"/>
    </row>
    <row r="374" spans="1:5">
      <c r="A374" s="84"/>
      <c r="B374" s="85"/>
      <c r="C374" s="85"/>
      <c r="D374" s="85"/>
      <c r="E374" s="85"/>
    </row>
    <row r="375" spans="1:5">
      <c r="A375" s="84"/>
      <c r="B375" s="85"/>
      <c r="C375" s="85"/>
      <c r="D375" s="85"/>
      <c r="E375" s="85"/>
    </row>
    <row r="376" spans="1:5">
      <c r="A376" s="84"/>
      <c r="B376" s="85"/>
      <c r="C376" s="85"/>
      <c r="D376" s="85"/>
      <c r="E376" s="85"/>
    </row>
    <row r="377" spans="1:5">
      <c r="A377" s="84"/>
      <c r="B377" s="85"/>
      <c r="C377" s="85"/>
      <c r="D377" s="85"/>
      <c r="E377" s="85"/>
    </row>
    <row r="378" spans="1:5">
      <c r="A378" s="84"/>
      <c r="B378" s="85"/>
      <c r="C378" s="85"/>
      <c r="D378" s="85"/>
      <c r="E378" s="85"/>
    </row>
    <row r="379" spans="1:5">
      <c r="A379" s="84"/>
      <c r="B379" s="85"/>
      <c r="C379" s="85"/>
      <c r="D379" s="85"/>
      <c r="E379" s="85"/>
    </row>
    <row r="380" spans="1:5">
      <c r="A380" s="84"/>
      <c r="B380" s="85"/>
      <c r="C380" s="85"/>
      <c r="D380" s="85"/>
      <c r="E380" s="85"/>
    </row>
    <row r="381" spans="1:5">
      <c r="A381" s="84"/>
      <c r="B381" s="85"/>
      <c r="C381" s="85"/>
      <c r="D381" s="85"/>
      <c r="E381" s="85"/>
    </row>
    <row r="382" spans="1:5">
      <c r="A382" s="84"/>
      <c r="B382" s="85"/>
      <c r="C382" s="85"/>
      <c r="D382" s="85"/>
      <c r="E382" s="85"/>
    </row>
    <row r="383" spans="1:5">
      <c r="A383" s="84"/>
      <c r="B383" s="85"/>
      <c r="C383" s="85"/>
      <c r="D383" s="85"/>
      <c r="E383" s="85"/>
    </row>
    <row r="384" spans="1:5">
      <c r="A384" s="84"/>
      <c r="B384" s="85"/>
      <c r="C384" s="85"/>
      <c r="D384" s="85"/>
      <c r="E384" s="85"/>
    </row>
    <row r="385" spans="1:5">
      <c r="A385" s="84"/>
      <c r="B385" s="85"/>
      <c r="C385" s="85"/>
      <c r="D385" s="85"/>
      <c r="E385" s="85"/>
    </row>
    <row r="386" spans="1:5">
      <c r="A386" s="84"/>
      <c r="B386" s="85"/>
      <c r="C386" s="85"/>
      <c r="D386" s="85"/>
      <c r="E386" s="85"/>
    </row>
    <row r="387" spans="1:5">
      <c r="A387" s="84"/>
      <c r="B387" s="85"/>
      <c r="C387" s="85"/>
      <c r="D387" s="85"/>
      <c r="E387" s="85"/>
    </row>
    <row r="388" spans="1:5">
      <c r="A388" s="84"/>
      <c r="B388" s="85"/>
      <c r="C388" s="85"/>
      <c r="D388" s="85"/>
      <c r="E388" s="85"/>
    </row>
    <row r="389" spans="1:5">
      <c r="A389" s="84"/>
      <c r="B389" s="85"/>
      <c r="C389" s="85"/>
      <c r="D389" s="85"/>
      <c r="E389" s="85"/>
    </row>
    <row r="390" spans="1:5">
      <c r="A390" s="84"/>
      <c r="B390" s="85"/>
      <c r="C390" s="85"/>
      <c r="D390" s="85"/>
      <c r="E390" s="85"/>
    </row>
    <row r="391" spans="1:5">
      <c r="A391" s="84"/>
      <c r="B391" s="85"/>
      <c r="C391" s="85"/>
      <c r="D391" s="85"/>
      <c r="E391" s="85"/>
    </row>
    <row r="392" spans="1:5">
      <c r="A392" s="84"/>
      <c r="B392" s="85"/>
      <c r="C392" s="85"/>
      <c r="D392" s="85"/>
      <c r="E392" s="85"/>
    </row>
    <row r="393" spans="1:5">
      <c r="A393" s="84"/>
      <c r="B393" s="85"/>
      <c r="C393" s="85"/>
      <c r="D393" s="85"/>
      <c r="E393" s="85"/>
    </row>
    <row r="394" spans="1:5">
      <c r="A394" s="84"/>
      <c r="B394" s="85"/>
      <c r="C394" s="85"/>
      <c r="D394" s="85"/>
      <c r="E394" s="85"/>
    </row>
    <row r="395" spans="1:5">
      <c r="A395" s="84"/>
      <c r="B395" s="85"/>
      <c r="C395" s="85"/>
      <c r="D395" s="85"/>
      <c r="E395" s="85"/>
    </row>
    <row r="396" spans="1:5">
      <c r="A396" s="84"/>
      <c r="B396" s="85"/>
      <c r="C396" s="85"/>
      <c r="D396" s="85"/>
      <c r="E396" s="85"/>
    </row>
    <row r="397" spans="1:5">
      <c r="A397" s="84"/>
      <c r="B397" s="85"/>
      <c r="C397" s="85"/>
      <c r="D397" s="85"/>
      <c r="E397" s="85"/>
    </row>
    <row r="398" spans="1:5">
      <c r="A398" s="84"/>
      <c r="B398" s="85"/>
      <c r="C398" s="85"/>
      <c r="D398" s="85"/>
      <c r="E398" s="85"/>
    </row>
    <row r="399" spans="1:5">
      <c r="A399" s="84"/>
      <c r="B399" s="85"/>
      <c r="C399" s="85"/>
      <c r="D399" s="85"/>
      <c r="E399" s="85"/>
    </row>
    <row r="400" spans="1:5">
      <c r="A400" s="84"/>
      <c r="B400" s="85"/>
      <c r="C400" s="85"/>
      <c r="D400" s="85"/>
      <c r="E400" s="85"/>
    </row>
    <row r="401" spans="1:5">
      <c r="A401" s="84"/>
      <c r="B401" s="85"/>
      <c r="C401" s="85"/>
      <c r="D401" s="85"/>
      <c r="E401" s="85"/>
    </row>
    <row r="402" spans="1:5">
      <c r="A402" s="84"/>
      <c r="B402" s="85"/>
      <c r="C402" s="85"/>
      <c r="D402" s="85"/>
      <c r="E402" s="85"/>
    </row>
    <row r="403" spans="1:5">
      <c r="A403" s="84"/>
      <c r="B403" s="85"/>
      <c r="C403" s="85"/>
      <c r="D403" s="85"/>
      <c r="E403" s="85"/>
    </row>
    <row r="404" spans="1:5">
      <c r="A404" s="84"/>
      <c r="B404" s="85"/>
      <c r="C404" s="85"/>
      <c r="D404" s="85"/>
      <c r="E404" s="85"/>
    </row>
    <row r="405" spans="1:5">
      <c r="A405" s="84"/>
      <c r="B405" s="85"/>
      <c r="C405" s="85"/>
      <c r="D405" s="85"/>
      <c r="E405" s="85"/>
    </row>
    <row r="406" spans="1:5">
      <c r="A406" s="84"/>
      <c r="B406" s="85"/>
      <c r="C406" s="85"/>
      <c r="D406" s="85"/>
      <c r="E406" s="85"/>
    </row>
    <row r="407" spans="1:5">
      <c r="A407" s="84"/>
      <c r="B407" s="85"/>
      <c r="C407" s="85"/>
      <c r="D407" s="85"/>
      <c r="E407" s="85"/>
    </row>
    <row r="408" spans="1:5">
      <c r="A408" s="84"/>
      <c r="B408" s="85"/>
      <c r="C408" s="85"/>
      <c r="D408" s="85"/>
      <c r="E408" s="85"/>
    </row>
    <row r="409" spans="1:5">
      <c r="A409" s="84"/>
      <c r="B409" s="85"/>
      <c r="C409" s="85"/>
      <c r="D409" s="85"/>
      <c r="E409" s="85"/>
    </row>
    <row r="410" spans="1:5">
      <c r="A410" s="84"/>
      <c r="B410" s="85"/>
      <c r="C410" s="85"/>
      <c r="D410" s="85"/>
      <c r="E410" s="85"/>
    </row>
    <row r="411" spans="1:5">
      <c r="A411" s="84"/>
      <c r="B411" s="85"/>
      <c r="C411" s="85"/>
      <c r="D411" s="85"/>
      <c r="E411" s="85"/>
    </row>
    <row r="412" spans="1:5">
      <c r="A412" s="84"/>
      <c r="B412" s="85"/>
      <c r="C412" s="85"/>
      <c r="D412" s="85"/>
      <c r="E412" s="85"/>
    </row>
    <row r="413" spans="1:5">
      <c r="A413" s="84"/>
      <c r="B413" s="85"/>
      <c r="C413" s="85"/>
      <c r="D413" s="85"/>
      <c r="E413" s="85"/>
    </row>
    <row r="414" spans="1:5">
      <c r="A414" s="84"/>
      <c r="B414" s="85"/>
      <c r="C414" s="85"/>
      <c r="D414" s="85"/>
      <c r="E414" s="85"/>
    </row>
    <row r="415" spans="1:5">
      <c r="A415" s="84"/>
      <c r="B415" s="85"/>
      <c r="C415" s="85"/>
      <c r="D415" s="85"/>
      <c r="E415" s="85"/>
    </row>
    <row r="416" spans="1:5">
      <c r="A416" s="84"/>
      <c r="B416" s="85"/>
      <c r="C416" s="85"/>
      <c r="D416" s="85"/>
      <c r="E416" s="85"/>
    </row>
    <row r="417" spans="1:5">
      <c r="A417" s="84"/>
      <c r="B417" s="85"/>
      <c r="C417" s="85"/>
      <c r="D417" s="85"/>
      <c r="E417" s="85"/>
    </row>
    <row r="418" spans="1:5">
      <c r="A418" s="84"/>
      <c r="B418" s="85"/>
      <c r="C418" s="85"/>
      <c r="D418" s="85"/>
      <c r="E418" s="85"/>
    </row>
    <row r="419" spans="1:5">
      <c r="A419" s="84"/>
      <c r="B419" s="85"/>
      <c r="C419" s="85"/>
      <c r="D419" s="85"/>
      <c r="E419" s="85"/>
    </row>
    <row r="420" spans="1:5">
      <c r="A420" s="84"/>
      <c r="B420" s="85"/>
      <c r="C420" s="85"/>
      <c r="D420" s="85"/>
      <c r="E420" s="85"/>
    </row>
    <row r="421" spans="1:5">
      <c r="A421" s="84"/>
      <c r="B421" s="85"/>
      <c r="C421" s="85"/>
      <c r="D421" s="85"/>
      <c r="E421" s="85"/>
    </row>
    <row r="422" spans="1:5">
      <c r="A422" s="84"/>
      <c r="B422" s="85"/>
      <c r="C422" s="85"/>
      <c r="D422" s="85"/>
      <c r="E422" s="85"/>
    </row>
    <row r="423" spans="1:5">
      <c r="A423" s="84"/>
      <c r="B423" s="85"/>
      <c r="C423" s="85"/>
      <c r="D423" s="85"/>
      <c r="E423" s="85"/>
    </row>
    <row r="424" spans="1:5">
      <c r="A424" s="84"/>
      <c r="B424" s="85"/>
      <c r="C424" s="85"/>
      <c r="D424" s="85"/>
      <c r="E424" s="85"/>
    </row>
    <row r="425" spans="1:5">
      <c r="A425" s="84"/>
      <c r="B425" s="85"/>
      <c r="C425" s="85"/>
      <c r="D425" s="85"/>
      <c r="E425" s="85"/>
    </row>
    <row r="426" spans="1:5">
      <c r="A426" s="84"/>
      <c r="B426" s="85"/>
      <c r="C426" s="85"/>
      <c r="D426" s="85"/>
      <c r="E426" s="85"/>
    </row>
    <row r="427" spans="1:5">
      <c r="A427" s="84"/>
      <c r="B427" s="85"/>
      <c r="C427" s="85"/>
      <c r="D427" s="85"/>
      <c r="E427" s="85"/>
    </row>
    <row r="428" spans="1:5">
      <c r="A428" s="84"/>
      <c r="B428" s="85"/>
      <c r="C428" s="85"/>
      <c r="D428" s="85"/>
      <c r="E428" s="85"/>
    </row>
    <row r="429" spans="1:5">
      <c r="A429" s="84"/>
      <c r="B429" s="85"/>
      <c r="C429" s="85"/>
      <c r="D429" s="85"/>
      <c r="E429" s="85"/>
    </row>
    <row r="430" spans="1:5">
      <c r="A430" s="84"/>
      <c r="B430" s="85"/>
      <c r="C430" s="85"/>
      <c r="D430" s="85"/>
      <c r="E430" s="85"/>
    </row>
    <row r="431" spans="1:5">
      <c r="A431" s="84"/>
      <c r="B431" s="85"/>
      <c r="C431" s="85"/>
      <c r="D431" s="85"/>
      <c r="E431" s="85"/>
    </row>
    <row r="432" spans="1:5">
      <c r="A432" s="84"/>
      <c r="B432" s="85"/>
      <c r="C432" s="85"/>
      <c r="D432" s="85"/>
      <c r="E432" s="85"/>
    </row>
    <row r="433" spans="1:5">
      <c r="A433" s="84"/>
      <c r="B433" s="85"/>
      <c r="C433" s="85"/>
      <c r="D433" s="85"/>
      <c r="E433" s="85"/>
    </row>
    <row r="434" spans="1:5">
      <c r="A434" s="84"/>
      <c r="B434" s="85"/>
      <c r="C434" s="85"/>
      <c r="D434" s="85"/>
      <c r="E434" s="85"/>
    </row>
    <row r="435" spans="1:5">
      <c r="A435" s="84"/>
      <c r="B435" s="85"/>
      <c r="C435" s="85"/>
      <c r="D435" s="85"/>
      <c r="E435" s="85"/>
    </row>
    <row r="436" spans="1:5">
      <c r="A436" s="84"/>
      <c r="B436" s="85"/>
      <c r="C436" s="85"/>
      <c r="D436" s="85"/>
      <c r="E436" s="85"/>
    </row>
    <row r="437" spans="1:5">
      <c r="A437" s="84"/>
      <c r="B437" s="85"/>
      <c r="C437" s="85"/>
      <c r="D437" s="85"/>
      <c r="E437" s="85"/>
    </row>
    <row r="438" spans="1:5">
      <c r="A438" s="84"/>
      <c r="B438" s="85"/>
      <c r="C438" s="85"/>
      <c r="D438" s="85"/>
      <c r="E438" s="85"/>
    </row>
    <row r="439" spans="1:5">
      <c r="A439" s="84"/>
      <c r="B439" s="85"/>
      <c r="C439" s="85"/>
      <c r="D439" s="85"/>
      <c r="E439" s="85"/>
    </row>
    <row r="440" spans="1:5">
      <c r="A440" s="84"/>
      <c r="B440" s="85"/>
      <c r="C440" s="85"/>
      <c r="D440" s="85"/>
      <c r="E440" s="85"/>
    </row>
    <row r="441" spans="1:5">
      <c r="A441" s="84"/>
      <c r="B441" s="85"/>
      <c r="C441" s="85"/>
      <c r="D441" s="85"/>
      <c r="E441" s="85"/>
    </row>
    <row r="442" spans="1:5">
      <c r="A442" s="84"/>
      <c r="B442" s="85"/>
      <c r="C442" s="85"/>
      <c r="D442" s="85"/>
      <c r="E442" s="85"/>
    </row>
    <row r="443" spans="1:5">
      <c r="A443" s="84"/>
      <c r="B443" s="85"/>
      <c r="C443" s="85"/>
      <c r="D443" s="85"/>
      <c r="E443" s="85"/>
    </row>
    <row r="444" spans="1:5">
      <c r="A444" s="84"/>
      <c r="B444" s="85"/>
      <c r="C444" s="85"/>
      <c r="D444" s="85"/>
      <c r="E444" s="85"/>
    </row>
    <row r="445" spans="1:5">
      <c r="A445" s="84"/>
      <c r="B445" s="85"/>
      <c r="C445" s="85"/>
      <c r="D445" s="85"/>
      <c r="E445" s="85"/>
    </row>
    <row r="446" spans="1:5">
      <c r="A446" s="84"/>
      <c r="B446" s="85"/>
      <c r="C446" s="85"/>
      <c r="D446" s="85"/>
      <c r="E446" s="85"/>
    </row>
    <row r="447" spans="1:5">
      <c r="A447" s="84"/>
      <c r="B447" s="85"/>
      <c r="C447" s="85"/>
      <c r="D447" s="85"/>
      <c r="E447" s="85"/>
    </row>
    <row r="448" spans="1:5">
      <c r="A448" s="84"/>
      <c r="B448" s="85"/>
      <c r="C448" s="85"/>
      <c r="D448" s="85"/>
      <c r="E448" s="85"/>
    </row>
    <row r="449" spans="1:5">
      <c r="A449" s="84"/>
      <c r="B449" s="85"/>
      <c r="C449" s="85"/>
      <c r="D449" s="85"/>
      <c r="E449" s="85"/>
    </row>
    <row r="450" spans="1:5">
      <c r="A450" s="84"/>
      <c r="B450" s="85"/>
      <c r="C450" s="85"/>
      <c r="D450" s="85"/>
      <c r="E450" s="85"/>
    </row>
    <row r="451" spans="1:5">
      <c r="A451" s="84"/>
      <c r="B451" s="85"/>
      <c r="C451" s="85"/>
      <c r="D451" s="85"/>
      <c r="E451" s="85"/>
    </row>
    <row r="452" spans="1:5">
      <c r="A452" s="84"/>
      <c r="B452" s="85"/>
      <c r="C452" s="85"/>
      <c r="D452" s="85"/>
      <c r="E452" s="85"/>
    </row>
    <row r="453" spans="1:5">
      <c r="A453" s="84"/>
      <c r="B453" s="85"/>
      <c r="C453" s="85"/>
      <c r="D453" s="85"/>
      <c r="E453" s="85"/>
    </row>
    <row r="454" spans="1:5">
      <c r="A454" s="84"/>
      <c r="B454" s="85"/>
      <c r="C454" s="85"/>
      <c r="D454" s="85"/>
      <c r="E454" s="85"/>
    </row>
    <row r="455" spans="1:5">
      <c r="A455" s="84"/>
      <c r="B455" s="85"/>
      <c r="C455" s="85"/>
      <c r="D455" s="85"/>
      <c r="E455" s="85"/>
    </row>
    <row r="456" spans="1:5">
      <c r="A456" s="84"/>
      <c r="B456" s="85"/>
      <c r="C456" s="85"/>
      <c r="D456" s="85"/>
      <c r="E456" s="85"/>
    </row>
    <row r="457" spans="1:5">
      <c r="A457" s="84"/>
      <c r="B457" s="85"/>
      <c r="C457" s="85"/>
      <c r="D457" s="85"/>
      <c r="E457" s="85"/>
    </row>
    <row r="458" spans="1:5">
      <c r="A458" s="84"/>
      <c r="B458" s="85"/>
      <c r="C458" s="85"/>
      <c r="D458" s="85"/>
      <c r="E458" s="85"/>
    </row>
    <row r="459" spans="1:5">
      <c r="A459" s="84"/>
      <c r="B459" s="85"/>
      <c r="C459" s="85"/>
      <c r="D459" s="85"/>
      <c r="E459" s="85"/>
    </row>
    <row r="460" spans="1:5">
      <c r="A460" s="84"/>
      <c r="B460" s="85"/>
      <c r="C460" s="85"/>
      <c r="D460" s="85"/>
      <c r="E460" s="85"/>
    </row>
    <row r="461" spans="1:5">
      <c r="A461" s="84"/>
      <c r="B461" s="85"/>
      <c r="C461" s="85"/>
      <c r="D461" s="85"/>
      <c r="E461" s="85"/>
    </row>
    <row r="462" spans="1:5">
      <c r="A462" s="84"/>
      <c r="B462" s="85"/>
      <c r="C462" s="85"/>
      <c r="D462" s="85"/>
      <c r="E462" s="85"/>
    </row>
    <row r="463" spans="1:5">
      <c r="A463" s="84"/>
      <c r="B463" s="85"/>
      <c r="C463" s="85"/>
      <c r="D463" s="85"/>
      <c r="E463" s="85"/>
    </row>
    <row r="464" spans="1:5">
      <c r="A464" s="84"/>
      <c r="B464" s="85"/>
      <c r="C464" s="85"/>
      <c r="D464" s="85"/>
      <c r="E464" s="85"/>
    </row>
    <row r="465" spans="1:5">
      <c r="A465" s="84"/>
      <c r="B465" s="85"/>
      <c r="C465" s="85"/>
      <c r="D465" s="85"/>
      <c r="E465" s="85"/>
    </row>
    <row r="466" spans="1:5">
      <c r="A466" s="84"/>
      <c r="B466" s="85"/>
      <c r="C466" s="85"/>
      <c r="D466" s="85"/>
      <c r="E466" s="85"/>
    </row>
    <row r="467" spans="1:5">
      <c r="A467" s="84"/>
      <c r="B467" s="85"/>
      <c r="C467" s="85"/>
      <c r="D467" s="85"/>
      <c r="E467" s="85"/>
    </row>
    <row r="468" spans="1:5">
      <c r="A468" s="84"/>
      <c r="B468" s="85"/>
      <c r="C468" s="85"/>
      <c r="D468" s="85"/>
      <c r="E468" s="85"/>
    </row>
    <row r="469" spans="1:5">
      <c r="A469" s="84"/>
      <c r="B469" s="85"/>
      <c r="C469" s="85"/>
      <c r="D469" s="85"/>
      <c r="E469" s="85"/>
    </row>
    <row r="470" spans="1:5">
      <c r="A470" s="84"/>
      <c r="B470" s="85"/>
      <c r="C470" s="85"/>
      <c r="D470" s="85"/>
      <c r="E470" s="85"/>
    </row>
    <row r="471" spans="1:5">
      <c r="A471" s="84"/>
      <c r="B471" s="85"/>
      <c r="C471" s="85"/>
      <c r="D471" s="85"/>
      <c r="E471" s="85"/>
    </row>
    <row r="472" spans="1:5">
      <c r="A472" s="84"/>
      <c r="B472" s="85"/>
      <c r="C472" s="85"/>
      <c r="D472" s="85"/>
      <c r="E472" s="85"/>
    </row>
    <row r="473" spans="1:5">
      <c r="A473" s="84"/>
      <c r="B473" s="85"/>
      <c r="C473" s="85"/>
      <c r="D473" s="85"/>
      <c r="E473" s="85"/>
    </row>
    <row r="474" spans="1:5">
      <c r="A474" s="84"/>
      <c r="B474" s="85"/>
      <c r="C474" s="85"/>
      <c r="D474" s="85"/>
      <c r="E474" s="85"/>
    </row>
    <row r="475" spans="1:5">
      <c r="A475" s="84"/>
      <c r="B475" s="85"/>
      <c r="C475" s="85"/>
      <c r="D475" s="85"/>
      <c r="E475" s="85"/>
    </row>
    <row r="476" spans="1:5">
      <c r="A476" s="84"/>
      <c r="B476" s="85"/>
      <c r="C476" s="85"/>
      <c r="D476" s="85"/>
      <c r="E476" s="85"/>
    </row>
    <row r="477" spans="1:5">
      <c r="A477" s="84"/>
      <c r="B477" s="85"/>
      <c r="C477" s="85"/>
      <c r="D477" s="85"/>
      <c r="E477" s="85"/>
    </row>
    <row r="478" spans="1:5">
      <c r="A478" s="84"/>
      <c r="B478" s="85"/>
      <c r="C478" s="85"/>
      <c r="D478" s="85"/>
      <c r="E478" s="85"/>
    </row>
    <row r="479" spans="1:5">
      <c r="A479" s="84"/>
      <c r="B479" s="85"/>
      <c r="C479" s="85"/>
      <c r="D479" s="85"/>
      <c r="E479" s="85"/>
    </row>
    <row r="480" spans="1:5">
      <c r="A480" s="84"/>
      <c r="B480" s="85"/>
      <c r="C480" s="85"/>
      <c r="D480" s="85"/>
      <c r="E480" s="85"/>
    </row>
    <row r="481" spans="1:5">
      <c r="A481" s="84"/>
      <c r="B481" s="85"/>
      <c r="C481" s="85"/>
      <c r="D481" s="85"/>
      <c r="E481" s="85"/>
    </row>
    <row r="482" spans="1:5">
      <c r="A482" s="84"/>
      <c r="B482" s="85"/>
      <c r="C482" s="85"/>
      <c r="D482" s="85"/>
      <c r="E482" s="85"/>
    </row>
    <row r="483" spans="1:5">
      <c r="A483" s="84"/>
      <c r="B483" s="85"/>
      <c r="C483" s="85"/>
      <c r="D483" s="85"/>
      <c r="E483" s="85"/>
    </row>
    <row r="484" spans="1:5">
      <c r="A484" s="84"/>
      <c r="B484" s="85"/>
      <c r="C484" s="85"/>
      <c r="D484" s="85"/>
      <c r="E484" s="85"/>
    </row>
    <row r="485" spans="1:5">
      <c r="A485" s="84"/>
      <c r="B485" s="85"/>
      <c r="C485" s="85"/>
      <c r="D485" s="85"/>
      <c r="E485" s="85"/>
    </row>
    <row r="486" spans="1:5">
      <c r="A486" s="84"/>
      <c r="B486" s="85"/>
      <c r="C486" s="85"/>
      <c r="D486" s="85"/>
      <c r="E486" s="85"/>
    </row>
    <row r="487" spans="1:5">
      <c r="A487" s="84"/>
      <c r="B487" s="85"/>
      <c r="C487" s="85"/>
      <c r="D487" s="85"/>
      <c r="E487" s="85"/>
    </row>
    <row r="488" spans="1:5">
      <c r="A488" s="84"/>
      <c r="B488" s="85"/>
      <c r="C488" s="85"/>
      <c r="D488" s="85"/>
      <c r="E488" s="85"/>
    </row>
    <row r="489" spans="1:5">
      <c r="A489" s="84"/>
      <c r="B489" s="85"/>
      <c r="C489" s="85"/>
      <c r="D489" s="85"/>
      <c r="E489" s="85"/>
    </row>
    <row r="490" spans="1:5">
      <c r="A490" s="84"/>
      <c r="B490" s="85"/>
      <c r="C490" s="85"/>
      <c r="D490" s="85"/>
      <c r="E490" s="85"/>
    </row>
    <row r="491" spans="1:5">
      <c r="A491" s="84"/>
      <c r="B491" s="85"/>
      <c r="C491" s="85"/>
      <c r="D491" s="85"/>
      <c r="E491" s="85"/>
    </row>
    <row r="492" spans="1:5">
      <c r="A492" s="84"/>
      <c r="B492" s="85"/>
      <c r="C492" s="85"/>
      <c r="D492" s="85"/>
      <c r="E492" s="85"/>
    </row>
    <row r="493" spans="1:5">
      <c r="A493" s="84"/>
      <c r="B493" s="85"/>
      <c r="C493" s="85"/>
      <c r="D493" s="85"/>
      <c r="E493" s="85"/>
    </row>
    <row r="494" spans="1:5">
      <c r="A494" s="84"/>
      <c r="B494" s="85"/>
      <c r="C494" s="85"/>
      <c r="D494" s="85"/>
      <c r="E494" s="85"/>
    </row>
    <row r="495" spans="1:5">
      <c r="A495" s="84"/>
      <c r="B495" s="85"/>
      <c r="C495" s="85"/>
      <c r="D495" s="85"/>
      <c r="E495" s="85"/>
    </row>
    <row r="496" spans="1:5">
      <c r="A496" s="84"/>
      <c r="B496" s="85"/>
      <c r="C496" s="85"/>
      <c r="D496" s="85"/>
      <c r="E496" s="85"/>
    </row>
    <row r="497" spans="1:5">
      <c r="A497" s="84"/>
      <c r="B497" s="85"/>
      <c r="C497" s="85"/>
      <c r="D497" s="85"/>
      <c r="E497" s="85"/>
    </row>
    <row r="498" spans="1:5">
      <c r="A498" s="84"/>
      <c r="B498" s="85"/>
      <c r="C498" s="85"/>
      <c r="D498" s="85"/>
      <c r="E498" s="85"/>
    </row>
    <row r="499" spans="1:5">
      <c r="A499" s="84"/>
      <c r="B499" s="85"/>
      <c r="C499" s="85"/>
      <c r="D499" s="85"/>
      <c r="E499" s="85"/>
    </row>
    <row r="500" spans="1:5">
      <c r="A500" s="84"/>
      <c r="B500" s="85"/>
      <c r="C500" s="85"/>
      <c r="D500" s="85"/>
      <c r="E500" s="85"/>
    </row>
    <row r="501" spans="1:5">
      <c r="A501" s="84"/>
      <c r="B501" s="85"/>
      <c r="C501" s="85"/>
      <c r="D501" s="85"/>
      <c r="E501" s="85"/>
    </row>
    <row r="502" spans="1:5">
      <c r="A502" s="84"/>
      <c r="B502" s="85"/>
      <c r="C502" s="85"/>
      <c r="D502" s="85"/>
      <c r="E502" s="85"/>
    </row>
    <row r="503" spans="1:5">
      <c r="A503" s="84"/>
      <c r="B503" s="85"/>
      <c r="C503" s="85"/>
      <c r="D503" s="85"/>
      <c r="E503" s="85"/>
    </row>
    <row r="504" spans="1:5">
      <c r="A504" s="84"/>
      <c r="B504" s="85"/>
      <c r="C504" s="85"/>
      <c r="D504" s="85"/>
      <c r="E504" s="85"/>
    </row>
    <row r="505" spans="1:5">
      <c r="A505" s="84"/>
      <c r="B505" s="85"/>
      <c r="C505" s="85"/>
      <c r="D505" s="85"/>
      <c r="E505" s="85"/>
    </row>
    <row r="506" spans="1:5">
      <c r="A506" s="84"/>
      <c r="B506" s="85"/>
      <c r="C506" s="85"/>
      <c r="D506" s="85"/>
      <c r="E506" s="85"/>
    </row>
    <row r="507" spans="1:5">
      <c r="A507" s="84"/>
      <c r="B507" s="85"/>
      <c r="C507" s="85"/>
      <c r="D507" s="85"/>
      <c r="E507" s="85"/>
    </row>
    <row r="508" spans="1:5">
      <c r="A508" s="84"/>
      <c r="B508" s="85"/>
      <c r="C508" s="85"/>
      <c r="D508" s="85"/>
      <c r="E508" s="85"/>
    </row>
    <row r="509" spans="1:5">
      <c r="A509" s="84"/>
      <c r="B509" s="85"/>
      <c r="C509" s="85"/>
      <c r="D509" s="85"/>
      <c r="E509" s="85"/>
    </row>
    <row r="510" spans="1:5">
      <c r="A510" s="84"/>
      <c r="B510" s="85"/>
      <c r="C510" s="85"/>
      <c r="D510" s="85"/>
      <c r="E510" s="85"/>
    </row>
    <row r="511" spans="1:5">
      <c r="A511" s="84"/>
      <c r="B511" s="85"/>
      <c r="C511" s="85"/>
      <c r="D511" s="85"/>
      <c r="E511" s="85"/>
    </row>
    <row r="512" spans="1:5">
      <c r="A512" s="84"/>
      <c r="B512" s="85"/>
      <c r="C512" s="85"/>
      <c r="D512" s="85"/>
      <c r="E512" s="85"/>
    </row>
    <row r="513" spans="1:5">
      <c r="A513" s="84"/>
      <c r="B513" s="85"/>
      <c r="C513" s="85"/>
      <c r="D513" s="85"/>
      <c r="E513" s="85"/>
    </row>
    <row r="514" spans="1:5">
      <c r="A514" s="84"/>
      <c r="B514" s="85"/>
      <c r="C514" s="85"/>
      <c r="D514" s="85"/>
      <c r="E514" s="85"/>
    </row>
    <row r="515" spans="1:5">
      <c r="A515" s="84"/>
      <c r="B515" s="85"/>
      <c r="C515" s="85"/>
      <c r="D515" s="85"/>
      <c r="E515" s="85"/>
    </row>
    <row r="516" spans="1:5">
      <c r="A516" s="84"/>
      <c r="B516" s="85"/>
      <c r="C516" s="85"/>
      <c r="D516" s="85"/>
      <c r="E516" s="85"/>
    </row>
    <row r="517" spans="1:5">
      <c r="A517" s="84"/>
      <c r="B517" s="85"/>
      <c r="C517" s="85"/>
      <c r="D517" s="85"/>
      <c r="E517" s="85"/>
    </row>
    <row r="518" spans="1:5">
      <c r="A518" s="84"/>
      <c r="B518" s="85"/>
      <c r="C518" s="85"/>
      <c r="D518" s="85"/>
      <c r="E518" s="85"/>
    </row>
    <row r="519" spans="1:5">
      <c r="A519" s="84"/>
      <c r="B519" s="85"/>
      <c r="C519" s="85"/>
      <c r="D519" s="85"/>
      <c r="E519" s="85"/>
    </row>
    <row r="520" spans="1:5">
      <c r="A520" s="84"/>
      <c r="B520" s="85"/>
      <c r="C520" s="85"/>
      <c r="D520" s="85"/>
      <c r="E520" s="85"/>
    </row>
    <row r="521" spans="1:5">
      <c r="A521" s="84"/>
      <c r="B521" s="85"/>
      <c r="C521" s="85"/>
      <c r="D521" s="85"/>
      <c r="E521" s="85"/>
    </row>
    <row r="522" spans="1:5">
      <c r="A522" s="84"/>
      <c r="B522" s="85"/>
      <c r="C522" s="85"/>
      <c r="D522" s="85"/>
      <c r="E522" s="85"/>
    </row>
    <row r="523" spans="1:5">
      <c r="A523" s="84"/>
      <c r="B523" s="85"/>
      <c r="C523" s="85"/>
      <c r="D523" s="85"/>
      <c r="E523" s="85"/>
    </row>
    <row r="524" spans="1:5">
      <c r="A524" s="84"/>
      <c r="B524" s="85"/>
      <c r="C524" s="85"/>
      <c r="D524" s="85"/>
      <c r="E524" s="85"/>
    </row>
    <row r="525" spans="1:5">
      <c r="A525" s="84"/>
      <c r="B525" s="85"/>
      <c r="C525" s="85"/>
      <c r="D525" s="85"/>
      <c r="E525" s="85"/>
    </row>
    <row r="526" spans="1:5">
      <c r="A526" s="84"/>
      <c r="B526" s="85"/>
      <c r="C526" s="85"/>
      <c r="D526" s="85"/>
      <c r="E526" s="85"/>
    </row>
    <row r="527" spans="1:5">
      <c r="A527" s="84"/>
      <c r="B527" s="85"/>
      <c r="C527" s="85"/>
      <c r="D527" s="85"/>
      <c r="E527" s="85"/>
    </row>
    <row r="528" spans="1:5">
      <c r="A528" s="84"/>
      <c r="B528" s="85"/>
      <c r="C528" s="85"/>
      <c r="D528" s="85"/>
      <c r="E528" s="85"/>
    </row>
    <row r="529" spans="1:5">
      <c r="A529" s="84"/>
      <c r="B529" s="85"/>
      <c r="C529" s="85"/>
      <c r="D529" s="85"/>
      <c r="E529" s="85"/>
    </row>
    <row r="530" spans="1:5">
      <c r="A530" s="84"/>
      <c r="B530" s="85"/>
      <c r="C530" s="85"/>
      <c r="D530" s="85"/>
      <c r="E530" s="85"/>
    </row>
    <row r="531" spans="1:5">
      <c r="A531" s="84"/>
      <c r="B531" s="85"/>
      <c r="C531" s="85"/>
      <c r="D531" s="85"/>
      <c r="E531" s="85"/>
    </row>
    <row r="532" spans="1:5">
      <c r="A532" s="84"/>
      <c r="B532" s="85"/>
      <c r="C532" s="85"/>
      <c r="D532" s="85"/>
      <c r="E532" s="85"/>
    </row>
    <row r="533" spans="1:5">
      <c r="A533" s="84"/>
      <c r="B533" s="85"/>
      <c r="C533" s="85"/>
      <c r="D533" s="85"/>
      <c r="E533" s="85"/>
    </row>
    <row r="534" spans="1:5">
      <c r="A534" s="84"/>
      <c r="B534" s="85"/>
      <c r="C534" s="85"/>
      <c r="D534" s="85"/>
      <c r="E534" s="85"/>
    </row>
    <row r="535" spans="1:5">
      <c r="A535" s="84"/>
      <c r="B535" s="85"/>
      <c r="C535" s="85"/>
      <c r="D535" s="85"/>
      <c r="E535" s="85"/>
    </row>
    <row r="536" spans="1:5">
      <c r="A536" s="84"/>
      <c r="B536" s="85"/>
      <c r="C536" s="85"/>
      <c r="D536" s="85"/>
      <c r="E536" s="85"/>
    </row>
    <row r="537" spans="1:5">
      <c r="A537" s="84"/>
      <c r="B537" s="85"/>
      <c r="C537" s="85"/>
      <c r="D537" s="85"/>
      <c r="E537" s="85"/>
    </row>
    <row r="538" spans="1:5">
      <c r="A538" s="84"/>
      <c r="B538" s="85"/>
      <c r="C538" s="85"/>
      <c r="D538" s="85"/>
      <c r="E538" s="85"/>
    </row>
    <row r="539" spans="1:5">
      <c r="A539" s="84"/>
      <c r="B539" s="85"/>
      <c r="C539" s="85"/>
      <c r="D539" s="85"/>
      <c r="E539" s="85"/>
    </row>
    <row r="540" spans="1:5">
      <c r="A540" s="84"/>
      <c r="B540" s="85"/>
      <c r="C540" s="85"/>
      <c r="D540" s="85"/>
      <c r="E540" s="85"/>
    </row>
    <row r="541" spans="1:5">
      <c r="A541" s="84"/>
      <c r="B541" s="85"/>
      <c r="C541" s="85"/>
      <c r="D541" s="85"/>
      <c r="E541" s="85"/>
    </row>
    <row r="542" spans="1:5">
      <c r="A542" s="84"/>
      <c r="B542" s="85"/>
      <c r="C542" s="85"/>
      <c r="D542" s="85"/>
      <c r="E542" s="85"/>
    </row>
    <row r="543" spans="1:5">
      <c r="A543" s="84"/>
      <c r="B543" s="85"/>
      <c r="C543" s="85"/>
      <c r="D543" s="85"/>
      <c r="E543" s="85"/>
    </row>
    <row r="544" spans="1:5">
      <c r="A544" s="84"/>
      <c r="B544" s="85"/>
      <c r="C544" s="85"/>
      <c r="D544" s="85"/>
      <c r="E544" s="85"/>
    </row>
    <row r="545" spans="1:5">
      <c r="A545" s="84"/>
      <c r="B545" s="85"/>
      <c r="C545" s="85"/>
      <c r="D545" s="85"/>
      <c r="E545" s="85"/>
    </row>
    <row r="546" spans="1:5">
      <c r="A546" s="84"/>
      <c r="B546" s="85"/>
      <c r="C546" s="85"/>
      <c r="D546" s="85"/>
      <c r="E546" s="85"/>
    </row>
    <row r="547" spans="1:5">
      <c r="A547" s="84"/>
      <c r="B547" s="85"/>
      <c r="C547" s="85"/>
      <c r="D547" s="85"/>
      <c r="E547" s="85"/>
    </row>
    <row r="548" spans="1:5">
      <c r="A548" s="84"/>
      <c r="B548" s="85"/>
      <c r="C548" s="85"/>
      <c r="D548" s="85"/>
      <c r="E548" s="85"/>
    </row>
    <row r="549" spans="1:5">
      <c r="A549" s="84"/>
      <c r="B549" s="85"/>
      <c r="C549" s="85"/>
      <c r="D549" s="85"/>
      <c r="E549" s="85"/>
    </row>
    <row r="550" spans="1:5">
      <c r="A550" s="84"/>
      <c r="B550" s="85"/>
      <c r="C550" s="85"/>
      <c r="D550" s="85"/>
      <c r="E550" s="85"/>
    </row>
    <row r="551" spans="1:5">
      <c r="A551" s="84"/>
      <c r="B551" s="85"/>
      <c r="C551" s="85"/>
      <c r="D551" s="85"/>
      <c r="E551" s="85"/>
    </row>
    <row r="552" spans="1:5">
      <c r="A552" s="84"/>
      <c r="B552" s="85"/>
      <c r="C552" s="85"/>
      <c r="D552" s="85"/>
      <c r="E552" s="85"/>
    </row>
    <row r="553" spans="1:5">
      <c r="A553" s="84"/>
      <c r="B553" s="85"/>
      <c r="C553" s="85"/>
      <c r="D553" s="85"/>
      <c r="E553" s="85"/>
    </row>
    <row r="554" spans="1:5">
      <c r="A554" s="84"/>
      <c r="B554" s="85"/>
      <c r="C554" s="85"/>
      <c r="D554" s="85"/>
      <c r="E554" s="85"/>
    </row>
    <row r="555" spans="1:5">
      <c r="A555" s="84"/>
      <c r="B555" s="85"/>
      <c r="C555" s="85"/>
      <c r="D555" s="85"/>
      <c r="E555" s="85"/>
    </row>
    <row r="556" spans="1:5">
      <c r="A556" s="84"/>
      <c r="B556" s="85"/>
      <c r="C556" s="85"/>
      <c r="D556" s="85"/>
      <c r="E556" s="85"/>
    </row>
    <row r="557" spans="1:5">
      <c r="A557" s="84"/>
      <c r="B557" s="85"/>
      <c r="C557" s="85"/>
      <c r="D557" s="85"/>
      <c r="E557" s="85"/>
    </row>
    <row r="558" spans="1:5">
      <c r="A558" s="84"/>
      <c r="B558" s="85"/>
      <c r="C558" s="85"/>
      <c r="D558" s="85"/>
      <c r="E558" s="85"/>
    </row>
    <row r="559" spans="1:5">
      <c r="A559" s="84"/>
      <c r="B559" s="85"/>
      <c r="C559" s="85"/>
      <c r="D559" s="85"/>
      <c r="E559" s="85"/>
    </row>
    <row r="560" spans="1:5">
      <c r="A560" s="84"/>
      <c r="B560" s="85"/>
      <c r="C560" s="85"/>
      <c r="D560" s="85"/>
      <c r="E560" s="85"/>
    </row>
    <row r="561" spans="1:5">
      <c r="A561" s="84"/>
      <c r="B561" s="85"/>
      <c r="C561" s="85"/>
      <c r="D561" s="85"/>
      <c r="E561" s="85"/>
    </row>
    <row r="562" spans="1:5">
      <c r="A562" s="84"/>
      <c r="B562" s="85"/>
      <c r="C562" s="85"/>
      <c r="D562" s="85"/>
      <c r="E562" s="85"/>
    </row>
    <row r="563" spans="1:5">
      <c r="A563" s="84"/>
      <c r="B563" s="85"/>
      <c r="C563" s="85"/>
      <c r="D563" s="85"/>
      <c r="E563" s="85"/>
    </row>
    <row r="564" spans="1:5">
      <c r="A564" s="84"/>
      <c r="B564" s="85"/>
      <c r="C564" s="85"/>
      <c r="D564" s="85"/>
      <c r="E564" s="85"/>
    </row>
    <row r="565" spans="1:5">
      <c r="A565" s="84"/>
      <c r="B565" s="85"/>
      <c r="C565" s="85"/>
      <c r="D565" s="85"/>
      <c r="E565" s="85"/>
    </row>
    <row r="566" spans="1:5">
      <c r="A566" s="84"/>
      <c r="B566" s="85"/>
      <c r="C566" s="85"/>
      <c r="D566" s="85"/>
      <c r="E566" s="85"/>
    </row>
    <row r="567" spans="1:5">
      <c r="A567" s="84"/>
      <c r="B567" s="85"/>
      <c r="C567" s="85"/>
      <c r="D567" s="85"/>
      <c r="E567" s="85"/>
    </row>
    <row r="568" spans="1:5">
      <c r="A568" s="84"/>
      <c r="B568" s="85"/>
      <c r="C568" s="85"/>
      <c r="D568" s="85"/>
      <c r="E568" s="85"/>
    </row>
    <row r="569" spans="1:5">
      <c r="A569" s="84"/>
      <c r="B569" s="85"/>
      <c r="C569" s="85"/>
      <c r="D569" s="85"/>
      <c r="E569" s="85"/>
    </row>
    <row r="570" spans="1:5">
      <c r="A570" s="84"/>
      <c r="B570" s="85"/>
      <c r="C570" s="85"/>
      <c r="D570" s="85"/>
      <c r="E570" s="85"/>
    </row>
    <row r="571" spans="1:5">
      <c r="A571" s="84"/>
      <c r="B571" s="85"/>
      <c r="C571" s="85"/>
      <c r="D571" s="85"/>
      <c r="E571" s="85"/>
    </row>
    <row r="572" spans="1:5">
      <c r="A572" s="84"/>
      <c r="B572" s="85"/>
      <c r="C572" s="85"/>
      <c r="D572" s="85"/>
      <c r="E572" s="85"/>
    </row>
    <row r="573" spans="1:5">
      <c r="A573" s="84"/>
      <c r="B573" s="85"/>
      <c r="C573" s="85"/>
      <c r="D573" s="85"/>
      <c r="E573" s="85"/>
    </row>
    <row r="574" spans="1:5">
      <c r="A574" s="84"/>
      <c r="B574" s="85"/>
      <c r="C574" s="85"/>
      <c r="D574" s="85"/>
      <c r="E574" s="85"/>
    </row>
    <row r="575" spans="1:5">
      <c r="A575" s="84"/>
      <c r="B575" s="85"/>
      <c r="C575" s="85"/>
      <c r="D575" s="85"/>
      <c r="E575" s="85"/>
    </row>
    <row r="576" spans="1:5">
      <c r="A576" s="84"/>
      <c r="B576" s="85"/>
      <c r="C576" s="85"/>
      <c r="D576" s="85"/>
      <c r="E576" s="85"/>
    </row>
    <row r="577" spans="1:5">
      <c r="A577" s="84"/>
      <c r="B577" s="85"/>
      <c r="C577" s="85"/>
      <c r="D577" s="85"/>
      <c r="E577" s="85"/>
    </row>
    <row r="578" spans="1:5">
      <c r="A578" s="84"/>
      <c r="B578" s="85"/>
      <c r="C578" s="85"/>
      <c r="D578" s="85"/>
      <c r="E578" s="85"/>
    </row>
    <row r="579" spans="1:5">
      <c r="A579" s="84"/>
      <c r="B579" s="85"/>
      <c r="C579" s="85"/>
      <c r="D579" s="85"/>
      <c r="E579" s="85"/>
    </row>
    <row r="580" spans="1:5">
      <c r="A580" s="84"/>
      <c r="B580" s="85"/>
      <c r="C580" s="85"/>
      <c r="D580" s="85"/>
      <c r="E580" s="85"/>
    </row>
    <row r="581" spans="1:5">
      <c r="A581" s="84"/>
      <c r="B581" s="85"/>
      <c r="C581" s="85"/>
      <c r="D581" s="85"/>
      <c r="E581" s="85"/>
    </row>
    <row r="582" spans="1:5">
      <c r="A582" s="84"/>
      <c r="B582" s="85"/>
      <c r="C582" s="85"/>
      <c r="D582" s="85"/>
      <c r="E582" s="85"/>
    </row>
    <row r="583" spans="1:5">
      <c r="A583" s="84"/>
      <c r="B583" s="85"/>
      <c r="C583" s="85"/>
      <c r="D583" s="85"/>
      <c r="E583" s="85"/>
    </row>
    <row r="584" spans="1:5">
      <c r="A584" s="84"/>
      <c r="B584" s="85"/>
      <c r="C584" s="85"/>
      <c r="D584" s="85"/>
      <c r="E584" s="85"/>
    </row>
    <row r="585" spans="1:5">
      <c r="A585" s="84"/>
      <c r="B585" s="85"/>
      <c r="C585" s="85"/>
      <c r="D585" s="85"/>
      <c r="E585" s="85"/>
    </row>
    <row r="586" spans="1:5">
      <c r="A586" s="84"/>
      <c r="B586" s="85"/>
      <c r="C586" s="85"/>
      <c r="D586" s="85"/>
      <c r="E586" s="85"/>
    </row>
    <row r="587" spans="1:5">
      <c r="A587" s="84"/>
      <c r="B587" s="85"/>
      <c r="C587" s="85"/>
      <c r="D587" s="85"/>
      <c r="E587" s="85"/>
    </row>
    <row r="588" spans="1:5">
      <c r="A588" s="84"/>
      <c r="B588" s="85"/>
      <c r="C588" s="85"/>
      <c r="D588" s="85"/>
      <c r="E588" s="85"/>
    </row>
    <row r="589" spans="1:5">
      <c r="A589" s="84"/>
      <c r="B589" s="85"/>
      <c r="C589" s="85"/>
      <c r="D589" s="85"/>
      <c r="E589" s="85"/>
    </row>
    <row r="590" spans="1:5">
      <c r="A590" s="84"/>
      <c r="B590" s="85"/>
      <c r="C590" s="85"/>
      <c r="D590" s="85"/>
      <c r="E590" s="85"/>
    </row>
    <row r="591" spans="1:5">
      <c r="A591" s="84"/>
      <c r="B591" s="85"/>
      <c r="C591" s="85"/>
      <c r="D591" s="85"/>
      <c r="E591" s="85"/>
    </row>
    <row r="592" spans="1:5">
      <c r="A592" s="84"/>
      <c r="B592" s="85"/>
      <c r="C592" s="85"/>
      <c r="D592" s="85"/>
      <c r="E592" s="85"/>
    </row>
    <row r="593" spans="1:5">
      <c r="A593" s="84"/>
      <c r="B593" s="85"/>
      <c r="C593" s="85"/>
      <c r="D593" s="85"/>
      <c r="E593" s="85"/>
    </row>
    <row r="594" spans="1:5">
      <c r="A594" s="84"/>
      <c r="B594" s="85"/>
      <c r="C594" s="85"/>
      <c r="D594" s="85"/>
      <c r="E594" s="85"/>
    </row>
    <row r="595" spans="1:5">
      <c r="A595" s="84"/>
      <c r="B595" s="85"/>
      <c r="C595" s="85"/>
      <c r="D595" s="85"/>
      <c r="E595" s="85"/>
    </row>
    <row r="596" spans="1:5">
      <c r="A596" s="84"/>
      <c r="B596" s="85"/>
      <c r="C596" s="85"/>
      <c r="D596" s="85"/>
      <c r="E596" s="85"/>
    </row>
    <row r="597" spans="1:5">
      <c r="A597" s="84"/>
      <c r="B597" s="85"/>
      <c r="C597" s="85"/>
      <c r="D597" s="85"/>
      <c r="E597" s="85"/>
    </row>
    <row r="598" spans="1:5">
      <c r="A598" s="84"/>
      <c r="B598" s="85"/>
      <c r="C598" s="85"/>
      <c r="D598" s="85"/>
      <c r="E598" s="85"/>
    </row>
    <row r="599" spans="1:5">
      <c r="A599" s="84"/>
      <c r="B599" s="85"/>
      <c r="C599" s="85"/>
      <c r="D599" s="85"/>
      <c r="E599" s="85"/>
    </row>
    <row r="600" spans="1:5">
      <c r="A600" s="84"/>
      <c r="B600" s="85"/>
      <c r="C600" s="85"/>
      <c r="D600" s="85"/>
      <c r="E600" s="85"/>
    </row>
    <row r="601" spans="1:5">
      <c r="A601" s="84"/>
      <c r="B601" s="85"/>
      <c r="C601" s="85"/>
      <c r="D601" s="85"/>
      <c r="E601" s="85"/>
    </row>
    <row r="602" spans="1:5">
      <c r="A602" s="84"/>
      <c r="B602" s="85"/>
      <c r="C602" s="85"/>
      <c r="D602" s="85"/>
      <c r="E602" s="85"/>
    </row>
    <row r="603" spans="1:5">
      <c r="A603" s="84"/>
      <c r="B603" s="85"/>
      <c r="C603" s="85"/>
      <c r="D603" s="85"/>
      <c r="E603" s="85"/>
    </row>
    <row r="604" spans="1:5">
      <c r="A604" s="84"/>
      <c r="B604" s="85"/>
      <c r="C604" s="85"/>
      <c r="D604" s="85"/>
      <c r="E604" s="85"/>
    </row>
    <row r="605" spans="1:5">
      <c r="A605" s="84"/>
      <c r="B605" s="85"/>
      <c r="C605" s="85"/>
      <c r="D605" s="85"/>
      <c r="E605" s="85"/>
    </row>
    <row r="606" spans="1:5">
      <c r="A606" s="84"/>
      <c r="B606" s="85"/>
      <c r="C606" s="85"/>
      <c r="D606" s="85"/>
      <c r="E606" s="85"/>
    </row>
    <row r="607" spans="1:5">
      <c r="A607" s="84"/>
      <c r="B607" s="85"/>
      <c r="C607" s="85"/>
      <c r="D607" s="85"/>
      <c r="E607" s="85"/>
    </row>
    <row r="608" spans="1:5">
      <c r="A608" s="84"/>
      <c r="B608" s="85"/>
      <c r="C608" s="85"/>
      <c r="D608" s="85"/>
      <c r="E608" s="85"/>
    </row>
    <row r="609" spans="1:5">
      <c r="A609" s="84"/>
      <c r="B609" s="85"/>
      <c r="C609" s="85"/>
      <c r="D609" s="85"/>
      <c r="E609" s="85"/>
    </row>
    <row r="610" spans="1:5">
      <c r="A610" s="84"/>
      <c r="B610" s="85"/>
      <c r="C610" s="85"/>
      <c r="D610" s="85"/>
      <c r="E610" s="85"/>
    </row>
    <row r="611" spans="1:5">
      <c r="A611" s="84"/>
      <c r="B611" s="85"/>
      <c r="C611" s="85"/>
      <c r="D611" s="85"/>
      <c r="E611" s="85"/>
    </row>
    <row r="612" spans="1:5">
      <c r="A612" s="84"/>
      <c r="B612" s="85"/>
      <c r="C612" s="85"/>
      <c r="D612" s="85"/>
      <c r="E612" s="85"/>
    </row>
    <row r="613" spans="1:5">
      <c r="A613" s="84"/>
      <c r="B613" s="85"/>
      <c r="C613" s="85"/>
      <c r="D613" s="85"/>
      <c r="E613" s="85"/>
    </row>
    <row r="614" spans="1:5">
      <c r="A614" s="84"/>
      <c r="B614" s="85"/>
      <c r="C614" s="85"/>
      <c r="D614" s="85"/>
      <c r="E614" s="85"/>
    </row>
    <row r="615" spans="1:5">
      <c r="A615" s="84"/>
      <c r="B615" s="85"/>
      <c r="C615" s="85"/>
      <c r="D615" s="85"/>
      <c r="E615" s="85"/>
    </row>
    <row r="616" spans="1:5">
      <c r="A616" s="84"/>
      <c r="B616" s="85"/>
      <c r="C616" s="85"/>
      <c r="D616" s="85"/>
      <c r="E616" s="85"/>
    </row>
    <row r="617" spans="1:5">
      <c r="A617" s="84"/>
      <c r="B617" s="85"/>
      <c r="C617" s="85"/>
      <c r="D617" s="85"/>
      <c r="E617" s="85"/>
    </row>
    <row r="618" spans="1:5">
      <c r="A618" s="84"/>
      <c r="B618" s="85"/>
      <c r="C618" s="85"/>
      <c r="D618" s="85"/>
      <c r="E618" s="85"/>
    </row>
    <row r="619" spans="1:5">
      <c r="A619" s="84"/>
      <c r="B619" s="85"/>
      <c r="C619" s="85"/>
      <c r="D619" s="85"/>
      <c r="E619" s="85"/>
    </row>
    <row r="620" spans="1:5">
      <c r="A620" s="84"/>
      <c r="B620" s="85"/>
      <c r="C620" s="85"/>
      <c r="D620" s="85"/>
      <c r="E620" s="85"/>
    </row>
    <row r="621" spans="1:5">
      <c r="A621" s="84"/>
      <c r="B621" s="85"/>
      <c r="C621" s="85"/>
      <c r="D621" s="85"/>
      <c r="E621" s="85"/>
    </row>
    <row r="622" spans="1:5">
      <c r="A622" s="84"/>
      <c r="B622" s="85"/>
      <c r="C622" s="85"/>
      <c r="D622" s="85"/>
      <c r="E622" s="85"/>
    </row>
    <row r="623" spans="1:5">
      <c r="A623" s="84"/>
      <c r="B623" s="85"/>
      <c r="C623" s="85"/>
      <c r="D623" s="85"/>
      <c r="E623" s="85"/>
    </row>
    <row r="624" spans="1:5">
      <c r="A624" s="84"/>
      <c r="B624" s="85"/>
      <c r="C624" s="85"/>
      <c r="D624" s="85"/>
      <c r="E624" s="85"/>
    </row>
    <row r="625" spans="1:5">
      <c r="A625" s="84"/>
      <c r="B625" s="85"/>
      <c r="C625" s="85"/>
      <c r="D625" s="85"/>
      <c r="E625" s="85"/>
    </row>
    <row r="626" spans="1:5">
      <c r="A626" s="84"/>
      <c r="B626" s="85"/>
      <c r="C626" s="85"/>
      <c r="D626" s="85"/>
      <c r="E626" s="85"/>
    </row>
    <row r="627" spans="1:5">
      <c r="A627" s="84"/>
      <c r="B627" s="85"/>
      <c r="C627" s="85"/>
      <c r="D627" s="85"/>
      <c r="E627" s="85"/>
    </row>
    <row r="628" spans="1:5">
      <c r="A628" s="84"/>
      <c r="B628" s="85"/>
      <c r="C628" s="85"/>
      <c r="D628" s="85"/>
      <c r="E628" s="85"/>
    </row>
    <row r="629" spans="1:5">
      <c r="A629" s="84"/>
      <c r="B629" s="85"/>
      <c r="C629" s="85"/>
      <c r="D629" s="85"/>
      <c r="E629" s="85"/>
    </row>
    <row r="630" spans="1:5">
      <c r="A630" s="84"/>
      <c r="B630" s="85"/>
      <c r="C630" s="85"/>
      <c r="D630" s="85"/>
      <c r="E630" s="85"/>
    </row>
    <row r="631" spans="1:5">
      <c r="A631" s="84"/>
      <c r="B631" s="85"/>
      <c r="C631" s="85"/>
      <c r="D631" s="85"/>
      <c r="E631" s="85"/>
    </row>
    <row r="632" spans="1:5">
      <c r="A632" s="84"/>
      <c r="B632" s="85"/>
      <c r="C632" s="85"/>
      <c r="D632" s="85"/>
      <c r="E632" s="85"/>
    </row>
    <row r="633" spans="1:5">
      <c r="A633" s="84"/>
      <c r="B633" s="85"/>
      <c r="C633" s="85"/>
      <c r="D633" s="85"/>
      <c r="E633" s="85"/>
    </row>
    <row r="634" spans="1:5">
      <c r="A634" s="84"/>
      <c r="B634" s="85"/>
      <c r="C634" s="85"/>
      <c r="D634" s="85"/>
      <c r="E634" s="85"/>
    </row>
    <row r="635" spans="1:5">
      <c r="A635" s="84"/>
      <c r="B635" s="85"/>
      <c r="C635" s="85"/>
      <c r="D635" s="85"/>
      <c r="E635" s="85"/>
    </row>
    <row r="636" spans="1:5">
      <c r="A636" s="84"/>
      <c r="B636" s="85"/>
      <c r="C636" s="85"/>
      <c r="D636" s="85"/>
      <c r="E636" s="85"/>
    </row>
    <row r="637" spans="1:5">
      <c r="A637" s="84"/>
      <c r="B637" s="85"/>
      <c r="C637" s="85"/>
      <c r="D637" s="85"/>
      <c r="E637" s="85"/>
    </row>
    <row r="638" spans="1:5">
      <c r="A638" s="84"/>
      <c r="B638" s="85"/>
      <c r="C638" s="85"/>
      <c r="D638" s="85"/>
      <c r="E638" s="85"/>
    </row>
    <row r="639" spans="1:5">
      <c r="A639" s="84"/>
      <c r="B639" s="85"/>
      <c r="C639" s="85"/>
      <c r="D639" s="85"/>
      <c r="E639" s="85"/>
    </row>
    <row r="640" spans="1:5">
      <c r="A640" s="84"/>
      <c r="B640" s="85"/>
      <c r="C640" s="85"/>
      <c r="D640" s="85"/>
      <c r="E640" s="85"/>
    </row>
    <row r="641" spans="1:5">
      <c r="A641" s="84"/>
      <c r="B641" s="85"/>
      <c r="C641" s="85"/>
      <c r="D641" s="85"/>
      <c r="E641" s="85"/>
    </row>
    <row r="642" spans="1:5">
      <c r="A642" s="84"/>
      <c r="B642" s="85"/>
      <c r="C642" s="85"/>
      <c r="D642" s="85"/>
      <c r="E642" s="85"/>
    </row>
    <row r="643" spans="1:5">
      <c r="A643" s="84"/>
      <c r="B643" s="85"/>
      <c r="C643" s="85"/>
      <c r="D643" s="85"/>
      <c r="E643" s="85"/>
    </row>
    <row r="644" spans="1:5">
      <c r="A644" s="84"/>
      <c r="B644" s="85"/>
      <c r="C644" s="85"/>
      <c r="D644" s="85"/>
      <c r="E644" s="85"/>
    </row>
    <row r="645" spans="1:5">
      <c r="A645" s="84"/>
      <c r="B645" s="85"/>
      <c r="C645" s="85"/>
      <c r="D645" s="85"/>
      <c r="E645" s="85"/>
    </row>
    <row r="646" spans="1:5">
      <c r="A646" s="84"/>
      <c r="B646" s="85"/>
      <c r="C646" s="85"/>
      <c r="D646" s="85"/>
      <c r="E646" s="85"/>
    </row>
    <row r="647" spans="1:5">
      <c r="A647" s="84"/>
      <c r="B647" s="85"/>
      <c r="C647" s="85"/>
      <c r="D647" s="85"/>
      <c r="E647" s="85"/>
    </row>
    <row r="648" spans="1:5">
      <c r="A648" s="84"/>
      <c r="B648" s="85"/>
      <c r="C648" s="85"/>
      <c r="D648" s="85"/>
      <c r="E648" s="85"/>
    </row>
    <row r="649" spans="1:5">
      <c r="A649" s="84"/>
      <c r="B649" s="85"/>
      <c r="C649" s="85"/>
      <c r="D649" s="85"/>
      <c r="E649" s="85"/>
    </row>
    <row r="650" spans="1:5">
      <c r="A650" s="84"/>
      <c r="B650" s="85"/>
      <c r="C650" s="85"/>
      <c r="D650" s="85"/>
      <c r="E650" s="85"/>
    </row>
    <row r="651" spans="1:5">
      <c r="A651" s="84"/>
      <c r="B651" s="85"/>
      <c r="C651" s="85"/>
      <c r="D651" s="85"/>
      <c r="E651" s="85"/>
    </row>
    <row r="652" spans="1:5">
      <c r="A652" s="84"/>
      <c r="B652" s="85"/>
      <c r="C652" s="85"/>
      <c r="D652" s="85"/>
      <c r="E652" s="85"/>
    </row>
    <row r="653" spans="1:5">
      <c r="A653" s="84"/>
      <c r="B653" s="85"/>
      <c r="C653" s="85"/>
      <c r="D653" s="85"/>
      <c r="E653" s="85"/>
    </row>
    <row r="654" spans="1:5">
      <c r="A654" s="84"/>
      <c r="B654" s="85"/>
      <c r="C654" s="85"/>
      <c r="D654" s="85"/>
      <c r="E654" s="85"/>
    </row>
    <row r="655" spans="1:5">
      <c r="A655" s="84"/>
      <c r="B655" s="85"/>
      <c r="C655" s="85"/>
      <c r="D655" s="85"/>
      <c r="E655" s="85"/>
    </row>
    <row r="656" spans="1:5">
      <c r="A656" s="84"/>
      <c r="B656" s="85"/>
      <c r="C656" s="85"/>
      <c r="D656" s="85"/>
      <c r="E656" s="85"/>
    </row>
    <row r="657" spans="1:5">
      <c r="A657" s="84"/>
      <c r="B657" s="85"/>
      <c r="C657" s="85"/>
      <c r="D657" s="85"/>
      <c r="E657" s="85"/>
    </row>
    <row r="658" spans="1:5">
      <c r="A658" s="84"/>
      <c r="B658" s="85"/>
      <c r="C658" s="85"/>
      <c r="D658" s="85"/>
      <c r="E658" s="85"/>
    </row>
    <row r="659" spans="1:5">
      <c r="A659" s="84"/>
      <c r="B659" s="85"/>
      <c r="C659" s="85"/>
      <c r="D659" s="85"/>
      <c r="E659" s="85"/>
    </row>
    <row r="660" spans="1:5">
      <c r="A660" s="84"/>
      <c r="B660" s="85"/>
      <c r="C660" s="85"/>
      <c r="D660" s="85"/>
      <c r="E660" s="85"/>
    </row>
    <row r="661" spans="1:5">
      <c r="A661" s="84"/>
      <c r="B661" s="85"/>
      <c r="C661" s="85"/>
      <c r="D661" s="85"/>
      <c r="E661" s="85"/>
    </row>
    <row r="662" spans="1:5">
      <c r="A662" s="84"/>
      <c r="B662" s="85"/>
      <c r="C662" s="85"/>
      <c r="D662" s="85"/>
      <c r="E662" s="85"/>
    </row>
    <row r="663" spans="1:5">
      <c r="A663" s="84"/>
      <c r="B663" s="85"/>
      <c r="C663" s="85"/>
      <c r="D663" s="85"/>
      <c r="E663" s="85"/>
    </row>
    <row r="664" spans="1:5">
      <c r="A664" s="84"/>
      <c r="B664" s="85"/>
      <c r="C664" s="85"/>
      <c r="D664" s="85"/>
      <c r="E664" s="85"/>
    </row>
    <row r="665" spans="1:5">
      <c r="A665" s="84"/>
      <c r="B665" s="85"/>
      <c r="C665" s="85"/>
      <c r="D665" s="85"/>
      <c r="E665" s="85"/>
    </row>
    <row r="666" spans="1:5">
      <c r="A666" s="84"/>
      <c r="B666" s="85"/>
      <c r="C666" s="85"/>
      <c r="D666" s="85"/>
      <c r="E666" s="85"/>
    </row>
    <row r="667" spans="1:5">
      <c r="A667" s="84"/>
      <c r="B667" s="85"/>
      <c r="C667" s="85"/>
      <c r="D667" s="85"/>
      <c r="E667" s="85"/>
    </row>
    <row r="668" spans="1:5">
      <c r="A668" s="84"/>
      <c r="B668" s="85"/>
      <c r="C668" s="85"/>
      <c r="D668" s="85"/>
      <c r="E668" s="85"/>
    </row>
    <row r="669" spans="1:5">
      <c r="A669" s="84"/>
      <c r="B669" s="85"/>
      <c r="C669" s="85"/>
      <c r="D669" s="85"/>
      <c r="E669" s="85"/>
    </row>
    <row r="670" spans="1:5">
      <c r="A670" s="84"/>
      <c r="B670" s="85"/>
      <c r="C670" s="85"/>
      <c r="D670" s="85"/>
      <c r="E670" s="85"/>
    </row>
    <row r="671" spans="1:5">
      <c r="A671" s="84"/>
      <c r="B671" s="85"/>
      <c r="C671" s="85"/>
      <c r="D671" s="85"/>
      <c r="E671" s="85"/>
    </row>
    <row r="672" spans="1:5">
      <c r="A672" s="84"/>
      <c r="B672" s="85"/>
      <c r="C672" s="85"/>
      <c r="D672" s="85"/>
      <c r="E672" s="85"/>
    </row>
    <row r="673" spans="1:5">
      <c r="A673" s="84"/>
      <c r="B673" s="85"/>
      <c r="C673" s="85"/>
      <c r="D673" s="85"/>
      <c r="E673" s="85"/>
    </row>
    <row r="674" spans="1:5">
      <c r="A674" s="84"/>
      <c r="B674" s="85"/>
      <c r="C674" s="85"/>
      <c r="D674" s="85"/>
      <c r="E674" s="85"/>
    </row>
    <row r="675" spans="1:5">
      <c r="A675" s="84"/>
      <c r="B675" s="85"/>
      <c r="C675" s="85"/>
      <c r="D675" s="85"/>
      <c r="E675" s="85"/>
    </row>
    <row r="676" spans="1:5">
      <c r="A676" s="84"/>
      <c r="B676" s="85"/>
      <c r="C676" s="85"/>
      <c r="D676" s="85"/>
      <c r="E676" s="85"/>
    </row>
    <row r="677" spans="1:5">
      <c r="A677" s="84"/>
      <c r="B677" s="85"/>
      <c r="C677" s="85"/>
      <c r="D677" s="85"/>
      <c r="E677" s="85"/>
    </row>
    <row r="678" spans="1:5">
      <c r="A678" s="84"/>
      <c r="B678" s="85"/>
      <c r="C678" s="85"/>
      <c r="D678" s="85"/>
      <c r="E678" s="85"/>
    </row>
    <row r="679" spans="1:5">
      <c r="A679" s="84"/>
      <c r="B679" s="85"/>
      <c r="C679" s="85"/>
      <c r="D679" s="85"/>
      <c r="E679" s="85"/>
    </row>
    <row r="680" spans="1:5">
      <c r="A680" s="84"/>
      <c r="B680" s="85"/>
      <c r="C680" s="85"/>
      <c r="D680" s="85"/>
      <c r="E680" s="85"/>
    </row>
    <row r="681" spans="1:5">
      <c r="A681" s="84"/>
      <c r="B681" s="85"/>
      <c r="C681" s="85"/>
      <c r="D681" s="85"/>
      <c r="E681" s="85"/>
    </row>
    <row r="682" spans="1:5">
      <c r="A682" s="84"/>
      <c r="B682" s="85"/>
      <c r="C682" s="85"/>
      <c r="D682" s="85"/>
      <c r="E682" s="85"/>
    </row>
    <row r="683" spans="1:5">
      <c r="A683" s="84"/>
      <c r="B683" s="85"/>
      <c r="C683" s="85"/>
      <c r="D683" s="85"/>
      <c r="E683" s="85"/>
    </row>
    <row r="684" spans="1:5">
      <c r="A684" s="84"/>
      <c r="B684" s="85"/>
      <c r="C684" s="85"/>
      <c r="D684" s="85"/>
      <c r="E684" s="85"/>
    </row>
    <row r="685" spans="1:5">
      <c r="A685" s="84"/>
      <c r="B685" s="85"/>
      <c r="C685" s="85"/>
      <c r="D685" s="85"/>
      <c r="E685" s="85"/>
    </row>
    <row r="686" spans="1:5">
      <c r="A686" s="84"/>
      <c r="B686" s="85"/>
      <c r="C686" s="85"/>
      <c r="D686" s="85"/>
      <c r="E686" s="85"/>
    </row>
    <row r="687" spans="1:5">
      <c r="A687" s="84"/>
      <c r="B687" s="85"/>
      <c r="C687" s="85"/>
      <c r="D687" s="85"/>
      <c r="E687" s="85"/>
    </row>
    <row r="688" spans="1:5">
      <c r="A688" s="84"/>
      <c r="B688" s="85"/>
      <c r="C688" s="85"/>
      <c r="D688" s="85"/>
      <c r="E688" s="85"/>
    </row>
    <row r="689" spans="1:5">
      <c r="A689" s="84"/>
      <c r="B689" s="85"/>
      <c r="C689" s="85"/>
      <c r="D689" s="85"/>
      <c r="E689" s="85"/>
    </row>
    <row r="690" spans="1:5">
      <c r="A690" s="84"/>
      <c r="B690" s="85"/>
      <c r="C690" s="85"/>
      <c r="D690" s="85"/>
      <c r="E690" s="85"/>
    </row>
    <row r="691" spans="1:5">
      <c r="A691" s="84"/>
      <c r="B691" s="85"/>
      <c r="C691" s="85"/>
      <c r="D691" s="85"/>
      <c r="E691" s="85"/>
    </row>
    <row r="692" spans="1:5">
      <c r="A692" s="84"/>
      <c r="B692" s="85"/>
      <c r="C692" s="85"/>
      <c r="D692" s="85"/>
      <c r="E692" s="85"/>
    </row>
    <row r="693" spans="1:5">
      <c r="A693" s="84"/>
      <c r="B693" s="85"/>
      <c r="C693" s="85"/>
      <c r="D693" s="85"/>
      <c r="E693" s="85"/>
    </row>
    <row r="694" spans="1:5">
      <c r="A694" s="84"/>
      <c r="B694" s="85"/>
      <c r="C694" s="85"/>
      <c r="D694" s="85"/>
      <c r="E694" s="85"/>
    </row>
    <row r="695" spans="1:5">
      <c r="A695" s="84"/>
      <c r="B695" s="85"/>
      <c r="C695" s="85"/>
      <c r="D695" s="85"/>
      <c r="E695" s="85"/>
    </row>
    <row r="696" spans="1:5">
      <c r="A696" s="84"/>
      <c r="B696" s="85"/>
      <c r="C696" s="85"/>
      <c r="D696" s="85"/>
      <c r="E696" s="85"/>
    </row>
    <row r="697" spans="1:5">
      <c r="A697" s="84"/>
      <c r="B697" s="85"/>
      <c r="C697" s="85"/>
      <c r="D697" s="85"/>
      <c r="E697" s="85"/>
    </row>
    <row r="698" spans="1:5">
      <c r="A698" s="84"/>
      <c r="B698" s="85"/>
      <c r="C698" s="85"/>
      <c r="D698" s="85"/>
      <c r="E698" s="85"/>
    </row>
    <row r="699" spans="1:5">
      <c r="A699" s="84"/>
      <c r="B699" s="85"/>
      <c r="C699" s="85"/>
      <c r="D699" s="85"/>
      <c r="E699" s="85"/>
    </row>
    <row r="700" spans="1:5">
      <c r="A700" s="84"/>
      <c r="B700" s="85"/>
      <c r="C700" s="85"/>
      <c r="D700" s="85"/>
      <c r="E700" s="85"/>
    </row>
    <row r="701" spans="1:5">
      <c r="A701" s="84"/>
      <c r="B701" s="85"/>
      <c r="C701" s="85"/>
      <c r="D701" s="85"/>
      <c r="E701" s="85"/>
    </row>
    <row r="702" spans="1:5">
      <c r="A702" s="84"/>
      <c r="B702" s="85"/>
      <c r="C702" s="85"/>
      <c r="D702" s="85"/>
      <c r="E702" s="85"/>
    </row>
    <row r="703" spans="1:5">
      <c r="A703" s="84"/>
      <c r="B703" s="85"/>
      <c r="C703" s="85"/>
      <c r="D703" s="85"/>
      <c r="E703" s="85"/>
    </row>
    <row r="704" spans="1:5">
      <c r="A704" s="84"/>
      <c r="B704" s="85"/>
      <c r="C704" s="85"/>
      <c r="D704" s="85"/>
      <c r="E704" s="85"/>
    </row>
    <row r="705" spans="1:5">
      <c r="A705" s="84"/>
      <c r="B705" s="85"/>
      <c r="C705" s="85"/>
      <c r="D705" s="85"/>
      <c r="E705" s="85"/>
    </row>
    <row r="706" spans="1:5">
      <c r="A706" s="84"/>
      <c r="B706" s="85"/>
      <c r="C706" s="85"/>
      <c r="D706" s="85"/>
      <c r="E706" s="85"/>
    </row>
    <row r="707" spans="1:5">
      <c r="A707" s="84"/>
      <c r="B707" s="85"/>
      <c r="C707" s="85"/>
      <c r="D707" s="85"/>
      <c r="E707" s="85"/>
    </row>
    <row r="708" spans="1:5">
      <c r="A708" s="84"/>
      <c r="B708" s="85"/>
      <c r="C708" s="85"/>
      <c r="D708" s="85"/>
      <c r="E708" s="85"/>
    </row>
    <row r="709" spans="1:5">
      <c r="A709" s="84"/>
      <c r="B709" s="85"/>
      <c r="C709" s="85"/>
      <c r="D709" s="85"/>
      <c r="E709" s="85"/>
    </row>
    <row r="710" spans="1:5">
      <c r="A710" s="84"/>
      <c r="B710" s="85"/>
      <c r="C710" s="85"/>
      <c r="D710" s="85"/>
      <c r="E710" s="85"/>
    </row>
    <row r="711" spans="1:5">
      <c r="A711" s="84"/>
      <c r="B711" s="85"/>
      <c r="C711" s="85"/>
      <c r="D711" s="85"/>
      <c r="E711" s="85"/>
    </row>
    <row r="712" spans="1:5">
      <c r="A712" s="84"/>
      <c r="B712" s="85"/>
      <c r="C712" s="85"/>
      <c r="D712" s="85"/>
      <c r="E712" s="85"/>
    </row>
    <row r="713" spans="1:5">
      <c r="A713" s="84"/>
      <c r="B713" s="85"/>
      <c r="C713" s="85"/>
      <c r="D713" s="85"/>
      <c r="E713" s="85"/>
    </row>
    <row r="714" spans="1:5">
      <c r="A714" s="84"/>
      <c r="B714" s="85"/>
      <c r="C714" s="85"/>
      <c r="D714" s="85"/>
      <c r="E714" s="85"/>
    </row>
    <row r="715" spans="1:5">
      <c r="A715" s="84"/>
      <c r="B715" s="85"/>
      <c r="C715" s="85"/>
      <c r="D715" s="85"/>
      <c r="E715" s="85"/>
    </row>
    <row r="716" spans="1:5">
      <c r="A716" s="84"/>
      <c r="B716" s="85"/>
      <c r="C716" s="85"/>
      <c r="D716" s="85"/>
      <c r="E716" s="85"/>
    </row>
    <row r="717" spans="1:5">
      <c r="A717" s="84"/>
      <c r="B717" s="85"/>
      <c r="C717" s="85"/>
      <c r="D717" s="85"/>
      <c r="E717" s="85"/>
    </row>
    <row r="718" spans="1:5">
      <c r="A718" s="84"/>
      <c r="B718" s="85"/>
      <c r="C718" s="85"/>
      <c r="D718" s="85"/>
      <c r="E718" s="85"/>
    </row>
    <row r="719" spans="1:5">
      <c r="A719" s="84"/>
      <c r="B719" s="85"/>
      <c r="C719" s="85"/>
      <c r="D719" s="85"/>
      <c r="E719" s="85"/>
    </row>
    <row r="720" spans="1:5">
      <c r="A720" s="84"/>
      <c r="B720" s="85"/>
      <c r="C720" s="85"/>
      <c r="D720" s="85"/>
      <c r="E720" s="85"/>
    </row>
    <row r="721" spans="1:5">
      <c r="A721" s="84"/>
      <c r="B721" s="85"/>
      <c r="C721" s="85"/>
      <c r="D721" s="85"/>
      <c r="E721" s="85"/>
    </row>
    <row r="722" spans="1:5">
      <c r="A722" s="84"/>
      <c r="B722" s="85"/>
      <c r="C722" s="85"/>
      <c r="D722" s="85"/>
      <c r="E722" s="85"/>
    </row>
    <row r="723" spans="1:5">
      <c r="A723" s="84"/>
      <c r="B723" s="85"/>
      <c r="C723" s="85"/>
      <c r="D723" s="85"/>
      <c r="E723" s="85"/>
    </row>
    <row r="724" spans="1:5">
      <c r="A724" s="84"/>
      <c r="B724" s="85"/>
      <c r="C724" s="85"/>
      <c r="D724" s="85"/>
      <c r="E724" s="85"/>
    </row>
    <row r="725" spans="1:5">
      <c r="A725" s="84"/>
      <c r="B725" s="85"/>
      <c r="C725" s="85"/>
      <c r="D725" s="85"/>
      <c r="E725" s="85"/>
    </row>
    <row r="726" spans="1:5">
      <c r="A726" s="84"/>
      <c r="B726" s="85"/>
      <c r="C726" s="85"/>
      <c r="D726" s="85"/>
      <c r="E726" s="85"/>
    </row>
    <row r="727" spans="1:5">
      <c r="A727" s="84"/>
      <c r="B727" s="85"/>
      <c r="C727" s="85"/>
      <c r="D727" s="85"/>
      <c r="E727" s="85"/>
    </row>
    <row r="728" spans="1:5">
      <c r="A728" s="84"/>
      <c r="B728" s="85"/>
      <c r="C728" s="85"/>
      <c r="D728" s="85"/>
      <c r="E728" s="85"/>
    </row>
    <row r="729" spans="1:5">
      <c r="A729" s="84"/>
      <c r="B729" s="85"/>
      <c r="C729" s="85"/>
      <c r="D729" s="85"/>
      <c r="E729" s="85"/>
    </row>
    <row r="730" spans="1:5">
      <c r="A730" s="84"/>
      <c r="B730" s="85"/>
      <c r="C730" s="85"/>
      <c r="D730" s="85"/>
      <c r="E730" s="85"/>
    </row>
    <row r="731" spans="1:5">
      <c r="A731" s="84"/>
      <c r="B731" s="85"/>
      <c r="C731" s="85"/>
      <c r="D731" s="85"/>
      <c r="E731" s="85"/>
    </row>
    <row r="732" spans="1:5">
      <c r="A732" s="84"/>
      <c r="B732" s="85"/>
      <c r="C732" s="85"/>
      <c r="D732" s="85"/>
      <c r="E732" s="85"/>
    </row>
    <row r="733" spans="1:5">
      <c r="A733" s="84"/>
      <c r="B733" s="85"/>
      <c r="C733" s="85"/>
      <c r="D733" s="85"/>
      <c r="E733" s="85"/>
    </row>
    <row r="734" spans="1:5">
      <c r="A734" s="84"/>
      <c r="B734" s="85"/>
      <c r="C734" s="85"/>
      <c r="D734" s="85"/>
      <c r="E734" s="85"/>
    </row>
    <row r="735" spans="1:5">
      <c r="A735" s="84"/>
      <c r="B735" s="85"/>
      <c r="C735" s="85"/>
      <c r="D735" s="85"/>
      <c r="E735" s="85"/>
    </row>
    <row r="736" spans="1:5">
      <c r="A736" s="84"/>
      <c r="B736" s="85"/>
      <c r="C736" s="85"/>
      <c r="D736" s="85"/>
      <c r="E736" s="85"/>
    </row>
    <row r="737" spans="1:5">
      <c r="A737" s="84"/>
      <c r="B737" s="85"/>
      <c r="C737" s="85"/>
      <c r="D737" s="85"/>
      <c r="E737" s="85"/>
    </row>
    <row r="738" spans="1:5">
      <c r="A738" s="84"/>
      <c r="B738" s="85"/>
      <c r="C738" s="85"/>
      <c r="D738" s="85"/>
      <c r="E738" s="85"/>
    </row>
    <row r="739" spans="1:5">
      <c r="A739" s="84"/>
      <c r="B739" s="85"/>
      <c r="C739" s="85"/>
      <c r="D739" s="85"/>
      <c r="E739" s="85"/>
    </row>
    <row r="740" spans="1:5">
      <c r="A740" s="84"/>
      <c r="B740" s="85"/>
      <c r="C740" s="85"/>
      <c r="D740" s="85"/>
      <c r="E740" s="85"/>
    </row>
    <row r="741" spans="1:5">
      <c r="A741" s="84"/>
      <c r="B741" s="85"/>
      <c r="C741" s="85"/>
      <c r="D741" s="85"/>
      <c r="E741" s="85"/>
    </row>
    <row r="742" spans="1:5">
      <c r="A742" s="84"/>
      <c r="B742" s="85"/>
      <c r="C742" s="85"/>
      <c r="D742" s="85"/>
      <c r="E742" s="85"/>
    </row>
    <row r="743" spans="1:5">
      <c r="A743" s="84"/>
      <c r="B743" s="85"/>
      <c r="C743" s="85"/>
      <c r="D743" s="85"/>
      <c r="E743" s="85"/>
    </row>
    <row r="744" spans="1:5">
      <c r="A744" s="84"/>
      <c r="B744" s="85"/>
      <c r="C744" s="85"/>
      <c r="D744" s="85"/>
      <c r="E744" s="85"/>
    </row>
    <row r="745" spans="1:5">
      <c r="A745" s="84"/>
      <c r="B745" s="85"/>
      <c r="C745" s="85"/>
      <c r="D745" s="85"/>
      <c r="E745" s="85"/>
    </row>
    <row r="746" spans="1:5">
      <c r="A746" s="84"/>
      <c r="B746" s="85"/>
      <c r="C746" s="85"/>
      <c r="D746" s="85"/>
      <c r="E746" s="85"/>
    </row>
    <row r="747" spans="1:5">
      <c r="A747" s="84"/>
      <c r="B747" s="85"/>
      <c r="C747" s="85"/>
      <c r="D747" s="85"/>
      <c r="E747" s="85"/>
    </row>
    <row r="748" spans="1:5">
      <c r="A748" s="84"/>
      <c r="B748" s="85"/>
      <c r="C748" s="85"/>
      <c r="D748" s="85"/>
      <c r="E748" s="85"/>
    </row>
    <row r="749" spans="1:5">
      <c r="A749" s="84"/>
      <c r="B749" s="85"/>
      <c r="C749" s="85"/>
      <c r="D749" s="85"/>
      <c r="E749" s="85"/>
    </row>
    <row r="750" spans="1:5">
      <c r="A750" s="84"/>
      <c r="B750" s="85"/>
      <c r="C750" s="85"/>
      <c r="D750" s="85"/>
      <c r="E750" s="85"/>
    </row>
    <row r="751" spans="1:5">
      <c r="A751" s="84"/>
      <c r="B751" s="85"/>
      <c r="C751" s="85"/>
      <c r="D751" s="85"/>
      <c r="E751" s="85"/>
    </row>
    <row r="752" spans="1:5">
      <c r="A752" s="84"/>
      <c r="B752" s="85"/>
      <c r="C752" s="85"/>
      <c r="D752" s="85"/>
      <c r="E752" s="85"/>
    </row>
    <row r="753" spans="1:5">
      <c r="A753" s="84"/>
      <c r="B753" s="85"/>
      <c r="C753" s="85"/>
      <c r="D753" s="85"/>
      <c r="E753" s="85"/>
    </row>
    <row r="754" spans="1:5">
      <c r="A754" s="84"/>
      <c r="B754" s="85"/>
      <c r="C754" s="85"/>
      <c r="D754" s="85"/>
      <c r="E754" s="85"/>
    </row>
    <row r="755" spans="1:5">
      <c r="A755" s="84"/>
      <c r="B755" s="85"/>
      <c r="C755" s="85"/>
      <c r="D755" s="85"/>
      <c r="E755" s="85"/>
    </row>
    <row r="756" spans="1:5">
      <c r="A756" s="84"/>
      <c r="B756" s="85"/>
      <c r="C756" s="85"/>
      <c r="D756" s="85"/>
      <c r="E756" s="85"/>
    </row>
    <row r="757" spans="1:5">
      <c r="A757" s="84"/>
      <c r="B757" s="85"/>
      <c r="C757" s="85"/>
      <c r="D757" s="85"/>
      <c r="E757" s="85"/>
    </row>
    <row r="758" spans="1:5">
      <c r="A758" s="84"/>
      <c r="B758" s="85"/>
      <c r="C758" s="85"/>
      <c r="D758" s="85"/>
      <c r="E758" s="85"/>
    </row>
    <row r="759" spans="1:5">
      <c r="A759" s="84"/>
      <c r="B759" s="85"/>
      <c r="C759" s="85"/>
      <c r="D759" s="85"/>
      <c r="E759" s="85"/>
    </row>
    <row r="760" spans="1:5">
      <c r="A760" s="84"/>
      <c r="B760" s="85"/>
      <c r="C760" s="85"/>
      <c r="D760" s="85"/>
      <c r="E760" s="85"/>
    </row>
    <row r="761" spans="1:5">
      <c r="A761" s="84"/>
      <c r="B761" s="85"/>
      <c r="C761" s="85"/>
      <c r="D761" s="85"/>
      <c r="E761" s="85"/>
    </row>
    <row r="762" spans="1:5">
      <c r="A762" s="84"/>
      <c r="B762" s="85"/>
      <c r="C762" s="85"/>
      <c r="D762" s="85"/>
      <c r="E762" s="85"/>
    </row>
    <row r="763" spans="1:5">
      <c r="A763" s="84"/>
      <c r="B763" s="85"/>
      <c r="C763" s="85"/>
      <c r="D763" s="85"/>
      <c r="E763" s="85"/>
    </row>
    <row r="764" spans="1:5">
      <c r="A764" s="84"/>
      <c r="B764" s="85"/>
      <c r="C764" s="85"/>
      <c r="D764" s="85"/>
      <c r="E764" s="85"/>
    </row>
    <row r="765" spans="1:5">
      <c r="A765" s="84"/>
      <c r="B765" s="85"/>
      <c r="C765" s="85"/>
      <c r="D765" s="85"/>
      <c r="E765" s="85"/>
    </row>
    <row r="766" spans="1:5">
      <c r="A766" s="84"/>
      <c r="B766" s="85"/>
      <c r="C766" s="85"/>
      <c r="D766" s="85"/>
      <c r="E766" s="85"/>
    </row>
    <row r="767" spans="1:5">
      <c r="A767" s="84"/>
      <c r="B767" s="85"/>
      <c r="C767" s="85"/>
      <c r="D767" s="85"/>
      <c r="E767" s="85"/>
    </row>
    <row r="768" spans="1:5">
      <c r="A768" s="84"/>
      <c r="B768" s="85"/>
      <c r="C768" s="85"/>
      <c r="D768" s="85"/>
      <c r="E768" s="85"/>
    </row>
    <row r="769" spans="1:5">
      <c r="A769" s="84"/>
      <c r="B769" s="85"/>
      <c r="C769" s="85"/>
      <c r="D769" s="85"/>
      <c r="E769" s="85"/>
    </row>
    <row r="770" spans="1:5">
      <c r="A770" s="84"/>
      <c r="B770" s="85"/>
      <c r="C770" s="85"/>
      <c r="D770" s="85"/>
      <c r="E770" s="85"/>
    </row>
    <row r="771" spans="1:5">
      <c r="A771" s="84"/>
      <c r="B771" s="85"/>
      <c r="C771" s="85"/>
      <c r="D771" s="85"/>
      <c r="E771" s="85"/>
    </row>
    <row r="772" spans="1:5">
      <c r="A772" s="84"/>
      <c r="B772" s="85"/>
      <c r="C772" s="85"/>
      <c r="D772" s="85"/>
      <c r="E772" s="85"/>
    </row>
    <row r="773" spans="1:5">
      <c r="A773" s="84"/>
      <c r="B773" s="85"/>
      <c r="C773" s="85"/>
      <c r="D773" s="85"/>
      <c r="E773" s="85"/>
    </row>
    <row r="774" spans="1:5">
      <c r="A774" s="84"/>
      <c r="B774" s="85"/>
      <c r="C774" s="85"/>
      <c r="D774" s="85"/>
      <c r="E774" s="85"/>
    </row>
    <row r="775" spans="1:5">
      <c r="A775" s="84"/>
      <c r="B775" s="85"/>
      <c r="C775" s="85"/>
      <c r="D775" s="85"/>
      <c r="E775" s="85"/>
    </row>
    <row r="776" spans="1:5">
      <c r="A776" s="84"/>
      <c r="B776" s="85"/>
      <c r="C776" s="85"/>
      <c r="D776" s="85"/>
      <c r="E776" s="85"/>
    </row>
    <row r="777" spans="1:5">
      <c r="A777" s="84"/>
      <c r="B777" s="85"/>
      <c r="C777" s="85"/>
      <c r="D777" s="85"/>
      <c r="E777" s="85"/>
    </row>
    <row r="778" spans="1:5">
      <c r="A778" s="84"/>
      <c r="B778" s="85"/>
      <c r="C778" s="85"/>
      <c r="D778" s="85"/>
      <c r="E778" s="85"/>
    </row>
    <row r="779" spans="1:5">
      <c r="A779" s="84"/>
      <c r="B779" s="85"/>
      <c r="C779" s="85"/>
      <c r="D779" s="85"/>
      <c r="E779" s="85"/>
    </row>
    <row r="780" spans="1:5">
      <c r="A780" s="84"/>
      <c r="B780" s="85"/>
      <c r="C780" s="85"/>
      <c r="D780" s="85"/>
      <c r="E780" s="85"/>
    </row>
    <row r="781" spans="1:5">
      <c r="A781" s="84"/>
      <c r="B781" s="85"/>
      <c r="C781" s="85"/>
      <c r="D781" s="85"/>
      <c r="E781" s="85"/>
    </row>
    <row r="782" spans="1:5">
      <c r="A782" s="84"/>
      <c r="B782" s="85"/>
      <c r="C782" s="85"/>
      <c r="D782" s="85"/>
      <c r="E782" s="85"/>
    </row>
    <row r="783" spans="1:5">
      <c r="A783" s="84"/>
      <c r="B783" s="85"/>
      <c r="C783" s="85"/>
      <c r="D783" s="85"/>
      <c r="E783" s="85"/>
    </row>
    <row r="784" spans="1:5">
      <c r="A784" s="84"/>
      <c r="B784" s="85"/>
      <c r="C784" s="85"/>
      <c r="D784" s="85"/>
      <c r="E784" s="85"/>
    </row>
    <row r="785" spans="1:5">
      <c r="A785" s="84"/>
      <c r="B785" s="85"/>
      <c r="C785" s="85"/>
      <c r="D785" s="85"/>
      <c r="E785" s="85"/>
    </row>
    <row r="786" spans="1:5">
      <c r="A786" s="84"/>
      <c r="B786" s="85"/>
      <c r="C786" s="85"/>
      <c r="D786" s="85"/>
      <c r="E786" s="85"/>
    </row>
    <row r="787" spans="1:5">
      <c r="A787" s="84"/>
      <c r="B787" s="85"/>
      <c r="C787" s="85"/>
      <c r="D787" s="85"/>
      <c r="E787" s="85"/>
    </row>
    <row r="788" spans="1:5">
      <c r="A788" s="84"/>
      <c r="B788" s="85"/>
      <c r="C788" s="85"/>
      <c r="D788" s="85"/>
      <c r="E788" s="85"/>
    </row>
    <row r="789" spans="1:5">
      <c r="A789" s="84"/>
      <c r="B789" s="85"/>
      <c r="C789" s="85"/>
      <c r="D789" s="85"/>
      <c r="E789" s="85"/>
    </row>
    <row r="790" spans="1:5">
      <c r="A790" s="84"/>
      <c r="B790" s="85"/>
      <c r="C790" s="85"/>
      <c r="D790" s="85"/>
      <c r="E790" s="85"/>
    </row>
    <row r="791" spans="1:5">
      <c r="A791" s="84"/>
      <c r="B791" s="85"/>
      <c r="C791" s="85"/>
      <c r="D791" s="85"/>
      <c r="E791" s="85"/>
    </row>
    <row r="792" spans="1:5">
      <c r="A792" s="84"/>
      <c r="B792" s="85"/>
      <c r="C792" s="85"/>
      <c r="D792" s="85"/>
      <c r="E792" s="85"/>
    </row>
    <row r="793" spans="1:5">
      <c r="A793" s="84"/>
      <c r="B793" s="85"/>
      <c r="C793" s="85"/>
      <c r="D793" s="85"/>
      <c r="E793" s="85"/>
    </row>
    <row r="794" spans="1:5">
      <c r="A794" s="84"/>
      <c r="B794" s="85"/>
      <c r="C794" s="85"/>
      <c r="D794" s="85"/>
      <c r="E794" s="85"/>
    </row>
    <row r="795" spans="1:5">
      <c r="A795" s="84"/>
      <c r="B795" s="85"/>
      <c r="C795" s="85"/>
      <c r="D795" s="85"/>
      <c r="E795" s="85"/>
    </row>
    <row r="796" spans="1:5">
      <c r="A796" s="84"/>
      <c r="B796" s="85"/>
      <c r="C796" s="85"/>
      <c r="D796" s="85"/>
      <c r="E796" s="85"/>
    </row>
    <row r="797" spans="1:5">
      <c r="A797" s="84"/>
      <c r="B797" s="85"/>
      <c r="C797" s="85"/>
      <c r="D797" s="85"/>
      <c r="E797" s="85"/>
    </row>
    <row r="798" spans="1:5">
      <c r="A798" s="84"/>
      <c r="B798" s="85"/>
      <c r="C798" s="85"/>
      <c r="D798" s="85"/>
      <c r="E798" s="85"/>
    </row>
    <row r="799" spans="1:5">
      <c r="A799" s="84"/>
      <c r="B799" s="85"/>
      <c r="C799" s="85"/>
      <c r="D799" s="85"/>
      <c r="E799" s="85"/>
    </row>
    <row r="800" spans="1:5">
      <c r="A800" s="84"/>
      <c r="B800" s="85"/>
      <c r="C800" s="85"/>
      <c r="D800" s="85"/>
      <c r="E800" s="85"/>
    </row>
    <row r="801" spans="1:5">
      <c r="A801" s="84"/>
      <c r="B801" s="85"/>
      <c r="C801" s="85"/>
      <c r="D801" s="85"/>
      <c r="E801" s="85"/>
    </row>
    <row r="802" spans="1:5">
      <c r="A802" s="84"/>
      <c r="B802" s="85"/>
      <c r="C802" s="85"/>
      <c r="D802" s="85"/>
      <c r="E802" s="85"/>
    </row>
    <row r="803" spans="1:5">
      <c r="A803" s="84"/>
      <c r="B803" s="85"/>
      <c r="C803" s="85"/>
      <c r="D803" s="85"/>
      <c r="E803" s="85"/>
    </row>
    <row r="804" spans="1:5">
      <c r="A804" s="84"/>
      <c r="B804" s="85"/>
      <c r="C804" s="85"/>
      <c r="D804" s="85"/>
      <c r="E804" s="85"/>
    </row>
    <row r="805" spans="1:5">
      <c r="A805" s="84"/>
      <c r="B805" s="85"/>
      <c r="C805" s="85"/>
      <c r="D805" s="85"/>
      <c r="E805" s="85"/>
    </row>
    <row r="806" spans="1:5">
      <c r="A806" s="84"/>
      <c r="B806" s="85"/>
      <c r="C806" s="85"/>
      <c r="D806" s="85"/>
      <c r="E806" s="85"/>
    </row>
    <row r="807" spans="1:5">
      <c r="A807" s="84"/>
      <c r="B807" s="85"/>
      <c r="C807" s="85"/>
      <c r="D807" s="85"/>
      <c r="E807" s="85"/>
    </row>
    <row r="808" spans="1:5">
      <c r="A808" s="84"/>
      <c r="B808" s="85"/>
      <c r="C808" s="85"/>
      <c r="D808" s="85"/>
      <c r="E808" s="85"/>
    </row>
    <row r="809" spans="1:5">
      <c r="A809" s="84"/>
      <c r="B809" s="85"/>
      <c r="C809" s="85"/>
      <c r="D809" s="85"/>
      <c r="E809" s="85"/>
    </row>
    <row r="810" spans="1:5">
      <c r="A810" s="84"/>
      <c r="B810" s="85"/>
      <c r="C810" s="85"/>
      <c r="D810" s="85"/>
      <c r="E810" s="85"/>
    </row>
    <row r="811" spans="1:5">
      <c r="A811" s="84"/>
      <c r="B811" s="85"/>
      <c r="C811" s="85"/>
      <c r="D811" s="85"/>
      <c r="E811" s="85"/>
    </row>
    <row r="812" spans="1:5">
      <c r="A812" s="84"/>
      <c r="B812" s="85"/>
      <c r="C812" s="85"/>
      <c r="D812" s="85"/>
      <c r="E812" s="85"/>
    </row>
    <row r="813" spans="1:5">
      <c r="A813" s="84"/>
      <c r="B813" s="85"/>
      <c r="C813" s="85"/>
      <c r="D813" s="85"/>
      <c r="E813" s="85"/>
    </row>
    <row r="814" spans="1:5">
      <c r="A814" s="84"/>
      <c r="B814" s="85"/>
      <c r="C814" s="85"/>
      <c r="D814" s="85"/>
      <c r="E814" s="85"/>
    </row>
    <row r="815" spans="1:5">
      <c r="A815" s="84"/>
      <c r="B815" s="85"/>
      <c r="C815" s="85"/>
      <c r="D815" s="85"/>
      <c r="E815" s="85"/>
    </row>
    <row r="816" spans="1:5">
      <c r="A816" s="84"/>
      <c r="B816" s="85"/>
      <c r="C816" s="85"/>
      <c r="D816" s="85"/>
      <c r="E816" s="85"/>
    </row>
    <row r="817" spans="1:5">
      <c r="A817" s="84"/>
      <c r="B817" s="85"/>
      <c r="C817" s="85"/>
      <c r="D817" s="85"/>
      <c r="E817" s="85"/>
    </row>
    <row r="818" spans="1:5">
      <c r="A818" s="84"/>
      <c r="B818" s="85"/>
      <c r="C818" s="85"/>
      <c r="D818" s="85"/>
      <c r="E818" s="85"/>
    </row>
    <row r="819" spans="1:5">
      <c r="A819" s="84"/>
      <c r="B819" s="85"/>
      <c r="C819" s="85"/>
      <c r="D819" s="85"/>
      <c r="E819" s="85"/>
    </row>
    <row r="820" spans="1:5">
      <c r="A820" s="84"/>
      <c r="B820" s="85"/>
      <c r="C820" s="85"/>
      <c r="D820" s="85"/>
      <c r="E820" s="85"/>
    </row>
    <row r="821" spans="1:5">
      <c r="A821" s="84"/>
      <c r="B821" s="85"/>
      <c r="C821" s="85"/>
      <c r="D821" s="85"/>
      <c r="E821" s="85"/>
    </row>
    <row r="822" spans="1:5">
      <c r="A822" s="84"/>
      <c r="B822" s="85"/>
      <c r="C822" s="85"/>
      <c r="D822" s="85"/>
      <c r="E822" s="85"/>
    </row>
    <row r="823" spans="1:5">
      <c r="A823" s="84"/>
      <c r="B823" s="85"/>
      <c r="C823" s="85"/>
      <c r="D823" s="85"/>
      <c r="E823" s="85"/>
    </row>
    <row r="824" spans="1:5">
      <c r="A824" s="84"/>
      <c r="B824" s="85"/>
      <c r="C824" s="85"/>
      <c r="D824" s="85"/>
      <c r="E824" s="85"/>
    </row>
    <row r="825" spans="1:5">
      <c r="A825" s="84"/>
      <c r="B825" s="85"/>
      <c r="C825" s="85"/>
      <c r="D825" s="85"/>
      <c r="E825" s="85"/>
    </row>
    <row r="826" spans="1:5">
      <c r="A826" s="84"/>
      <c r="B826" s="85"/>
      <c r="C826" s="85"/>
      <c r="D826" s="85"/>
      <c r="E826" s="85"/>
    </row>
    <row r="827" spans="1:5">
      <c r="A827" s="84"/>
      <c r="B827" s="85"/>
      <c r="C827" s="85"/>
      <c r="D827" s="85"/>
      <c r="E827" s="85"/>
    </row>
    <row r="828" spans="1:5">
      <c r="A828" s="84"/>
      <c r="B828" s="85"/>
      <c r="C828" s="85"/>
      <c r="D828" s="85"/>
      <c r="E828" s="85"/>
    </row>
    <row r="829" spans="1:5">
      <c r="A829" s="84"/>
      <c r="B829" s="85"/>
      <c r="C829" s="85"/>
      <c r="D829" s="85"/>
      <c r="E829" s="85"/>
    </row>
    <row r="830" spans="1:5">
      <c r="A830" s="84"/>
      <c r="B830" s="85"/>
      <c r="C830" s="85"/>
      <c r="D830" s="85"/>
      <c r="E830" s="85"/>
    </row>
    <row r="831" spans="1:5">
      <c r="A831" s="84"/>
      <c r="B831" s="85"/>
      <c r="C831" s="85"/>
      <c r="D831" s="85"/>
      <c r="E831" s="85"/>
    </row>
    <row r="832" spans="1:5">
      <c r="A832" s="84"/>
      <c r="B832" s="85"/>
      <c r="C832" s="85"/>
      <c r="D832" s="85"/>
      <c r="E832" s="85"/>
    </row>
    <row r="833" spans="1:5">
      <c r="A833" s="84"/>
      <c r="B833" s="85"/>
      <c r="C833" s="85"/>
      <c r="D833" s="85"/>
      <c r="E833" s="85"/>
    </row>
    <row r="834" spans="1:5">
      <c r="A834" s="84"/>
      <c r="B834" s="85"/>
      <c r="C834" s="85"/>
      <c r="D834" s="85"/>
      <c r="E834" s="85"/>
    </row>
    <row r="835" spans="1:5">
      <c r="A835" s="84"/>
      <c r="B835" s="85"/>
      <c r="C835" s="85"/>
      <c r="D835" s="85"/>
      <c r="E835" s="85"/>
    </row>
    <row r="836" spans="1:5">
      <c r="A836" s="84"/>
      <c r="B836" s="85"/>
      <c r="C836" s="85"/>
      <c r="D836" s="85"/>
      <c r="E836" s="85"/>
    </row>
    <row r="837" spans="1:5">
      <c r="A837" s="84"/>
      <c r="B837" s="85"/>
      <c r="C837" s="85"/>
      <c r="D837" s="85"/>
      <c r="E837" s="85"/>
    </row>
    <row r="838" spans="1:5">
      <c r="A838" s="84"/>
      <c r="B838" s="85"/>
      <c r="C838" s="85"/>
      <c r="D838" s="85"/>
      <c r="E838" s="85"/>
    </row>
    <row r="839" spans="1:5">
      <c r="A839" s="84"/>
      <c r="B839" s="85"/>
      <c r="C839" s="85"/>
      <c r="D839" s="85"/>
      <c r="E839" s="85"/>
    </row>
    <row r="840" spans="1:5">
      <c r="A840" s="84"/>
      <c r="B840" s="85"/>
      <c r="C840" s="85"/>
      <c r="D840" s="85"/>
      <c r="E840" s="85"/>
    </row>
    <row r="841" spans="1:5">
      <c r="A841" s="84"/>
      <c r="B841" s="85"/>
      <c r="C841" s="85"/>
      <c r="D841" s="85"/>
      <c r="E841" s="85"/>
    </row>
    <row r="842" spans="1:5">
      <c r="A842" s="84"/>
      <c r="B842" s="85"/>
      <c r="C842" s="85"/>
      <c r="D842" s="85"/>
      <c r="E842" s="85"/>
    </row>
    <row r="843" spans="1:5">
      <c r="A843" s="84"/>
      <c r="B843" s="85"/>
      <c r="C843" s="85"/>
      <c r="D843" s="85"/>
      <c r="E843" s="85"/>
    </row>
    <row r="844" spans="1:5">
      <c r="A844" s="84"/>
      <c r="B844" s="85"/>
      <c r="C844" s="85"/>
      <c r="D844" s="85"/>
      <c r="E844" s="85"/>
    </row>
    <row r="845" spans="1:5">
      <c r="A845" s="84"/>
      <c r="B845" s="85"/>
      <c r="C845" s="85"/>
      <c r="D845" s="85"/>
      <c r="E845" s="85"/>
    </row>
    <row r="846" spans="1:5">
      <c r="A846" s="84"/>
      <c r="B846" s="85"/>
      <c r="C846" s="85"/>
      <c r="D846" s="85"/>
      <c r="E846" s="85"/>
    </row>
    <row r="847" spans="1:5">
      <c r="A847" s="84"/>
      <c r="B847" s="85"/>
      <c r="C847" s="85"/>
      <c r="D847" s="85"/>
      <c r="E847" s="85"/>
    </row>
    <row r="848" spans="1:5">
      <c r="A848" s="84"/>
      <c r="B848" s="85"/>
      <c r="C848" s="85"/>
      <c r="D848" s="85"/>
      <c r="E848" s="85"/>
    </row>
    <row r="849" spans="1:5">
      <c r="A849" s="84"/>
      <c r="B849" s="85"/>
      <c r="C849" s="85"/>
      <c r="D849" s="85"/>
      <c r="E849" s="85"/>
    </row>
    <row r="850" spans="1:5">
      <c r="A850" s="84"/>
      <c r="B850" s="85"/>
      <c r="C850" s="85"/>
      <c r="D850" s="85"/>
      <c r="E850" s="85"/>
    </row>
    <row r="851" spans="1:5">
      <c r="A851" s="84"/>
      <c r="B851" s="85"/>
      <c r="C851" s="85"/>
      <c r="D851" s="85"/>
      <c r="E851" s="85"/>
    </row>
    <row r="852" spans="1:5">
      <c r="A852" s="84"/>
      <c r="B852" s="85"/>
      <c r="C852" s="85"/>
      <c r="D852" s="85"/>
      <c r="E852" s="85"/>
    </row>
    <row r="853" spans="1:5">
      <c r="A853" s="84"/>
      <c r="B853" s="85"/>
      <c r="C853" s="85"/>
      <c r="D853" s="85"/>
      <c r="E853" s="85"/>
    </row>
    <row r="854" spans="1:5">
      <c r="A854" s="84"/>
      <c r="B854" s="85"/>
      <c r="C854" s="85"/>
      <c r="D854" s="85"/>
      <c r="E854" s="85"/>
    </row>
    <row r="855" spans="1:5">
      <c r="A855" s="84"/>
      <c r="B855" s="85"/>
      <c r="C855" s="85"/>
      <c r="D855" s="85"/>
      <c r="E855" s="85"/>
    </row>
    <row r="856" spans="1:5">
      <c r="A856" s="84"/>
      <c r="B856" s="85"/>
      <c r="C856" s="85"/>
      <c r="D856" s="85"/>
      <c r="E856" s="85"/>
    </row>
    <row r="857" spans="1:5">
      <c r="A857" s="84"/>
      <c r="B857" s="85"/>
      <c r="C857" s="85"/>
      <c r="D857" s="85"/>
      <c r="E857" s="85"/>
    </row>
    <row r="858" spans="1:5">
      <c r="A858" s="84"/>
      <c r="B858" s="85"/>
      <c r="C858" s="85"/>
      <c r="D858" s="85"/>
      <c r="E858" s="85"/>
    </row>
    <row r="859" spans="1:5">
      <c r="A859" s="84"/>
      <c r="B859" s="85"/>
      <c r="C859" s="85"/>
      <c r="D859" s="85"/>
      <c r="E859" s="85"/>
    </row>
    <row r="860" spans="1:5">
      <c r="A860" s="84"/>
      <c r="B860" s="85"/>
      <c r="C860" s="85"/>
      <c r="D860" s="85"/>
      <c r="E860" s="85"/>
    </row>
    <row r="861" spans="1:5">
      <c r="A861" s="84"/>
      <c r="B861" s="85"/>
      <c r="C861" s="85"/>
      <c r="D861" s="85"/>
      <c r="E861" s="85"/>
    </row>
    <row r="862" spans="1:5">
      <c r="A862" s="84"/>
      <c r="B862" s="85"/>
      <c r="C862" s="85"/>
      <c r="D862" s="85"/>
      <c r="E862" s="85"/>
    </row>
    <row r="863" spans="1:5">
      <c r="A863" s="84"/>
      <c r="B863" s="85"/>
      <c r="C863" s="85"/>
      <c r="D863" s="85"/>
      <c r="E863" s="85"/>
    </row>
    <row r="864" spans="1:5">
      <c r="A864" s="84"/>
      <c r="B864" s="85"/>
      <c r="C864" s="85"/>
      <c r="D864" s="85"/>
      <c r="E864" s="85"/>
    </row>
    <row r="865" spans="1:5">
      <c r="A865" s="84"/>
      <c r="B865" s="85"/>
      <c r="C865" s="85"/>
      <c r="D865" s="85"/>
      <c r="E865" s="85"/>
    </row>
    <row r="866" spans="1:5">
      <c r="A866" s="84"/>
      <c r="B866" s="85"/>
      <c r="C866" s="85"/>
      <c r="D866" s="85"/>
      <c r="E866" s="85"/>
    </row>
    <row r="867" spans="1:5">
      <c r="A867" s="84"/>
      <c r="B867" s="85"/>
      <c r="C867" s="85"/>
      <c r="D867" s="85"/>
      <c r="E867" s="85"/>
    </row>
    <row r="868" spans="1:5">
      <c r="A868" s="84"/>
      <c r="B868" s="85"/>
      <c r="C868" s="85"/>
      <c r="D868" s="85"/>
      <c r="E868" s="85"/>
    </row>
    <row r="869" spans="1:5">
      <c r="A869" s="84"/>
      <c r="B869" s="85"/>
      <c r="C869" s="85"/>
      <c r="D869" s="85"/>
      <c r="E869" s="85"/>
    </row>
    <row r="870" spans="1:5">
      <c r="A870" s="84"/>
      <c r="B870" s="85"/>
      <c r="C870" s="85"/>
      <c r="D870" s="85"/>
      <c r="E870" s="85"/>
    </row>
    <row r="871" spans="1:5">
      <c r="A871" s="84"/>
      <c r="B871" s="85"/>
      <c r="C871" s="85"/>
      <c r="D871" s="85"/>
      <c r="E871" s="85"/>
    </row>
    <row r="872" spans="1:5">
      <c r="A872" s="84"/>
      <c r="B872" s="85"/>
      <c r="C872" s="85"/>
      <c r="D872" s="85"/>
      <c r="E872" s="85"/>
    </row>
    <row r="873" spans="1:5">
      <c r="A873" s="84"/>
      <c r="B873" s="85"/>
      <c r="C873" s="85"/>
      <c r="D873" s="85"/>
      <c r="E873" s="85"/>
    </row>
    <row r="874" spans="1:5">
      <c r="A874" s="84"/>
      <c r="B874" s="85"/>
      <c r="C874" s="85"/>
      <c r="D874" s="85"/>
      <c r="E874" s="85"/>
    </row>
    <row r="875" spans="1:5">
      <c r="A875" s="84"/>
      <c r="B875" s="85"/>
      <c r="C875" s="85"/>
      <c r="D875" s="85"/>
      <c r="E875" s="85"/>
    </row>
    <row r="876" spans="1:5">
      <c r="A876" s="84"/>
      <c r="B876" s="85"/>
      <c r="C876" s="85"/>
      <c r="D876" s="85"/>
      <c r="E876" s="85"/>
    </row>
    <row r="877" spans="1:5">
      <c r="A877" s="84"/>
      <c r="B877" s="85"/>
      <c r="C877" s="85"/>
      <c r="D877" s="85"/>
      <c r="E877" s="85"/>
    </row>
    <row r="878" spans="1:5">
      <c r="A878" s="84"/>
      <c r="B878" s="85"/>
      <c r="C878" s="85"/>
      <c r="D878" s="85"/>
      <c r="E878" s="85"/>
    </row>
    <row r="879" spans="1:5">
      <c r="A879" s="84"/>
      <c r="B879" s="85"/>
      <c r="C879" s="85"/>
      <c r="D879" s="85"/>
      <c r="E879" s="85"/>
    </row>
    <row r="880" spans="1:5">
      <c r="A880" s="84"/>
      <c r="B880" s="85"/>
      <c r="C880" s="85"/>
      <c r="D880" s="85"/>
      <c r="E880" s="85"/>
    </row>
    <row r="881" spans="1:5">
      <c r="A881" s="84"/>
      <c r="B881" s="85"/>
      <c r="C881" s="85"/>
      <c r="D881" s="85"/>
      <c r="E881" s="85"/>
    </row>
    <row r="882" spans="1:5">
      <c r="A882" s="84"/>
      <c r="B882" s="85"/>
      <c r="C882" s="85"/>
      <c r="D882" s="85"/>
      <c r="E882" s="85"/>
    </row>
    <row r="883" spans="1:5">
      <c r="A883" s="84"/>
      <c r="B883" s="85"/>
      <c r="C883" s="85"/>
      <c r="D883" s="85"/>
      <c r="E883" s="85"/>
    </row>
    <row r="884" spans="1:5">
      <c r="A884" s="84"/>
      <c r="B884" s="85"/>
      <c r="C884" s="85"/>
      <c r="D884" s="85"/>
      <c r="E884" s="85"/>
    </row>
    <row r="885" spans="1:5">
      <c r="A885" s="84"/>
      <c r="B885" s="85"/>
      <c r="C885" s="85"/>
      <c r="D885" s="85"/>
      <c r="E885" s="85"/>
    </row>
    <row r="886" spans="1:5">
      <c r="A886" s="84"/>
      <c r="B886" s="85"/>
      <c r="C886" s="85"/>
      <c r="D886" s="85"/>
      <c r="E886" s="85"/>
    </row>
    <row r="887" spans="1:5">
      <c r="A887" s="84"/>
      <c r="B887" s="85"/>
      <c r="C887" s="85"/>
      <c r="D887" s="85"/>
      <c r="E887" s="85"/>
    </row>
    <row r="888" spans="1:5">
      <c r="A888" s="84"/>
      <c r="B888" s="85"/>
      <c r="C888" s="85"/>
      <c r="D888" s="85"/>
      <c r="E888" s="85"/>
    </row>
    <row r="889" spans="1:5">
      <c r="A889" s="84"/>
      <c r="B889" s="85"/>
      <c r="C889" s="85"/>
      <c r="D889" s="85"/>
      <c r="E889" s="85"/>
    </row>
    <row r="890" spans="1:5">
      <c r="A890" s="84"/>
      <c r="B890" s="85"/>
      <c r="C890" s="85"/>
      <c r="D890" s="85"/>
      <c r="E890" s="85"/>
    </row>
    <row r="891" spans="1:5">
      <c r="A891" s="84"/>
      <c r="B891" s="85"/>
      <c r="C891" s="85"/>
      <c r="D891" s="85"/>
      <c r="E891" s="85"/>
    </row>
    <row r="892" spans="1:5">
      <c r="A892" s="84"/>
      <c r="B892" s="85"/>
      <c r="C892" s="85"/>
      <c r="D892" s="85"/>
      <c r="E892" s="85"/>
    </row>
    <row r="893" spans="1:5">
      <c r="A893" s="84"/>
      <c r="B893" s="85"/>
      <c r="C893" s="85"/>
      <c r="D893" s="85"/>
      <c r="E893" s="85"/>
    </row>
    <row r="894" spans="1:5">
      <c r="A894" s="84"/>
      <c r="B894" s="85"/>
      <c r="C894" s="85"/>
      <c r="D894" s="85"/>
      <c r="E894" s="85"/>
    </row>
    <row r="895" spans="1:5">
      <c r="A895" s="84"/>
      <c r="B895" s="85"/>
      <c r="C895" s="85"/>
      <c r="D895" s="85"/>
      <c r="E895" s="85"/>
    </row>
    <row r="896" spans="1:5">
      <c r="A896" s="84"/>
      <c r="B896" s="85"/>
      <c r="C896" s="85"/>
      <c r="D896" s="85"/>
      <c r="E896" s="85"/>
    </row>
    <row r="897" spans="1:5">
      <c r="A897" s="84"/>
      <c r="B897" s="85"/>
      <c r="C897" s="85"/>
      <c r="D897" s="85"/>
      <c r="E897" s="85"/>
    </row>
    <row r="898" spans="1:5">
      <c r="A898" s="84"/>
      <c r="B898" s="85"/>
      <c r="C898" s="85"/>
      <c r="D898" s="85"/>
      <c r="E898" s="85"/>
    </row>
    <row r="899" spans="1:5">
      <c r="A899" s="84"/>
      <c r="B899" s="85"/>
      <c r="C899" s="85"/>
      <c r="D899" s="85"/>
      <c r="E899" s="85"/>
    </row>
    <row r="900" spans="1:5">
      <c r="A900" s="84"/>
      <c r="B900" s="85"/>
      <c r="C900" s="85"/>
      <c r="D900" s="85"/>
      <c r="E900" s="85"/>
    </row>
    <row r="901" spans="1:5">
      <c r="A901" s="84"/>
      <c r="B901" s="85"/>
      <c r="C901" s="85"/>
      <c r="D901" s="85"/>
      <c r="E901" s="85"/>
    </row>
    <row r="902" spans="1:5">
      <c r="A902" s="84"/>
      <c r="B902" s="85"/>
      <c r="C902" s="85"/>
      <c r="D902" s="85"/>
      <c r="E902" s="85"/>
    </row>
    <row r="903" spans="1:5">
      <c r="A903" s="84"/>
      <c r="B903" s="85"/>
      <c r="C903" s="85"/>
      <c r="D903" s="85"/>
      <c r="E903" s="85"/>
    </row>
    <row r="904" spans="1:5">
      <c r="A904" s="84"/>
      <c r="B904" s="85"/>
      <c r="C904" s="85"/>
      <c r="D904" s="85"/>
      <c r="E904" s="85"/>
    </row>
    <row r="905" spans="1:5">
      <c r="A905" s="84"/>
      <c r="B905" s="85"/>
      <c r="C905" s="85"/>
      <c r="D905" s="85"/>
      <c r="E905" s="85"/>
    </row>
    <row r="906" spans="1:5">
      <c r="A906" s="84"/>
      <c r="B906" s="85"/>
      <c r="C906" s="85"/>
      <c r="D906" s="85"/>
      <c r="E906" s="85"/>
    </row>
    <row r="907" spans="1:5">
      <c r="A907" s="84"/>
      <c r="B907" s="85"/>
      <c r="C907" s="85"/>
      <c r="D907" s="85"/>
      <c r="E907" s="85"/>
    </row>
    <row r="908" spans="1:5">
      <c r="A908" s="84"/>
      <c r="B908" s="85"/>
      <c r="C908" s="85"/>
      <c r="D908" s="85"/>
      <c r="E908" s="85"/>
    </row>
    <row r="909" spans="1:5">
      <c r="A909" s="84"/>
      <c r="B909" s="85"/>
      <c r="C909" s="85"/>
      <c r="D909" s="85"/>
      <c r="E909" s="85"/>
    </row>
    <row r="910" spans="1:5">
      <c r="A910" s="84"/>
      <c r="B910" s="85"/>
      <c r="C910" s="85"/>
      <c r="D910" s="85"/>
      <c r="E910" s="85"/>
    </row>
    <row r="911" spans="1:5">
      <c r="A911" s="84"/>
      <c r="B911" s="85"/>
      <c r="C911" s="85"/>
      <c r="D911" s="85"/>
      <c r="E911" s="85"/>
    </row>
    <row r="912" spans="1:5">
      <c r="A912" s="84"/>
      <c r="B912" s="85"/>
      <c r="C912" s="85"/>
      <c r="D912" s="85"/>
      <c r="E912" s="85"/>
    </row>
    <row r="913" spans="1:5">
      <c r="A913" s="84"/>
      <c r="B913" s="85"/>
      <c r="C913" s="85"/>
      <c r="D913" s="85"/>
      <c r="E913" s="85"/>
    </row>
    <row r="914" spans="1:5">
      <c r="A914" s="84"/>
      <c r="B914" s="85"/>
      <c r="C914" s="85"/>
      <c r="D914" s="85"/>
      <c r="E914" s="85"/>
    </row>
    <row r="915" spans="1:5">
      <c r="A915" s="84"/>
      <c r="B915" s="85"/>
      <c r="C915" s="85"/>
      <c r="D915" s="85"/>
      <c r="E915" s="85"/>
    </row>
    <row r="916" spans="1:5">
      <c r="A916" s="84"/>
      <c r="B916" s="85"/>
      <c r="C916" s="85"/>
      <c r="D916" s="85"/>
      <c r="E916" s="85"/>
    </row>
    <row r="917" spans="1:5">
      <c r="A917" s="84"/>
      <c r="B917" s="85"/>
      <c r="C917" s="85"/>
      <c r="D917" s="85"/>
      <c r="E917" s="85"/>
    </row>
    <row r="918" spans="1:5">
      <c r="A918" s="84"/>
      <c r="B918" s="85"/>
      <c r="C918" s="85"/>
      <c r="D918" s="85"/>
      <c r="E918" s="85"/>
    </row>
    <row r="919" spans="1:5">
      <c r="A919" s="84"/>
      <c r="B919" s="85"/>
      <c r="C919" s="85"/>
      <c r="D919" s="85"/>
      <c r="E919" s="85"/>
    </row>
    <row r="920" spans="1:5">
      <c r="A920" s="84"/>
      <c r="B920" s="85"/>
      <c r="C920" s="85"/>
      <c r="D920" s="85"/>
      <c r="E920" s="85"/>
    </row>
    <row r="921" spans="1:5">
      <c r="A921" s="84"/>
      <c r="B921" s="85"/>
      <c r="C921" s="85"/>
      <c r="D921" s="85"/>
      <c r="E921" s="85"/>
    </row>
    <row r="922" spans="1:5">
      <c r="A922" s="84"/>
      <c r="B922" s="85"/>
      <c r="C922" s="85"/>
      <c r="D922" s="85"/>
      <c r="E922" s="85"/>
    </row>
    <row r="923" spans="1:5">
      <c r="A923" s="84"/>
      <c r="B923" s="85"/>
      <c r="C923" s="85"/>
      <c r="D923" s="85"/>
      <c r="E923" s="85"/>
    </row>
    <row r="924" spans="1:5">
      <c r="A924" s="84"/>
      <c r="B924" s="85"/>
      <c r="C924" s="85"/>
      <c r="D924" s="85"/>
      <c r="E924" s="85"/>
    </row>
    <row r="925" spans="1:5">
      <c r="A925" s="84"/>
      <c r="B925" s="85"/>
      <c r="C925" s="85"/>
      <c r="D925" s="85"/>
      <c r="E925" s="85"/>
    </row>
    <row r="926" spans="1:5">
      <c r="A926" s="84"/>
      <c r="B926" s="85"/>
      <c r="C926" s="85"/>
      <c r="D926" s="85"/>
      <c r="E926" s="85"/>
    </row>
    <row r="927" spans="1:5">
      <c r="A927" s="84"/>
      <c r="B927" s="85"/>
      <c r="C927" s="85"/>
      <c r="D927" s="85"/>
      <c r="E927" s="85"/>
    </row>
    <row r="928" spans="1:5">
      <c r="A928" s="84"/>
      <c r="B928" s="85"/>
      <c r="C928" s="85"/>
      <c r="D928" s="85"/>
      <c r="E928" s="85"/>
    </row>
    <row r="929" spans="1:5">
      <c r="A929" s="84"/>
      <c r="B929" s="85"/>
      <c r="C929" s="85"/>
      <c r="D929" s="85"/>
      <c r="E929" s="85"/>
    </row>
    <row r="930" spans="1:5">
      <c r="A930" s="84"/>
      <c r="B930" s="85"/>
      <c r="C930" s="85"/>
      <c r="D930" s="85"/>
      <c r="E930" s="85"/>
    </row>
    <row r="931" spans="1:5">
      <c r="A931" s="84"/>
      <c r="B931" s="85"/>
      <c r="C931" s="85"/>
      <c r="D931" s="85"/>
      <c r="E931" s="85"/>
    </row>
    <row r="932" spans="1:5">
      <c r="A932" s="84"/>
      <c r="B932" s="85"/>
      <c r="C932" s="85"/>
      <c r="D932" s="85"/>
      <c r="E932" s="85"/>
    </row>
    <row r="933" spans="1:5">
      <c r="A933" s="84"/>
      <c r="B933" s="85"/>
      <c r="C933" s="85"/>
      <c r="D933" s="85"/>
      <c r="E933" s="85"/>
    </row>
    <row r="934" spans="1:5">
      <c r="A934" s="84"/>
      <c r="B934" s="85"/>
      <c r="C934" s="85"/>
      <c r="D934" s="85"/>
      <c r="E934" s="85"/>
    </row>
    <row r="935" spans="1:5">
      <c r="A935" s="84"/>
      <c r="B935" s="85"/>
      <c r="C935" s="85"/>
      <c r="D935" s="85"/>
      <c r="E935" s="85"/>
    </row>
    <row r="936" spans="1:5">
      <c r="A936" s="84"/>
      <c r="B936" s="85"/>
      <c r="C936" s="85"/>
      <c r="D936" s="85"/>
      <c r="E936" s="85"/>
    </row>
    <row r="937" spans="1:5">
      <c r="A937" s="84"/>
      <c r="B937" s="85"/>
      <c r="C937" s="85"/>
      <c r="D937" s="85"/>
      <c r="E937" s="85"/>
    </row>
    <row r="938" spans="1:5">
      <c r="A938" s="84"/>
      <c r="B938" s="85"/>
      <c r="C938" s="85"/>
      <c r="D938" s="85"/>
      <c r="E938" s="85"/>
    </row>
    <row r="939" spans="1:5">
      <c r="A939" s="84"/>
      <c r="B939" s="85"/>
      <c r="C939" s="85"/>
      <c r="D939" s="85"/>
      <c r="E939" s="85"/>
    </row>
    <row r="940" spans="1:5">
      <c r="A940" s="84"/>
      <c r="B940" s="85"/>
      <c r="C940" s="85"/>
      <c r="D940" s="85"/>
      <c r="E940" s="85"/>
    </row>
    <row r="941" spans="1:5">
      <c r="A941" s="84"/>
      <c r="B941" s="85"/>
      <c r="C941" s="85"/>
      <c r="D941" s="85"/>
      <c r="E941" s="85"/>
    </row>
    <row r="942" spans="1:5">
      <c r="A942" s="84"/>
      <c r="B942" s="85"/>
      <c r="C942" s="85"/>
      <c r="D942" s="85"/>
      <c r="E942" s="85"/>
    </row>
    <row r="943" spans="1:5">
      <c r="A943" s="84"/>
      <c r="B943" s="85"/>
      <c r="C943" s="85"/>
      <c r="D943" s="85"/>
      <c r="E943" s="85"/>
    </row>
    <row r="944" spans="1:5">
      <c r="A944" s="84"/>
      <c r="B944" s="85"/>
      <c r="C944" s="85"/>
      <c r="D944" s="85"/>
      <c r="E944" s="85"/>
    </row>
    <row r="945" spans="1:5">
      <c r="A945" s="84"/>
      <c r="B945" s="85"/>
      <c r="C945" s="85"/>
      <c r="D945" s="85"/>
      <c r="E945" s="85"/>
    </row>
    <row r="946" spans="1:5">
      <c r="A946" s="84"/>
      <c r="B946" s="85"/>
      <c r="C946" s="85"/>
      <c r="D946" s="85"/>
      <c r="E946" s="85"/>
    </row>
    <row r="947" spans="1:5">
      <c r="A947" s="84"/>
      <c r="B947" s="85"/>
      <c r="C947" s="85"/>
      <c r="D947" s="85"/>
      <c r="E947" s="85"/>
    </row>
    <row r="948" spans="1:5">
      <c r="A948" s="84"/>
      <c r="B948" s="85"/>
      <c r="C948" s="85"/>
      <c r="D948" s="85"/>
      <c r="E948" s="85"/>
    </row>
    <row r="949" spans="1:5">
      <c r="A949" s="84"/>
      <c r="B949" s="85"/>
      <c r="C949" s="85"/>
      <c r="D949" s="85"/>
      <c r="E949" s="85"/>
    </row>
    <row r="950" spans="1:5">
      <c r="A950" s="84"/>
      <c r="B950" s="85"/>
      <c r="C950" s="85"/>
      <c r="D950" s="85"/>
      <c r="E950" s="85"/>
    </row>
    <row r="951" spans="1:5">
      <c r="A951" s="84"/>
      <c r="B951" s="85"/>
      <c r="C951" s="85"/>
      <c r="D951" s="85"/>
      <c r="E951" s="85"/>
    </row>
    <row r="952" spans="1:5">
      <c r="A952" s="84"/>
      <c r="B952" s="85"/>
      <c r="C952" s="85"/>
      <c r="D952" s="85"/>
      <c r="E952" s="85"/>
    </row>
    <row r="953" spans="1:5">
      <c r="A953" s="84"/>
      <c r="B953" s="85"/>
      <c r="C953" s="85"/>
      <c r="D953" s="85"/>
      <c r="E953" s="85"/>
    </row>
    <row r="954" spans="1:5">
      <c r="A954" s="84"/>
      <c r="B954" s="85"/>
      <c r="C954" s="85"/>
      <c r="D954" s="85"/>
      <c r="E954" s="85"/>
    </row>
    <row r="955" spans="1:5">
      <c r="A955" s="84"/>
      <c r="B955" s="85"/>
      <c r="C955" s="85"/>
      <c r="D955" s="85"/>
      <c r="E955" s="85"/>
    </row>
    <row r="956" spans="1:5">
      <c r="A956" s="84"/>
      <c r="B956" s="85"/>
      <c r="C956" s="85"/>
      <c r="D956" s="85"/>
      <c r="E956" s="85"/>
    </row>
    <row r="957" spans="1:5">
      <c r="A957" s="84"/>
      <c r="B957" s="85"/>
      <c r="C957" s="85"/>
      <c r="D957" s="85"/>
      <c r="E957" s="85"/>
    </row>
    <row r="958" spans="1:5">
      <c r="A958" s="84"/>
      <c r="B958" s="85"/>
      <c r="C958" s="85"/>
      <c r="D958" s="85"/>
      <c r="E958" s="85"/>
    </row>
    <row r="959" spans="1:5">
      <c r="A959" s="84"/>
      <c r="B959" s="85"/>
      <c r="C959" s="85"/>
      <c r="D959" s="85"/>
      <c r="E959" s="85"/>
    </row>
    <row r="960" spans="1:5">
      <c r="A960" s="84"/>
      <c r="B960" s="85"/>
      <c r="C960" s="85"/>
      <c r="D960" s="85"/>
      <c r="E960" s="85"/>
    </row>
    <row r="961" spans="1:5">
      <c r="A961" s="84"/>
      <c r="B961" s="85"/>
      <c r="C961" s="85"/>
      <c r="D961" s="85"/>
      <c r="E961" s="85"/>
    </row>
    <row r="962" spans="1:5">
      <c r="A962" s="84"/>
      <c r="B962" s="85"/>
      <c r="C962" s="85"/>
      <c r="D962" s="85"/>
      <c r="E962" s="85"/>
    </row>
    <row r="963" spans="1:5">
      <c r="A963" s="84"/>
      <c r="B963" s="85"/>
      <c r="C963" s="85"/>
      <c r="D963" s="85"/>
      <c r="E963" s="85"/>
    </row>
    <row r="964" spans="1:5">
      <c r="A964" s="84"/>
      <c r="B964" s="85"/>
      <c r="C964" s="85"/>
      <c r="D964" s="85"/>
      <c r="E964" s="85"/>
    </row>
    <row r="965" spans="1:5">
      <c r="A965" s="84"/>
      <c r="B965" s="85"/>
      <c r="C965" s="85"/>
      <c r="D965" s="85"/>
      <c r="E965" s="85"/>
    </row>
    <row r="966" spans="1:5">
      <c r="A966" s="84"/>
      <c r="B966" s="85"/>
      <c r="C966" s="85"/>
      <c r="D966" s="85"/>
      <c r="E966" s="85"/>
    </row>
    <row r="967" spans="1:5">
      <c r="A967" s="84"/>
      <c r="B967" s="85"/>
      <c r="C967" s="85"/>
      <c r="D967" s="85"/>
      <c r="E967" s="85"/>
    </row>
    <row r="968" spans="1:5">
      <c r="A968" s="84"/>
      <c r="B968" s="85"/>
      <c r="C968" s="85"/>
      <c r="D968" s="85"/>
      <c r="E968" s="85"/>
    </row>
    <row r="969" spans="1:5">
      <c r="A969" s="84"/>
      <c r="B969" s="85"/>
      <c r="C969" s="85"/>
      <c r="D969" s="85"/>
      <c r="E969" s="85"/>
    </row>
    <row r="970" spans="1:5">
      <c r="A970" s="84"/>
      <c r="B970" s="85"/>
      <c r="C970" s="85"/>
      <c r="D970" s="85"/>
      <c r="E970" s="85"/>
    </row>
    <row r="971" spans="1:5">
      <c r="A971" s="84"/>
      <c r="B971" s="85"/>
      <c r="C971" s="85"/>
      <c r="D971" s="85"/>
      <c r="E971" s="85"/>
    </row>
    <row r="972" spans="1:5">
      <c r="A972" s="84"/>
      <c r="B972" s="85"/>
      <c r="C972" s="85"/>
      <c r="D972" s="85"/>
      <c r="E972" s="85"/>
    </row>
    <row r="973" spans="1:5">
      <c r="A973" s="84"/>
      <c r="B973" s="85"/>
      <c r="C973" s="85"/>
      <c r="D973" s="85"/>
      <c r="E973" s="85"/>
    </row>
    <row r="974" spans="1:5">
      <c r="A974" s="84"/>
      <c r="B974" s="85"/>
      <c r="C974" s="85"/>
      <c r="D974" s="85"/>
      <c r="E974" s="85"/>
    </row>
    <row r="975" spans="1:5">
      <c r="A975" s="84"/>
      <c r="B975" s="85"/>
      <c r="C975" s="85"/>
      <c r="D975" s="85"/>
      <c r="E975" s="85"/>
    </row>
    <row r="976" spans="1:5">
      <c r="A976" s="84"/>
      <c r="B976" s="85"/>
      <c r="C976" s="85"/>
      <c r="D976" s="85"/>
      <c r="E976" s="85"/>
    </row>
    <row r="977" spans="1:5">
      <c r="A977" s="84"/>
      <c r="B977" s="85"/>
      <c r="C977" s="85"/>
      <c r="D977" s="85"/>
      <c r="E977" s="85"/>
    </row>
    <row r="978" spans="1:5">
      <c r="A978" s="84"/>
      <c r="B978" s="85"/>
      <c r="C978" s="85"/>
      <c r="D978" s="85"/>
      <c r="E978" s="85"/>
    </row>
    <row r="979" spans="1:5">
      <c r="A979" s="84"/>
      <c r="B979" s="85"/>
      <c r="C979" s="85"/>
      <c r="D979" s="85"/>
      <c r="E979" s="85"/>
    </row>
    <row r="980" spans="1:5">
      <c r="A980" s="84"/>
      <c r="B980" s="85"/>
      <c r="C980" s="85"/>
      <c r="D980" s="85"/>
      <c r="E980" s="85"/>
    </row>
    <row r="981" spans="1:5">
      <c r="A981" s="84"/>
      <c r="B981" s="85"/>
      <c r="C981" s="85"/>
      <c r="D981" s="85"/>
      <c r="E981" s="85"/>
    </row>
    <row r="982" spans="1:5">
      <c r="A982" s="84"/>
      <c r="B982" s="85"/>
      <c r="C982" s="85"/>
      <c r="D982" s="85"/>
      <c r="E982" s="85"/>
    </row>
    <row r="983" spans="1:5">
      <c r="A983" s="84"/>
      <c r="B983" s="85"/>
      <c r="C983" s="85"/>
      <c r="D983" s="85"/>
      <c r="E983" s="85"/>
    </row>
    <row r="984" spans="1:5">
      <c r="A984" s="84"/>
      <c r="B984" s="85"/>
      <c r="C984" s="85"/>
      <c r="D984" s="85"/>
      <c r="E984" s="85"/>
    </row>
    <row r="985" spans="1:5">
      <c r="A985" s="84"/>
      <c r="B985" s="85"/>
      <c r="C985" s="85"/>
      <c r="D985" s="85"/>
      <c r="E985" s="85"/>
    </row>
    <row r="986" spans="1:5">
      <c r="A986" s="84"/>
      <c r="B986" s="85"/>
      <c r="C986" s="85"/>
      <c r="D986" s="85"/>
      <c r="E986" s="85"/>
    </row>
    <row r="987" spans="1:5">
      <c r="A987" s="84"/>
      <c r="B987" s="85"/>
      <c r="C987" s="85"/>
      <c r="D987" s="85"/>
      <c r="E987" s="85"/>
    </row>
    <row r="988" spans="1:5">
      <c r="A988" s="84"/>
      <c r="B988" s="85"/>
      <c r="C988" s="85"/>
      <c r="D988" s="85"/>
      <c r="E988" s="85"/>
    </row>
    <row r="989" spans="1:5">
      <c r="A989" s="84"/>
      <c r="B989" s="85"/>
      <c r="C989" s="85"/>
      <c r="D989" s="85"/>
      <c r="E989" s="85"/>
    </row>
    <row r="990" spans="1:5">
      <c r="A990" s="84"/>
      <c r="B990" s="85"/>
      <c r="C990" s="85"/>
      <c r="D990" s="85"/>
      <c r="E990" s="85"/>
    </row>
    <row r="991" spans="1:5">
      <c r="A991" s="84"/>
      <c r="B991" s="85"/>
      <c r="C991" s="85"/>
      <c r="D991" s="85"/>
      <c r="E991" s="85"/>
    </row>
    <row r="992" spans="1:5">
      <c r="A992" s="84"/>
      <c r="B992" s="85"/>
      <c r="C992" s="85"/>
      <c r="D992" s="85"/>
      <c r="E992" s="85"/>
    </row>
    <row r="993" spans="1:5">
      <c r="A993" s="84"/>
      <c r="B993" s="85"/>
      <c r="C993" s="85"/>
      <c r="D993" s="85"/>
      <c r="E993" s="85"/>
    </row>
    <row r="994" spans="1:5">
      <c r="A994" s="84"/>
      <c r="B994" s="85"/>
      <c r="C994" s="85"/>
      <c r="D994" s="85"/>
      <c r="E994" s="85"/>
    </row>
    <row r="995" spans="1:5">
      <c r="A995" s="84"/>
      <c r="B995" s="85"/>
      <c r="C995" s="85"/>
      <c r="D995" s="85"/>
      <c r="E995" s="85"/>
    </row>
    <row r="996" spans="1:5">
      <c r="A996" s="84"/>
      <c r="B996" s="85"/>
      <c r="C996" s="85"/>
      <c r="D996" s="85"/>
      <c r="E996" s="85"/>
    </row>
    <row r="997" spans="1:5">
      <c r="A997" s="84"/>
      <c r="B997" s="85"/>
      <c r="C997" s="85"/>
      <c r="D997" s="85"/>
      <c r="E997" s="85"/>
    </row>
    <row r="998" spans="1:5">
      <c r="A998" s="84"/>
      <c r="B998" s="85"/>
      <c r="C998" s="85"/>
      <c r="D998" s="85"/>
      <c r="E998" s="85"/>
    </row>
    <row r="999" spans="1:5">
      <c r="A999" s="84"/>
      <c r="B999" s="85"/>
      <c r="C999" s="85"/>
      <c r="D999" s="85"/>
      <c r="E999" s="85"/>
    </row>
    <row r="1000" spans="1:5">
      <c r="A1000" s="84"/>
      <c r="B1000" s="85"/>
      <c r="C1000" s="85"/>
      <c r="D1000" s="85"/>
      <c r="E1000" s="85"/>
    </row>
    <row r="1001" spans="1:5">
      <c r="A1001" s="84"/>
      <c r="B1001" s="85"/>
      <c r="C1001" s="85"/>
      <c r="D1001" s="85"/>
      <c r="E1001" s="85"/>
    </row>
    <row r="1002" spans="1:5">
      <c r="A1002" s="84"/>
      <c r="B1002" s="85"/>
      <c r="C1002" s="85"/>
      <c r="D1002" s="85"/>
      <c r="E1002" s="85"/>
    </row>
    <row r="1003" spans="1:5">
      <c r="A1003" s="84"/>
      <c r="B1003" s="85"/>
      <c r="C1003" s="85"/>
      <c r="D1003" s="85"/>
      <c r="E1003" s="85"/>
    </row>
    <row r="1004" spans="1:5">
      <c r="A1004" s="84"/>
      <c r="B1004" s="85"/>
      <c r="C1004" s="85"/>
      <c r="D1004" s="85"/>
      <c r="E1004" s="85"/>
    </row>
    <row r="1005" spans="1:5">
      <c r="A1005" s="84"/>
      <c r="B1005" s="85"/>
      <c r="C1005" s="85"/>
      <c r="D1005" s="85"/>
      <c r="E1005" s="85"/>
    </row>
    <row r="1006" spans="1:5">
      <c r="A1006" s="84"/>
      <c r="B1006" s="85"/>
      <c r="C1006" s="85"/>
      <c r="D1006" s="85"/>
      <c r="E1006" s="85"/>
    </row>
    <row r="1007" spans="1:5">
      <c r="A1007" s="84"/>
      <c r="B1007" s="85"/>
      <c r="C1007" s="85"/>
      <c r="D1007" s="85"/>
      <c r="E1007" s="85"/>
    </row>
    <row r="1008" spans="1:5">
      <c r="A1008" s="84"/>
      <c r="B1008" s="85"/>
      <c r="C1008" s="85"/>
      <c r="D1008" s="85"/>
      <c r="E1008" s="85"/>
    </row>
    <row r="1009" spans="1:5">
      <c r="A1009" s="84"/>
      <c r="B1009" s="85"/>
      <c r="C1009" s="85"/>
      <c r="D1009" s="85"/>
      <c r="E1009" s="85"/>
    </row>
    <row r="1010" spans="1:5">
      <c r="A1010" s="84"/>
      <c r="B1010" s="85"/>
      <c r="C1010" s="85"/>
      <c r="D1010" s="85"/>
      <c r="E1010" s="85"/>
    </row>
    <row r="1011" spans="1:5">
      <c r="A1011" s="84"/>
      <c r="B1011" s="85"/>
      <c r="C1011" s="85"/>
      <c r="D1011" s="85"/>
      <c r="E1011" s="85"/>
    </row>
    <row r="1012" spans="1:5">
      <c r="A1012" s="84"/>
      <c r="B1012" s="85"/>
      <c r="C1012" s="85"/>
      <c r="D1012" s="85"/>
      <c r="E1012" s="85"/>
    </row>
    <row r="1013" spans="1:5">
      <c r="A1013" s="84"/>
      <c r="B1013" s="85"/>
      <c r="C1013" s="85"/>
      <c r="D1013" s="85"/>
      <c r="E1013" s="85"/>
    </row>
    <row r="1014" spans="1:5">
      <c r="A1014" s="84"/>
      <c r="B1014" s="85"/>
      <c r="C1014" s="85"/>
      <c r="D1014" s="85"/>
      <c r="E1014" s="85"/>
    </row>
    <row r="1015" spans="1:5">
      <c r="A1015" s="84"/>
      <c r="B1015" s="85"/>
      <c r="C1015" s="85"/>
      <c r="D1015" s="85"/>
      <c r="E1015" s="85"/>
    </row>
    <row r="1016" spans="1:5">
      <c r="A1016" s="84"/>
      <c r="B1016" s="85"/>
      <c r="C1016" s="85"/>
      <c r="D1016" s="85"/>
      <c r="E1016" s="85"/>
    </row>
    <row r="1017" spans="1:5">
      <c r="A1017" s="84"/>
      <c r="B1017" s="85"/>
      <c r="C1017" s="85"/>
      <c r="D1017" s="85"/>
      <c r="E1017" s="85"/>
    </row>
    <row r="1018" spans="1:5">
      <c r="A1018" s="84"/>
      <c r="B1018" s="85"/>
      <c r="C1018" s="85"/>
      <c r="D1018" s="85"/>
      <c r="E1018" s="85"/>
    </row>
    <row r="1019" spans="1:5">
      <c r="A1019" s="84"/>
      <c r="B1019" s="85"/>
      <c r="C1019" s="85"/>
      <c r="D1019" s="85"/>
      <c r="E1019" s="85"/>
    </row>
    <row r="1020" spans="1:5">
      <c r="A1020" s="84"/>
      <c r="B1020" s="85"/>
      <c r="C1020" s="85"/>
      <c r="D1020" s="85"/>
      <c r="E1020" s="85"/>
    </row>
    <row r="1021" spans="1:5">
      <c r="A1021" s="84"/>
      <c r="B1021" s="85"/>
      <c r="C1021" s="85"/>
      <c r="D1021" s="85"/>
      <c r="E1021" s="85"/>
    </row>
    <row r="1022" spans="1:5">
      <c r="A1022" s="84"/>
      <c r="B1022" s="85"/>
      <c r="C1022" s="85"/>
      <c r="D1022" s="85"/>
      <c r="E1022" s="85"/>
    </row>
    <row r="1023" spans="1:5">
      <c r="A1023" s="84"/>
      <c r="B1023" s="85"/>
      <c r="C1023" s="85"/>
      <c r="D1023" s="85"/>
      <c r="E1023" s="85"/>
    </row>
    <row r="1024" spans="1:5">
      <c r="A1024" s="84"/>
      <c r="B1024" s="85"/>
      <c r="C1024" s="85"/>
      <c r="D1024" s="85"/>
      <c r="E1024" s="85"/>
    </row>
    <row r="1025" spans="1:5">
      <c r="A1025" s="84"/>
      <c r="B1025" s="85"/>
      <c r="C1025" s="85"/>
      <c r="D1025" s="85"/>
      <c r="E1025" s="85"/>
    </row>
    <row r="1026" spans="1:5">
      <c r="A1026" s="84"/>
      <c r="B1026" s="85"/>
      <c r="C1026" s="85"/>
      <c r="D1026" s="85"/>
      <c r="E1026" s="85"/>
    </row>
    <row r="1027" spans="1:5">
      <c r="A1027" s="84"/>
      <c r="B1027" s="85"/>
      <c r="C1027" s="85"/>
      <c r="D1027" s="85"/>
      <c r="E1027" s="85"/>
    </row>
    <row r="1028" spans="1:5">
      <c r="A1028" s="84"/>
      <c r="B1028" s="85"/>
      <c r="C1028" s="85"/>
      <c r="D1028" s="85"/>
      <c r="E1028" s="85"/>
    </row>
    <row r="1029" spans="1:5">
      <c r="A1029" s="84"/>
      <c r="B1029" s="85"/>
      <c r="C1029" s="85"/>
      <c r="D1029" s="85"/>
      <c r="E1029" s="85"/>
    </row>
    <row r="1030" spans="1:5">
      <c r="A1030" s="84"/>
      <c r="B1030" s="85"/>
      <c r="C1030" s="85"/>
      <c r="D1030" s="85"/>
      <c r="E1030" s="85"/>
    </row>
    <row r="1031" spans="1:5">
      <c r="A1031" s="84"/>
      <c r="B1031" s="85"/>
      <c r="C1031" s="85"/>
      <c r="D1031" s="85"/>
      <c r="E1031" s="85"/>
    </row>
    <row r="1032" spans="1:5">
      <c r="A1032" s="84"/>
      <c r="B1032" s="85"/>
      <c r="C1032" s="85"/>
      <c r="D1032" s="85"/>
      <c r="E1032" s="85"/>
    </row>
    <row r="1033" spans="1:5">
      <c r="A1033" s="84"/>
      <c r="B1033" s="85"/>
      <c r="C1033" s="85"/>
      <c r="D1033" s="85"/>
      <c r="E1033" s="85"/>
    </row>
    <row r="1034" spans="1:5">
      <c r="A1034" s="84"/>
      <c r="B1034" s="85"/>
      <c r="C1034" s="85"/>
      <c r="D1034" s="85"/>
      <c r="E1034" s="85"/>
    </row>
    <row r="1035" spans="1:5">
      <c r="A1035" s="84"/>
      <c r="B1035" s="85"/>
      <c r="C1035" s="85"/>
      <c r="D1035" s="85"/>
      <c r="E1035" s="85"/>
    </row>
    <row r="1036" spans="1:5">
      <c r="A1036" s="84"/>
      <c r="B1036" s="85"/>
      <c r="C1036" s="85"/>
      <c r="D1036" s="85"/>
      <c r="E1036" s="85"/>
    </row>
    <row r="1037" spans="1:5">
      <c r="A1037" s="84"/>
      <c r="B1037" s="85"/>
      <c r="C1037" s="85"/>
      <c r="D1037" s="85"/>
      <c r="E1037" s="85"/>
    </row>
    <row r="1038" spans="1:5">
      <c r="A1038" s="84"/>
      <c r="B1038" s="85"/>
      <c r="C1038" s="85"/>
      <c r="D1038" s="85"/>
      <c r="E1038" s="85"/>
    </row>
    <row r="1039" spans="1:5">
      <c r="A1039" s="84"/>
      <c r="B1039" s="85"/>
      <c r="C1039" s="85"/>
      <c r="D1039" s="85"/>
      <c r="E1039" s="85"/>
    </row>
    <row r="1040" spans="1:5">
      <c r="A1040" s="84"/>
      <c r="B1040" s="85"/>
      <c r="C1040" s="85"/>
      <c r="D1040" s="85"/>
      <c r="E1040" s="85"/>
    </row>
    <row r="1041" spans="1:5">
      <c r="A1041" s="84"/>
      <c r="B1041" s="85"/>
      <c r="C1041" s="85"/>
      <c r="D1041" s="85"/>
      <c r="E1041" s="85"/>
    </row>
    <row r="1042" spans="1:5">
      <c r="A1042" s="84"/>
      <c r="B1042" s="85"/>
      <c r="C1042" s="85"/>
      <c r="D1042" s="85"/>
      <c r="E1042" s="85"/>
    </row>
    <row r="1043" spans="1:5">
      <c r="A1043" s="84"/>
      <c r="B1043" s="85"/>
      <c r="C1043" s="85"/>
      <c r="D1043" s="85"/>
      <c r="E1043" s="85"/>
    </row>
    <row r="1044" spans="1:5">
      <c r="A1044" s="84"/>
      <c r="B1044" s="85"/>
      <c r="C1044" s="85"/>
      <c r="D1044" s="85"/>
      <c r="E1044" s="85"/>
    </row>
    <row r="1045" spans="1:5">
      <c r="A1045" s="84"/>
      <c r="B1045" s="85"/>
      <c r="C1045" s="85"/>
      <c r="D1045" s="85"/>
      <c r="E1045" s="85"/>
    </row>
    <row r="1046" spans="1:5">
      <c r="A1046" s="84"/>
      <c r="B1046" s="85"/>
      <c r="C1046" s="85"/>
      <c r="D1046" s="85"/>
      <c r="E1046" s="85"/>
    </row>
    <row r="1047" spans="1:5">
      <c r="A1047" s="84"/>
      <c r="B1047" s="85"/>
      <c r="C1047" s="85"/>
      <c r="D1047" s="85"/>
      <c r="E1047" s="85"/>
    </row>
    <row r="1048" spans="1:5">
      <c r="A1048" s="84"/>
      <c r="B1048" s="85"/>
      <c r="C1048" s="85"/>
      <c r="D1048" s="85"/>
      <c r="E1048" s="85"/>
    </row>
    <row r="1049" spans="1:5">
      <c r="A1049" s="84"/>
      <c r="B1049" s="85"/>
      <c r="C1049" s="85"/>
      <c r="D1049" s="85"/>
      <c r="E1049" s="85"/>
    </row>
    <row r="1050" spans="1:5">
      <c r="A1050" s="84"/>
      <c r="B1050" s="85"/>
      <c r="C1050" s="85"/>
      <c r="D1050" s="85"/>
      <c r="E1050" s="85"/>
    </row>
    <row r="1051" spans="1:5">
      <c r="A1051" s="84"/>
      <c r="B1051" s="85"/>
      <c r="C1051" s="85"/>
      <c r="D1051" s="85"/>
      <c r="E1051" s="85"/>
    </row>
    <row r="1052" spans="1:5">
      <c r="A1052" s="84"/>
      <c r="B1052" s="85"/>
      <c r="C1052" s="85"/>
      <c r="D1052" s="85"/>
      <c r="E1052" s="85"/>
    </row>
    <row r="1053" spans="1:5">
      <c r="A1053" s="84"/>
      <c r="B1053" s="85"/>
      <c r="C1053" s="85"/>
      <c r="D1053" s="85"/>
      <c r="E1053" s="85"/>
    </row>
    <row r="1054" spans="1:5">
      <c r="A1054" s="84"/>
      <c r="B1054" s="85"/>
      <c r="C1054" s="85"/>
      <c r="D1054" s="85"/>
      <c r="E1054" s="85"/>
    </row>
    <row r="1055" spans="1:5">
      <c r="A1055" s="84"/>
      <c r="B1055" s="85"/>
      <c r="C1055" s="85"/>
      <c r="D1055" s="85"/>
      <c r="E1055" s="85"/>
    </row>
    <row r="1056" spans="1:5">
      <c r="A1056" s="84"/>
      <c r="B1056" s="85"/>
      <c r="C1056" s="85"/>
      <c r="D1056" s="85"/>
      <c r="E1056" s="85"/>
    </row>
    <row r="1057" spans="1:5">
      <c r="A1057" s="84"/>
      <c r="B1057" s="85"/>
      <c r="C1057" s="85"/>
      <c r="D1057" s="85"/>
      <c r="E1057" s="85"/>
    </row>
    <row r="1058" spans="1:5">
      <c r="A1058" s="84"/>
      <c r="B1058" s="85"/>
      <c r="C1058" s="85"/>
      <c r="D1058" s="85"/>
      <c r="E1058" s="85"/>
    </row>
    <row r="1059" spans="1:5">
      <c r="A1059" s="84"/>
      <c r="B1059" s="85"/>
      <c r="C1059" s="85"/>
      <c r="D1059" s="85"/>
      <c r="E1059" s="85"/>
    </row>
    <row r="1060" spans="1:5">
      <c r="A1060" s="84"/>
      <c r="B1060" s="85"/>
      <c r="C1060" s="85"/>
      <c r="D1060" s="85"/>
      <c r="E1060" s="85"/>
    </row>
    <row r="1061" spans="1:5">
      <c r="A1061" s="84"/>
      <c r="B1061" s="85"/>
      <c r="C1061" s="85"/>
      <c r="D1061" s="85"/>
      <c r="E1061" s="85"/>
    </row>
    <row r="1062" spans="1:5">
      <c r="A1062" s="84"/>
      <c r="B1062" s="85"/>
      <c r="C1062" s="85"/>
      <c r="D1062" s="85"/>
      <c r="E1062" s="85"/>
    </row>
    <row r="1063" spans="1:5">
      <c r="A1063" s="84"/>
      <c r="B1063" s="85"/>
      <c r="C1063" s="85"/>
      <c r="D1063" s="85"/>
      <c r="E1063" s="85"/>
    </row>
    <row r="1064" spans="1:5">
      <c r="A1064" s="84"/>
      <c r="B1064" s="85"/>
      <c r="C1064" s="85"/>
      <c r="D1064" s="85"/>
      <c r="E1064" s="85"/>
    </row>
    <row r="1065" spans="1:5">
      <c r="A1065" s="84"/>
      <c r="B1065" s="85"/>
      <c r="C1065" s="85"/>
      <c r="D1065" s="85"/>
      <c r="E1065" s="85"/>
    </row>
    <row r="1066" spans="1:5">
      <c r="A1066" s="84"/>
      <c r="B1066" s="85"/>
      <c r="C1066" s="85"/>
      <c r="D1066" s="85"/>
      <c r="E1066" s="85"/>
    </row>
    <row r="1067" spans="1:5">
      <c r="A1067" s="84"/>
      <c r="B1067" s="85"/>
      <c r="C1067" s="85"/>
      <c r="D1067" s="85"/>
      <c r="E1067" s="85"/>
    </row>
    <row r="1068" spans="1:5">
      <c r="A1068" s="84"/>
      <c r="B1068" s="85"/>
      <c r="C1068" s="85"/>
      <c r="D1068" s="85"/>
      <c r="E1068" s="85"/>
    </row>
    <row r="1069" spans="1:5">
      <c r="A1069" s="84"/>
      <c r="B1069" s="85"/>
      <c r="C1069" s="85"/>
      <c r="D1069" s="85"/>
      <c r="E1069" s="85"/>
    </row>
    <row r="1070" spans="1:5">
      <c r="A1070" s="84"/>
      <c r="B1070" s="85"/>
      <c r="C1070" s="85"/>
      <c r="D1070" s="85"/>
      <c r="E1070" s="85"/>
    </row>
    <row r="1071" spans="1:5">
      <c r="A1071" s="84"/>
      <c r="B1071" s="85"/>
      <c r="C1071" s="85"/>
      <c r="D1071" s="85"/>
      <c r="E1071" s="85"/>
    </row>
    <row r="1072" spans="1:5">
      <c r="A1072" s="84"/>
      <c r="B1072" s="85"/>
      <c r="C1072" s="85"/>
      <c r="D1072" s="85"/>
      <c r="E1072" s="85"/>
    </row>
    <row r="1073" spans="1:5">
      <c r="A1073" s="84"/>
      <c r="B1073" s="85"/>
      <c r="C1073" s="85"/>
      <c r="D1073" s="85"/>
      <c r="E1073" s="85"/>
    </row>
    <row r="1074" spans="1:5">
      <c r="A1074" s="84"/>
      <c r="B1074" s="85"/>
      <c r="C1074" s="85"/>
      <c r="D1074" s="85"/>
      <c r="E1074" s="85"/>
    </row>
    <row r="1075" spans="1:5">
      <c r="A1075" s="84"/>
      <c r="B1075" s="85"/>
      <c r="C1075" s="85"/>
      <c r="D1075" s="85"/>
      <c r="E1075" s="85"/>
    </row>
    <row r="1076" spans="1:5">
      <c r="A1076" s="84"/>
      <c r="B1076" s="85"/>
      <c r="C1076" s="85"/>
      <c r="D1076" s="85"/>
      <c r="E1076" s="85"/>
    </row>
    <row r="1077" spans="1:5">
      <c r="A1077" s="84"/>
      <c r="B1077" s="85"/>
      <c r="C1077" s="85"/>
      <c r="D1077" s="85"/>
      <c r="E1077" s="85"/>
    </row>
    <row r="1078" spans="1:5">
      <c r="A1078" s="84"/>
      <c r="B1078" s="85"/>
      <c r="C1078" s="85"/>
      <c r="D1078" s="85"/>
      <c r="E1078" s="85"/>
    </row>
    <row r="1079" spans="1:5">
      <c r="A1079" s="84"/>
      <c r="B1079" s="85"/>
      <c r="C1079" s="85"/>
      <c r="D1079" s="85"/>
      <c r="E1079" s="85"/>
    </row>
    <row r="1080" spans="1:5">
      <c r="A1080" s="84"/>
      <c r="B1080" s="85"/>
      <c r="C1080" s="85"/>
      <c r="D1080" s="85"/>
      <c r="E1080" s="85"/>
    </row>
    <row r="1081" spans="1:5">
      <c r="A1081" s="84"/>
      <c r="B1081" s="85"/>
      <c r="C1081" s="85"/>
      <c r="D1081" s="85"/>
      <c r="E1081" s="85"/>
    </row>
    <row r="1082" spans="1:5">
      <c r="A1082" s="84"/>
      <c r="B1082" s="85"/>
      <c r="C1082" s="85"/>
      <c r="D1082" s="85"/>
      <c r="E1082" s="85"/>
    </row>
    <row r="1083" spans="1:5">
      <c r="A1083" s="84"/>
      <c r="B1083" s="85"/>
      <c r="C1083" s="85"/>
      <c r="D1083" s="85"/>
      <c r="E1083" s="85"/>
    </row>
    <row r="1084" spans="1:5">
      <c r="A1084" s="84"/>
      <c r="B1084" s="85"/>
      <c r="C1084" s="85"/>
      <c r="D1084" s="85"/>
      <c r="E1084" s="85"/>
    </row>
    <row r="1085" spans="1:5">
      <c r="A1085" s="84"/>
      <c r="B1085" s="85"/>
      <c r="C1085" s="85"/>
      <c r="D1085" s="85"/>
      <c r="E1085" s="85"/>
    </row>
    <row r="1086" spans="1:5">
      <c r="A1086" s="84"/>
      <c r="B1086" s="85"/>
      <c r="C1086" s="85"/>
      <c r="D1086" s="85"/>
      <c r="E1086" s="85"/>
    </row>
    <row r="1087" spans="1:5">
      <c r="A1087" s="84"/>
      <c r="B1087" s="85"/>
      <c r="C1087" s="85"/>
      <c r="D1087" s="85"/>
      <c r="E1087" s="85"/>
    </row>
    <row r="1088" spans="1:5">
      <c r="A1088" s="84"/>
      <c r="B1088" s="85"/>
      <c r="C1088" s="85"/>
      <c r="D1088" s="85"/>
      <c r="E1088" s="85"/>
    </row>
    <row r="1089" spans="1:5">
      <c r="A1089" s="84"/>
      <c r="B1089" s="85"/>
      <c r="C1089" s="85"/>
      <c r="D1089" s="85"/>
      <c r="E1089" s="85"/>
    </row>
    <row r="1090" spans="1:5">
      <c r="A1090" s="84"/>
      <c r="B1090" s="85"/>
      <c r="C1090" s="85"/>
      <c r="D1090" s="85"/>
      <c r="E1090" s="85"/>
    </row>
    <row r="1091" spans="1:5">
      <c r="A1091" s="84"/>
      <c r="B1091" s="85"/>
      <c r="C1091" s="85"/>
      <c r="D1091" s="85"/>
      <c r="E1091" s="85"/>
    </row>
    <row r="1092" spans="1:5">
      <c r="A1092" s="84"/>
      <c r="B1092" s="85"/>
      <c r="C1092" s="85"/>
      <c r="D1092" s="85"/>
      <c r="E1092" s="85"/>
    </row>
    <row r="1093" spans="1:5">
      <c r="A1093" s="84"/>
      <c r="B1093" s="85"/>
      <c r="C1093" s="85"/>
      <c r="D1093" s="85"/>
      <c r="E1093" s="85"/>
    </row>
    <row r="1094" spans="1:5">
      <c r="A1094" s="84"/>
      <c r="B1094" s="85"/>
      <c r="C1094" s="85"/>
      <c r="D1094" s="85"/>
      <c r="E1094" s="85"/>
    </row>
    <row r="1095" spans="1:5">
      <c r="A1095" s="84"/>
      <c r="B1095" s="85"/>
      <c r="C1095" s="85"/>
      <c r="D1095" s="85"/>
      <c r="E1095" s="85"/>
    </row>
    <row r="1096" spans="1:5">
      <c r="A1096" s="84"/>
      <c r="B1096" s="85"/>
      <c r="C1096" s="85"/>
      <c r="D1096" s="85"/>
      <c r="E1096" s="85"/>
    </row>
    <row r="1097" spans="1:5">
      <c r="A1097" s="84"/>
      <c r="B1097" s="85"/>
      <c r="C1097" s="85"/>
      <c r="D1097" s="85"/>
      <c r="E1097" s="85"/>
    </row>
    <row r="1098" spans="1:5">
      <c r="A1098" s="84"/>
      <c r="B1098" s="85"/>
      <c r="C1098" s="85"/>
      <c r="D1098" s="85"/>
      <c r="E1098" s="85"/>
    </row>
    <row r="1099" spans="1:5">
      <c r="A1099" s="84"/>
      <c r="B1099" s="85"/>
      <c r="C1099" s="85"/>
      <c r="D1099" s="85"/>
      <c r="E1099" s="85"/>
    </row>
    <row r="1100" spans="1:5">
      <c r="A1100" s="84"/>
      <c r="B1100" s="85"/>
      <c r="C1100" s="85"/>
      <c r="D1100" s="85"/>
      <c r="E1100" s="85"/>
    </row>
    <row r="1101" spans="1:5">
      <c r="A1101" s="84"/>
      <c r="B1101" s="85"/>
      <c r="C1101" s="85"/>
      <c r="D1101" s="85"/>
      <c r="E1101" s="85"/>
    </row>
    <row r="1102" spans="1:5">
      <c r="A1102" s="84"/>
      <c r="B1102" s="85"/>
      <c r="C1102" s="85"/>
      <c r="D1102" s="85"/>
      <c r="E1102" s="85"/>
    </row>
    <row r="1103" spans="1:5">
      <c r="A1103" s="84"/>
      <c r="B1103" s="85"/>
      <c r="C1103" s="85"/>
      <c r="D1103" s="85"/>
      <c r="E1103" s="85"/>
    </row>
    <row r="1104" spans="1:5">
      <c r="A1104" s="84"/>
      <c r="B1104" s="85"/>
      <c r="C1104" s="85"/>
      <c r="D1104" s="85"/>
      <c r="E1104" s="85"/>
    </row>
    <row r="1105" spans="1:5">
      <c r="A1105" s="84"/>
      <c r="B1105" s="85"/>
      <c r="C1105" s="85"/>
      <c r="D1105" s="85"/>
      <c r="E1105" s="85"/>
    </row>
    <row r="1106" spans="1:5">
      <c r="A1106" s="84"/>
      <c r="B1106" s="85"/>
      <c r="C1106" s="85"/>
      <c r="D1106" s="85"/>
      <c r="E1106" s="85"/>
    </row>
    <row r="1107" spans="1:5">
      <c r="A1107" s="84"/>
      <c r="B1107" s="85"/>
      <c r="C1107" s="85"/>
      <c r="D1107" s="85"/>
      <c r="E1107" s="85"/>
    </row>
    <row r="1108" spans="1:5">
      <c r="A1108" s="84"/>
      <c r="B1108" s="85"/>
      <c r="C1108" s="85"/>
      <c r="D1108" s="85"/>
      <c r="E1108" s="85"/>
    </row>
    <row r="1109" spans="1:5">
      <c r="A1109" s="84"/>
      <c r="B1109" s="85"/>
      <c r="C1109" s="85"/>
      <c r="D1109" s="85"/>
      <c r="E1109" s="85"/>
    </row>
    <row r="1110" spans="1:5">
      <c r="A1110" s="84"/>
      <c r="B1110" s="85"/>
      <c r="C1110" s="85"/>
      <c r="D1110" s="85"/>
      <c r="E1110" s="85"/>
    </row>
    <row r="1111" spans="1:5">
      <c r="A1111" s="84"/>
      <c r="B1111" s="85"/>
      <c r="C1111" s="85"/>
      <c r="D1111" s="85"/>
      <c r="E1111" s="85"/>
    </row>
    <row r="1112" spans="1:5">
      <c r="A1112" s="84"/>
      <c r="B1112" s="85"/>
      <c r="C1112" s="85"/>
      <c r="D1112" s="85"/>
      <c r="E1112" s="85"/>
    </row>
    <row r="1113" spans="1:5">
      <c r="A1113" s="84"/>
      <c r="B1113" s="85"/>
      <c r="C1113" s="85"/>
      <c r="D1113" s="85"/>
      <c r="E1113" s="85"/>
    </row>
    <row r="1114" spans="1:5">
      <c r="A1114" s="84"/>
      <c r="B1114" s="85"/>
      <c r="C1114" s="85"/>
      <c r="D1114" s="85"/>
      <c r="E1114" s="85"/>
    </row>
    <row r="1115" spans="1:5">
      <c r="A1115" s="84"/>
      <c r="B1115" s="85"/>
      <c r="C1115" s="85"/>
      <c r="D1115" s="85"/>
      <c r="E1115" s="85"/>
    </row>
    <row r="1116" spans="1:5">
      <c r="A1116" s="84"/>
      <c r="B1116" s="85"/>
      <c r="C1116" s="85"/>
      <c r="D1116" s="85"/>
      <c r="E1116" s="85"/>
    </row>
    <row r="1117" spans="1:5">
      <c r="A1117" s="84"/>
      <c r="B1117" s="85"/>
      <c r="C1117" s="85"/>
      <c r="D1117" s="85"/>
      <c r="E1117" s="85"/>
    </row>
    <row r="1118" spans="1:5">
      <c r="A1118" s="84"/>
      <c r="B1118" s="85"/>
      <c r="C1118" s="85"/>
      <c r="D1118" s="85"/>
      <c r="E1118" s="85"/>
    </row>
    <row r="1119" spans="1:5">
      <c r="A1119" s="84"/>
      <c r="B1119" s="85"/>
      <c r="C1119" s="85"/>
      <c r="D1119" s="85"/>
      <c r="E1119" s="85"/>
    </row>
    <row r="1120" spans="1:5">
      <c r="A1120" s="84"/>
      <c r="B1120" s="85"/>
      <c r="C1120" s="85"/>
      <c r="D1120" s="85"/>
      <c r="E1120" s="85"/>
    </row>
    <row r="1121" spans="1:5">
      <c r="A1121" s="84"/>
      <c r="B1121" s="85"/>
      <c r="C1121" s="85"/>
      <c r="D1121" s="85"/>
      <c r="E1121" s="85"/>
    </row>
    <row r="1122" spans="1:5">
      <c r="A1122" s="84"/>
      <c r="B1122" s="85"/>
      <c r="C1122" s="85"/>
      <c r="D1122" s="85"/>
      <c r="E1122" s="85"/>
    </row>
    <row r="1123" spans="1:5">
      <c r="A1123" s="84"/>
      <c r="B1123" s="85"/>
      <c r="C1123" s="85"/>
      <c r="D1123" s="85"/>
      <c r="E1123" s="85"/>
    </row>
    <row r="1124" spans="1:5">
      <c r="A1124" s="84"/>
      <c r="B1124" s="85"/>
      <c r="C1124" s="85"/>
      <c r="D1124" s="85"/>
      <c r="E1124" s="85"/>
    </row>
    <row r="1125" spans="1:5">
      <c r="A1125" s="84"/>
      <c r="B1125" s="85"/>
      <c r="C1125" s="85"/>
      <c r="D1125" s="85"/>
      <c r="E1125" s="85"/>
    </row>
    <row r="1126" spans="1:5">
      <c r="A1126" s="84"/>
      <c r="B1126" s="85"/>
      <c r="C1126" s="85"/>
      <c r="D1126" s="85"/>
      <c r="E1126" s="85"/>
    </row>
    <row r="1127" spans="1:5">
      <c r="A1127" s="84"/>
      <c r="B1127" s="85"/>
      <c r="C1127" s="85"/>
      <c r="D1127" s="85"/>
      <c r="E1127" s="85"/>
    </row>
    <row r="1128" spans="1:5">
      <c r="A1128" s="84"/>
      <c r="B1128" s="85"/>
      <c r="C1128" s="85"/>
      <c r="D1128" s="85"/>
      <c r="E1128" s="85"/>
    </row>
    <row r="1129" spans="1:5">
      <c r="A1129" s="84"/>
      <c r="B1129" s="85"/>
      <c r="C1129" s="85"/>
      <c r="D1129" s="85"/>
      <c r="E1129" s="85"/>
    </row>
    <row r="1130" spans="1:5">
      <c r="A1130" s="84"/>
      <c r="B1130" s="85"/>
      <c r="C1130" s="85"/>
      <c r="D1130" s="85"/>
      <c r="E1130" s="85"/>
    </row>
    <row r="1131" spans="1:5">
      <c r="A1131" s="84"/>
      <c r="B1131" s="85"/>
      <c r="C1131" s="85"/>
      <c r="D1131" s="85"/>
      <c r="E1131" s="85"/>
    </row>
    <row r="1132" spans="1:5">
      <c r="A1132" s="84"/>
      <c r="B1132" s="85"/>
      <c r="C1132" s="85"/>
      <c r="D1132" s="85"/>
      <c r="E1132" s="85"/>
    </row>
    <row r="1133" spans="1:5">
      <c r="A1133" s="84"/>
      <c r="B1133" s="85"/>
      <c r="C1133" s="85"/>
      <c r="D1133" s="85"/>
      <c r="E1133" s="85"/>
    </row>
    <row r="1134" spans="1:5">
      <c r="A1134" s="84"/>
      <c r="B1134" s="85"/>
      <c r="C1134" s="85"/>
      <c r="D1134" s="85"/>
      <c r="E1134" s="85"/>
    </row>
    <row r="1135" spans="1:5">
      <c r="A1135" s="84"/>
      <c r="B1135" s="85"/>
      <c r="C1135" s="85"/>
      <c r="D1135" s="85"/>
      <c r="E1135" s="85"/>
    </row>
    <row r="1136" spans="1:5">
      <c r="A1136" s="84"/>
      <c r="B1136" s="85"/>
      <c r="C1136" s="85"/>
      <c r="D1136" s="85"/>
      <c r="E1136" s="85"/>
    </row>
    <row r="1137" spans="1:5">
      <c r="A1137" s="84"/>
      <c r="B1137" s="85"/>
      <c r="C1137" s="85"/>
      <c r="D1137" s="85"/>
      <c r="E1137" s="85"/>
    </row>
    <row r="1138" spans="1:5">
      <c r="A1138" s="84"/>
      <c r="B1138" s="85"/>
      <c r="C1138" s="85"/>
      <c r="D1138" s="85"/>
      <c r="E1138" s="85"/>
    </row>
    <row r="1139" spans="1:5">
      <c r="A1139" s="84"/>
      <c r="B1139" s="85"/>
      <c r="C1139" s="85"/>
      <c r="D1139" s="85"/>
      <c r="E1139" s="85"/>
    </row>
    <row r="1140" spans="1:5">
      <c r="A1140" s="84"/>
      <c r="B1140" s="85"/>
      <c r="C1140" s="85"/>
      <c r="D1140" s="85"/>
      <c r="E1140" s="85"/>
    </row>
    <row r="1141" spans="1:5">
      <c r="A1141" s="84"/>
      <c r="B1141" s="85"/>
      <c r="C1141" s="85"/>
      <c r="D1141" s="85"/>
      <c r="E1141" s="85"/>
    </row>
    <row r="1142" spans="1:5">
      <c r="A1142" s="84"/>
      <c r="B1142" s="85"/>
      <c r="C1142" s="85"/>
      <c r="D1142" s="85"/>
      <c r="E1142" s="85"/>
    </row>
    <row r="1143" spans="1:5">
      <c r="A1143" s="84"/>
      <c r="B1143" s="85"/>
      <c r="C1143" s="85"/>
      <c r="D1143" s="85"/>
      <c r="E1143" s="85"/>
    </row>
    <row r="1144" spans="1:5">
      <c r="A1144" s="84"/>
      <c r="B1144" s="85"/>
      <c r="C1144" s="85"/>
      <c r="D1144" s="85"/>
      <c r="E1144" s="85"/>
    </row>
    <row r="1145" spans="1:5">
      <c r="A1145" s="84"/>
      <c r="B1145" s="85"/>
      <c r="C1145" s="85"/>
      <c r="D1145" s="85"/>
      <c r="E1145" s="85"/>
    </row>
    <row r="1146" spans="1:5">
      <c r="A1146" s="84"/>
      <c r="B1146" s="85"/>
      <c r="C1146" s="85"/>
      <c r="D1146" s="85"/>
      <c r="E1146" s="85"/>
    </row>
    <row r="1147" spans="1:5">
      <c r="A1147" s="84"/>
      <c r="B1147" s="85"/>
      <c r="C1147" s="85"/>
      <c r="D1147" s="85"/>
      <c r="E1147" s="85"/>
    </row>
    <row r="1148" spans="1:5">
      <c r="A1148" s="84"/>
      <c r="B1148" s="85"/>
      <c r="C1148" s="85"/>
      <c r="D1148" s="85"/>
      <c r="E1148" s="85"/>
    </row>
    <row r="1149" spans="1:5">
      <c r="A1149" s="84"/>
      <c r="B1149" s="85"/>
      <c r="C1149" s="85"/>
      <c r="D1149" s="85"/>
      <c r="E1149" s="85"/>
    </row>
    <row r="1150" spans="1:5">
      <c r="A1150" s="84"/>
      <c r="B1150" s="85"/>
      <c r="C1150" s="85"/>
      <c r="D1150" s="85"/>
      <c r="E1150" s="85"/>
    </row>
    <row r="1151" spans="1:5">
      <c r="A1151" s="84"/>
      <c r="B1151" s="85"/>
      <c r="C1151" s="85"/>
      <c r="D1151" s="85"/>
      <c r="E1151" s="85"/>
    </row>
    <row r="1152" spans="1:5">
      <c r="A1152" s="84"/>
      <c r="B1152" s="85"/>
      <c r="C1152" s="85"/>
      <c r="D1152" s="85"/>
      <c r="E1152" s="85"/>
    </row>
    <row r="1153" spans="1:5">
      <c r="A1153" s="84"/>
      <c r="B1153" s="85"/>
      <c r="C1153" s="85"/>
      <c r="D1153" s="85"/>
      <c r="E1153" s="85"/>
    </row>
    <row r="1154" spans="1:5">
      <c r="A1154" s="84"/>
      <c r="B1154" s="85"/>
      <c r="C1154" s="85"/>
      <c r="D1154" s="85"/>
      <c r="E1154" s="85"/>
    </row>
    <row r="1155" spans="1:5">
      <c r="A1155" s="84"/>
      <c r="B1155" s="85"/>
      <c r="C1155" s="85"/>
      <c r="D1155" s="85"/>
      <c r="E1155" s="85"/>
    </row>
    <row r="1156" spans="1:5">
      <c r="A1156" s="84"/>
      <c r="B1156" s="85"/>
      <c r="C1156" s="85"/>
      <c r="D1156" s="85"/>
      <c r="E1156" s="85"/>
    </row>
    <row r="1157" spans="1:5">
      <c r="A1157" s="84"/>
      <c r="B1157" s="85"/>
      <c r="C1157" s="85"/>
      <c r="D1157" s="85"/>
      <c r="E1157" s="85"/>
    </row>
    <row r="1158" spans="1:5">
      <c r="A1158" s="84"/>
      <c r="B1158" s="85"/>
      <c r="C1158" s="85"/>
      <c r="D1158" s="85"/>
      <c r="E1158" s="85"/>
    </row>
    <row r="1159" spans="1:5">
      <c r="A1159" s="84"/>
      <c r="B1159" s="85"/>
      <c r="C1159" s="85"/>
      <c r="D1159" s="85"/>
      <c r="E1159" s="85"/>
    </row>
    <row r="1160" spans="1:5">
      <c r="A1160" s="84"/>
      <c r="B1160" s="85"/>
      <c r="C1160" s="85"/>
      <c r="D1160" s="85"/>
      <c r="E1160" s="85"/>
    </row>
    <row r="1161" spans="1:5">
      <c r="A1161" s="84"/>
      <c r="B1161" s="85"/>
      <c r="C1161" s="85"/>
      <c r="D1161" s="85"/>
      <c r="E1161" s="85"/>
    </row>
    <row r="1162" spans="1:5">
      <c r="A1162" s="84"/>
      <c r="B1162" s="85"/>
      <c r="C1162" s="85"/>
      <c r="D1162" s="85"/>
      <c r="E1162" s="85"/>
    </row>
    <row r="1163" spans="1:5">
      <c r="A1163" s="84"/>
      <c r="B1163" s="85"/>
      <c r="C1163" s="85"/>
      <c r="D1163" s="85"/>
      <c r="E1163" s="85"/>
    </row>
    <row r="1164" spans="1:5">
      <c r="A1164" s="84"/>
      <c r="B1164" s="85"/>
      <c r="C1164" s="85"/>
      <c r="D1164" s="85"/>
      <c r="E1164" s="85"/>
    </row>
    <row r="1165" spans="1:5">
      <c r="A1165" s="84"/>
      <c r="B1165" s="85"/>
      <c r="C1165" s="85"/>
      <c r="D1165" s="85"/>
      <c r="E1165" s="85"/>
    </row>
    <row r="1166" spans="1:5">
      <c r="A1166" s="84"/>
      <c r="B1166" s="85"/>
      <c r="C1166" s="85"/>
      <c r="D1166" s="85"/>
      <c r="E1166" s="85"/>
    </row>
    <row r="1167" spans="1:5">
      <c r="A1167" s="84"/>
      <c r="B1167" s="85"/>
      <c r="C1167" s="85"/>
      <c r="D1167" s="85"/>
      <c r="E1167" s="85"/>
    </row>
    <row r="1168" spans="1:5">
      <c r="A1168" s="84"/>
      <c r="B1168" s="85"/>
      <c r="C1168" s="85"/>
      <c r="D1168" s="85"/>
      <c r="E1168" s="85"/>
    </row>
    <row r="1169" spans="1:5">
      <c r="A1169" s="84"/>
      <c r="B1169" s="85"/>
      <c r="C1169" s="85"/>
      <c r="D1169" s="85"/>
      <c r="E1169" s="85"/>
    </row>
    <row r="1170" spans="1:5">
      <c r="A1170" s="84"/>
      <c r="B1170" s="85"/>
      <c r="C1170" s="85"/>
      <c r="D1170" s="85"/>
      <c r="E1170" s="85"/>
    </row>
    <row r="1171" spans="1:5">
      <c r="A1171" s="84"/>
      <c r="B1171" s="85"/>
      <c r="C1171" s="85"/>
      <c r="D1171" s="85"/>
      <c r="E1171" s="85"/>
    </row>
    <row r="1172" spans="1:5">
      <c r="A1172" s="84"/>
      <c r="B1172" s="85"/>
      <c r="C1172" s="85"/>
      <c r="D1172" s="85"/>
      <c r="E1172" s="85"/>
    </row>
    <row r="1173" spans="1:5">
      <c r="A1173" s="84"/>
      <c r="B1173" s="85"/>
      <c r="C1173" s="85"/>
      <c r="D1173" s="85"/>
      <c r="E1173" s="85"/>
    </row>
    <row r="1174" spans="1:5">
      <c r="A1174" s="84"/>
      <c r="B1174" s="85"/>
      <c r="C1174" s="85"/>
      <c r="D1174" s="85"/>
      <c r="E1174" s="85"/>
    </row>
    <row r="1175" spans="1:5">
      <c r="A1175" s="84"/>
      <c r="B1175" s="85"/>
      <c r="C1175" s="85"/>
      <c r="D1175" s="85"/>
      <c r="E1175" s="85"/>
    </row>
    <row r="1176" spans="1:5">
      <c r="A1176" s="84"/>
      <c r="B1176" s="85"/>
      <c r="C1176" s="85"/>
      <c r="D1176" s="85"/>
      <c r="E1176" s="85"/>
    </row>
    <row r="1177" spans="1:5">
      <c r="A1177" s="84"/>
      <c r="B1177" s="85"/>
      <c r="C1177" s="85"/>
      <c r="D1177" s="85"/>
      <c r="E1177" s="85"/>
    </row>
    <row r="1178" spans="1:5">
      <c r="A1178" s="84"/>
      <c r="B1178" s="85"/>
      <c r="C1178" s="85"/>
      <c r="D1178" s="85"/>
      <c r="E1178" s="85"/>
    </row>
    <row r="1179" spans="1:5">
      <c r="A1179" s="84"/>
      <c r="B1179" s="85"/>
      <c r="C1179" s="85"/>
      <c r="D1179" s="85"/>
      <c r="E1179" s="85"/>
    </row>
    <row r="1180" spans="1:5">
      <c r="A1180" s="84"/>
      <c r="B1180" s="85"/>
      <c r="C1180" s="85"/>
      <c r="D1180" s="85"/>
      <c r="E1180" s="85"/>
    </row>
    <row r="1181" spans="1:5">
      <c r="A1181" s="84"/>
      <c r="B1181" s="85"/>
      <c r="C1181" s="85"/>
      <c r="D1181" s="85"/>
      <c r="E1181" s="85"/>
    </row>
    <row r="1182" spans="1:5">
      <c r="A1182" s="84"/>
      <c r="B1182" s="85"/>
      <c r="C1182" s="85"/>
      <c r="D1182" s="85"/>
      <c r="E1182" s="85"/>
    </row>
    <row r="1183" spans="1:5">
      <c r="A1183" s="84"/>
      <c r="B1183" s="85"/>
      <c r="C1183" s="85"/>
      <c r="D1183" s="85"/>
      <c r="E1183" s="85"/>
    </row>
    <row r="1184" spans="1:5">
      <c r="A1184" s="84"/>
      <c r="B1184" s="85"/>
      <c r="C1184" s="85"/>
      <c r="D1184" s="85"/>
      <c r="E1184" s="85"/>
    </row>
    <row r="1185" spans="1:5">
      <c r="A1185" s="84"/>
      <c r="B1185" s="85"/>
      <c r="C1185" s="85"/>
      <c r="D1185" s="85"/>
      <c r="E1185" s="85"/>
    </row>
    <row r="1186" spans="1:5">
      <c r="A1186" s="84"/>
      <c r="B1186" s="85"/>
      <c r="C1186" s="85"/>
      <c r="D1186" s="85"/>
      <c r="E1186" s="85"/>
    </row>
    <row r="1187" spans="1:5">
      <c r="A1187" s="84"/>
      <c r="B1187" s="85"/>
      <c r="C1187" s="85"/>
      <c r="D1187" s="85"/>
      <c r="E1187" s="85"/>
    </row>
    <row r="1188" spans="1:5">
      <c r="A1188" s="84"/>
      <c r="B1188" s="85"/>
      <c r="C1188" s="85"/>
      <c r="D1188" s="85"/>
      <c r="E1188" s="85"/>
    </row>
    <row r="1189" spans="1:5">
      <c r="A1189" s="84"/>
      <c r="B1189" s="85"/>
      <c r="C1189" s="85"/>
      <c r="D1189" s="85"/>
      <c r="E1189" s="85"/>
    </row>
    <row r="1190" spans="1:5">
      <c r="A1190" s="84"/>
      <c r="B1190" s="85"/>
      <c r="C1190" s="85"/>
      <c r="D1190" s="85"/>
      <c r="E1190" s="85"/>
    </row>
    <row r="1191" spans="1:5">
      <c r="A1191" s="84"/>
      <c r="B1191" s="85"/>
      <c r="C1191" s="85"/>
      <c r="D1191" s="85"/>
      <c r="E1191" s="85"/>
    </row>
    <row r="1192" spans="1:5">
      <c r="A1192" s="84"/>
      <c r="B1192" s="85"/>
      <c r="C1192" s="85"/>
      <c r="D1192" s="85"/>
      <c r="E1192" s="85"/>
    </row>
    <row r="1193" spans="1:5">
      <c r="A1193" s="84"/>
      <c r="B1193" s="85"/>
      <c r="C1193" s="85"/>
      <c r="D1193" s="85"/>
      <c r="E1193" s="85"/>
    </row>
    <row r="1194" spans="1:5">
      <c r="A1194" s="84"/>
      <c r="B1194" s="85"/>
      <c r="C1194" s="85"/>
      <c r="D1194" s="85"/>
      <c r="E1194" s="85"/>
    </row>
    <row r="1195" spans="1:5">
      <c r="A1195" s="84"/>
      <c r="B1195" s="85"/>
      <c r="C1195" s="85"/>
      <c r="D1195" s="85"/>
      <c r="E1195" s="85"/>
    </row>
    <row r="1196" spans="1:5">
      <c r="A1196" s="84"/>
      <c r="B1196" s="85"/>
      <c r="C1196" s="85"/>
      <c r="D1196" s="85"/>
      <c r="E1196" s="85"/>
    </row>
    <row r="1197" spans="1:5">
      <c r="A1197" s="84"/>
      <c r="B1197" s="85"/>
      <c r="C1197" s="85"/>
      <c r="D1197" s="85"/>
      <c r="E1197" s="85"/>
    </row>
    <row r="1198" spans="1:5">
      <c r="A1198" s="84"/>
      <c r="B1198" s="85"/>
      <c r="C1198" s="85"/>
      <c r="D1198" s="85"/>
      <c r="E1198" s="85"/>
    </row>
    <row r="1199" spans="1:5">
      <c r="A1199" s="84"/>
      <c r="B1199" s="85"/>
      <c r="C1199" s="85"/>
      <c r="D1199" s="85"/>
      <c r="E1199" s="85"/>
    </row>
    <row r="1200" spans="1:5">
      <c r="A1200" s="84"/>
      <c r="B1200" s="85"/>
      <c r="C1200" s="85"/>
      <c r="D1200" s="85"/>
      <c r="E1200" s="85"/>
    </row>
    <row r="1201" spans="1:5">
      <c r="A1201" s="84"/>
      <c r="B1201" s="85"/>
      <c r="C1201" s="85"/>
      <c r="D1201" s="85"/>
      <c r="E1201" s="85"/>
    </row>
    <row r="1202" spans="1:5">
      <c r="A1202" s="84"/>
      <c r="B1202" s="85"/>
      <c r="C1202" s="85"/>
      <c r="D1202" s="85"/>
      <c r="E1202" s="85"/>
    </row>
    <row r="1203" spans="1:5">
      <c r="A1203" s="84"/>
      <c r="B1203" s="85"/>
      <c r="C1203" s="85"/>
      <c r="D1203" s="85"/>
      <c r="E1203" s="85"/>
    </row>
    <row r="1204" spans="1:5">
      <c r="A1204" s="84"/>
      <c r="B1204" s="85"/>
      <c r="C1204" s="85"/>
      <c r="D1204" s="85"/>
      <c r="E1204" s="85"/>
    </row>
    <row r="1205" spans="1:5">
      <c r="A1205" s="84"/>
      <c r="B1205" s="85"/>
      <c r="C1205" s="85"/>
      <c r="D1205" s="85"/>
      <c r="E1205" s="85"/>
    </row>
    <row r="1206" spans="1:5">
      <c r="A1206" s="84"/>
      <c r="B1206" s="85"/>
      <c r="C1206" s="85"/>
      <c r="D1206" s="85"/>
      <c r="E1206" s="85"/>
    </row>
    <row r="1207" spans="1:5">
      <c r="A1207" s="84"/>
      <c r="B1207" s="85"/>
      <c r="C1207" s="85"/>
      <c r="D1207" s="85"/>
      <c r="E1207" s="85"/>
    </row>
    <row r="1208" spans="1:5">
      <c r="A1208" s="84"/>
      <c r="B1208" s="85"/>
      <c r="C1208" s="85"/>
      <c r="D1208" s="85"/>
      <c r="E1208" s="85"/>
    </row>
    <row r="1209" spans="1:5">
      <c r="A1209" s="84"/>
      <c r="B1209" s="85"/>
      <c r="C1209" s="85"/>
      <c r="D1209" s="85"/>
      <c r="E1209" s="85"/>
    </row>
    <row r="1210" spans="1:5">
      <c r="A1210" s="84"/>
      <c r="B1210" s="85"/>
      <c r="C1210" s="85"/>
      <c r="D1210" s="85"/>
      <c r="E1210" s="85"/>
    </row>
    <row r="1211" spans="1:5">
      <c r="A1211" s="84"/>
      <c r="B1211" s="85"/>
      <c r="C1211" s="85"/>
      <c r="D1211" s="85"/>
      <c r="E1211" s="85"/>
    </row>
    <row r="1212" spans="1:5">
      <c r="A1212" s="84"/>
      <c r="B1212" s="85"/>
      <c r="C1212" s="85"/>
      <c r="D1212" s="85"/>
      <c r="E1212" s="85"/>
    </row>
    <row r="1213" spans="1:5">
      <c r="A1213" s="84"/>
      <c r="B1213" s="85"/>
      <c r="C1213" s="85"/>
      <c r="D1213" s="85"/>
      <c r="E1213" s="85"/>
    </row>
    <row r="1214" spans="1:5">
      <c r="A1214" s="84"/>
      <c r="B1214" s="85"/>
      <c r="C1214" s="85"/>
      <c r="D1214" s="85"/>
      <c r="E1214" s="85"/>
    </row>
    <row r="1215" spans="1:5">
      <c r="A1215" s="84"/>
      <c r="B1215" s="85"/>
      <c r="C1215" s="85"/>
      <c r="D1215" s="85"/>
      <c r="E1215" s="85"/>
    </row>
    <row r="1216" spans="1:5">
      <c r="A1216" s="84"/>
      <c r="B1216" s="85"/>
      <c r="C1216" s="85"/>
      <c r="D1216" s="85"/>
      <c r="E1216" s="85"/>
    </row>
    <row r="1217" spans="1:5">
      <c r="A1217" s="84"/>
      <c r="B1217" s="85"/>
      <c r="C1217" s="85"/>
      <c r="D1217" s="85"/>
      <c r="E1217" s="85"/>
    </row>
    <row r="1218" spans="1:5">
      <c r="A1218" s="84"/>
      <c r="B1218" s="85"/>
      <c r="C1218" s="85"/>
      <c r="D1218" s="85"/>
      <c r="E1218" s="85"/>
    </row>
    <row r="1219" spans="1:5">
      <c r="A1219" s="84"/>
      <c r="B1219" s="85"/>
      <c r="C1219" s="85"/>
      <c r="D1219" s="85"/>
      <c r="E1219" s="85"/>
    </row>
    <row r="1220" spans="1:5">
      <c r="A1220" s="84"/>
      <c r="B1220" s="85"/>
      <c r="C1220" s="85"/>
      <c r="D1220" s="85"/>
      <c r="E1220" s="85"/>
    </row>
    <row r="1221" spans="1:5">
      <c r="A1221" s="84"/>
      <c r="B1221" s="85"/>
      <c r="C1221" s="85"/>
      <c r="D1221" s="85"/>
      <c r="E1221" s="85"/>
    </row>
    <row r="1222" spans="1:5">
      <c r="A1222" s="84"/>
      <c r="B1222" s="85"/>
      <c r="C1222" s="85"/>
      <c r="D1222" s="85"/>
      <c r="E1222" s="85"/>
    </row>
    <row r="1223" spans="1:5">
      <c r="A1223" s="84"/>
      <c r="B1223" s="85"/>
      <c r="C1223" s="85"/>
      <c r="D1223" s="85"/>
      <c r="E1223" s="85"/>
    </row>
    <row r="1224" spans="1:5">
      <c r="A1224" s="84"/>
      <c r="B1224" s="85"/>
      <c r="C1224" s="85"/>
      <c r="D1224" s="85"/>
      <c r="E1224" s="85"/>
    </row>
    <row r="1225" spans="1:5">
      <c r="A1225" s="84"/>
      <c r="B1225" s="85"/>
      <c r="C1225" s="85"/>
      <c r="D1225" s="85"/>
      <c r="E1225" s="85"/>
    </row>
    <row r="1226" spans="1:5">
      <c r="A1226" s="84"/>
      <c r="B1226" s="85"/>
      <c r="C1226" s="85"/>
      <c r="D1226" s="85"/>
      <c r="E1226" s="85"/>
    </row>
    <row r="1227" spans="1:5">
      <c r="A1227" s="84"/>
      <c r="B1227" s="85"/>
      <c r="C1227" s="85"/>
      <c r="D1227" s="85"/>
      <c r="E1227" s="85"/>
    </row>
    <row r="1228" spans="1:5">
      <c r="A1228" s="84"/>
      <c r="B1228" s="85"/>
      <c r="C1228" s="85"/>
      <c r="D1228" s="85"/>
      <c r="E1228" s="85"/>
    </row>
    <row r="1229" spans="1:5">
      <c r="A1229" s="84"/>
      <c r="B1229" s="85"/>
      <c r="C1229" s="85"/>
      <c r="D1229" s="85"/>
      <c r="E1229" s="85"/>
    </row>
    <row r="1230" spans="1:5">
      <c r="A1230" s="84"/>
      <c r="B1230" s="85"/>
      <c r="C1230" s="85"/>
      <c r="D1230" s="85"/>
      <c r="E1230" s="85"/>
    </row>
    <row r="1231" spans="1:5">
      <c r="A1231" s="84"/>
      <c r="B1231" s="85"/>
      <c r="C1231" s="85"/>
      <c r="D1231" s="85"/>
      <c r="E1231" s="85"/>
    </row>
    <row r="1232" spans="1:5">
      <c r="A1232" s="84"/>
      <c r="B1232" s="85"/>
      <c r="C1232" s="85"/>
      <c r="D1232" s="85"/>
      <c r="E1232" s="85"/>
    </row>
    <row r="1233" spans="1:5">
      <c r="A1233" s="84"/>
      <c r="B1233" s="85"/>
      <c r="C1233" s="85"/>
      <c r="D1233" s="85"/>
      <c r="E1233" s="85"/>
    </row>
    <row r="1234" spans="1:5">
      <c r="A1234" s="84"/>
      <c r="B1234" s="85"/>
      <c r="C1234" s="85"/>
      <c r="D1234" s="85"/>
      <c r="E1234" s="85"/>
    </row>
    <row r="1235" spans="1:5">
      <c r="A1235" s="84"/>
      <c r="B1235" s="85"/>
      <c r="C1235" s="85"/>
      <c r="D1235" s="85"/>
      <c r="E1235" s="85"/>
    </row>
    <row r="1236" spans="1:5">
      <c r="A1236" s="84"/>
      <c r="B1236" s="85"/>
      <c r="C1236" s="85"/>
      <c r="D1236" s="85"/>
      <c r="E1236" s="85"/>
    </row>
    <row r="1237" spans="1:5">
      <c r="A1237" s="84"/>
      <c r="B1237" s="85"/>
      <c r="C1237" s="85"/>
      <c r="D1237" s="85"/>
      <c r="E1237" s="85"/>
    </row>
    <row r="1238" spans="1:5">
      <c r="A1238" s="84"/>
      <c r="B1238" s="85"/>
      <c r="C1238" s="85"/>
      <c r="D1238" s="85"/>
      <c r="E1238" s="85"/>
    </row>
    <row r="1239" spans="1:5">
      <c r="A1239" s="84"/>
      <c r="B1239" s="85"/>
      <c r="C1239" s="85"/>
      <c r="D1239" s="85"/>
      <c r="E1239" s="85"/>
    </row>
    <row r="1240" spans="1:5">
      <c r="A1240" s="84"/>
      <c r="B1240" s="85"/>
      <c r="C1240" s="85"/>
      <c r="D1240" s="85"/>
      <c r="E1240" s="85"/>
    </row>
    <row r="1241" spans="1:5">
      <c r="A1241" s="84"/>
      <c r="B1241" s="85"/>
      <c r="C1241" s="85"/>
      <c r="D1241" s="85"/>
      <c r="E1241" s="85"/>
    </row>
    <row r="1242" spans="1:5">
      <c r="A1242" s="84"/>
      <c r="B1242" s="85"/>
      <c r="C1242" s="85"/>
      <c r="D1242" s="85"/>
      <c r="E1242" s="85"/>
    </row>
    <row r="1243" spans="1:5">
      <c r="A1243" s="84"/>
      <c r="B1243" s="85"/>
      <c r="C1243" s="85"/>
      <c r="D1243" s="85"/>
      <c r="E1243" s="85"/>
    </row>
    <row r="1244" spans="1:5">
      <c r="A1244" s="84"/>
      <c r="B1244" s="85"/>
      <c r="C1244" s="85"/>
      <c r="D1244" s="85"/>
      <c r="E1244" s="85"/>
    </row>
    <row r="1245" spans="1:5">
      <c r="A1245" s="84"/>
      <c r="B1245" s="85"/>
      <c r="C1245" s="85"/>
      <c r="D1245" s="85"/>
      <c r="E1245" s="85"/>
    </row>
    <row r="1246" spans="1:5">
      <c r="A1246" s="84"/>
      <c r="B1246" s="85"/>
      <c r="C1246" s="85"/>
      <c r="D1246" s="85"/>
      <c r="E1246" s="85"/>
    </row>
    <row r="1247" spans="1:5">
      <c r="A1247" s="84"/>
      <c r="B1247" s="85"/>
      <c r="C1247" s="85"/>
      <c r="D1247" s="85"/>
      <c r="E1247" s="85"/>
    </row>
    <row r="1248" spans="1:5">
      <c r="A1248" s="84"/>
      <c r="B1248" s="85"/>
      <c r="C1248" s="85"/>
      <c r="D1248" s="85"/>
      <c r="E1248" s="85"/>
    </row>
    <row r="1249" spans="1:5">
      <c r="A1249" s="84"/>
      <c r="B1249" s="85"/>
      <c r="C1249" s="85"/>
      <c r="D1249" s="85"/>
      <c r="E1249" s="85"/>
    </row>
    <row r="1250" spans="1:5">
      <c r="A1250" s="84"/>
      <c r="B1250" s="85"/>
      <c r="C1250" s="85"/>
      <c r="D1250" s="85"/>
      <c r="E1250" s="85"/>
    </row>
    <row r="1251" spans="1:5">
      <c r="A1251" s="84"/>
      <c r="B1251" s="85"/>
      <c r="C1251" s="85"/>
      <c r="D1251" s="85"/>
      <c r="E1251" s="85"/>
    </row>
    <row r="1252" spans="1:5">
      <c r="A1252" s="84"/>
      <c r="B1252" s="85"/>
      <c r="C1252" s="85"/>
      <c r="D1252" s="85"/>
      <c r="E1252" s="85"/>
    </row>
    <row r="1253" spans="1:5">
      <c r="A1253" s="84"/>
      <c r="B1253" s="85"/>
      <c r="C1253" s="85"/>
      <c r="D1253" s="85"/>
      <c r="E1253" s="85"/>
    </row>
    <row r="1254" spans="1:5">
      <c r="A1254" s="84"/>
      <c r="B1254" s="85"/>
      <c r="C1254" s="85"/>
      <c r="D1254" s="85"/>
      <c r="E1254" s="85"/>
    </row>
    <row r="1255" spans="1:5">
      <c r="A1255" s="84"/>
      <c r="B1255" s="85"/>
      <c r="C1255" s="85"/>
      <c r="D1255" s="85"/>
      <c r="E1255" s="85"/>
    </row>
    <row r="1256" spans="1:5">
      <c r="A1256" s="84"/>
      <c r="B1256" s="85"/>
      <c r="C1256" s="85"/>
      <c r="D1256" s="85"/>
      <c r="E1256" s="85"/>
    </row>
    <row r="1257" spans="1:5">
      <c r="A1257" s="84"/>
      <c r="B1257" s="85"/>
      <c r="C1257" s="85"/>
      <c r="D1257" s="85"/>
      <c r="E1257" s="85"/>
    </row>
    <row r="1258" spans="1:5">
      <c r="A1258" s="84"/>
      <c r="B1258" s="85"/>
      <c r="C1258" s="85"/>
      <c r="D1258" s="85"/>
      <c r="E1258" s="85"/>
    </row>
    <row r="1259" spans="1:5">
      <c r="A1259" s="84"/>
      <c r="B1259" s="85"/>
      <c r="C1259" s="85"/>
      <c r="D1259" s="85"/>
      <c r="E1259" s="85"/>
    </row>
    <row r="1260" spans="1:5">
      <c r="A1260" s="84"/>
      <c r="B1260" s="85"/>
      <c r="C1260" s="85"/>
      <c r="D1260" s="85"/>
      <c r="E1260" s="85"/>
    </row>
    <row r="1261" spans="1:5">
      <c r="A1261" s="84"/>
      <c r="B1261" s="85"/>
      <c r="C1261" s="85"/>
      <c r="D1261" s="85"/>
      <c r="E1261" s="85"/>
    </row>
    <row r="1262" spans="1:5">
      <c r="A1262" s="84"/>
      <c r="B1262" s="85"/>
      <c r="C1262" s="85"/>
      <c r="D1262" s="85"/>
      <c r="E1262" s="85"/>
    </row>
    <row r="1263" spans="1:5">
      <c r="A1263" s="84"/>
      <c r="B1263" s="85"/>
      <c r="C1263" s="85"/>
      <c r="D1263" s="85"/>
      <c r="E1263" s="85"/>
    </row>
    <row r="1264" spans="1:5">
      <c r="A1264" s="84"/>
      <c r="B1264" s="85"/>
      <c r="C1264" s="85"/>
      <c r="D1264" s="85"/>
      <c r="E1264" s="85"/>
    </row>
    <row r="1265" spans="1:5">
      <c r="A1265" s="84"/>
      <c r="B1265" s="85"/>
      <c r="C1265" s="85"/>
      <c r="D1265" s="85"/>
      <c r="E1265" s="85"/>
    </row>
    <row r="1266" spans="1:5">
      <c r="A1266" s="84"/>
      <c r="B1266" s="85"/>
      <c r="C1266" s="85"/>
      <c r="D1266" s="85"/>
      <c r="E1266" s="85"/>
    </row>
    <row r="1267" spans="1:5">
      <c r="A1267" s="84"/>
      <c r="B1267" s="85"/>
      <c r="C1267" s="85"/>
      <c r="D1267" s="85"/>
      <c r="E1267" s="85"/>
    </row>
    <row r="1268" spans="1:5">
      <c r="A1268" s="84"/>
      <c r="B1268" s="85"/>
      <c r="C1268" s="85"/>
      <c r="D1268" s="85"/>
      <c r="E1268" s="85"/>
    </row>
    <row r="1269" spans="1:5">
      <c r="A1269" s="84"/>
      <c r="B1269" s="85"/>
      <c r="C1269" s="85"/>
      <c r="D1269" s="85"/>
      <c r="E1269" s="85"/>
    </row>
    <row r="1270" spans="1:5">
      <c r="A1270" s="84"/>
      <c r="B1270" s="85"/>
      <c r="C1270" s="85"/>
      <c r="D1270" s="85"/>
      <c r="E1270" s="85"/>
    </row>
    <row r="1271" spans="1:5">
      <c r="A1271" s="84"/>
      <c r="B1271" s="85"/>
      <c r="C1271" s="85"/>
      <c r="D1271" s="85"/>
      <c r="E1271" s="85"/>
    </row>
    <row r="1272" spans="1:5">
      <c r="A1272" s="84"/>
      <c r="B1272" s="85"/>
      <c r="C1272" s="85"/>
      <c r="D1272" s="85"/>
      <c r="E1272" s="85"/>
    </row>
    <row r="1273" spans="1:5">
      <c r="A1273" s="84"/>
      <c r="B1273" s="85"/>
      <c r="C1273" s="85"/>
      <c r="D1273" s="85"/>
      <c r="E1273" s="85"/>
    </row>
    <row r="1274" spans="1:5">
      <c r="A1274" s="84"/>
      <c r="B1274" s="85"/>
      <c r="C1274" s="85"/>
      <c r="D1274" s="85"/>
      <c r="E1274" s="85"/>
    </row>
    <row r="1275" spans="1:5">
      <c r="A1275" s="84"/>
      <c r="B1275" s="85"/>
      <c r="C1275" s="85"/>
      <c r="D1275" s="85"/>
      <c r="E1275" s="85"/>
    </row>
    <row r="1276" spans="1:5">
      <c r="A1276" s="84"/>
      <c r="B1276" s="85"/>
      <c r="C1276" s="85"/>
      <c r="D1276" s="85"/>
      <c r="E1276" s="85"/>
    </row>
    <row r="1277" spans="1:5">
      <c r="A1277" s="84"/>
      <c r="B1277" s="85"/>
      <c r="C1277" s="85"/>
      <c r="D1277" s="85"/>
      <c r="E1277" s="85"/>
    </row>
    <row r="1278" spans="1:5">
      <c r="A1278" s="84"/>
      <c r="B1278" s="85"/>
      <c r="C1278" s="85"/>
      <c r="D1278" s="85"/>
      <c r="E1278" s="85"/>
    </row>
    <row r="1279" spans="1:5">
      <c r="A1279" s="84"/>
      <c r="B1279" s="85"/>
      <c r="C1279" s="85"/>
      <c r="D1279" s="85"/>
      <c r="E1279" s="85"/>
    </row>
    <row r="1280" spans="1:5">
      <c r="A1280" s="84"/>
      <c r="B1280" s="85"/>
      <c r="C1280" s="85"/>
      <c r="D1280" s="85"/>
      <c r="E1280" s="85"/>
    </row>
    <row r="1281" spans="1:5">
      <c r="A1281" s="84"/>
      <c r="B1281" s="85"/>
      <c r="C1281" s="85"/>
      <c r="D1281" s="85"/>
      <c r="E1281" s="85"/>
    </row>
    <row r="1282" spans="1:5">
      <c r="A1282" s="84"/>
      <c r="B1282" s="85"/>
      <c r="C1282" s="85"/>
      <c r="D1282" s="85"/>
      <c r="E1282" s="85"/>
    </row>
    <row r="1283" spans="1:5">
      <c r="A1283" s="84"/>
      <c r="B1283" s="85"/>
      <c r="C1283" s="85"/>
      <c r="D1283" s="85"/>
      <c r="E1283" s="85"/>
    </row>
    <row r="1284" spans="1:5">
      <c r="A1284" s="84"/>
      <c r="B1284" s="85"/>
      <c r="C1284" s="85"/>
      <c r="D1284" s="85"/>
      <c r="E1284" s="85"/>
    </row>
    <row r="1285" spans="1:5">
      <c r="A1285" s="84"/>
      <c r="B1285" s="85"/>
      <c r="C1285" s="85"/>
      <c r="D1285" s="85"/>
      <c r="E1285" s="85"/>
    </row>
    <row r="1286" spans="1:5">
      <c r="A1286" s="84"/>
      <c r="B1286" s="85"/>
      <c r="C1286" s="85"/>
      <c r="D1286" s="85"/>
      <c r="E1286" s="85"/>
    </row>
    <row r="1287" spans="1:5">
      <c r="A1287" s="84"/>
      <c r="B1287" s="85"/>
      <c r="C1287" s="85"/>
      <c r="D1287" s="85"/>
      <c r="E1287" s="85"/>
    </row>
    <row r="1288" spans="1:5">
      <c r="A1288" s="84"/>
      <c r="B1288" s="85"/>
      <c r="C1288" s="85"/>
      <c r="D1288" s="85"/>
      <c r="E1288" s="85"/>
    </row>
    <row r="1289" spans="1:5">
      <c r="A1289" s="84"/>
      <c r="B1289" s="85"/>
      <c r="C1289" s="85"/>
      <c r="D1289" s="85"/>
      <c r="E1289" s="85"/>
    </row>
    <row r="1290" spans="1:5">
      <c r="A1290" s="84"/>
      <c r="B1290" s="85"/>
      <c r="C1290" s="85"/>
      <c r="D1290" s="85"/>
      <c r="E1290" s="85"/>
    </row>
    <row r="1291" spans="1:5">
      <c r="A1291" s="84"/>
      <c r="B1291" s="85"/>
      <c r="C1291" s="85"/>
      <c r="D1291" s="85"/>
      <c r="E1291" s="85"/>
    </row>
    <row r="1292" spans="1:5">
      <c r="A1292" s="84"/>
      <c r="B1292" s="85"/>
      <c r="C1292" s="85"/>
      <c r="D1292" s="85"/>
      <c r="E1292" s="85"/>
    </row>
    <row r="1293" spans="1:5">
      <c r="A1293" s="84"/>
      <c r="B1293" s="85"/>
      <c r="C1293" s="85"/>
      <c r="D1293" s="85"/>
      <c r="E1293" s="85"/>
    </row>
    <row r="1294" spans="1:5">
      <c r="A1294" s="84"/>
      <c r="B1294" s="85"/>
      <c r="C1294" s="85"/>
      <c r="D1294" s="85"/>
      <c r="E1294" s="85"/>
    </row>
    <row r="1295" spans="1:5">
      <c r="A1295" s="84"/>
      <c r="B1295" s="85"/>
      <c r="C1295" s="85"/>
      <c r="D1295" s="85"/>
      <c r="E1295" s="85"/>
    </row>
    <row r="1296" spans="1:5">
      <c r="A1296" s="84"/>
      <c r="B1296" s="85"/>
      <c r="C1296" s="85"/>
      <c r="D1296" s="85"/>
      <c r="E1296" s="85"/>
    </row>
    <row r="1297" spans="1:5">
      <c r="A1297" s="84"/>
      <c r="B1297" s="85"/>
      <c r="C1297" s="85"/>
      <c r="D1297" s="85"/>
      <c r="E1297" s="85"/>
    </row>
    <row r="1298" spans="1:5">
      <c r="A1298" s="84"/>
      <c r="B1298" s="85"/>
      <c r="C1298" s="85"/>
      <c r="D1298" s="85"/>
      <c r="E1298" s="85"/>
    </row>
    <row r="1299" spans="1:5">
      <c r="A1299" s="84"/>
      <c r="B1299" s="85"/>
      <c r="C1299" s="85"/>
      <c r="D1299" s="85"/>
      <c r="E1299" s="85"/>
    </row>
    <row r="1300" spans="1:5">
      <c r="A1300" s="84"/>
      <c r="B1300" s="85"/>
      <c r="C1300" s="85"/>
      <c r="D1300" s="85"/>
      <c r="E1300" s="85"/>
    </row>
    <row r="1301" spans="1:5">
      <c r="A1301" s="84"/>
      <c r="B1301" s="85"/>
      <c r="C1301" s="85"/>
      <c r="D1301" s="85"/>
      <c r="E1301" s="85"/>
    </row>
    <row r="1302" spans="1:5">
      <c r="A1302" s="84"/>
      <c r="B1302" s="85"/>
      <c r="C1302" s="85"/>
      <c r="D1302" s="85"/>
      <c r="E1302" s="85"/>
    </row>
    <row r="1303" spans="1:5">
      <c r="A1303" s="84"/>
      <c r="B1303" s="85"/>
      <c r="C1303" s="85"/>
      <c r="D1303" s="85"/>
      <c r="E1303" s="85"/>
    </row>
    <row r="1304" spans="1:5">
      <c r="A1304" s="84"/>
      <c r="B1304" s="85"/>
      <c r="C1304" s="85"/>
      <c r="D1304" s="85"/>
      <c r="E1304" s="85"/>
    </row>
    <row r="1305" spans="1:5">
      <c r="A1305" s="84"/>
      <c r="B1305" s="85"/>
      <c r="C1305" s="85"/>
      <c r="D1305" s="85"/>
      <c r="E1305" s="85"/>
    </row>
    <row r="1306" spans="1:5">
      <c r="A1306" s="84"/>
      <c r="B1306" s="85"/>
      <c r="C1306" s="85"/>
      <c r="D1306" s="85"/>
      <c r="E1306" s="85"/>
    </row>
    <row r="1307" spans="1:5">
      <c r="A1307" s="84"/>
      <c r="B1307" s="85"/>
      <c r="C1307" s="85"/>
      <c r="D1307" s="85"/>
      <c r="E1307" s="85"/>
    </row>
    <row r="1308" spans="1:5">
      <c r="A1308" s="84"/>
      <c r="B1308" s="85"/>
      <c r="C1308" s="85"/>
      <c r="D1308" s="85"/>
      <c r="E1308" s="85"/>
    </row>
    <row r="1309" spans="1:5">
      <c r="A1309" s="84"/>
      <c r="B1309" s="85"/>
      <c r="C1309" s="85"/>
      <c r="D1309" s="85"/>
      <c r="E1309" s="85"/>
    </row>
    <row r="1310" spans="1:5">
      <c r="A1310" s="84"/>
      <c r="B1310" s="85"/>
      <c r="C1310" s="85"/>
      <c r="D1310" s="85"/>
      <c r="E1310" s="85"/>
    </row>
    <row r="1311" spans="1:5">
      <c r="A1311" s="84"/>
      <c r="B1311" s="85"/>
      <c r="C1311" s="85"/>
      <c r="D1311" s="85"/>
      <c r="E1311" s="85"/>
    </row>
    <row r="1312" spans="1:5">
      <c r="A1312" s="84"/>
      <c r="B1312" s="85"/>
      <c r="C1312" s="85"/>
      <c r="D1312" s="85"/>
      <c r="E1312" s="85"/>
    </row>
    <row r="1313" spans="1:5">
      <c r="A1313" s="84"/>
      <c r="B1313" s="85"/>
      <c r="C1313" s="85"/>
      <c r="D1313" s="85"/>
      <c r="E1313" s="85"/>
    </row>
    <row r="1314" spans="1:5">
      <c r="A1314" s="84"/>
      <c r="B1314" s="85"/>
      <c r="C1314" s="85"/>
      <c r="D1314" s="85"/>
      <c r="E1314" s="85"/>
    </row>
    <row r="1315" spans="1:5">
      <c r="A1315" s="84"/>
      <c r="B1315" s="85"/>
      <c r="C1315" s="85"/>
      <c r="D1315" s="85"/>
      <c r="E1315" s="85"/>
    </row>
    <row r="1316" spans="1:5">
      <c r="A1316" s="84"/>
      <c r="B1316" s="85"/>
      <c r="C1316" s="85"/>
      <c r="D1316" s="85"/>
      <c r="E1316" s="85"/>
    </row>
    <row r="1317" spans="1:5">
      <c r="A1317" s="84"/>
      <c r="B1317" s="85"/>
      <c r="C1317" s="85"/>
      <c r="D1317" s="85"/>
      <c r="E1317" s="85"/>
    </row>
    <row r="1318" spans="1:5">
      <c r="A1318" s="84"/>
      <c r="B1318" s="85"/>
      <c r="C1318" s="85"/>
      <c r="D1318" s="85"/>
      <c r="E1318" s="85"/>
    </row>
    <row r="1319" spans="1:5">
      <c r="A1319" s="84"/>
      <c r="B1319" s="85"/>
      <c r="C1319" s="85"/>
      <c r="D1319" s="85"/>
      <c r="E1319" s="85"/>
    </row>
    <row r="1320" spans="1:5">
      <c r="A1320" s="84"/>
      <c r="B1320" s="85"/>
      <c r="C1320" s="85"/>
      <c r="D1320" s="85"/>
      <c r="E1320" s="85"/>
    </row>
    <row r="1321" spans="1:5">
      <c r="A1321" s="84"/>
      <c r="B1321" s="85"/>
      <c r="C1321" s="85"/>
      <c r="D1321" s="85"/>
      <c r="E1321" s="85"/>
    </row>
    <row r="1322" spans="1:5">
      <c r="A1322" s="84"/>
      <c r="B1322" s="85"/>
      <c r="C1322" s="85"/>
      <c r="D1322" s="85"/>
      <c r="E1322" s="85"/>
    </row>
    <row r="1323" spans="1:5">
      <c r="A1323" s="84"/>
      <c r="B1323" s="85"/>
      <c r="C1323" s="85"/>
      <c r="D1323" s="85"/>
      <c r="E1323" s="85"/>
    </row>
    <row r="1324" spans="1:5">
      <c r="A1324" s="84"/>
      <c r="B1324" s="85"/>
      <c r="C1324" s="85"/>
      <c r="D1324" s="85"/>
      <c r="E1324" s="85"/>
    </row>
    <row r="1325" spans="1:5">
      <c r="A1325" s="84"/>
      <c r="B1325" s="85"/>
      <c r="C1325" s="85"/>
      <c r="D1325" s="85"/>
      <c r="E1325" s="85"/>
    </row>
    <row r="1326" spans="1:5">
      <c r="A1326" s="84"/>
      <c r="B1326" s="85"/>
      <c r="C1326" s="85"/>
      <c r="D1326" s="85"/>
      <c r="E1326" s="85"/>
    </row>
    <row r="1327" spans="1:5">
      <c r="A1327" s="84"/>
      <c r="B1327" s="85"/>
      <c r="C1327" s="85"/>
      <c r="D1327" s="85"/>
      <c r="E1327" s="85"/>
    </row>
    <row r="1328" spans="1:5">
      <c r="A1328" s="84"/>
      <c r="B1328" s="85"/>
      <c r="C1328" s="85"/>
      <c r="D1328" s="85"/>
      <c r="E1328" s="85"/>
    </row>
    <row r="1329" spans="1:5">
      <c r="A1329" s="84"/>
      <c r="B1329" s="85"/>
      <c r="C1329" s="85"/>
      <c r="D1329" s="85"/>
      <c r="E1329" s="85"/>
    </row>
    <row r="1330" spans="1:5">
      <c r="A1330" s="84"/>
      <c r="B1330" s="85"/>
      <c r="C1330" s="85"/>
      <c r="D1330" s="85"/>
      <c r="E1330" s="85"/>
    </row>
    <row r="1331" spans="1:5">
      <c r="A1331" s="84"/>
      <c r="B1331" s="85"/>
      <c r="C1331" s="85"/>
      <c r="D1331" s="85"/>
      <c r="E1331" s="85"/>
    </row>
    <row r="1332" spans="1:5">
      <c r="A1332" s="84"/>
      <c r="B1332" s="85"/>
      <c r="C1332" s="85"/>
      <c r="D1332" s="85"/>
      <c r="E1332" s="85"/>
    </row>
    <row r="1333" spans="1:5">
      <c r="A1333" s="84"/>
      <c r="B1333" s="85"/>
      <c r="C1333" s="85"/>
      <c r="D1333" s="85"/>
      <c r="E1333" s="85"/>
    </row>
    <row r="1334" spans="1:5">
      <c r="A1334" s="84"/>
      <c r="B1334" s="85"/>
      <c r="C1334" s="85"/>
      <c r="D1334" s="85"/>
      <c r="E1334" s="85"/>
    </row>
    <row r="1335" spans="1:5">
      <c r="A1335" s="84"/>
      <c r="B1335" s="85"/>
      <c r="C1335" s="85"/>
      <c r="D1335" s="85"/>
      <c r="E1335" s="85"/>
    </row>
    <row r="1336" spans="1:5">
      <c r="A1336" s="84"/>
      <c r="B1336" s="85"/>
      <c r="C1336" s="85"/>
      <c r="D1336" s="85"/>
      <c r="E1336" s="85"/>
    </row>
    <row r="1337" spans="1:5">
      <c r="A1337" s="84"/>
      <c r="B1337" s="85"/>
      <c r="C1337" s="85"/>
      <c r="D1337" s="85"/>
      <c r="E1337" s="85"/>
    </row>
    <row r="1338" spans="1:5">
      <c r="A1338" s="84"/>
      <c r="B1338" s="85"/>
      <c r="C1338" s="85"/>
      <c r="D1338" s="85"/>
      <c r="E1338" s="85"/>
    </row>
    <row r="1339" spans="1:5">
      <c r="A1339" s="84"/>
      <c r="B1339" s="85"/>
      <c r="C1339" s="85"/>
      <c r="D1339" s="85"/>
      <c r="E1339" s="85"/>
    </row>
    <row r="1340" spans="1:5">
      <c r="A1340" s="84"/>
      <c r="B1340" s="85"/>
      <c r="C1340" s="85"/>
      <c r="D1340" s="85"/>
      <c r="E1340" s="85"/>
    </row>
    <row r="1341" spans="1:5">
      <c r="A1341" s="84"/>
      <c r="B1341" s="85"/>
      <c r="C1341" s="85"/>
      <c r="D1341" s="85"/>
      <c r="E1341" s="85"/>
    </row>
    <row r="1342" spans="1:5">
      <c r="A1342" s="84"/>
      <c r="B1342" s="85"/>
      <c r="C1342" s="85"/>
      <c r="D1342" s="85"/>
      <c r="E1342" s="85"/>
    </row>
    <row r="1343" spans="1:5">
      <c r="A1343" s="84"/>
      <c r="B1343" s="85"/>
      <c r="C1343" s="85"/>
      <c r="D1343" s="85"/>
      <c r="E1343" s="85"/>
    </row>
    <row r="1344" spans="1:5">
      <c r="A1344" s="84"/>
      <c r="B1344" s="85"/>
      <c r="C1344" s="85"/>
      <c r="D1344" s="85"/>
      <c r="E1344" s="85"/>
    </row>
    <row r="1345" spans="1:5">
      <c r="A1345" s="84"/>
      <c r="B1345" s="85"/>
      <c r="C1345" s="85"/>
      <c r="D1345" s="85"/>
      <c r="E1345" s="85"/>
    </row>
    <row r="1346" spans="1:5">
      <c r="A1346" s="84"/>
      <c r="B1346" s="85"/>
      <c r="C1346" s="85"/>
      <c r="D1346" s="85"/>
      <c r="E1346" s="85"/>
    </row>
    <row r="1347" spans="1:5">
      <c r="A1347" s="84"/>
      <c r="B1347" s="85"/>
      <c r="C1347" s="85"/>
      <c r="D1347" s="85"/>
      <c r="E1347" s="85"/>
    </row>
    <row r="1348" spans="1:5">
      <c r="A1348" s="84"/>
      <c r="B1348" s="85"/>
      <c r="C1348" s="85"/>
      <c r="D1348" s="85"/>
      <c r="E1348" s="85"/>
    </row>
    <row r="1349" spans="1:5">
      <c r="A1349" s="84"/>
      <c r="B1349" s="85"/>
      <c r="C1349" s="85"/>
      <c r="D1349" s="85"/>
      <c r="E1349" s="85"/>
    </row>
    <row r="1350" spans="1:5">
      <c r="A1350" s="84"/>
      <c r="B1350" s="85"/>
      <c r="C1350" s="85"/>
      <c r="D1350" s="85"/>
      <c r="E1350" s="85"/>
    </row>
    <row r="1351" spans="1:5">
      <c r="A1351" s="84"/>
      <c r="B1351" s="85"/>
      <c r="C1351" s="85"/>
      <c r="D1351" s="85"/>
      <c r="E1351" s="85"/>
    </row>
    <row r="1352" spans="1:5">
      <c r="A1352" s="84"/>
      <c r="B1352" s="85"/>
      <c r="C1352" s="85"/>
      <c r="D1352" s="85"/>
      <c r="E1352" s="85"/>
    </row>
    <row r="1353" spans="1:5">
      <c r="A1353" s="84"/>
      <c r="B1353" s="85"/>
      <c r="C1353" s="85"/>
      <c r="D1353" s="85"/>
      <c r="E1353" s="85"/>
    </row>
    <row r="1354" spans="1:5">
      <c r="A1354" s="84"/>
      <c r="B1354" s="85"/>
      <c r="C1354" s="85"/>
      <c r="D1354" s="85"/>
      <c r="E1354" s="85"/>
    </row>
    <row r="1355" spans="1:5">
      <c r="A1355" s="84"/>
      <c r="B1355" s="85"/>
      <c r="C1355" s="85"/>
      <c r="D1355" s="85"/>
      <c r="E1355" s="85"/>
    </row>
    <row r="1356" spans="1:5">
      <c r="A1356" s="84"/>
      <c r="B1356" s="85"/>
      <c r="C1356" s="85"/>
      <c r="D1356" s="85"/>
      <c r="E1356" s="85"/>
    </row>
    <row r="1357" spans="1:5">
      <c r="A1357" s="84"/>
      <c r="B1357" s="85"/>
      <c r="C1357" s="85"/>
      <c r="D1357" s="85"/>
      <c r="E1357" s="85"/>
    </row>
    <row r="1358" spans="1:5">
      <c r="A1358" s="84"/>
      <c r="B1358" s="85"/>
      <c r="C1358" s="85"/>
      <c r="D1358" s="85"/>
      <c r="E1358" s="85"/>
    </row>
    <row r="1359" spans="1:5">
      <c r="A1359" s="84"/>
      <c r="B1359" s="85"/>
      <c r="C1359" s="85"/>
      <c r="D1359" s="85"/>
      <c r="E1359" s="85"/>
    </row>
    <row r="1360" spans="1:5">
      <c r="A1360" s="84"/>
      <c r="B1360" s="85"/>
      <c r="C1360" s="85"/>
      <c r="D1360" s="85"/>
      <c r="E1360" s="85"/>
    </row>
    <row r="1361" spans="1:5">
      <c r="A1361" s="84"/>
      <c r="B1361" s="85"/>
      <c r="C1361" s="85"/>
      <c r="D1361" s="85"/>
      <c r="E1361" s="85"/>
    </row>
    <row r="1362" spans="1:5">
      <c r="A1362" s="84"/>
      <c r="B1362" s="85"/>
      <c r="C1362" s="85"/>
      <c r="D1362" s="85"/>
      <c r="E1362" s="85"/>
    </row>
    <row r="1363" spans="1:5">
      <c r="A1363" s="84"/>
      <c r="B1363" s="85"/>
      <c r="C1363" s="85"/>
      <c r="D1363" s="85"/>
      <c r="E1363" s="85"/>
    </row>
    <row r="1364" spans="1:5">
      <c r="A1364" s="84"/>
      <c r="B1364" s="85"/>
      <c r="C1364" s="85"/>
      <c r="D1364" s="85"/>
      <c r="E1364" s="85"/>
    </row>
    <row r="1365" spans="1:5">
      <c r="A1365" s="84"/>
      <c r="B1365" s="85"/>
      <c r="C1365" s="85"/>
      <c r="D1365" s="85"/>
      <c r="E1365" s="85"/>
    </row>
    <row r="1366" spans="1:5">
      <c r="A1366" s="84"/>
      <c r="B1366" s="85"/>
      <c r="C1366" s="85"/>
      <c r="D1366" s="85"/>
      <c r="E1366" s="85"/>
    </row>
    <row r="1367" spans="1:5">
      <c r="A1367" s="84"/>
      <c r="B1367" s="85"/>
      <c r="C1367" s="85"/>
      <c r="D1367" s="85"/>
      <c r="E1367" s="85"/>
    </row>
    <row r="1368" spans="1:5">
      <c r="A1368" s="84"/>
      <c r="B1368" s="85"/>
      <c r="C1368" s="85"/>
      <c r="D1368" s="85"/>
      <c r="E1368" s="85"/>
    </row>
    <row r="1369" spans="1:5">
      <c r="A1369" s="84"/>
      <c r="B1369" s="85"/>
      <c r="C1369" s="85"/>
      <c r="D1369" s="85"/>
      <c r="E1369" s="85"/>
    </row>
    <row r="1370" spans="1:5">
      <c r="A1370" s="84"/>
      <c r="B1370" s="85"/>
      <c r="C1370" s="85"/>
      <c r="D1370" s="85"/>
      <c r="E1370" s="85"/>
    </row>
    <row r="1371" spans="1:5">
      <c r="A1371" s="84"/>
      <c r="B1371" s="85"/>
      <c r="C1371" s="85"/>
      <c r="D1371" s="85"/>
      <c r="E1371" s="85"/>
    </row>
    <row r="1372" spans="1:5">
      <c r="A1372" s="84"/>
      <c r="B1372" s="85"/>
      <c r="C1372" s="85"/>
      <c r="D1372" s="85"/>
      <c r="E1372" s="85"/>
    </row>
    <row r="1373" spans="1:5">
      <c r="A1373" s="84"/>
      <c r="B1373" s="85"/>
      <c r="C1373" s="85"/>
      <c r="D1373" s="85"/>
      <c r="E1373" s="85"/>
    </row>
    <row r="1374" spans="1:5">
      <c r="A1374" s="84"/>
      <c r="B1374" s="85"/>
      <c r="C1374" s="85"/>
      <c r="D1374" s="85"/>
      <c r="E1374" s="85"/>
    </row>
    <row r="1375" spans="1:5">
      <c r="A1375" s="84"/>
      <c r="B1375" s="85"/>
      <c r="C1375" s="85"/>
      <c r="D1375" s="85"/>
      <c r="E1375" s="85"/>
    </row>
    <row r="1376" spans="1:5">
      <c r="A1376" s="84"/>
      <c r="B1376" s="85"/>
      <c r="C1376" s="85"/>
      <c r="D1376" s="85"/>
      <c r="E1376" s="85"/>
    </row>
    <row r="1377" spans="1:5">
      <c r="A1377" s="84"/>
      <c r="B1377" s="85"/>
      <c r="C1377" s="85"/>
      <c r="D1377" s="85"/>
      <c r="E1377" s="85"/>
    </row>
    <row r="1378" spans="1:5">
      <c r="A1378" s="84"/>
      <c r="B1378" s="85"/>
      <c r="C1378" s="85"/>
      <c r="D1378" s="85"/>
      <c r="E1378" s="85"/>
    </row>
    <row r="1379" spans="1:5">
      <c r="A1379" s="84"/>
      <c r="B1379" s="85"/>
      <c r="C1379" s="85"/>
      <c r="D1379" s="85"/>
      <c r="E1379" s="85"/>
    </row>
    <row r="1380" spans="1:5">
      <c r="A1380" s="84"/>
      <c r="B1380" s="85"/>
      <c r="C1380" s="85"/>
      <c r="D1380" s="85"/>
      <c r="E1380" s="85"/>
    </row>
    <row r="1381" spans="1:5">
      <c r="A1381" s="84"/>
      <c r="B1381" s="85"/>
      <c r="C1381" s="85"/>
      <c r="D1381" s="85"/>
      <c r="E1381" s="85"/>
    </row>
    <row r="1382" spans="1:5">
      <c r="A1382" s="84"/>
      <c r="B1382" s="85"/>
      <c r="C1382" s="85"/>
      <c r="D1382" s="85"/>
      <c r="E1382" s="85"/>
    </row>
    <row r="1383" spans="1:5">
      <c r="A1383" s="84"/>
      <c r="B1383" s="85"/>
      <c r="C1383" s="85"/>
      <c r="D1383" s="85"/>
      <c r="E1383" s="85"/>
    </row>
    <row r="1384" spans="1:5">
      <c r="A1384" s="84"/>
      <c r="B1384" s="85"/>
      <c r="C1384" s="85"/>
      <c r="D1384" s="85"/>
      <c r="E1384" s="85"/>
    </row>
    <row r="1385" spans="1:5">
      <c r="A1385" s="84"/>
      <c r="B1385" s="85"/>
      <c r="C1385" s="85"/>
      <c r="D1385" s="85"/>
      <c r="E1385" s="85"/>
    </row>
    <row r="1386" spans="1:5">
      <c r="A1386" s="84"/>
      <c r="B1386" s="85"/>
      <c r="C1386" s="85"/>
      <c r="D1386" s="85"/>
      <c r="E1386" s="85"/>
    </row>
    <row r="1387" spans="1:5">
      <c r="A1387" s="84"/>
      <c r="B1387" s="85"/>
      <c r="C1387" s="85"/>
      <c r="D1387" s="85"/>
      <c r="E1387" s="85"/>
    </row>
    <row r="1388" spans="1:5">
      <c r="A1388" s="84"/>
      <c r="B1388" s="85"/>
      <c r="C1388" s="85"/>
      <c r="D1388" s="85"/>
      <c r="E1388" s="85"/>
    </row>
    <row r="1389" spans="1:5">
      <c r="A1389" s="84"/>
      <c r="B1389" s="85"/>
      <c r="C1389" s="85"/>
      <c r="D1389" s="85"/>
      <c r="E1389" s="85"/>
    </row>
    <row r="1390" spans="1:5">
      <c r="A1390" s="84"/>
      <c r="B1390" s="85"/>
      <c r="C1390" s="85"/>
      <c r="D1390" s="85"/>
      <c r="E1390" s="85"/>
    </row>
    <row r="1391" spans="1:5">
      <c r="A1391" s="84"/>
      <c r="B1391" s="85"/>
      <c r="C1391" s="85"/>
      <c r="D1391" s="85"/>
      <c r="E1391" s="85"/>
    </row>
    <row r="1392" spans="1:5">
      <c r="A1392" s="84"/>
      <c r="B1392" s="85"/>
      <c r="C1392" s="85"/>
      <c r="D1392" s="85"/>
      <c r="E1392" s="85"/>
    </row>
    <row r="1393" spans="1:5">
      <c r="A1393" s="84"/>
      <c r="B1393" s="85"/>
      <c r="C1393" s="85"/>
      <c r="D1393" s="85"/>
      <c r="E1393" s="85"/>
    </row>
    <row r="1394" spans="1:5">
      <c r="A1394" s="84"/>
      <c r="B1394" s="85"/>
      <c r="C1394" s="85"/>
      <c r="D1394" s="85"/>
      <c r="E1394" s="85"/>
    </row>
    <row r="1395" spans="1:5">
      <c r="A1395" s="84"/>
      <c r="B1395" s="85"/>
      <c r="C1395" s="85"/>
      <c r="D1395" s="85"/>
      <c r="E1395" s="85"/>
    </row>
    <row r="1396" spans="1:5">
      <c r="A1396" s="84"/>
      <c r="B1396" s="85"/>
      <c r="C1396" s="85"/>
      <c r="D1396" s="85"/>
      <c r="E1396" s="85"/>
    </row>
    <row r="1397" spans="1:5">
      <c r="A1397" s="84"/>
      <c r="B1397" s="85"/>
      <c r="C1397" s="85"/>
      <c r="D1397" s="85"/>
      <c r="E1397" s="85"/>
    </row>
    <row r="1398" spans="1:5">
      <c r="A1398" s="84"/>
      <c r="B1398" s="85"/>
      <c r="C1398" s="85"/>
      <c r="D1398" s="85"/>
      <c r="E1398" s="85"/>
    </row>
    <row r="1399" spans="1:5">
      <c r="A1399" s="84"/>
      <c r="B1399" s="85"/>
      <c r="C1399" s="85"/>
      <c r="D1399" s="85"/>
      <c r="E1399" s="85"/>
    </row>
    <row r="1400" spans="1:5">
      <c r="A1400" s="84"/>
      <c r="B1400" s="85"/>
      <c r="C1400" s="85"/>
      <c r="D1400" s="85"/>
      <c r="E1400" s="85"/>
    </row>
    <row r="1401" spans="1:5">
      <c r="A1401" s="84"/>
      <c r="B1401" s="85"/>
      <c r="C1401" s="85"/>
      <c r="D1401" s="85"/>
      <c r="E1401" s="85"/>
    </row>
    <row r="1402" spans="1:5">
      <c r="A1402" s="84"/>
      <c r="B1402" s="85"/>
      <c r="C1402" s="85"/>
      <c r="D1402" s="85"/>
      <c r="E1402" s="85"/>
    </row>
    <row r="1403" spans="1:5">
      <c r="A1403" s="84"/>
      <c r="B1403" s="85"/>
      <c r="C1403" s="85"/>
      <c r="D1403" s="85"/>
      <c r="E1403" s="85"/>
    </row>
    <row r="1404" spans="1:5">
      <c r="A1404" s="84"/>
      <c r="B1404" s="85"/>
      <c r="C1404" s="85"/>
      <c r="D1404" s="85"/>
      <c r="E1404" s="85"/>
    </row>
    <row r="1405" spans="1:5">
      <c r="A1405" s="84"/>
      <c r="B1405" s="85"/>
      <c r="C1405" s="85"/>
      <c r="D1405" s="85"/>
      <c r="E1405" s="85"/>
    </row>
    <row r="1406" spans="1:5">
      <c r="A1406" s="84"/>
      <c r="B1406" s="85"/>
      <c r="C1406" s="85"/>
      <c r="D1406" s="85"/>
      <c r="E1406" s="85"/>
    </row>
    <row r="1407" spans="1:5">
      <c r="A1407" s="84"/>
      <c r="B1407" s="85"/>
      <c r="C1407" s="85"/>
      <c r="D1407" s="85"/>
      <c r="E1407" s="85"/>
    </row>
    <row r="1408" spans="1:5">
      <c r="A1408" s="84"/>
      <c r="B1408" s="85"/>
      <c r="C1408" s="85"/>
      <c r="D1408" s="85"/>
      <c r="E1408" s="85"/>
    </row>
    <row r="1409" spans="1:5">
      <c r="A1409" s="84"/>
      <c r="B1409" s="85"/>
      <c r="C1409" s="85"/>
      <c r="D1409" s="85"/>
      <c r="E1409" s="85"/>
    </row>
    <row r="1410" spans="1:5">
      <c r="A1410" s="84"/>
      <c r="B1410" s="85"/>
      <c r="C1410" s="85"/>
      <c r="D1410" s="85"/>
      <c r="E1410" s="85"/>
    </row>
    <row r="1411" spans="1:5">
      <c r="A1411" s="84"/>
      <c r="B1411" s="85"/>
      <c r="C1411" s="85"/>
      <c r="D1411" s="85"/>
      <c r="E1411" s="85"/>
    </row>
    <row r="1412" spans="1:5">
      <c r="A1412" s="84"/>
      <c r="B1412" s="85"/>
      <c r="C1412" s="85"/>
      <c r="D1412" s="85"/>
      <c r="E1412" s="85"/>
    </row>
    <row r="1413" spans="1:5">
      <c r="A1413" s="84"/>
      <c r="B1413" s="85"/>
      <c r="C1413" s="85"/>
      <c r="D1413" s="85"/>
      <c r="E1413" s="85"/>
    </row>
    <row r="1414" spans="1:5">
      <c r="A1414" s="84"/>
      <c r="B1414" s="85"/>
      <c r="C1414" s="85"/>
      <c r="D1414" s="85"/>
      <c r="E1414" s="85"/>
    </row>
    <row r="1415" spans="1:5">
      <c r="A1415" s="84"/>
      <c r="B1415" s="85"/>
      <c r="C1415" s="85"/>
      <c r="D1415" s="85"/>
      <c r="E1415" s="85"/>
    </row>
    <row r="1416" spans="1:5">
      <c r="A1416" s="84"/>
      <c r="B1416" s="85"/>
      <c r="C1416" s="85"/>
      <c r="D1416" s="85"/>
      <c r="E1416" s="85"/>
    </row>
    <row r="1417" spans="1:5">
      <c r="A1417" s="84"/>
      <c r="B1417" s="85"/>
      <c r="C1417" s="85"/>
      <c r="D1417" s="85"/>
      <c r="E1417" s="85"/>
    </row>
    <row r="1418" spans="1:5">
      <c r="A1418" s="84"/>
      <c r="B1418" s="85"/>
      <c r="C1418" s="85"/>
      <c r="D1418" s="85"/>
      <c r="E1418" s="85"/>
    </row>
    <row r="1419" spans="1:5">
      <c r="A1419" s="84"/>
      <c r="B1419" s="85"/>
      <c r="C1419" s="85"/>
      <c r="D1419" s="85"/>
      <c r="E1419" s="85"/>
    </row>
    <row r="1420" spans="1:5">
      <c r="A1420" s="84"/>
      <c r="B1420" s="85"/>
      <c r="C1420" s="85"/>
      <c r="D1420" s="85"/>
      <c r="E1420" s="85"/>
    </row>
    <row r="1421" spans="1:5">
      <c r="A1421" s="84"/>
      <c r="B1421" s="85"/>
      <c r="C1421" s="85"/>
      <c r="D1421" s="85"/>
      <c r="E1421" s="85"/>
    </row>
    <row r="1422" spans="1:5">
      <c r="A1422" s="84"/>
      <c r="B1422" s="85"/>
      <c r="C1422" s="85"/>
      <c r="D1422" s="85"/>
      <c r="E1422" s="85"/>
    </row>
    <row r="1423" spans="1:5">
      <c r="A1423" s="84"/>
      <c r="B1423" s="85"/>
      <c r="C1423" s="85"/>
      <c r="D1423" s="85"/>
      <c r="E1423" s="85"/>
    </row>
    <row r="1424" spans="1:5">
      <c r="A1424" s="84"/>
      <c r="B1424" s="85"/>
      <c r="C1424" s="85"/>
      <c r="D1424" s="85"/>
      <c r="E1424" s="85"/>
    </row>
    <row r="1425" spans="1:5">
      <c r="A1425" s="84"/>
      <c r="B1425" s="85"/>
      <c r="C1425" s="85"/>
      <c r="D1425" s="85"/>
      <c r="E1425" s="85"/>
    </row>
    <row r="1426" spans="1:5">
      <c r="A1426" s="84"/>
      <c r="B1426" s="85"/>
      <c r="C1426" s="85"/>
      <c r="D1426" s="85"/>
      <c r="E1426" s="85"/>
    </row>
    <row r="1427" spans="1:5">
      <c r="A1427" s="84"/>
      <c r="B1427" s="85"/>
      <c r="C1427" s="85"/>
      <c r="D1427" s="85"/>
      <c r="E1427" s="85"/>
    </row>
    <row r="1428" spans="1:5">
      <c r="A1428" s="84"/>
      <c r="B1428" s="85"/>
      <c r="C1428" s="85"/>
      <c r="D1428" s="85"/>
      <c r="E1428" s="85"/>
    </row>
    <row r="1429" spans="1:5">
      <c r="A1429" s="84"/>
      <c r="B1429" s="85"/>
      <c r="C1429" s="85"/>
      <c r="D1429" s="85"/>
      <c r="E1429" s="85"/>
    </row>
    <row r="1430" spans="1:5">
      <c r="A1430" s="84"/>
      <c r="B1430" s="85"/>
      <c r="C1430" s="85"/>
      <c r="D1430" s="85"/>
      <c r="E1430" s="85"/>
    </row>
    <row r="1431" spans="1:5">
      <c r="A1431" s="84"/>
      <c r="B1431" s="85"/>
      <c r="C1431" s="85"/>
      <c r="D1431" s="85"/>
      <c r="E1431" s="85"/>
    </row>
    <row r="1432" spans="1:5">
      <c r="A1432" s="84"/>
      <c r="B1432" s="85"/>
      <c r="C1432" s="85"/>
      <c r="D1432" s="85"/>
      <c r="E1432" s="85"/>
    </row>
    <row r="1433" spans="1:5">
      <c r="A1433" s="84"/>
      <c r="B1433" s="85"/>
      <c r="C1433" s="85"/>
      <c r="D1433" s="85"/>
      <c r="E1433" s="85"/>
    </row>
    <row r="1434" spans="1:5">
      <c r="A1434" s="84"/>
      <c r="B1434" s="85"/>
      <c r="C1434" s="85"/>
      <c r="D1434" s="85"/>
      <c r="E1434" s="85"/>
    </row>
    <row r="1435" spans="1:5">
      <c r="A1435" s="84"/>
      <c r="B1435" s="85"/>
      <c r="C1435" s="85"/>
      <c r="D1435" s="85"/>
      <c r="E1435" s="85"/>
    </row>
    <row r="1436" spans="1:5">
      <c r="A1436" s="84"/>
      <c r="B1436" s="85"/>
      <c r="C1436" s="85"/>
      <c r="D1436" s="85"/>
      <c r="E1436" s="85"/>
    </row>
    <row r="1437" spans="1:5">
      <c r="A1437" s="84"/>
      <c r="B1437" s="85"/>
      <c r="C1437" s="85"/>
      <c r="D1437" s="85"/>
      <c r="E1437" s="85"/>
    </row>
    <row r="1438" spans="1:5">
      <c r="A1438" s="84"/>
      <c r="B1438" s="85"/>
      <c r="C1438" s="85"/>
      <c r="D1438" s="85"/>
      <c r="E1438" s="85"/>
    </row>
    <row r="1439" spans="1:5">
      <c r="A1439" s="84"/>
      <c r="B1439" s="85"/>
      <c r="C1439" s="85"/>
      <c r="D1439" s="85"/>
      <c r="E1439" s="85"/>
    </row>
    <row r="1440" spans="1:5">
      <c r="A1440" s="84"/>
      <c r="B1440" s="85"/>
      <c r="C1440" s="85"/>
      <c r="D1440" s="85"/>
      <c r="E1440" s="85"/>
    </row>
    <row r="1441" spans="1:5">
      <c r="A1441" s="84"/>
      <c r="B1441" s="85"/>
      <c r="C1441" s="85"/>
      <c r="D1441" s="85"/>
      <c r="E1441" s="85"/>
    </row>
    <row r="1442" spans="1:5">
      <c r="A1442" s="84"/>
      <c r="B1442" s="85"/>
      <c r="C1442" s="85"/>
      <c r="D1442" s="85"/>
      <c r="E1442" s="85"/>
    </row>
    <row r="1443" spans="1:5">
      <c r="A1443" s="84"/>
      <c r="B1443" s="85"/>
      <c r="C1443" s="85"/>
      <c r="D1443" s="85"/>
      <c r="E1443" s="85"/>
    </row>
    <row r="1444" spans="1:5">
      <c r="A1444" s="84"/>
      <c r="B1444" s="85"/>
      <c r="C1444" s="85"/>
      <c r="D1444" s="85"/>
      <c r="E1444" s="85"/>
    </row>
    <row r="1445" spans="1:5">
      <c r="A1445" s="84"/>
      <c r="B1445" s="85"/>
      <c r="C1445" s="85"/>
      <c r="D1445" s="85"/>
      <c r="E1445" s="85"/>
    </row>
    <row r="1446" spans="1:5">
      <c r="A1446" s="84"/>
      <c r="B1446" s="85"/>
      <c r="C1446" s="85"/>
      <c r="D1446" s="85"/>
      <c r="E1446" s="85"/>
    </row>
    <row r="1447" spans="1:5">
      <c r="A1447" s="84"/>
      <c r="B1447" s="85"/>
      <c r="C1447" s="85"/>
      <c r="D1447" s="85"/>
      <c r="E1447" s="85"/>
    </row>
    <row r="1448" spans="1:5">
      <c r="A1448" s="84"/>
      <c r="B1448" s="85"/>
      <c r="C1448" s="85"/>
      <c r="D1448" s="85"/>
      <c r="E1448" s="85"/>
    </row>
    <row r="1449" spans="1:5">
      <c r="A1449" s="84"/>
      <c r="B1449" s="85"/>
      <c r="C1449" s="85"/>
      <c r="D1449" s="85"/>
      <c r="E1449" s="85"/>
    </row>
    <row r="1450" spans="1:5">
      <c r="A1450" s="84"/>
      <c r="B1450" s="85"/>
      <c r="C1450" s="85"/>
      <c r="D1450" s="85"/>
      <c r="E1450" s="85"/>
    </row>
    <row r="1451" spans="1:5">
      <c r="A1451" s="84"/>
      <c r="B1451" s="85"/>
      <c r="C1451" s="85"/>
      <c r="D1451" s="85"/>
      <c r="E1451" s="85"/>
    </row>
    <row r="1452" spans="1:5">
      <c r="A1452" s="84"/>
      <c r="B1452" s="85"/>
      <c r="C1452" s="85"/>
      <c r="D1452" s="85"/>
      <c r="E1452" s="85"/>
    </row>
    <row r="1453" spans="1:5">
      <c r="A1453" s="84"/>
      <c r="B1453" s="85"/>
      <c r="C1453" s="85"/>
      <c r="D1453" s="85"/>
      <c r="E1453" s="85"/>
    </row>
    <row r="1454" spans="1:5">
      <c r="A1454" s="84"/>
      <c r="B1454" s="85"/>
      <c r="C1454" s="85"/>
      <c r="D1454" s="85"/>
      <c r="E1454" s="85"/>
    </row>
    <row r="1455" spans="1:5">
      <c r="A1455" s="84"/>
      <c r="B1455" s="85"/>
      <c r="C1455" s="85"/>
      <c r="D1455" s="85"/>
      <c r="E1455" s="85"/>
    </row>
    <row r="1456" spans="1:5">
      <c r="A1456" s="84"/>
      <c r="B1456" s="85"/>
      <c r="C1456" s="85"/>
      <c r="D1456" s="85"/>
      <c r="E1456" s="85"/>
    </row>
    <row r="1457" spans="1:5">
      <c r="A1457" s="84"/>
      <c r="B1457" s="85"/>
      <c r="C1457" s="85"/>
      <c r="D1457" s="85"/>
      <c r="E1457" s="85"/>
    </row>
    <row r="1458" spans="1:5">
      <c r="A1458" s="84"/>
      <c r="B1458" s="85"/>
      <c r="C1458" s="85"/>
      <c r="D1458" s="85"/>
      <c r="E1458" s="85"/>
    </row>
    <row r="1459" spans="1:5">
      <c r="A1459" s="84"/>
      <c r="B1459" s="85"/>
      <c r="C1459" s="85"/>
      <c r="D1459" s="85"/>
      <c r="E1459" s="85"/>
    </row>
    <row r="1460" spans="1:5">
      <c r="A1460" s="84"/>
      <c r="B1460" s="85"/>
      <c r="C1460" s="85"/>
      <c r="D1460" s="85"/>
      <c r="E1460" s="85"/>
    </row>
    <row r="1461" spans="1:5">
      <c r="A1461" s="84"/>
      <c r="B1461" s="85"/>
      <c r="C1461" s="85"/>
      <c r="D1461" s="85"/>
      <c r="E1461" s="85"/>
    </row>
    <row r="1462" spans="1:5">
      <c r="A1462" s="84"/>
      <c r="B1462" s="85"/>
      <c r="C1462" s="85"/>
      <c r="D1462" s="85"/>
      <c r="E1462" s="85"/>
    </row>
    <row r="1463" spans="1:5">
      <c r="A1463" s="84"/>
      <c r="B1463" s="85"/>
      <c r="C1463" s="85"/>
      <c r="D1463" s="85"/>
      <c r="E1463" s="85"/>
    </row>
    <row r="1464" spans="1:5">
      <c r="A1464" s="84"/>
      <c r="B1464" s="85"/>
      <c r="C1464" s="85"/>
      <c r="D1464" s="85"/>
      <c r="E1464" s="85"/>
    </row>
    <row r="1465" spans="1:5">
      <c r="A1465" s="84"/>
      <c r="B1465" s="85"/>
      <c r="C1465" s="85"/>
      <c r="D1465" s="85"/>
      <c r="E1465" s="85"/>
    </row>
    <row r="1466" spans="1:5">
      <c r="A1466" s="84"/>
      <c r="B1466" s="85"/>
      <c r="C1466" s="85"/>
      <c r="D1466" s="85"/>
      <c r="E1466" s="85"/>
    </row>
    <row r="1467" spans="1:5">
      <c r="A1467" s="84"/>
      <c r="B1467" s="85"/>
      <c r="C1467" s="85"/>
      <c r="D1467" s="85"/>
      <c r="E1467" s="85"/>
    </row>
    <row r="1468" spans="1:5">
      <c r="A1468" s="84"/>
      <c r="B1468" s="85"/>
      <c r="C1468" s="85"/>
      <c r="D1468" s="85"/>
      <c r="E1468" s="85"/>
    </row>
    <row r="1469" spans="1:5">
      <c r="A1469" s="84"/>
      <c r="B1469" s="85"/>
      <c r="C1469" s="85"/>
      <c r="D1469" s="85"/>
      <c r="E1469" s="85"/>
    </row>
    <row r="1470" spans="1:5">
      <c r="A1470" s="84"/>
      <c r="B1470" s="85"/>
      <c r="C1470" s="85"/>
      <c r="D1470" s="85"/>
      <c r="E1470" s="85"/>
    </row>
    <row r="1471" spans="1:5">
      <c r="A1471" s="84"/>
      <c r="B1471" s="85"/>
      <c r="C1471" s="85"/>
      <c r="D1471" s="85"/>
      <c r="E1471" s="85"/>
    </row>
    <row r="1472" spans="1:5">
      <c r="A1472" s="84"/>
      <c r="B1472" s="85"/>
      <c r="C1472" s="85"/>
      <c r="D1472" s="85"/>
      <c r="E1472" s="85"/>
    </row>
    <row r="1473" spans="1:5">
      <c r="A1473" s="84"/>
      <c r="B1473" s="85"/>
      <c r="C1473" s="85"/>
      <c r="D1473" s="85"/>
      <c r="E1473" s="85"/>
    </row>
    <row r="1474" spans="1:5">
      <c r="A1474" s="84"/>
      <c r="B1474" s="85"/>
      <c r="C1474" s="85"/>
      <c r="D1474" s="85"/>
      <c r="E1474" s="85"/>
    </row>
    <row r="1475" spans="1:5">
      <c r="A1475" s="84"/>
      <c r="B1475" s="85"/>
      <c r="C1475" s="85"/>
      <c r="D1475" s="85"/>
      <c r="E1475" s="85"/>
    </row>
    <row r="1476" spans="1:5">
      <c r="A1476" s="84"/>
      <c r="B1476" s="85"/>
      <c r="C1476" s="85"/>
      <c r="D1476" s="85"/>
      <c r="E1476" s="85"/>
    </row>
    <row r="1477" spans="1:5">
      <c r="A1477" s="84"/>
      <c r="B1477" s="85"/>
      <c r="C1477" s="85"/>
      <c r="D1477" s="85"/>
      <c r="E1477" s="85"/>
    </row>
    <row r="1478" spans="1:5">
      <c r="A1478" s="84"/>
      <c r="B1478" s="85"/>
      <c r="C1478" s="85"/>
      <c r="D1478" s="85"/>
      <c r="E1478" s="85"/>
    </row>
    <row r="1479" spans="1:5">
      <c r="A1479" s="84"/>
      <c r="B1479" s="85"/>
      <c r="C1479" s="85"/>
      <c r="D1479" s="85"/>
      <c r="E1479" s="85"/>
    </row>
    <row r="1480" spans="1:5">
      <c r="A1480" s="84"/>
      <c r="B1480" s="85"/>
      <c r="C1480" s="85"/>
      <c r="D1480" s="85"/>
      <c r="E1480" s="85"/>
    </row>
    <row r="1481" spans="1:5">
      <c r="A1481" s="84"/>
      <c r="B1481" s="85"/>
      <c r="C1481" s="85"/>
      <c r="D1481" s="85"/>
      <c r="E1481" s="85"/>
    </row>
    <row r="1482" spans="1:5">
      <c r="A1482" s="84"/>
      <c r="B1482" s="85"/>
      <c r="C1482" s="85"/>
      <c r="D1482" s="85"/>
      <c r="E1482" s="85"/>
    </row>
    <row r="1483" spans="1:5">
      <c r="A1483" s="84"/>
      <c r="B1483" s="85"/>
      <c r="C1483" s="85"/>
      <c r="D1483" s="85"/>
      <c r="E1483" s="85"/>
    </row>
    <row r="1484" spans="1:5">
      <c r="A1484" s="84"/>
      <c r="B1484" s="85"/>
      <c r="C1484" s="85"/>
      <c r="D1484" s="85"/>
      <c r="E1484" s="85"/>
    </row>
    <row r="1485" spans="1:5">
      <c r="A1485" s="84"/>
      <c r="B1485" s="85"/>
      <c r="C1485" s="85"/>
      <c r="D1485" s="85"/>
      <c r="E1485" s="85"/>
    </row>
    <row r="1486" spans="1:5">
      <c r="A1486" s="84"/>
      <c r="B1486" s="85"/>
      <c r="C1486" s="85"/>
      <c r="D1486" s="85"/>
      <c r="E1486" s="85"/>
    </row>
    <row r="1487" spans="1:5">
      <c r="A1487" s="84"/>
      <c r="B1487" s="85"/>
      <c r="C1487" s="85"/>
      <c r="D1487" s="85"/>
      <c r="E1487" s="85"/>
    </row>
    <row r="1488" spans="1:5">
      <c r="A1488" s="84"/>
      <c r="B1488" s="85"/>
      <c r="C1488" s="85"/>
      <c r="D1488" s="85"/>
      <c r="E1488" s="85"/>
    </row>
    <row r="1489" spans="1:5">
      <c r="A1489" s="84"/>
      <c r="B1489" s="85"/>
      <c r="C1489" s="85"/>
      <c r="D1489" s="85"/>
      <c r="E1489" s="85"/>
    </row>
    <row r="1490" spans="1:5">
      <c r="A1490" s="84"/>
      <c r="B1490" s="85"/>
      <c r="C1490" s="85"/>
      <c r="D1490" s="85"/>
      <c r="E1490" s="85"/>
    </row>
    <row r="1491" spans="1:5">
      <c r="A1491" s="84"/>
      <c r="B1491" s="85"/>
      <c r="C1491" s="85"/>
      <c r="D1491" s="85"/>
      <c r="E1491" s="85"/>
    </row>
    <row r="1492" spans="1:5">
      <c r="A1492" s="84"/>
      <c r="B1492" s="85"/>
      <c r="C1492" s="85"/>
      <c r="D1492" s="85"/>
      <c r="E1492" s="85"/>
    </row>
    <row r="1493" spans="1:5">
      <c r="A1493" s="84"/>
      <c r="B1493" s="85"/>
      <c r="C1493" s="85"/>
      <c r="D1493" s="85"/>
      <c r="E1493" s="85"/>
    </row>
    <row r="1494" spans="1:5">
      <c r="A1494" s="84"/>
      <c r="B1494" s="85"/>
      <c r="C1494" s="85"/>
      <c r="D1494" s="85"/>
      <c r="E1494" s="85"/>
    </row>
    <row r="1495" spans="1:5">
      <c r="A1495" s="84"/>
      <c r="B1495" s="85"/>
      <c r="C1495" s="85"/>
      <c r="D1495" s="85"/>
      <c r="E1495" s="85"/>
    </row>
    <row r="1496" spans="1:5">
      <c r="A1496" s="84"/>
      <c r="B1496" s="85"/>
      <c r="C1496" s="85"/>
      <c r="D1496" s="85"/>
      <c r="E1496" s="85"/>
    </row>
    <row r="1497" spans="1:5">
      <c r="A1497" s="84"/>
      <c r="B1497" s="85"/>
      <c r="C1497" s="85"/>
      <c r="D1497" s="85"/>
      <c r="E1497" s="85"/>
    </row>
    <row r="1498" spans="1:5">
      <c r="A1498" s="84"/>
      <c r="B1498" s="85"/>
      <c r="C1498" s="85"/>
      <c r="D1498" s="85"/>
      <c r="E1498" s="85"/>
    </row>
    <row r="1499" spans="1:5">
      <c r="A1499" s="84"/>
      <c r="B1499" s="85"/>
      <c r="C1499" s="85"/>
      <c r="D1499" s="85"/>
      <c r="E1499" s="85"/>
    </row>
    <row r="1500" spans="1:5">
      <c r="A1500" s="84"/>
      <c r="B1500" s="85"/>
      <c r="C1500" s="85"/>
      <c r="D1500" s="85"/>
      <c r="E1500" s="85"/>
    </row>
    <row r="1501" spans="1:5">
      <c r="A1501" s="84"/>
      <c r="B1501" s="85"/>
      <c r="C1501" s="85"/>
      <c r="D1501" s="85"/>
      <c r="E1501" s="85"/>
    </row>
    <row r="1502" spans="1:5">
      <c r="A1502" s="84"/>
      <c r="B1502" s="85"/>
      <c r="C1502" s="85"/>
      <c r="D1502" s="85"/>
      <c r="E1502" s="85"/>
    </row>
    <row r="1503" spans="1:5">
      <c r="A1503" s="84"/>
      <c r="B1503" s="85"/>
      <c r="C1503" s="85"/>
      <c r="D1503" s="85"/>
      <c r="E1503" s="85"/>
    </row>
    <row r="1504" spans="1:5">
      <c r="A1504" s="84"/>
      <c r="B1504" s="85"/>
      <c r="C1504" s="85"/>
      <c r="D1504" s="85"/>
      <c r="E1504" s="85"/>
    </row>
    <row r="1505" spans="1:5">
      <c r="A1505" s="84"/>
      <c r="B1505" s="85"/>
      <c r="C1505" s="85"/>
      <c r="D1505" s="85"/>
      <c r="E1505" s="85"/>
    </row>
    <row r="1506" spans="1:5">
      <c r="A1506" s="84"/>
      <c r="B1506" s="85"/>
      <c r="C1506" s="85"/>
      <c r="D1506" s="85"/>
      <c r="E1506" s="85"/>
    </row>
    <row r="1507" spans="1:5">
      <c r="A1507" s="84"/>
      <c r="B1507" s="85"/>
      <c r="C1507" s="85"/>
      <c r="D1507" s="85"/>
      <c r="E1507" s="85"/>
    </row>
    <row r="1508" spans="1:5">
      <c r="A1508" s="84"/>
      <c r="B1508" s="85"/>
      <c r="C1508" s="85"/>
      <c r="D1508" s="85"/>
      <c r="E1508" s="85"/>
    </row>
    <row r="1509" spans="1:5">
      <c r="A1509" s="84"/>
      <c r="B1509" s="85"/>
      <c r="C1509" s="85"/>
      <c r="D1509" s="85"/>
      <c r="E1509" s="85"/>
    </row>
    <row r="1510" spans="1:5">
      <c r="A1510" s="84"/>
      <c r="B1510" s="85"/>
      <c r="C1510" s="85"/>
      <c r="D1510" s="85"/>
      <c r="E1510" s="85"/>
    </row>
    <row r="1511" spans="1:5">
      <c r="A1511" s="84"/>
      <c r="B1511" s="85"/>
      <c r="C1511" s="85"/>
      <c r="D1511" s="85"/>
      <c r="E1511" s="85"/>
    </row>
    <row r="1512" spans="1:5">
      <c r="A1512" s="84"/>
      <c r="B1512" s="85"/>
      <c r="C1512" s="85"/>
      <c r="D1512" s="85"/>
      <c r="E1512" s="85"/>
    </row>
    <row r="1513" spans="1:5">
      <c r="A1513" s="84"/>
      <c r="B1513" s="85"/>
      <c r="C1513" s="85"/>
      <c r="D1513" s="85"/>
      <c r="E1513" s="85"/>
    </row>
    <row r="1514" spans="1:5">
      <c r="A1514" s="84"/>
      <c r="B1514" s="85"/>
      <c r="C1514" s="85"/>
      <c r="D1514" s="85"/>
      <c r="E1514" s="85"/>
    </row>
    <row r="1515" spans="1:5">
      <c r="A1515" s="84"/>
      <c r="B1515" s="85"/>
      <c r="C1515" s="85"/>
      <c r="D1515" s="85"/>
      <c r="E1515" s="85"/>
    </row>
    <row r="1516" spans="1:5">
      <c r="A1516" s="84"/>
      <c r="B1516" s="85"/>
      <c r="C1516" s="85"/>
      <c r="D1516" s="85"/>
      <c r="E1516" s="85"/>
    </row>
    <row r="1517" spans="1:5">
      <c r="A1517" s="84"/>
      <c r="B1517" s="85"/>
      <c r="C1517" s="85"/>
      <c r="D1517" s="85"/>
      <c r="E1517" s="85"/>
    </row>
    <row r="1518" spans="1:5">
      <c r="A1518" s="84"/>
      <c r="B1518" s="85"/>
      <c r="C1518" s="85"/>
      <c r="D1518" s="85"/>
      <c r="E1518" s="85"/>
    </row>
    <row r="1519" spans="1:5">
      <c r="A1519" s="84"/>
      <c r="B1519" s="85"/>
      <c r="C1519" s="85"/>
      <c r="D1519" s="85"/>
      <c r="E1519" s="85"/>
    </row>
    <row r="1520" spans="1:5">
      <c r="A1520" s="84"/>
      <c r="B1520" s="85"/>
      <c r="C1520" s="85"/>
      <c r="D1520" s="85"/>
      <c r="E1520" s="85"/>
    </row>
    <row r="1521" spans="1:5">
      <c r="A1521" s="84"/>
      <c r="B1521" s="85"/>
      <c r="C1521" s="85"/>
      <c r="D1521" s="85"/>
      <c r="E1521" s="85"/>
    </row>
    <row r="1522" spans="1:5">
      <c r="A1522" s="84"/>
      <c r="B1522" s="85"/>
      <c r="C1522" s="85"/>
      <c r="D1522" s="85"/>
      <c r="E1522" s="85"/>
    </row>
    <row r="1523" spans="1:5">
      <c r="A1523" s="84"/>
      <c r="B1523" s="85"/>
      <c r="C1523" s="85"/>
      <c r="D1523" s="85"/>
      <c r="E1523" s="85"/>
    </row>
    <row r="1524" spans="1:5">
      <c r="A1524" s="84"/>
      <c r="B1524" s="85"/>
      <c r="C1524" s="85"/>
      <c r="D1524" s="85"/>
      <c r="E1524" s="85"/>
    </row>
    <row r="1525" spans="1:5">
      <c r="A1525" s="84"/>
      <c r="B1525" s="85"/>
      <c r="C1525" s="85"/>
      <c r="D1525" s="85"/>
      <c r="E1525" s="85"/>
    </row>
    <row r="1526" spans="1:5">
      <c r="A1526" s="84"/>
      <c r="B1526" s="85"/>
      <c r="C1526" s="85"/>
      <c r="D1526" s="85"/>
      <c r="E1526" s="85"/>
    </row>
    <row r="1527" spans="1:5">
      <c r="A1527" s="84"/>
      <c r="B1527" s="85"/>
      <c r="C1527" s="85"/>
      <c r="D1527" s="85"/>
      <c r="E1527" s="85"/>
    </row>
    <row r="1528" spans="1:5">
      <c r="A1528" s="84"/>
      <c r="B1528" s="85"/>
      <c r="C1528" s="85"/>
      <c r="D1528" s="85"/>
      <c r="E1528" s="85"/>
    </row>
    <row r="1529" spans="1:5">
      <c r="A1529" s="84"/>
      <c r="B1529" s="85"/>
      <c r="C1529" s="85"/>
      <c r="D1529" s="85"/>
      <c r="E1529" s="85"/>
    </row>
    <row r="1530" spans="1:5">
      <c r="A1530" s="84"/>
      <c r="B1530" s="85"/>
      <c r="C1530" s="85"/>
      <c r="D1530" s="85"/>
      <c r="E1530" s="85"/>
    </row>
    <row r="1531" spans="1:5">
      <c r="A1531" s="84"/>
      <c r="B1531" s="85"/>
      <c r="C1531" s="85"/>
      <c r="D1531" s="85"/>
      <c r="E1531" s="85"/>
    </row>
    <row r="1532" spans="1:5">
      <c r="A1532" s="84"/>
      <c r="B1532" s="85"/>
      <c r="C1532" s="85"/>
      <c r="D1532" s="85"/>
      <c r="E1532" s="85"/>
    </row>
    <row r="1533" spans="1:5">
      <c r="A1533" s="84"/>
      <c r="B1533" s="85"/>
      <c r="C1533" s="85"/>
      <c r="D1533" s="85"/>
      <c r="E1533" s="85"/>
    </row>
    <row r="1534" spans="1:5">
      <c r="A1534" s="84"/>
      <c r="B1534" s="85"/>
      <c r="C1534" s="85"/>
      <c r="D1534" s="85"/>
      <c r="E1534" s="85"/>
    </row>
    <row r="1535" spans="1:5">
      <c r="A1535" s="84"/>
      <c r="B1535" s="85"/>
      <c r="C1535" s="85"/>
      <c r="D1535" s="85"/>
      <c r="E1535" s="85"/>
    </row>
    <row r="1536" spans="1:5">
      <c r="A1536" s="84"/>
      <c r="B1536" s="85"/>
      <c r="C1536" s="85"/>
      <c r="D1536" s="85"/>
      <c r="E1536" s="85"/>
    </row>
    <row r="1537" spans="1:5">
      <c r="A1537" s="84"/>
      <c r="B1537" s="85"/>
      <c r="C1537" s="85"/>
      <c r="D1537" s="85"/>
      <c r="E1537" s="85"/>
    </row>
    <row r="1538" spans="1:5">
      <c r="A1538" s="84"/>
      <c r="B1538" s="85"/>
      <c r="C1538" s="85"/>
      <c r="D1538" s="85"/>
      <c r="E1538" s="85"/>
    </row>
    <row r="1539" spans="1:5">
      <c r="A1539" s="84"/>
      <c r="B1539" s="85"/>
      <c r="C1539" s="85"/>
      <c r="D1539" s="85"/>
      <c r="E1539" s="85"/>
    </row>
    <row r="1540" spans="1:5">
      <c r="A1540" s="84"/>
      <c r="B1540" s="85"/>
      <c r="C1540" s="85"/>
      <c r="D1540" s="85"/>
      <c r="E1540" s="85"/>
    </row>
    <row r="1541" spans="1:5">
      <c r="A1541" s="84"/>
      <c r="B1541" s="85"/>
      <c r="C1541" s="85"/>
      <c r="D1541" s="85"/>
      <c r="E1541" s="85"/>
    </row>
    <row r="1542" spans="1:5">
      <c r="A1542" s="84"/>
      <c r="B1542" s="85"/>
      <c r="C1542" s="85"/>
      <c r="D1542" s="85"/>
      <c r="E1542" s="85"/>
    </row>
    <row r="1543" spans="1:5">
      <c r="A1543" s="84"/>
      <c r="B1543" s="85"/>
      <c r="C1543" s="85"/>
      <c r="D1543" s="85"/>
      <c r="E1543" s="85"/>
    </row>
    <row r="1544" spans="1:5">
      <c r="A1544" s="84"/>
      <c r="B1544" s="85"/>
      <c r="C1544" s="85"/>
      <c r="D1544" s="85"/>
      <c r="E1544" s="85"/>
    </row>
    <row r="1545" spans="1:5">
      <c r="A1545" s="84"/>
      <c r="B1545" s="85"/>
      <c r="C1545" s="85"/>
      <c r="D1545" s="85"/>
      <c r="E1545" s="85"/>
    </row>
    <row r="1546" spans="1:5">
      <c r="A1546" s="84"/>
      <c r="B1546" s="85"/>
      <c r="C1546" s="85"/>
      <c r="D1546" s="85"/>
      <c r="E1546" s="85"/>
    </row>
    <row r="1547" spans="1:5">
      <c r="A1547" s="84"/>
      <c r="B1547" s="85"/>
      <c r="C1547" s="85"/>
      <c r="D1547" s="85"/>
      <c r="E1547" s="85"/>
    </row>
    <row r="1548" spans="1:5">
      <c r="A1548" s="84"/>
      <c r="B1548" s="85"/>
      <c r="C1548" s="85"/>
      <c r="D1548" s="85"/>
      <c r="E1548" s="85"/>
    </row>
    <row r="1549" spans="1:5">
      <c r="A1549" s="84"/>
      <c r="B1549" s="85"/>
      <c r="C1549" s="85"/>
      <c r="D1549" s="85"/>
      <c r="E1549" s="85"/>
    </row>
    <row r="1550" spans="1:5">
      <c r="A1550" s="84"/>
      <c r="B1550" s="85"/>
      <c r="C1550" s="85"/>
      <c r="D1550" s="85"/>
      <c r="E1550" s="85"/>
    </row>
    <row r="1551" spans="1:5">
      <c r="A1551" s="84"/>
      <c r="B1551" s="85"/>
      <c r="C1551" s="85"/>
      <c r="D1551" s="85"/>
      <c r="E1551" s="85"/>
    </row>
    <row r="1552" spans="1:5">
      <c r="A1552" s="84"/>
      <c r="B1552" s="85"/>
      <c r="C1552" s="85"/>
      <c r="D1552" s="85"/>
      <c r="E1552" s="85"/>
    </row>
    <row r="1553" spans="1:5">
      <c r="A1553" s="84"/>
      <c r="B1553" s="85"/>
      <c r="C1553" s="85"/>
      <c r="D1553" s="85"/>
      <c r="E1553" s="85"/>
    </row>
    <row r="1554" spans="1:5">
      <c r="A1554" s="84"/>
      <c r="B1554" s="85"/>
      <c r="C1554" s="85"/>
      <c r="D1554" s="85"/>
      <c r="E1554" s="85"/>
    </row>
    <row r="1555" spans="1:5">
      <c r="A1555" s="84"/>
      <c r="B1555" s="85"/>
      <c r="C1555" s="85"/>
      <c r="D1555" s="85"/>
      <c r="E1555" s="85"/>
    </row>
    <row r="1556" spans="1:5">
      <c r="A1556" s="84"/>
      <c r="B1556" s="85"/>
      <c r="C1556" s="85"/>
      <c r="D1556" s="85"/>
      <c r="E1556" s="85"/>
    </row>
    <row r="1557" spans="1:5">
      <c r="A1557" s="84"/>
      <c r="B1557" s="85"/>
      <c r="C1557" s="85"/>
      <c r="D1557" s="85"/>
      <c r="E1557" s="85"/>
    </row>
    <row r="1558" spans="1:5">
      <c r="A1558" s="84"/>
      <c r="B1558" s="85"/>
      <c r="C1558" s="85"/>
      <c r="D1558" s="85"/>
      <c r="E1558" s="85"/>
    </row>
    <row r="1559" spans="1:5">
      <c r="A1559" s="84"/>
      <c r="B1559" s="85"/>
      <c r="C1559" s="85"/>
      <c r="D1559" s="85"/>
      <c r="E1559" s="85"/>
    </row>
    <row r="1560" spans="1:5">
      <c r="A1560" s="84"/>
      <c r="B1560" s="85"/>
      <c r="C1560" s="85"/>
      <c r="D1560" s="85"/>
      <c r="E1560" s="85"/>
    </row>
    <row r="1561" spans="1:5">
      <c r="A1561" s="84"/>
      <c r="B1561" s="85"/>
      <c r="C1561" s="85"/>
      <c r="D1561" s="85"/>
      <c r="E1561" s="85"/>
    </row>
    <row r="1562" spans="1:5">
      <c r="A1562" s="84"/>
      <c r="B1562" s="85"/>
      <c r="C1562" s="85"/>
      <c r="D1562" s="85"/>
      <c r="E1562" s="85"/>
    </row>
    <row r="1563" spans="1:5">
      <c r="A1563" s="84"/>
      <c r="B1563" s="85"/>
      <c r="C1563" s="85"/>
      <c r="D1563" s="85"/>
      <c r="E1563" s="85"/>
    </row>
    <row r="1564" spans="1:5">
      <c r="A1564" s="84"/>
      <c r="B1564" s="85"/>
      <c r="C1564" s="85"/>
      <c r="D1564" s="85"/>
      <c r="E1564" s="85"/>
    </row>
    <row r="1565" spans="1:5">
      <c r="A1565" s="84"/>
      <c r="B1565" s="85"/>
      <c r="C1565" s="85"/>
      <c r="D1565" s="85"/>
      <c r="E1565" s="85"/>
    </row>
    <row r="1566" spans="1:5">
      <c r="A1566" s="84"/>
      <c r="B1566" s="85"/>
      <c r="C1566" s="85"/>
      <c r="D1566" s="85"/>
      <c r="E1566" s="85"/>
    </row>
    <row r="1567" spans="1:5">
      <c r="A1567" s="84"/>
      <c r="B1567" s="85"/>
      <c r="C1567" s="85"/>
      <c r="D1567" s="85"/>
      <c r="E1567" s="85"/>
    </row>
    <row r="1568" spans="1:5">
      <c r="A1568" s="84"/>
      <c r="B1568" s="85"/>
      <c r="C1568" s="85"/>
      <c r="D1568" s="85"/>
      <c r="E1568" s="85"/>
    </row>
    <row r="1569" spans="1:5">
      <c r="A1569" s="84"/>
      <c r="B1569" s="85"/>
      <c r="C1569" s="85"/>
      <c r="D1569" s="85"/>
      <c r="E1569" s="85"/>
    </row>
    <row r="1570" spans="1:5">
      <c r="A1570" s="84"/>
      <c r="B1570" s="85"/>
      <c r="C1570" s="85"/>
      <c r="D1570" s="85"/>
      <c r="E1570" s="85"/>
    </row>
    <row r="1571" spans="1:5">
      <c r="A1571" s="84"/>
      <c r="B1571" s="85"/>
      <c r="C1571" s="85"/>
      <c r="D1571" s="85"/>
      <c r="E1571" s="85"/>
    </row>
    <row r="1572" spans="1:5">
      <c r="A1572" s="84"/>
      <c r="B1572" s="85"/>
      <c r="C1572" s="85"/>
      <c r="D1572" s="85"/>
      <c r="E1572" s="85"/>
    </row>
    <row r="1573" spans="1:5">
      <c r="A1573" s="84"/>
      <c r="B1573" s="85"/>
      <c r="C1573" s="85"/>
      <c r="D1573" s="85"/>
      <c r="E1573" s="85"/>
    </row>
    <row r="1574" spans="1:5">
      <c r="A1574" s="84"/>
      <c r="B1574" s="85"/>
      <c r="C1574" s="85"/>
      <c r="D1574" s="85"/>
      <c r="E1574" s="85"/>
    </row>
    <row r="1575" spans="1:5">
      <c r="A1575" s="84"/>
      <c r="B1575" s="85"/>
      <c r="C1575" s="85"/>
      <c r="D1575" s="85"/>
      <c r="E1575" s="85"/>
    </row>
    <row r="1576" spans="1:5">
      <c r="A1576" s="84"/>
      <c r="B1576" s="85"/>
      <c r="C1576" s="85"/>
      <c r="D1576" s="85"/>
      <c r="E1576" s="85"/>
    </row>
    <row r="1577" spans="1:5">
      <c r="A1577" s="84"/>
      <c r="B1577" s="85"/>
      <c r="C1577" s="85"/>
      <c r="D1577" s="85"/>
      <c r="E1577" s="85"/>
    </row>
    <row r="1578" spans="1:5">
      <c r="A1578" s="84"/>
      <c r="B1578" s="85"/>
      <c r="C1578" s="85"/>
      <c r="D1578" s="85"/>
      <c r="E1578" s="85"/>
    </row>
    <row r="1579" spans="1:5">
      <c r="A1579" s="84"/>
      <c r="B1579" s="85"/>
      <c r="C1579" s="85"/>
      <c r="D1579" s="85"/>
      <c r="E1579" s="85"/>
    </row>
    <row r="1580" spans="1:5">
      <c r="A1580" s="84"/>
      <c r="B1580" s="85"/>
      <c r="C1580" s="85"/>
      <c r="D1580" s="85"/>
      <c r="E1580" s="85"/>
    </row>
    <row r="1581" spans="1:5">
      <c r="A1581" s="84"/>
      <c r="B1581" s="85"/>
      <c r="C1581" s="85"/>
      <c r="D1581" s="85"/>
      <c r="E1581" s="85"/>
    </row>
    <row r="1582" spans="1:5">
      <c r="A1582" s="84"/>
      <c r="B1582" s="85"/>
      <c r="C1582" s="85"/>
      <c r="D1582" s="85"/>
      <c r="E1582" s="85"/>
    </row>
    <row r="1583" spans="1:5">
      <c r="A1583" s="84"/>
      <c r="B1583" s="85"/>
      <c r="C1583" s="85"/>
      <c r="D1583" s="85"/>
      <c r="E1583" s="85"/>
    </row>
    <row r="1584" spans="1:5">
      <c r="A1584" s="84"/>
      <c r="B1584" s="85"/>
      <c r="C1584" s="85"/>
      <c r="D1584" s="85"/>
      <c r="E1584" s="85"/>
    </row>
    <row r="1585" spans="1:5">
      <c r="A1585" s="84"/>
      <c r="B1585" s="85"/>
      <c r="C1585" s="85"/>
      <c r="D1585" s="85"/>
      <c r="E1585" s="85"/>
    </row>
    <row r="1586" spans="1:5">
      <c r="A1586" s="84"/>
      <c r="B1586" s="85"/>
      <c r="C1586" s="85"/>
      <c r="D1586" s="85"/>
      <c r="E1586" s="85"/>
    </row>
    <row r="1587" spans="1:5">
      <c r="A1587" s="84"/>
      <c r="B1587" s="85"/>
      <c r="C1587" s="85"/>
      <c r="D1587" s="85"/>
      <c r="E1587" s="85"/>
    </row>
    <row r="1588" spans="1:5">
      <c r="A1588" s="84"/>
      <c r="B1588" s="85"/>
      <c r="C1588" s="85"/>
      <c r="D1588" s="85"/>
      <c r="E1588" s="85"/>
    </row>
    <row r="1589" spans="1:5">
      <c r="A1589" s="84"/>
      <c r="B1589" s="85"/>
      <c r="C1589" s="85"/>
      <c r="D1589" s="85"/>
      <c r="E1589" s="85"/>
    </row>
    <row r="1590" spans="1:5">
      <c r="A1590" s="84"/>
      <c r="B1590" s="85"/>
      <c r="C1590" s="85"/>
      <c r="D1590" s="85"/>
      <c r="E1590" s="85"/>
    </row>
    <row r="1591" spans="1:5">
      <c r="A1591" s="84"/>
      <c r="B1591" s="85"/>
      <c r="C1591" s="85"/>
      <c r="D1591" s="85"/>
      <c r="E1591" s="85"/>
    </row>
    <row r="1592" spans="1:5">
      <c r="A1592" s="84"/>
      <c r="B1592" s="85"/>
      <c r="C1592" s="85"/>
      <c r="D1592" s="85"/>
      <c r="E1592" s="85"/>
    </row>
    <row r="1593" spans="1:5">
      <c r="A1593" s="84"/>
      <c r="B1593" s="85"/>
      <c r="C1593" s="85"/>
      <c r="D1593" s="85"/>
      <c r="E1593" s="85"/>
    </row>
    <row r="1594" spans="1:5">
      <c r="A1594" s="84"/>
      <c r="B1594" s="85"/>
      <c r="C1594" s="85"/>
      <c r="D1594" s="85"/>
      <c r="E1594" s="85"/>
    </row>
    <row r="1595" spans="1:5">
      <c r="A1595" s="84"/>
      <c r="B1595" s="85"/>
      <c r="C1595" s="85"/>
      <c r="D1595" s="85"/>
      <c r="E1595" s="85"/>
    </row>
    <row r="1596" spans="1:5">
      <c r="A1596" s="84"/>
      <c r="B1596" s="85"/>
      <c r="C1596" s="85"/>
      <c r="D1596" s="85"/>
      <c r="E1596" s="85"/>
    </row>
    <row r="1597" spans="1:5">
      <c r="A1597" s="84"/>
      <c r="B1597" s="85"/>
      <c r="C1597" s="85"/>
      <c r="D1597" s="85"/>
      <c r="E1597" s="85"/>
    </row>
    <row r="1598" spans="1:5">
      <c r="A1598" s="84"/>
      <c r="B1598" s="85"/>
      <c r="C1598" s="85"/>
      <c r="D1598" s="85"/>
      <c r="E1598" s="85"/>
    </row>
    <row r="1599" spans="1:5">
      <c r="A1599" s="84"/>
      <c r="B1599" s="85"/>
      <c r="C1599" s="85"/>
      <c r="D1599" s="85"/>
      <c r="E1599" s="85"/>
    </row>
    <row r="1600" spans="1:5">
      <c r="A1600" s="84"/>
      <c r="B1600" s="85"/>
      <c r="C1600" s="85"/>
      <c r="D1600" s="85"/>
      <c r="E1600" s="85"/>
    </row>
    <row r="1601" spans="1:5">
      <c r="A1601" s="84"/>
      <c r="B1601" s="85"/>
      <c r="C1601" s="85"/>
      <c r="D1601" s="85"/>
      <c r="E1601" s="85"/>
    </row>
    <row r="1602" spans="1:5">
      <c r="A1602" s="84"/>
      <c r="B1602" s="85"/>
      <c r="C1602" s="85"/>
      <c r="D1602" s="85"/>
      <c r="E1602" s="85"/>
    </row>
    <row r="1603" spans="1:5">
      <c r="A1603" s="84"/>
      <c r="B1603" s="85"/>
      <c r="C1603" s="85"/>
      <c r="D1603" s="85"/>
      <c r="E1603" s="85"/>
    </row>
    <row r="1604" spans="1:5">
      <c r="A1604" s="84"/>
      <c r="B1604" s="85"/>
      <c r="C1604" s="85"/>
      <c r="D1604" s="85"/>
      <c r="E1604" s="85"/>
    </row>
    <row r="1605" spans="1:5">
      <c r="A1605" s="84"/>
      <c r="B1605" s="85"/>
      <c r="C1605" s="85"/>
      <c r="D1605" s="85"/>
      <c r="E1605" s="85"/>
    </row>
    <row r="1606" spans="1:5">
      <c r="A1606" s="84"/>
      <c r="B1606" s="85"/>
      <c r="C1606" s="85"/>
      <c r="D1606" s="85"/>
      <c r="E1606" s="85"/>
    </row>
    <row r="1607" spans="1:5">
      <c r="A1607" s="84"/>
      <c r="B1607" s="85"/>
      <c r="C1607" s="85"/>
      <c r="D1607" s="85"/>
      <c r="E1607" s="85"/>
    </row>
    <row r="1608" spans="1:5">
      <c r="A1608" s="84"/>
      <c r="B1608" s="85"/>
      <c r="C1608" s="85"/>
      <c r="D1608" s="85"/>
      <c r="E1608" s="85"/>
    </row>
    <row r="1609" spans="1:5">
      <c r="A1609" s="84"/>
      <c r="B1609" s="85"/>
      <c r="C1609" s="85"/>
      <c r="D1609" s="85"/>
      <c r="E1609" s="85"/>
    </row>
    <row r="1610" spans="1:5">
      <c r="A1610" s="84"/>
      <c r="B1610" s="85"/>
      <c r="C1610" s="85"/>
      <c r="D1610" s="85"/>
      <c r="E1610" s="85"/>
    </row>
    <row r="1611" spans="1:5">
      <c r="A1611" s="84"/>
      <c r="B1611" s="85"/>
      <c r="C1611" s="85"/>
      <c r="D1611" s="85"/>
      <c r="E1611" s="85"/>
    </row>
    <row r="1612" spans="1:5">
      <c r="A1612" s="84"/>
      <c r="B1612" s="85"/>
      <c r="C1612" s="85"/>
      <c r="D1612" s="85"/>
      <c r="E1612" s="85"/>
    </row>
    <row r="1613" spans="1:5">
      <c r="A1613" s="84"/>
      <c r="B1613" s="85"/>
      <c r="C1613" s="85"/>
      <c r="D1613" s="85"/>
      <c r="E1613" s="85"/>
    </row>
    <row r="1614" spans="1:5">
      <c r="A1614" s="84"/>
      <c r="B1614" s="85"/>
      <c r="C1614" s="85"/>
      <c r="D1614" s="85"/>
      <c r="E1614" s="85"/>
    </row>
    <row r="1615" spans="1:5">
      <c r="A1615" s="84"/>
      <c r="B1615" s="85"/>
      <c r="C1615" s="85"/>
      <c r="D1615" s="85"/>
      <c r="E1615" s="85"/>
    </row>
    <row r="1616" spans="1:5">
      <c r="A1616" s="84"/>
      <c r="B1616" s="85"/>
      <c r="C1616" s="85"/>
      <c r="D1616" s="85"/>
      <c r="E1616" s="85"/>
    </row>
    <row r="1617" spans="1:5">
      <c r="A1617" s="84"/>
      <c r="B1617" s="85"/>
      <c r="C1617" s="85"/>
      <c r="D1617" s="85"/>
      <c r="E1617" s="85"/>
    </row>
    <row r="1618" spans="1:5">
      <c r="A1618" s="84"/>
      <c r="B1618" s="85"/>
      <c r="C1618" s="85"/>
      <c r="D1618" s="85"/>
      <c r="E1618" s="85"/>
    </row>
    <row r="1619" spans="1:5">
      <c r="A1619" s="84"/>
      <c r="B1619" s="85"/>
      <c r="C1619" s="85"/>
      <c r="D1619" s="85"/>
      <c r="E1619" s="85"/>
    </row>
    <row r="1620" spans="1:5">
      <c r="A1620" s="84"/>
      <c r="B1620" s="85"/>
      <c r="C1620" s="85"/>
      <c r="D1620" s="85"/>
      <c r="E1620" s="85"/>
    </row>
    <row r="1621" spans="1:5">
      <c r="A1621" s="84"/>
      <c r="B1621" s="85"/>
      <c r="C1621" s="85"/>
      <c r="D1621" s="85"/>
      <c r="E1621" s="85"/>
    </row>
    <row r="1622" spans="1:5">
      <c r="A1622" s="84"/>
      <c r="B1622" s="85"/>
      <c r="C1622" s="85"/>
      <c r="D1622" s="85"/>
      <c r="E1622" s="85"/>
    </row>
    <row r="1623" spans="1:5">
      <c r="A1623" s="84"/>
      <c r="B1623" s="85"/>
      <c r="C1623" s="85"/>
      <c r="D1623" s="85"/>
      <c r="E1623" s="85"/>
    </row>
    <row r="1624" spans="1:5">
      <c r="A1624" s="84"/>
      <c r="B1624" s="85"/>
      <c r="C1624" s="85"/>
      <c r="D1624" s="85"/>
      <c r="E1624" s="85"/>
    </row>
    <row r="1625" spans="1:5">
      <c r="A1625" s="84"/>
      <c r="B1625" s="85"/>
      <c r="C1625" s="85"/>
      <c r="D1625" s="85"/>
      <c r="E1625" s="85"/>
    </row>
    <row r="1626" spans="1:5">
      <c r="A1626" s="84"/>
      <c r="B1626" s="85"/>
      <c r="C1626" s="85"/>
      <c r="D1626" s="85"/>
      <c r="E1626" s="85"/>
    </row>
    <row r="1627" spans="1:5">
      <c r="A1627" s="84"/>
      <c r="B1627" s="85"/>
      <c r="C1627" s="85"/>
      <c r="D1627" s="85"/>
      <c r="E1627" s="85"/>
    </row>
    <row r="1628" spans="1:5">
      <c r="A1628" s="84"/>
      <c r="B1628" s="85"/>
      <c r="C1628" s="85"/>
      <c r="D1628" s="85"/>
      <c r="E1628" s="85"/>
    </row>
    <row r="1629" spans="1:5">
      <c r="A1629" s="84"/>
      <c r="B1629" s="85"/>
      <c r="C1629" s="85"/>
      <c r="D1629" s="85"/>
      <c r="E1629" s="85"/>
    </row>
    <row r="1630" spans="1:5">
      <c r="A1630" s="84"/>
      <c r="B1630" s="85"/>
      <c r="C1630" s="85"/>
      <c r="D1630" s="85"/>
      <c r="E1630" s="85"/>
    </row>
    <row r="1631" spans="1:5">
      <c r="A1631" s="84"/>
      <c r="B1631" s="85"/>
      <c r="C1631" s="85"/>
      <c r="D1631" s="85"/>
      <c r="E1631" s="85"/>
    </row>
    <row r="1632" spans="1:5">
      <c r="A1632" s="84"/>
      <c r="B1632" s="85"/>
      <c r="C1632" s="85"/>
      <c r="D1632" s="85"/>
      <c r="E1632" s="85"/>
    </row>
    <row r="1633" spans="1:5">
      <c r="A1633" s="84"/>
      <c r="B1633" s="85"/>
      <c r="C1633" s="85"/>
      <c r="D1633" s="85"/>
      <c r="E1633" s="85"/>
    </row>
    <row r="1634" spans="1:5">
      <c r="A1634" s="84"/>
      <c r="B1634" s="85"/>
      <c r="C1634" s="85"/>
      <c r="D1634" s="85"/>
      <c r="E1634" s="85"/>
    </row>
    <row r="1635" spans="1:5">
      <c r="A1635" s="84"/>
      <c r="B1635" s="85"/>
      <c r="C1635" s="85"/>
      <c r="D1635" s="85"/>
      <c r="E1635" s="85"/>
    </row>
    <row r="1636" spans="1:5">
      <c r="A1636" s="84"/>
      <c r="B1636" s="85"/>
      <c r="C1636" s="85"/>
      <c r="D1636" s="85"/>
      <c r="E1636" s="85"/>
    </row>
    <row r="1637" spans="1:5">
      <c r="A1637" s="84"/>
      <c r="B1637" s="85"/>
      <c r="C1637" s="85"/>
      <c r="D1637" s="85"/>
      <c r="E1637" s="85"/>
    </row>
    <row r="1638" spans="1:5">
      <c r="A1638" s="84"/>
      <c r="B1638" s="85"/>
      <c r="C1638" s="85"/>
      <c r="D1638" s="85"/>
      <c r="E1638" s="85"/>
    </row>
    <row r="1639" spans="1:5">
      <c r="A1639" s="84"/>
      <c r="B1639" s="85"/>
      <c r="C1639" s="85"/>
      <c r="D1639" s="85"/>
      <c r="E1639" s="85"/>
    </row>
    <row r="1640" spans="1:5">
      <c r="A1640" s="84"/>
      <c r="B1640" s="85"/>
      <c r="C1640" s="85"/>
      <c r="D1640" s="85"/>
      <c r="E1640" s="85"/>
    </row>
    <row r="1641" spans="1:5">
      <c r="A1641" s="84"/>
      <c r="B1641" s="85"/>
      <c r="C1641" s="85"/>
      <c r="D1641" s="85"/>
      <c r="E1641" s="85"/>
    </row>
    <row r="1642" spans="1:5">
      <c r="A1642" s="84"/>
      <c r="B1642" s="85"/>
      <c r="C1642" s="85"/>
      <c r="D1642" s="85"/>
      <c r="E1642" s="85"/>
    </row>
    <row r="1643" spans="1:5">
      <c r="A1643" s="84"/>
      <c r="B1643" s="85"/>
      <c r="C1643" s="85"/>
      <c r="D1643" s="85"/>
      <c r="E1643" s="85"/>
    </row>
    <row r="1644" spans="1:5">
      <c r="A1644" s="84"/>
      <c r="B1644" s="85"/>
      <c r="C1644" s="85"/>
      <c r="D1644" s="85"/>
      <c r="E1644" s="85"/>
    </row>
    <row r="1645" spans="1:5">
      <c r="A1645" s="84"/>
      <c r="B1645" s="85"/>
      <c r="C1645" s="85"/>
      <c r="D1645" s="85"/>
      <c r="E1645" s="85"/>
    </row>
    <row r="1646" spans="1:5">
      <c r="A1646" s="84"/>
      <c r="B1646" s="85"/>
      <c r="C1646" s="85"/>
      <c r="D1646" s="85"/>
      <c r="E1646" s="85"/>
    </row>
    <row r="1647" spans="1:5">
      <c r="A1647" s="84"/>
      <c r="B1647" s="85"/>
      <c r="C1647" s="85"/>
      <c r="D1647" s="85"/>
      <c r="E1647" s="85"/>
    </row>
    <row r="1648" spans="1:5">
      <c r="A1648" s="84"/>
      <c r="B1648" s="85"/>
      <c r="C1648" s="85"/>
      <c r="D1648" s="85"/>
      <c r="E1648" s="85"/>
    </row>
    <row r="1649" spans="1:5">
      <c r="A1649" s="84"/>
      <c r="B1649" s="85"/>
      <c r="C1649" s="85"/>
      <c r="D1649" s="85"/>
      <c r="E1649" s="85"/>
    </row>
    <row r="1650" spans="1:5">
      <c r="A1650" s="84"/>
      <c r="B1650" s="85"/>
      <c r="C1650" s="85"/>
      <c r="D1650" s="85"/>
      <c r="E1650" s="85"/>
    </row>
    <row r="1651" spans="1:5">
      <c r="A1651" s="84"/>
      <c r="B1651" s="85"/>
      <c r="C1651" s="85"/>
      <c r="D1651" s="85"/>
      <c r="E1651" s="85"/>
    </row>
    <row r="1652" spans="1:5">
      <c r="A1652" s="84"/>
      <c r="B1652" s="85"/>
      <c r="C1652" s="85"/>
      <c r="D1652" s="85"/>
      <c r="E1652" s="85"/>
    </row>
    <row r="1653" spans="1:5">
      <c r="A1653" s="84"/>
      <c r="B1653" s="85"/>
      <c r="C1653" s="85"/>
      <c r="D1653" s="85"/>
      <c r="E1653" s="85"/>
    </row>
    <row r="1654" spans="1:5">
      <c r="A1654" s="84"/>
      <c r="B1654" s="85"/>
      <c r="C1654" s="85"/>
      <c r="D1654" s="85"/>
      <c r="E1654" s="85"/>
    </row>
    <row r="1655" spans="1:5">
      <c r="A1655" s="84"/>
      <c r="B1655" s="85"/>
      <c r="C1655" s="85"/>
      <c r="D1655" s="85"/>
      <c r="E1655" s="85"/>
    </row>
    <row r="1656" spans="1:5">
      <c r="A1656" s="84"/>
      <c r="B1656" s="85"/>
      <c r="C1656" s="85"/>
      <c r="D1656" s="85"/>
      <c r="E1656" s="85"/>
    </row>
    <row r="1657" spans="1:5">
      <c r="A1657" s="84"/>
      <c r="B1657" s="85"/>
      <c r="C1657" s="85"/>
      <c r="D1657" s="85"/>
      <c r="E1657" s="85"/>
    </row>
    <row r="1658" spans="1:5">
      <c r="A1658" s="84"/>
      <c r="B1658" s="85"/>
      <c r="C1658" s="85"/>
      <c r="D1658" s="85"/>
      <c r="E1658" s="85"/>
    </row>
    <row r="1659" spans="1:5">
      <c r="A1659" s="84"/>
      <c r="B1659" s="85"/>
      <c r="C1659" s="85"/>
      <c r="D1659" s="85"/>
      <c r="E1659" s="85"/>
    </row>
    <row r="1660" spans="1:5">
      <c r="A1660" s="84"/>
      <c r="B1660" s="85"/>
      <c r="C1660" s="85"/>
      <c r="D1660" s="85"/>
      <c r="E1660" s="85"/>
    </row>
    <row r="1661" spans="1:5">
      <c r="A1661" s="84"/>
      <c r="B1661" s="85"/>
      <c r="C1661" s="85"/>
      <c r="D1661" s="85"/>
      <c r="E1661" s="85"/>
    </row>
    <row r="1662" spans="1:5">
      <c r="A1662" s="84"/>
      <c r="B1662" s="85"/>
      <c r="C1662" s="85"/>
      <c r="D1662" s="85"/>
      <c r="E1662" s="85"/>
    </row>
    <row r="1663" spans="1:5">
      <c r="A1663" s="84"/>
      <c r="B1663" s="85"/>
      <c r="C1663" s="85"/>
      <c r="D1663" s="85"/>
      <c r="E1663" s="85"/>
    </row>
    <row r="1664" spans="1:5">
      <c r="A1664" s="84"/>
      <c r="B1664" s="85"/>
      <c r="C1664" s="85"/>
      <c r="D1664" s="85"/>
      <c r="E1664" s="85"/>
    </row>
    <row r="1665" spans="1:5">
      <c r="A1665" s="84"/>
      <c r="B1665" s="85"/>
      <c r="C1665" s="85"/>
      <c r="D1665" s="85"/>
      <c r="E1665" s="85"/>
    </row>
    <row r="1666" spans="1:5">
      <c r="A1666" s="84"/>
      <c r="B1666" s="85"/>
      <c r="C1666" s="85"/>
      <c r="D1666" s="85"/>
      <c r="E1666" s="85"/>
    </row>
    <row r="1667" spans="1:5">
      <c r="A1667" s="84"/>
      <c r="B1667" s="85"/>
      <c r="C1667" s="85"/>
      <c r="D1667" s="85"/>
      <c r="E1667" s="85"/>
    </row>
    <row r="1668" spans="1:5">
      <c r="A1668" s="84"/>
      <c r="B1668" s="85"/>
      <c r="C1668" s="85"/>
      <c r="D1668" s="85"/>
      <c r="E1668" s="85"/>
    </row>
    <row r="1669" spans="1:5">
      <c r="A1669" s="84"/>
      <c r="B1669" s="85"/>
      <c r="C1669" s="85"/>
      <c r="D1669" s="85"/>
      <c r="E1669" s="85"/>
    </row>
    <row r="1670" spans="1:5">
      <c r="A1670" s="84"/>
      <c r="B1670" s="85"/>
      <c r="C1670" s="85"/>
      <c r="D1670" s="85"/>
      <c r="E1670" s="85"/>
    </row>
    <row r="1671" spans="1:5">
      <c r="A1671" s="84"/>
      <c r="B1671" s="85"/>
      <c r="C1671" s="85"/>
      <c r="D1671" s="85"/>
      <c r="E1671" s="85"/>
    </row>
    <row r="1672" spans="1:5">
      <c r="A1672" s="84"/>
      <c r="B1672" s="85"/>
      <c r="C1672" s="85"/>
      <c r="D1672" s="85"/>
      <c r="E1672" s="85"/>
    </row>
    <row r="1673" spans="1:5">
      <c r="A1673" s="84"/>
      <c r="B1673" s="85"/>
      <c r="C1673" s="85"/>
      <c r="D1673" s="85"/>
      <c r="E1673" s="85"/>
    </row>
    <row r="1674" spans="1:5">
      <c r="A1674" s="84"/>
      <c r="B1674" s="85"/>
      <c r="C1674" s="85"/>
      <c r="D1674" s="85"/>
      <c r="E1674" s="85"/>
    </row>
    <row r="1675" spans="1:5">
      <c r="A1675" s="84"/>
      <c r="B1675" s="85"/>
      <c r="C1675" s="85"/>
      <c r="D1675" s="85"/>
      <c r="E1675" s="85"/>
    </row>
    <row r="1676" spans="1:5">
      <c r="A1676" s="84"/>
      <c r="B1676" s="85"/>
      <c r="C1676" s="85"/>
      <c r="D1676" s="85"/>
      <c r="E1676" s="85"/>
    </row>
    <row r="1677" spans="1:5">
      <c r="A1677" s="84"/>
      <c r="B1677" s="85"/>
      <c r="C1677" s="85"/>
      <c r="D1677" s="85"/>
      <c r="E1677" s="85"/>
    </row>
    <row r="1678" spans="1:5">
      <c r="A1678" s="84"/>
      <c r="B1678" s="85"/>
      <c r="C1678" s="85"/>
      <c r="D1678" s="85"/>
      <c r="E1678" s="85"/>
    </row>
    <row r="1679" spans="1:5">
      <c r="A1679" s="84"/>
      <c r="B1679" s="85"/>
      <c r="C1679" s="85"/>
      <c r="D1679" s="85"/>
      <c r="E1679" s="85"/>
    </row>
    <row r="1680" spans="1:5">
      <c r="A1680" s="84"/>
      <c r="B1680" s="85"/>
      <c r="C1680" s="85"/>
      <c r="D1680" s="85"/>
      <c r="E1680" s="85"/>
    </row>
    <row r="1681" spans="1:5">
      <c r="A1681" s="84"/>
      <c r="B1681" s="85"/>
      <c r="C1681" s="85"/>
      <c r="D1681" s="85"/>
      <c r="E1681" s="85"/>
    </row>
    <row r="1682" spans="1:5">
      <c r="A1682" s="84"/>
      <c r="B1682" s="85"/>
      <c r="C1682" s="85"/>
      <c r="D1682" s="85"/>
      <c r="E1682" s="85"/>
    </row>
    <row r="1683" spans="1:5">
      <c r="A1683" s="84"/>
      <c r="B1683" s="85"/>
      <c r="C1683" s="85"/>
      <c r="D1683" s="85"/>
      <c r="E1683" s="85"/>
    </row>
    <row r="1684" spans="1:5">
      <c r="A1684" s="84"/>
      <c r="B1684" s="85"/>
      <c r="C1684" s="85"/>
      <c r="D1684" s="85"/>
      <c r="E1684" s="85"/>
    </row>
    <row r="1685" spans="1:5">
      <c r="A1685" s="84"/>
      <c r="B1685" s="85"/>
      <c r="C1685" s="85"/>
      <c r="D1685" s="85"/>
      <c r="E1685" s="85"/>
    </row>
    <row r="1686" spans="1:5">
      <c r="A1686" s="84"/>
      <c r="B1686" s="85"/>
      <c r="C1686" s="85"/>
      <c r="D1686" s="85"/>
      <c r="E1686" s="85"/>
    </row>
    <row r="1687" spans="1:5">
      <c r="A1687" s="84"/>
      <c r="B1687" s="85"/>
      <c r="C1687" s="85"/>
      <c r="D1687" s="85"/>
      <c r="E1687" s="85"/>
    </row>
    <row r="1688" spans="1:5">
      <c r="A1688" s="84"/>
      <c r="B1688" s="85"/>
      <c r="C1688" s="85"/>
      <c r="D1688" s="85"/>
      <c r="E1688" s="85"/>
    </row>
    <row r="1689" spans="1:5">
      <c r="A1689" s="84"/>
      <c r="B1689" s="85"/>
      <c r="C1689" s="85"/>
      <c r="D1689" s="85"/>
      <c r="E1689" s="85"/>
    </row>
    <row r="1690" spans="1:5">
      <c r="A1690" s="84"/>
      <c r="B1690" s="85"/>
      <c r="C1690" s="85"/>
      <c r="D1690" s="85"/>
      <c r="E1690" s="85"/>
    </row>
    <row r="1691" spans="1:5">
      <c r="A1691" s="84"/>
      <c r="B1691" s="85"/>
      <c r="C1691" s="85"/>
      <c r="D1691" s="85"/>
      <c r="E1691" s="85"/>
    </row>
    <row r="1692" spans="1:5">
      <c r="A1692" s="84"/>
      <c r="B1692" s="85"/>
      <c r="C1692" s="85"/>
      <c r="D1692" s="85"/>
      <c r="E1692" s="85"/>
    </row>
    <row r="1693" spans="1:5">
      <c r="A1693" s="84"/>
      <c r="B1693" s="85"/>
      <c r="C1693" s="85"/>
      <c r="D1693" s="85"/>
      <c r="E1693" s="85"/>
    </row>
    <row r="1694" spans="1:5">
      <c r="A1694" s="84"/>
      <c r="B1694" s="85"/>
      <c r="C1694" s="85"/>
      <c r="D1694" s="85"/>
      <c r="E1694" s="85"/>
    </row>
    <row r="1695" spans="1:5">
      <c r="A1695" s="84"/>
      <c r="B1695" s="85"/>
      <c r="C1695" s="85"/>
      <c r="D1695" s="85"/>
      <c r="E1695" s="85"/>
    </row>
    <row r="1696" spans="1:5">
      <c r="A1696" s="84"/>
      <c r="B1696" s="85"/>
      <c r="C1696" s="85"/>
      <c r="D1696" s="85"/>
      <c r="E1696" s="85"/>
    </row>
    <row r="1697" spans="1:5">
      <c r="A1697" s="84"/>
      <c r="B1697" s="85"/>
      <c r="C1697" s="85"/>
      <c r="D1697" s="85"/>
      <c r="E1697" s="85"/>
    </row>
    <row r="1698" spans="1:5">
      <c r="A1698" s="84"/>
      <c r="B1698" s="85"/>
      <c r="C1698" s="85"/>
      <c r="D1698" s="85"/>
      <c r="E1698" s="85"/>
    </row>
    <row r="1699" spans="1:5">
      <c r="A1699" s="84"/>
      <c r="B1699" s="85"/>
      <c r="C1699" s="85"/>
      <c r="D1699" s="85"/>
      <c r="E1699" s="85"/>
    </row>
    <row r="1700" spans="1:5">
      <c r="A1700" s="84"/>
      <c r="B1700" s="85"/>
      <c r="C1700" s="85"/>
      <c r="D1700" s="85"/>
      <c r="E1700" s="85"/>
    </row>
    <row r="1701" spans="1:5">
      <c r="A1701" s="84"/>
      <c r="B1701" s="85"/>
      <c r="C1701" s="85"/>
      <c r="D1701" s="85"/>
      <c r="E1701" s="85"/>
    </row>
    <row r="1702" spans="1:5">
      <c r="A1702" s="84"/>
      <c r="B1702" s="85"/>
      <c r="C1702" s="85"/>
      <c r="D1702" s="85"/>
      <c r="E1702" s="85"/>
    </row>
    <row r="1703" spans="1:5">
      <c r="A1703" s="84"/>
      <c r="B1703" s="85"/>
      <c r="C1703" s="85"/>
      <c r="D1703" s="85"/>
      <c r="E1703" s="85"/>
    </row>
    <row r="1704" spans="1:5">
      <c r="A1704" s="84"/>
      <c r="B1704" s="85"/>
      <c r="C1704" s="85"/>
      <c r="D1704" s="85"/>
      <c r="E1704" s="85"/>
    </row>
    <row r="1705" spans="1:5">
      <c r="A1705" s="84"/>
      <c r="B1705" s="85"/>
      <c r="C1705" s="85"/>
      <c r="D1705" s="85"/>
      <c r="E1705" s="85"/>
    </row>
    <row r="1706" spans="1:5">
      <c r="A1706" s="84"/>
      <c r="B1706" s="85"/>
      <c r="C1706" s="85"/>
      <c r="D1706" s="85"/>
      <c r="E1706" s="85"/>
    </row>
    <row r="1707" spans="1:5">
      <c r="A1707" s="84"/>
      <c r="B1707" s="85"/>
      <c r="C1707" s="85"/>
      <c r="D1707" s="85"/>
      <c r="E1707" s="85"/>
    </row>
    <row r="1708" spans="1:5">
      <c r="A1708" s="84"/>
      <c r="B1708" s="85"/>
      <c r="C1708" s="85"/>
      <c r="D1708" s="85"/>
      <c r="E1708" s="85"/>
    </row>
    <row r="1709" spans="1:5">
      <c r="A1709" s="84"/>
      <c r="B1709" s="85"/>
      <c r="C1709" s="85"/>
      <c r="D1709" s="85"/>
      <c r="E1709" s="85"/>
    </row>
    <row r="1710" spans="1:5">
      <c r="A1710" s="84"/>
      <c r="B1710" s="85"/>
      <c r="C1710" s="85"/>
      <c r="D1710" s="85"/>
      <c r="E1710" s="85"/>
    </row>
    <row r="1711" spans="1:5">
      <c r="A1711" s="84"/>
      <c r="B1711" s="85"/>
      <c r="C1711" s="85"/>
      <c r="D1711" s="85"/>
      <c r="E1711" s="85"/>
    </row>
    <row r="1712" spans="1:5">
      <c r="A1712" s="84"/>
      <c r="B1712" s="85"/>
      <c r="C1712" s="85"/>
      <c r="D1712" s="85"/>
      <c r="E1712" s="85"/>
    </row>
    <row r="1713" spans="1:5">
      <c r="A1713" s="84"/>
      <c r="B1713" s="85"/>
      <c r="C1713" s="85"/>
      <c r="D1713" s="85"/>
      <c r="E1713" s="85"/>
    </row>
    <row r="1714" spans="1:5">
      <c r="A1714" s="84"/>
      <c r="B1714" s="85"/>
      <c r="C1714" s="85"/>
      <c r="D1714" s="85"/>
      <c r="E1714" s="85"/>
    </row>
    <row r="1715" spans="1:5">
      <c r="A1715" s="84"/>
      <c r="B1715" s="85"/>
      <c r="C1715" s="85"/>
      <c r="D1715" s="85"/>
      <c r="E1715" s="85"/>
    </row>
    <row r="1716" spans="1:5">
      <c r="A1716" s="84"/>
      <c r="B1716" s="85"/>
      <c r="C1716" s="85"/>
      <c r="D1716" s="85"/>
      <c r="E1716" s="85"/>
    </row>
    <row r="1717" spans="1:5">
      <c r="A1717" s="84"/>
      <c r="B1717" s="85"/>
      <c r="C1717" s="85"/>
      <c r="D1717" s="85"/>
      <c r="E1717" s="85"/>
    </row>
    <row r="1718" spans="1:5">
      <c r="A1718" s="84"/>
      <c r="B1718" s="85"/>
      <c r="C1718" s="85"/>
      <c r="D1718" s="85"/>
      <c r="E1718" s="85"/>
    </row>
    <row r="1719" spans="1:5">
      <c r="A1719" s="84"/>
      <c r="B1719" s="85"/>
      <c r="C1719" s="85"/>
      <c r="D1719" s="85"/>
      <c r="E1719" s="85"/>
    </row>
    <row r="1720" spans="1:5">
      <c r="A1720" s="84"/>
      <c r="B1720" s="85"/>
      <c r="C1720" s="85"/>
      <c r="D1720" s="85"/>
      <c r="E1720" s="85"/>
    </row>
    <row r="1721" spans="1:5">
      <c r="A1721" s="84"/>
      <c r="B1721" s="85"/>
      <c r="C1721" s="85"/>
      <c r="D1721" s="85"/>
      <c r="E1721" s="85"/>
    </row>
    <row r="1722" spans="1:5">
      <c r="A1722" s="84"/>
      <c r="B1722" s="85"/>
      <c r="C1722" s="85"/>
      <c r="D1722" s="85"/>
      <c r="E1722" s="85"/>
    </row>
    <row r="1723" spans="1:5">
      <c r="A1723" s="84"/>
      <c r="B1723" s="85"/>
      <c r="C1723" s="85"/>
      <c r="D1723" s="85"/>
      <c r="E1723" s="85"/>
    </row>
    <row r="1724" spans="1:5">
      <c r="A1724" s="84"/>
      <c r="B1724" s="85"/>
      <c r="C1724" s="85"/>
      <c r="D1724" s="85"/>
      <c r="E1724" s="85"/>
    </row>
    <row r="1725" spans="1:5">
      <c r="A1725" s="84"/>
      <c r="B1725" s="85"/>
      <c r="C1725" s="85"/>
      <c r="D1725" s="85"/>
      <c r="E1725" s="85"/>
    </row>
    <row r="1726" spans="1:5">
      <c r="A1726" s="84"/>
      <c r="B1726" s="85"/>
      <c r="C1726" s="85"/>
      <c r="D1726" s="85"/>
      <c r="E1726" s="85"/>
    </row>
    <row r="1727" spans="1:5">
      <c r="A1727" s="84"/>
      <c r="B1727" s="85"/>
      <c r="C1727" s="85"/>
      <c r="D1727" s="85"/>
      <c r="E1727" s="85"/>
    </row>
    <row r="1728" spans="1:5">
      <c r="A1728" s="84"/>
      <c r="B1728" s="85"/>
      <c r="C1728" s="85"/>
      <c r="D1728" s="85"/>
      <c r="E1728" s="85"/>
    </row>
    <row r="1729" spans="1:5">
      <c r="A1729" s="84"/>
      <c r="B1729" s="85"/>
      <c r="C1729" s="85"/>
      <c r="D1729" s="85"/>
      <c r="E1729" s="85"/>
    </row>
    <row r="1730" spans="1:5">
      <c r="A1730" s="84"/>
      <c r="B1730" s="85"/>
      <c r="C1730" s="85"/>
      <c r="D1730" s="85"/>
      <c r="E1730" s="85"/>
    </row>
    <row r="1731" spans="1:5">
      <c r="A1731" s="84"/>
      <c r="B1731" s="85"/>
      <c r="C1731" s="85"/>
      <c r="D1731" s="85"/>
      <c r="E1731" s="85"/>
    </row>
    <row r="1732" spans="1:5">
      <c r="A1732" s="84"/>
      <c r="B1732" s="85"/>
      <c r="C1732" s="85"/>
      <c r="D1732" s="85"/>
      <c r="E1732" s="85"/>
    </row>
    <row r="1733" spans="1:5">
      <c r="A1733" s="84"/>
      <c r="B1733" s="85"/>
      <c r="C1733" s="85"/>
      <c r="D1733" s="85"/>
      <c r="E1733" s="85"/>
    </row>
    <row r="1734" spans="1:5">
      <c r="A1734" s="84"/>
      <c r="B1734" s="85"/>
      <c r="C1734" s="85"/>
      <c r="D1734" s="85"/>
      <c r="E1734" s="85"/>
    </row>
    <row r="1735" spans="1:5">
      <c r="A1735" s="84"/>
      <c r="B1735" s="85"/>
      <c r="C1735" s="85"/>
      <c r="D1735" s="85"/>
      <c r="E1735" s="85"/>
    </row>
    <row r="1736" spans="1:5">
      <c r="A1736" s="84"/>
      <c r="B1736" s="85"/>
      <c r="C1736" s="85"/>
      <c r="D1736" s="85"/>
      <c r="E1736" s="85"/>
    </row>
    <row r="1737" spans="1:5">
      <c r="A1737" s="84"/>
      <c r="B1737" s="85"/>
      <c r="C1737" s="85"/>
      <c r="D1737" s="85"/>
      <c r="E1737" s="85"/>
    </row>
    <row r="1738" spans="1:5">
      <c r="A1738" s="84"/>
      <c r="B1738" s="85"/>
      <c r="C1738" s="85"/>
      <c r="D1738" s="85"/>
      <c r="E1738" s="85"/>
    </row>
    <row r="1739" spans="1:5">
      <c r="A1739" s="84"/>
      <c r="B1739" s="85"/>
      <c r="C1739" s="85"/>
      <c r="D1739" s="85"/>
      <c r="E1739" s="85"/>
    </row>
    <row r="1740" spans="1:5">
      <c r="A1740" s="84"/>
      <c r="B1740" s="85"/>
      <c r="C1740" s="85"/>
      <c r="D1740" s="85"/>
      <c r="E1740" s="85"/>
    </row>
    <row r="1741" spans="1:5">
      <c r="A1741" s="84"/>
      <c r="B1741" s="85"/>
      <c r="C1741" s="85"/>
      <c r="D1741" s="85"/>
      <c r="E1741" s="85"/>
    </row>
    <row r="1742" spans="1:5">
      <c r="A1742" s="84"/>
      <c r="B1742" s="85"/>
      <c r="C1742" s="85"/>
      <c r="D1742" s="85"/>
      <c r="E1742" s="85"/>
    </row>
    <row r="1743" spans="1:5">
      <c r="A1743" s="84"/>
      <c r="B1743" s="85"/>
      <c r="C1743" s="85"/>
      <c r="D1743" s="85"/>
      <c r="E1743" s="85"/>
    </row>
    <row r="1744" spans="1:5">
      <c r="A1744" s="84"/>
      <c r="B1744" s="85"/>
      <c r="C1744" s="85"/>
      <c r="D1744" s="85"/>
      <c r="E1744" s="85"/>
    </row>
    <row r="1745" spans="1:5">
      <c r="A1745" s="84"/>
      <c r="B1745" s="85"/>
      <c r="C1745" s="85"/>
      <c r="D1745" s="85"/>
      <c r="E1745" s="85"/>
    </row>
    <row r="1746" spans="1:5">
      <c r="A1746" s="84"/>
      <c r="B1746" s="85"/>
      <c r="C1746" s="85"/>
      <c r="D1746" s="85"/>
      <c r="E1746" s="85"/>
    </row>
    <row r="1747" spans="1:5">
      <c r="A1747" s="84"/>
      <c r="B1747" s="85"/>
      <c r="C1747" s="85"/>
      <c r="D1747" s="85"/>
      <c r="E1747" s="85"/>
    </row>
    <row r="1748" spans="1:5">
      <c r="A1748" s="84"/>
      <c r="B1748" s="85"/>
      <c r="C1748" s="85"/>
      <c r="D1748" s="85"/>
      <c r="E1748" s="85"/>
    </row>
    <row r="1749" spans="1:5">
      <c r="A1749" s="84"/>
      <c r="B1749" s="85"/>
      <c r="C1749" s="85"/>
      <c r="D1749" s="85"/>
      <c r="E1749" s="85"/>
    </row>
    <row r="1750" spans="1:5">
      <c r="A1750" s="84"/>
      <c r="B1750" s="85"/>
      <c r="C1750" s="85"/>
      <c r="D1750" s="85"/>
      <c r="E1750" s="85"/>
    </row>
    <row r="1751" spans="1:5">
      <c r="A1751" s="84"/>
      <c r="B1751" s="85"/>
      <c r="C1751" s="85"/>
      <c r="D1751" s="85"/>
      <c r="E1751" s="85"/>
    </row>
    <row r="1752" spans="1:5">
      <c r="A1752" s="84"/>
      <c r="B1752" s="85"/>
      <c r="C1752" s="85"/>
      <c r="D1752" s="85"/>
      <c r="E1752" s="85"/>
    </row>
    <row r="1753" spans="1:5">
      <c r="A1753" s="84"/>
      <c r="B1753" s="85"/>
      <c r="C1753" s="85"/>
      <c r="D1753" s="85"/>
      <c r="E1753" s="85"/>
    </row>
    <row r="1754" spans="1:5">
      <c r="A1754" s="84"/>
      <c r="B1754" s="85"/>
      <c r="C1754" s="85"/>
      <c r="D1754" s="85"/>
      <c r="E1754" s="85"/>
    </row>
    <row r="1755" spans="1:5">
      <c r="A1755" s="84"/>
      <c r="B1755" s="85"/>
      <c r="C1755" s="85"/>
      <c r="D1755" s="85"/>
      <c r="E1755" s="85"/>
    </row>
    <row r="1756" spans="1:5">
      <c r="A1756" s="84"/>
      <c r="B1756" s="85"/>
      <c r="C1756" s="85"/>
      <c r="D1756" s="85"/>
      <c r="E1756" s="85"/>
    </row>
    <row r="1757" spans="1:5">
      <c r="A1757" s="84"/>
      <c r="B1757" s="85"/>
      <c r="C1757" s="85"/>
      <c r="D1757" s="85"/>
      <c r="E1757" s="85"/>
    </row>
    <row r="1758" spans="1:5">
      <c r="A1758" s="84"/>
      <c r="B1758" s="85"/>
      <c r="C1758" s="85"/>
      <c r="D1758" s="85"/>
      <c r="E1758" s="85"/>
    </row>
    <row r="1759" spans="1:5">
      <c r="A1759" s="84"/>
      <c r="B1759" s="85"/>
      <c r="C1759" s="85"/>
      <c r="D1759" s="85"/>
      <c r="E1759" s="85"/>
    </row>
    <row r="1760" spans="1:5">
      <c r="A1760" s="84"/>
      <c r="B1760" s="85"/>
      <c r="C1760" s="85"/>
      <c r="D1760" s="85"/>
      <c r="E1760" s="85"/>
    </row>
    <row r="1761" spans="1:5">
      <c r="A1761" s="84"/>
      <c r="B1761" s="85"/>
      <c r="C1761" s="85"/>
      <c r="D1761" s="85"/>
      <c r="E1761" s="85"/>
    </row>
    <row r="1762" spans="1:5">
      <c r="A1762" s="84"/>
      <c r="B1762" s="85"/>
      <c r="C1762" s="85"/>
      <c r="D1762" s="85"/>
      <c r="E1762" s="85"/>
    </row>
    <row r="1763" spans="1:5">
      <c r="A1763" s="84"/>
      <c r="B1763" s="85"/>
      <c r="C1763" s="85"/>
      <c r="D1763" s="85"/>
      <c r="E1763" s="85"/>
    </row>
    <row r="1764" spans="1:5">
      <c r="A1764" s="84"/>
      <c r="B1764" s="85"/>
      <c r="C1764" s="85"/>
      <c r="D1764" s="85"/>
      <c r="E1764" s="85"/>
    </row>
    <row r="1765" spans="1:5">
      <c r="A1765" s="84"/>
      <c r="B1765" s="85"/>
      <c r="C1765" s="85"/>
      <c r="D1765" s="85"/>
      <c r="E1765" s="85"/>
    </row>
    <row r="1766" spans="1:5">
      <c r="A1766" s="84"/>
      <c r="B1766" s="85"/>
      <c r="C1766" s="85"/>
      <c r="D1766" s="85"/>
      <c r="E1766" s="85"/>
    </row>
    <row r="1767" spans="1:5">
      <c r="A1767" s="84"/>
      <c r="B1767" s="85"/>
      <c r="C1767" s="85"/>
      <c r="D1767" s="85"/>
      <c r="E1767" s="85"/>
    </row>
    <row r="1768" spans="1:5">
      <c r="A1768" s="84"/>
      <c r="B1768" s="85"/>
      <c r="C1768" s="85"/>
      <c r="D1768" s="85"/>
      <c r="E1768" s="85"/>
    </row>
    <row r="1769" spans="1:5">
      <c r="A1769" s="84"/>
      <c r="B1769" s="85"/>
      <c r="C1769" s="85"/>
      <c r="D1769" s="85"/>
      <c r="E1769" s="85"/>
    </row>
    <row r="1770" spans="1:5">
      <c r="A1770" s="84"/>
      <c r="B1770" s="85"/>
      <c r="C1770" s="85"/>
      <c r="D1770" s="85"/>
      <c r="E1770" s="85"/>
    </row>
    <row r="1771" spans="1:5">
      <c r="A1771" s="84"/>
      <c r="B1771" s="85"/>
      <c r="C1771" s="85"/>
      <c r="D1771" s="85"/>
      <c r="E1771" s="85"/>
    </row>
    <row r="1772" spans="1:5">
      <c r="A1772" s="84"/>
      <c r="B1772" s="85"/>
      <c r="C1772" s="85"/>
      <c r="D1772" s="85"/>
      <c r="E1772" s="85"/>
    </row>
    <row r="1773" spans="1:5">
      <c r="A1773" s="84"/>
      <c r="B1773" s="85"/>
      <c r="C1773" s="85"/>
      <c r="D1773" s="85"/>
      <c r="E1773" s="85"/>
    </row>
    <row r="1774" spans="1:5">
      <c r="A1774" s="84"/>
      <c r="B1774" s="85"/>
      <c r="C1774" s="85"/>
      <c r="D1774" s="85"/>
      <c r="E1774" s="85"/>
    </row>
    <row r="1775" spans="1:5">
      <c r="A1775" s="84"/>
      <c r="B1775" s="85"/>
      <c r="C1775" s="85"/>
      <c r="D1775" s="85"/>
      <c r="E1775" s="85"/>
    </row>
    <row r="1776" spans="1:5">
      <c r="A1776" s="84"/>
      <c r="B1776" s="85"/>
      <c r="C1776" s="85"/>
      <c r="D1776" s="85"/>
      <c r="E1776" s="85"/>
    </row>
    <row r="1777" spans="1:5">
      <c r="A1777" s="84"/>
      <c r="B1777" s="85"/>
      <c r="C1777" s="85"/>
      <c r="D1777" s="85"/>
      <c r="E1777" s="85"/>
    </row>
    <row r="1778" spans="1:5">
      <c r="A1778" s="84"/>
      <c r="B1778" s="85"/>
      <c r="C1778" s="85"/>
      <c r="D1778" s="85"/>
      <c r="E1778" s="85"/>
    </row>
    <row r="1779" spans="1:5">
      <c r="A1779" s="84"/>
      <c r="B1779" s="85"/>
      <c r="C1779" s="85"/>
      <c r="D1779" s="85"/>
      <c r="E1779" s="85"/>
    </row>
    <row r="1780" spans="1:5">
      <c r="A1780" s="84"/>
      <c r="B1780" s="85"/>
      <c r="C1780" s="85"/>
      <c r="D1780" s="85"/>
      <c r="E1780" s="85"/>
    </row>
    <row r="1781" spans="1:5">
      <c r="A1781" s="84"/>
      <c r="B1781" s="85"/>
      <c r="C1781" s="85"/>
      <c r="D1781" s="85"/>
      <c r="E1781" s="85"/>
    </row>
    <row r="1782" spans="1:5">
      <c r="A1782" s="84"/>
      <c r="B1782" s="85"/>
      <c r="C1782" s="85"/>
      <c r="D1782" s="85"/>
      <c r="E1782" s="85"/>
    </row>
    <row r="1783" spans="1:5">
      <c r="A1783" s="84"/>
      <c r="B1783" s="85"/>
      <c r="C1783" s="85"/>
      <c r="D1783" s="85"/>
      <c r="E1783" s="85"/>
    </row>
    <row r="1784" spans="1:5">
      <c r="A1784" s="84"/>
      <c r="B1784" s="85"/>
      <c r="C1784" s="85"/>
      <c r="D1784" s="85"/>
      <c r="E1784" s="85"/>
    </row>
    <row r="1785" spans="1:5">
      <c r="A1785" s="84"/>
      <c r="B1785" s="85"/>
      <c r="C1785" s="85"/>
      <c r="D1785" s="85"/>
      <c r="E1785" s="85"/>
    </row>
    <row r="1786" spans="1:5">
      <c r="A1786" s="84"/>
      <c r="B1786" s="85"/>
      <c r="C1786" s="85"/>
      <c r="D1786" s="85"/>
      <c r="E1786" s="85"/>
    </row>
    <row r="1787" spans="1:5">
      <c r="A1787" s="84"/>
      <c r="B1787" s="85"/>
      <c r="C1787" s="85"/>
      <c r="D1787" s="85"/>
      <c r="E1787" s="85"/>
    </row>
    <row r="1788" spans="1:5">
      <c r="A1788" s="84"/>
      <c r="B1788" s="85"/>
      <c r="C1788" s="85"/>
      <c r="D1788" s="85"/>
      <c r="E1788" s="85"/>
    </row>
    <row r="1789" spans="1:5">
      <c r="A1789" s="84"/>
      <c r="B1789" s="85"/>
      <c r="C1789" s="85"/>
      <c r="D1789" s="85"/>
      <c r="E1789" s="85"/>
    </row>
    <row r="1790" spans="1:5">
      <c r="A1790" s="84"/>
      <c r="B1790" s="85"/>
      <c r="C1790" s="85"/>
      <c r="D1790" s="85"/>
      <c r="E1790" s="85"/>
    </row>
    <row r="1791" spans="1:5">
      <c r="A1791" s="84"/>
      <c r="B1791" s="85"/>
      <c r="C1791" s="85"/>
      <c r="D1791" s="85"/>
      <c r="E1791" s="85"/>
    </row>
    <row r="1792" spans="1:5">
      <c r="A1792" s="84"/>
      <c r="B1792" s="85"/>
      <c r="C1792" s="85"/>
      <c r="D1792" s="85"/>
      <c r="E1792" s="85"/>
    </row>
    <row r="1793" spans="1:5">
      <c r="A1793" s="84"/>
      <c r="B1793" s="85"/>
      <c r="C1793" s="85"/>
      <c r="D1793" s="85"/>
      <c r="E1793" s="85"/>
    </row>
    <row r="1794" spans="1:5">
      <c r="A1794" s="84"/>
      <c r="B1794" s="85"/>
      <c r="C1794" s="85"/>
      <c r="D1794" s="85"/>
      <c r="E1794" s="85"/>
    </row>
    <row r="1795" spans="1:5">
      <c r="A1795" s="84"/>
      <c r="B1795" s="85"/>
      <c r="C1795" s="85"/>
      <c r="D1795" s="85"/>
      <c r="E1795" s="85"/>
    </row>
    <row r="1796" spans="1:5">
      <c r="A1796" s="84"/>
      <c r="B1796" s="85"/>
      <c r="C1796" s="85"/>
      <c r="D1796" s="85"/>
      <c r="E1796" s="85"/>
    </row>
    <row r="1797" spans="1:5">
      <c r="A1797" s="84"/>
      <c r="B1797" s="85"/>
      <c r="C1797" s="85"/>
      <c r="D1797" s="85"/>
      <c r="E1797" s="85"/>
    </row>
    <row r="1798" spans="1:5">
      <c r="A1798" s="84"/>
      <c r="B1798" s="85"/>
      <c r="C1798" s="85"/>
      <c r="D1798" s="85"/>
      <c r="E1798" s="85"/>
    </row>
    <row r="1799" spans="1:5">
      <c r="A1799" s="84"/>
      <c r="B1799" s="85"/>
      <c r="C1799" s="85"/>
      <c r="D1799" s="85"/>
      <c r="E1799" s="85"/>
    </row>
    <row r="1800" spans="1:5">
      <c r="A1800" s="84"/>
      <c r="B1800" s="85"/>
      <c r="C1800" s="85"/>
      <c r="D1800" s="85"/>
      <c r="E1800" s="85"/>
    </row>
    <row r="1801" spans="1:5">
      <c r="A1801" s="84"/>
      <c r="B1801" s="85"/>
      <c r="C1801" s="85"/>
      <c r="D1801" s="85"/>
      <c r="E1801" s="85"/>
    </row>
    <row r="1802" spans="1:5">
      <c r="A1802" s="84"/>
      <c r="B1802" s="85"/>
      <c r="C1802" s="85"/>
      <c r="D1802" s="85"/>
      <c r="E1802" s="85"/>
    </row>
    <row r="1803" spans="1:5">
      <c r="A1803" s="84"/>
      <c r="B1803" s="85"/>
      <c r="C1803" s="85"/>
      <c r="D1803" s="85"/>
      <c r="E1803" s="85"/>
    </row>
    <row r="1804" spans="1:5">
      <c r="A1804" s="84"/>
      <c r="B1804" s="85"/>
      <c r="C1804" s="85"/>
      <c r="D1804" s="85"/>
      <c r="E1804" s="85"/>
    </row>
    <row r="1805" spans="1:5">
      <c r="A1805" s="84"/>
      <c r="B1805" s="85"/>
      <c r="C1805" s="85"/>
      <c r="D1805" s="85"/>
      <c r="E1805" s="85"/>
    </row>
    <row r="1806" spans="1:5">
      <c r="A1806" s="84"/>
      <c r="B1806" s="85"/>
      <c r="C1806" s="85"/>
      <c r="D1806" s="85"/>
      <c r="E1806" s="85"/>
    </row>
    <row r="1807" spans="1:5">
      <c r="A1807" s="84"/>
      <c r="B1807" s="85"/>
      <c r="C1807" s="85"/>
      <c r="D1807" s="85"/>
      <c r="E1807" s="85"/>
    </row>
    <row r="1808" spans="1:5">
      <c r="A1808" s="84"/>
      <c r="B1808" s="85"/>
      <c r="C1808" s="85"/>
      <c r="D1808" s="85"/>
      <c r="E1808" s="85"/>
    </row>
    <row r="1809" spans="1:5">
      <c r="A1809" s="84"/>
      <c r="B1809" s="85"/>
      <c r="C1809" s="85"/>
      <c r="D1809" s="85"/>
      <c r="E1809" s="85"/>
    </row>
    <row r="1810" spans="1:5">
      <c r="A1810" s="84"/>
      <c r="B1810" s="85"/>
      <c r="C1810" s="85"/>
      <c r="D1810" s="85"/>
      <c r="E1810" s="85"/>
    </row>
    <row r="1811" spans="1:5">
      <c r="A1811" s="84"/>
      <c r="B1811" s="85"/>
      <c r="C1811" s="85"/>
      <c r="D1811" s="85"/>
      <c r="E1811" s="85"/>
    </row>
    <row r="1812" spans="1:5">
      <c r="A1812" s="84"/>
      <c r="B1812" s="85"/>
      <c r="C1812" s="85"/>
      <c r="D1812" s="85"/>
      <c r="E1812" s="85"/>
    </row>
    <row r="1813" spans="1:5">
      <c r="A1813" s="84"/>
      <c r="B1813" s="85"/>
      <c r="C1813" s="85"/>
      <c r="D1813" s="85"/>
      <c r="E1813" s="85"/>
    </row>
    <row r="1814" spans="1:5">
      <c r="A1814" s="84"/>
      <c r="B1814" s="85"/>
      <c r="C1814" s="85"/>
      <c r="D1814" s="85"/>
      <c r="E1814" s="85"/>
    </row>
    <row r="1815" spans="1:5">
      <c r="A1815" s="84"/>
      <c r="B1815" s="85"/>
      <c r="C1815" s="85"/>
      <c r="D1815" s="85"/>
      <c r="E1815" s="85"/>
    </row>
    <row r="1816" spans="1:5">
      <c r="A1816" s="84"/>
      <c r="B1816" s="85"/>
      <c r="C1816" s="85"/>
      <c r="D1816" s="85"/>
      <c r="E1816" s="85"/>
    </row>
    <row r="1817" spans="1:5">
      <c r="A1817" s="84"/>
      <c r="B1817" s="85"/>
      <c r="C1817" s="85"/>
      <c r="D1817" s="85"/>
      <c r="E1817" s="85"/>
    </row>
    <row r="1818" spans="1:5">
      <c r="A1818" s="84"/>
      <c r="B1818" s="85"/>
      <c r="C1818" s="85"/>
      <c r="D1818" s="85"/>
      <c r="E1818" s="85"/>
    </row>
    <row r="1819" spans="1:5">
      <c r="A1819" s="84"/>
      <c r="B1819" s="85"/>
      <c r="C1819" s="85"/>
      <c r="D1819" s="85"/>
      <c r="E1819" s="85"/>
    </row>
    <row r="1820" spans="1:5">
      <c r="A1820" s="84"/>
      <c r="B1820" s="85"/>
      <c r="C1820" s="85"/>
      <c r="D1820" s="85"/>
      <c r="E1820" s="85"/>
    </row>
    <row r="1821" spans="1:5">
      <c r="A1821" s="84"/>
      <c r="B1821" s="85"/>
      <c r="C1821" s="85"/>
      <c r="D1821" s="85"/>
      <c r="E1821" s="85"/>
    </row>
    <row r="1822" spans="1:5">
      <c r="A1822" s="84"/>
      <c r="B1822" s="85"/>
      <c r="C1822" s="85"/>
      <c r="D1822" s="85"/>
      <c r="E1822" s="85"/>
    </row>
    <row r="1823" spans="1:5">
      <c r="A1823" s="84"/>
      <c r="B1823" s="85"/>
      <c r="C1823" s="85"/>
      <c r="D1823" s="85"/>
      <c r="E1823" s="85"/>
    </row>
    <row r="1824" spans="1:5">
      <c r="A1824" s="84"/>
      <c r="B1824" s="85"/>
      <c r="C1824" s="85"/>
      <c r="D1824" s="85"/>
      <c r="E1824" s="85"/>
    </row>
    <row r="1825" spans="1:5">
      <c r="A1825" s="84"/>
      <c r="B1825" s="85"/>
      <c r="C1825" s="85"/>
      <c r="D1825" s="85"/>
      <c r="E1825" s="85"/>
    </row>
    <row r="1826" spans="1:5">
      <c r="A1826" s="84"/>
      <c r="B1826" s="85"/>
      <c r="C1826" s="85"/>
      <c r="D1826" s="85"/>
      <c r="E1826" s="85"/>
    </row>
    <row r="1827" spans="1:5">
      <c r="A1827" s="84"/>
      <c r="B1827" s="85"/>
      <c r="C1827" s="85"/>
      <c r="D1827" s="85"/>
      <c r="E1827" s="85"/>
    </row>
    <row r="1828" spans="1:5">
      <c r="A1828" s="84"/>
      <c r="B1828" s="85"/>
      <c r="C1828" s="85"/>
      <c r="D1828" s="85"/>
      <c r="E1828" s="85"/>
    </row>
    <row r="1829" spans="1:5">
      <c r="A1829" s="84"/>
      <c r="B1829" s="85"/>
      <c r="C1829" s="85"/>
      <c r="D1829" s="85"/>
      <c r="E1829" s="85"/>
    </row>
    <row r="1830" spans="1:5">
      <c r="A1830" s="84"/>
      <c r="B1830" s="85"/>
      <c r="C1830" s="85"/>
      <c r="D1830" s="85"/>
      <c r="E1830" s="85"/>
    </row>
    <row r="1831" spans="1:5">
      <c r="A1831" s="84"/>
      <c r="B1831" s="85"/>
      <c r="C1831" s="85"/>
      <c r="D1831" s="85"/>
      <c r="E1831" s="85"/>
    </row>
    <row r="1832" spans="1:5">
      <c r="A1832" s="84"/>
      <c r="B1832" s="85"/>
      <c r="C1832" s="85"/>
      <c r="D1832" s="85"/>
      <c r="E1832" s="85"/>
    </row>
    <row r="1833" spans="1:5">
      <c r="A1833" s="84"/>
      <c r="B1833" s="85"/>
      <c r="C1833" s="85"/>
      <c r="D1833" s="85"/>
      <c r="E1833" s="85"/>
    </row>
    <row r="1834" spans="1:5">
      <c r="A1834" s="84"/>
      <c r="B1834" s="85"/>
      <c r="C1834" s="85"/>
      <c r="D1834" s="85"/>
      <c r="E1834" s="85"/>
    </row>
    <row r="1835" spans="1:5">
      <c r="A1835" s="84"/>
      <c r="B1835" s="85"/>
      <c r="C1835" s="85"/>
      <c r="D1835" s="85"/>
      <c r="E1835" s="85"/>
    </row>
    <row r="1836" spans="1:5">
      <c r="A1836" s="84"/>
      <c r="B1836" s="85"/>
      <c r="C1836" s="85"/>
      <c r="D1836" s="85"/>
      <c r="E1836" s="85"/>
    </row>
    <row r="1837" spans="1:5">
      <c r="A1837" s="84"/>
      <c r="B1837" s="85"/>
      <c r="C1837" s="85"/>
      <c r="D1837" s="85"/>
      <c r="E1837" s="85"/>
    </row>
    <row r="1838" spans="1:5">
      <c r="A1838" s="84"/>
      <c r="B1838" s="85"/>
      <c r="C1838" s="85"/>
      <c r="D1838" s="85"/>
      <c r="E1838" s="85"/>
    </row>
    <row r="1839" spans="1:5">
      <c r="A1839" s="84"/>
      <c r="B1839" s="85"/>
      <c r="C1839" s="85"/>
      <c r="D1839" s="85"/>
      <c r="E1839" s="85"/>
    </row>
    <row r="1840" spans="1:5">
      <c r="A1840" s="84"/>
      <c r="B1840" s="85"/>
      <c r="C1840" s="85"/>
      <c r="D1840" s="85"/>
      <c r="E1840" s="85"/>
    </row>
    <row r="1841" spans="1:5">
      <c r="A1841" s="84"/>
      <c r="B1841" s="85"/>
      <c r="C1841" s="85"/>
      <c r="D1841" s="85"/>
      <c r="E1841" s="85"/>
    </row>
    <row r="1842" spans="1:5">
      <c r="A1842" s="84"/>
      <c r="B1842" s="85"/>
      <c r="C1842" s="85"/>
      <c r="D1842" s="85"/>
      <c r="E1842" s="85"/>
    </row>
    <row r="1843" spans="1:5">
      <c r="A1843" s="84"/>
      <c r="B1843" s="85"/>
      <c r="C1843" s="85"/>
      <c r="D1843" s="85"/>
      <c r="E1843" s="85"/>
    </row>
    <row r="1844" spans="1:5">
      <c r="A1844" s="84"/>
      <c r="B1844" s="85"/>
      <c r="C1844" s="85"/>
      <c r="D1844" s="85"/>
      <c r="E1844" s="85"/>
    </row>
    <row r="1845" spans="1:5">
      <c r="A1845" s="84"/>
      <c r="B1845" s="85"/>
      <c r="C1845" s="85"/>
      <c r="D1845" s="85"/>
      <c r="E1845" s="85"/>
    </row>
    <row r="1846" spans="1:5">
      <c r="A1846" s="84"/>
      <c r="B1846" s="85"/>
      <c r="C1846" s="85"/>
      <c r="D1846" s="85"/>
      <c r="E1846" s="85"/>
    </row>
    <row r="1847" spans="1:5">
      <c r="A1847" s="84"/>
      <c r="B1847" s="85"/>
      <c r="C1847" s="85"/>
      <c r="D1847" s="85"/>
      <c r="E1847" s="85"/>
    </row>
    <row r="1848" spans="1:5">
      <c r="A1848" s="84"/>
      <c r="B1848" s="85"/>
      <c r="C1848" s="85"/>
      <c r="D1848" s="85"/>
      <c r="E1848" s="85"/>
    </row>
    <row r="1849" spans="1:5">
      <c r="A1849" s="84"/>
      <c r="B1849" s="85"/>
      <c r="C1849" s="85"/>
      <c r="D1849" s="85"/>
      <c r="E1849" s="85"/>
    </row>
    <row r="1850" spans="1:5">
      <c r="A1850" s="84"/>
      <c r="B1850" s="85"/>
      <c r="C1850" s="85"/>
      <c r="D1850" s="85"/>
      <c r="E1850" s="85"/>
    </row>
    <row r="1851" spans="1:5">
      <c r="A1851" s="84"/>
      <c r="B1851" s="85"/>
      <c r="C1851" s="85"/>
      <c r="D1851" s="85"/>
      <c r="E1851" s="85"/>
    </row>
    <row r="1852" spans="1:5">
      <c r="A1852" s="84"/>
      <c r="B1852" s="85"/>
      <c r="C1852" s="85"/>
      <c r="D1852" s="85"/>
      <c r="E1852" s="85"/>
    </row>
    <row r="1853" spans="1:5">
      <c r="A1853" s="84"/>
      <c r="B1853" s="85"/>
      <c r="C1853" s="85"/>
      <c r="D1853" s="85"/>
      <c r="E1853" s="85"/>
    </row>
    <row r="1854" spans="1:5">
      <c r="A1854" s="84"/>
      <c r="B1854" s="85"/>
      <c r="C1854" s="85"/>
      <c r="D1854" s="85"/>
      <c r="E1854" s="85"/>
    </row>
    <row r="1855" spans="1:5">
      <c r="A1855" s="84"/>
      <c r="B1855" s="85"/>
      <c r="C1855" s="85"/>
      <c r="D1855" s="85"/>
      <c r="E1855" s="85"/>
    </row>
    <row r="1856" spans="1:5">
      <c r="A1856" s="84"/>
      <c r="B1856" s="85"/>
      <c r="C1856" s="85"/>
      <c r="D1856" s="85"/>
      <c r="E1856" s="85"/>
    </row>
    <row r="1857" spans="1:5">
      <c r="A1857" s="84"/>
      <c r="B1857" s="85"/>
      <c r="C1857" s="85"/>
      <c r="D1857" s="85"/>
      <c r="E1857" s="85"/>
    </row>
    <row r="1858" spans="1:5">
      <c r="A1858" s="84"/>
      <c r="B1858" s="85"/>
      <c r="C1858" s="85"/>
      <c r="D1858" s="85"/>
      <c r="E1858" s="85"/>
    </row>
    <row r="1859" spans="1:5">
      <c r="A1859" s="84"/>
      <c r="B1859" s="85"/>
      <c r="C1859" s="85"/>
      <c r="D1859" s="85"/>
      <c r="E1859" s="85"/>
    </row>
    <row r="1860" spans="1:5">
      <c r="A1860" s="84"/>
      <c r="B1860" s="85"/>
      <c r="C1860" s="85"/>
      <c r="D1860" s="85"/>
      <c r="E1860" s="85"/>
    </row>
    <row r="1861" spans="1:5">
      <c r="A1861" s="84"/>
      <c r="B1861" s="85"/>
      <c r="C1861" s="85"/>
      <c r="D1861" s="85"/>
      <c r="E1861" s="85"/>
    </row>
    <row r="1862" spans="1:5">
      <c r="A1862" s="84"/>
      <c r="B1862" s="85"/>
      <c r="C1862" s="85"/>
      <c r="D1862" s="85"/>
      <c r="E1862" s="85"/>
    </row>
    <row r="1863" spans="1:5">
      <c r="A1863" s="84"/>
      <c r="B1863" s="85"/>
      <c r="C1863" s="85"/>
      <c r="D1863" s="85"/>
      <c r="E1863" s="85"/>
    </row>
    <row r="1864" spans="1:5">
      <c r="A1864" s="84"/>
      <c r="B1864" s="85"/>
      <c r="C1864" s="85"/>
      <c r="D1864" s="85"/>
      <c r="E1864" s="85"/>
    </row>
    <row r="1865" spans="1:5">
      <c r="A1865" s="84"/>
      <c r="B1865" s="85"/>
      <c r="C1865" s="85"/>
      <c r="D1865" s="85"/>
      <c r="E1865" s="85"/>
    </row>
    <row r="1866" spans="1:5">
      <c r="A1866" s="84"/>
      <c r="B1866" s="85"/>
      <c r="C1866" s="85"/>
      <c r="D1866" s="85"/>
      <c r="E1866" s="85"/>
    </row>
    <row r="1867" spans="1:5">
      <c r="A1867" s="84"/>
      <c r="B1867" s="85"/>
      <c r="C1867" s="85"/>
      <c r="D1867" s="85"/>
      <c r="E1867" s="85"/>
    </row>
    <row r="1868" spans="1:5">
      <c r="A1868" s="84"/>
      <c r="B1868" s="85"/>
      <c r="C1868" s="85"/>
      <c r="D1868" s="85"/>
      <c r="E1868" s="85"/>
    </row>
    <row r="1869" spans="1:5">
      <c r="A1869" s="84"/>
      <c r="B1869" s="85"/>
      <c r="C1869" s="85"/>
      <c r="D1869" s="85"/>
      <c r="E1869" s="85"/>
    </row>
    <row r="1870" spans="1:5">
      <c r="A1870" s="84"/>
      <c r="B1870" s="85"/>
      <c r="C1870" s="85"/>
      <c r="D1870" s="85"/>
      <c r="E1870" s="85"/>
    </row>
    <row r="1871" spans="1:5">
      <c r="A1871" s="84"/>
      <c r="B1871" s="85"/>
      <c r="C1871" s="85"/>
      <c r="D1871" s="85"/>
      <c r="E1871" s="85"/>
    </row>
    <row r="1872" spans="1:5">
      <c r="A1872" s="84"/>
      <c r="B1872" s="85"/>
      <c r="C1872" s="85"/>
      <c r="D1872" s="85"/>
      <c r="E1872" s="85"/>
    </row>
    <row r="1873" spans="1:5">
      <c r="A1873" s="84"/>
      <c r="B1873" s="85"/>
      <c r="C1873" s="85"/>
      <c r="D1873" s="85"/>
      <c r="E1873" s="85"/>
    </row>
    <row r="1874" spans="1:5">
      <c r="A1874" s="84"/>
      <c r="B1874" s="85"/>
      <c r="C1874" s="85"/>
      <c r="D1874" s="85"/>
      <c r="E1874" s="85"/>
    </row>
    <row r="1875" spans="1:5">
      <c r="A1875" s="84"/>
      <c r="B1875" s="85"/>
      <c r="C1875" s="85"/>
      <c r="D1875" s="85"/>
      <c r="E1875" s="85"/>
    </row>
    <row r="1876" spans="1:5">
      <c r="A1876" s="84"/>
      <c r="B1876" s="85"/>
      <c r="C1876" s="85"/>
      <c r="D1876" s="85"/>
      <c r="E1876" s="85"/>
    </row>
    <row r="1877" spans="1:5">
      <c r="A1877" s="84"/>
      <c r="B1877" s="85"/>
      <c r="C1877" s="85"/>
      <c r="D1877" s="85"/>
      <c r="E1877" s="85"/>
    </row>
    <row r="1878" spans="1:5">
      <c r="A1878" s="84"/>
      <c r="B1878" s="85"/>
      <c r="C1878" s="85"/>
      <c r="D1878" s="85"/>
      <c r="E1878" s="85"/>
    </row>
    <row r="1879" spans="1:5">
      <c r="A1879" s="84"/>
      <c r="B1879" s="85"/>
      <c r="C1879" s="85"/>
      <c r="D1879" s="85"/>
      <c r="E1879" s="85"/>
    </row>
    <row r="1880" spans="1:5">
      <c r="A1880" s="84"/>
      <c r="B1880" s="85"/>
      <c r="C1880" s="85"/>
      <c r="D1880" s="85"/>
      <c r="E1880" s="85"/>
    </row>
    <row r="1881" spans="1:5">
      <c r="A1881" s="84"/>
      <c r="B1881" s="85"/>
      <c r="C1881" s="85"/>
      <c r="D1881" s="85"/>
      <c r="E1881" s="85"/>
    </row>
    <row r="1882" spans="1:5">
      <c r="A1882" s="84"/>
      <c r="B1882" s="85"/>
      <c r="C1882" s="85"/>
      <c r="D1882" s="85"/>
      <c r="E1882" s="85"/>
    </row>
    <row r="1883" spans="1:5">
      <c r="A1883" s="84"/>
      <c r="B1883" s="85"/>
      <c r="C1883" s="85"/>
      <c r="D1883" s="85"/>
      <c r="E1883" s="85"/>
    </row>
    <row r="1884" spans="1:5">
      <c r="A1884" s="84"/>
      <c r="B1884" s="85"/>
      <c r="C1884" s="85"/>
      <c r="D1884" s="85"/>
      <c r="E1884" s="85"/>
    </row>
    <row r="1885" spans="1:5">
      <c r="A1885" s="84"/>
      <c r="B1885" s="85"/>
      <c r="C1885" s="85"/>
      <c r="D1885" s="85"/>
      <c r="E1885" s="85"/>
    </row>
    <row r="1886" spans="1:5">
      <c r="A1886" s="84"/>
      <c r="B1886" s="85"/>
      <c r="C1886" s="85"/>
      <c r="D1886" s="85"/>
      <c r="E1886" s="85"/>
    </row>
    <row r="1887" spans="1:5">
      <c r="A1887" s="84"/>
      <c r="B1887" s="85"/>
      <c r="C1887" s="85"/>
      <c r="D1887" s="85"/>
      <c r="E1887" s="85"/>
    </row>
    <row r="1888" spans="1:5">
      <c r="A1888" s="84"/>
      <c r="B1888" s="85"/>
      <c r="C1888" s="85"/>
      <c r="D1888" s="85"/>
      <c r="E1888" s="85"/>
    </row>
    <row r="1889" spans="1:5">
      <c r="A1889" s="84"/>
      <c r="B1889" s="85"/>
      <c r="C1889" s="85"/>
      <c r="D1889" s="85"/>
      <c r="E1889" s="85"/>
    </row>
    <row r="1890" spans="1:5">
      <c r="A1890" s="84"/>
      <c r="B1890" s="85"/>
      <c r="C1890" s="85"/>
      <c r="D1890" s="85"/>
      <c r="E1890" s="85"/>
    </row>
    <row r="1891" spans="1:5">
      <c r="A1891" s="84"/>
      <c r="B1891" s="85"/>
      <c r="C1891" s="85"/>
      <c r="D1891" s="85"/>
      <c r="E1891" s="85"/>
    </row>
    <row r="1892" spans="1:5">
      <c r="A1892" s="84"/>
      <c r="B1892" s="85"/>
      <c r="C1892" s="85"/>
      <c r="D1892" s="85"/>
      <c r="E1892" s="85"/>
    </row>
    <row r="1893" spans="1:5">
      <c r="A1893" s="84"/>
      <c r="B1893" s="85"/>
      <c r="C1893" s="85"/>
      <c r="D1893" s="85"/>
      <c r="E1893" s="85"/>
    </row>
    <row r="1894" spans="1:5">
      <c r="A1894" s="84"/>
      <c r="B1894" s="85"/>
      <c r="C1894" s="85"/>
      <c r="D1894" s="85"/>
      <c r="E1894" s="85"/>
    </row>
    <row r="1895" spans="1:5">
      <c r="A1895" s="84"/>
      <c r="B1895" s="85"/>
      <c r="C1895" s="85"/>
      <c r="D1895" s="85"/>
      <c r="E1895" s="85"/>
    </row>
    <row r="1896" spans="1:5">
      <c r="A1896" s="84"/>
      <c r="B1896" s="85"/>
      <c r="C1896" s="85"/>
      <c r="D1896" s="85"/>
      <c r="E1896" s="85"/>
    </row>
    <row r="1897" spans="1:5">
      <c r="A1897" s="84"/>
      <c r="B1897" s="85"/>
      <c r="C1897" s="85"/>
      <c r="D1897" s="85"/>
      <c r="E1897" s="85"/>
    </row>
    <row r="1898" spans="1:5">
      <c r="A1898" s="84"/>
      <c r="B1898" s="85"/>
      <c r="C1898" s="85"/>
      <c r="D1898" s="85"/>
      <c r="E1898" s="85"/>
    </row>
    <row r="1899" spans="1:5">
      <c r="A1899" s="84"/>
      <c r="B1899" s="85"/>
      <c r="C1899" s="85"/>
      <c r="D1899" s="85"/>
      <c r="E1899" s="85"/>
    </row>
    <row r="1900" spans="1:5">
      <c r="A1900" s="84"/>
      <c r="B1900" s="85"/>
      <c r="C1900" s="85"/>
      <c r="D1900" s="85"/>
      <c r="E1900" s="85"/>
    </row>
    <row r="1901" spans="1:5">
      <c r="A1901" s="84"/>
      <c r="B1901" s="85"/>
      <c r="C1901" s="85"/>
      <c r="D1901" s="85"/>
      <c r="E1901" s="85"/>
    </row>
    <row r="1902" spans="1:5">
      <c r="A1902" s="84"/>
      <c r="B1902" s="85"/>
      <c r="C1902" s="85"/>
      <c r="D1902" s="85"/>
      <c r="E1902" s="85"/>
    </row>
    <row r="1903" spans="1:5">
      <c r="A1903" s="84"/>
      <c r="B1903" s="85"/>
      <c r="C1903" s="85"/>
      <c r="D1903" s="85"/>
      <c r="E1903" s="85"/>
    </row>
    <row r="1904" spans="1:5">
      <c r="A1904" s="84"/>
      <c r="B1904" s="85"/>
      <c r="C1904" s="85"/>
      <c r="D1904" s="85"/>
      <c r="E1904" s="85"/>
    </row>
    <row r="1905" spans="1:5">
      <c r="A1905" s="84"/>
      <c r="B1905" s="85"/>
      <c r="C1905" s="85"/>
      <c r="D1905" s="85"/>
      <c r="E1905" s="85"/>
    </row>
    <row r="1906" spans="1:5">
      <c r="A1906" s="84"/>
      <c r="B1906" s="85"/>
      <c r="C1906" s="85"/>
      <c r="D1906" s="85"/>
      <c r="E1906" s="85"/>
    </row>
    <row r="1907" spans="1:5">
      <c r="A1907" s="84"/>
      <c r="B1907" s="85"/>
      <c r="C1907" s="85"/>
      <c r="D1907" s="85"/>
      <c r="E1907" s="85"/>
    </row>
    <row r="1908" spans="1:5">
      <c r="A1908" s="84"/>
      <c r="B1908" s="85"/>
      <c r="C1908" s="85"/>
      <c r="D1908" s="85"/>
      <c r="E1908" s="85"/>
    </row>
    <row r="1909" spans="1:5">
      <c r="A1909" s="84"/>
      <c r="B1909" s="85"/>
      <c r="C1909" s="85"/>
      <c r="D1909" s="85"/>
      <c r="E1909" s="85"/>
    </row>
    <row r="1910" spans="1:5">
      <c r="A1910" s="84"/>
      <c r="B1910" s="85"/>
      <c r="C1910" s="85"/>
      <c r="D1910" s="85"/>
      <c r="E1910" s="85"/>
    </row>
    <row r="1911" spans="1:5">
      <c r="A1911" s="84"/>
      <c r="B1911" s="85"/>
      <c r="C1911" s="85"/>
      <c r="D1911" s="85"/>
      <c r="E1911" s="85"/>
    </row>
    <row r="1912" spans="1:5">
      <c r="A1912" s="84"/>
      <c r="B1912" s="85"/>
      <c r="C1912" s="85"/>
      <c r="D1912" s="85"/>
      <c r="E1912" s="85"/>
    </row>
    <row r="1913" spans="1:5">
      <c r="A1913" s="84"/>
      <c r="B1913" s="85"/>
      <c r="C1913" s="85"/>
      <c r="D1913" s="85"/>
      <c r="E1913" s="85"/>
    </row>
    <row r="1914" spans="1:5">
      <c r="A1914" s="84"/>
      <c r="B1914" s="85"/>
      <c r="C1914" s="85"/>
      <c r="D1914" s="85"/>
      <c r="E1914" s="85"/>
    </row>
    <row r="1915" spans="1:5">
      <c r="A1915" s="84"/>
      <c r="B1915" s="85"/>
      <c r="C1915" s="85"/>
      <c r="D1915" s="85"/>
      <c r="E1915" s="85"/>
    </row>
    <row r="1916" spans="1:5">
      <c r="A1916" s="84"/>
      <c r="B1916" s="85"/>
      <c r="C1916" s="85"/>
      <c r="D1916" s="85"/>
      <c r="E1916" s="85"/>
    </row>
    <row r="1917" spans="1:5">
      <c r="A1917" s="84"/>
      <c r="B1917" s="85"/>
      <c r="C1917" s="85"/>
      <c r="D1917" s="85"/>
      <c r="E1917" s="85"/>
    </row>
    <row r="1918" spans="1:5">
      <c r="A1918" s="84"/>
      <c r="B1918" s="85"/>
      <c r="C1918" s="85"/>
      <c r="D1918" s="85"/>
      <c r="E1918" s="85"/>
    </row>
    <row r="1919" spans="1:5">
      <c r="A1919" s="84"/>
      <c r="B1919" s="85"/>
      <c r="C1919" s="85"/>
      <c r="D1919" s="85"/>
      <c r="E1919" s="85"/>
    </row>
    <row r="1920" spans="1:5">
      <c r="A1920" s="84"/>
      <c r="B1920" s="85"/>
      <c r="C1920" s="85"/>
      <c r="D1920" s="85"/>
      <c r="E1920" s="85"/>
    </row>
    <row r="1921" spans="1:5">
      <c r="A1921" s="84"/>
      <c r="B1921" s="85"/>
      <c r="C1921" s="85"/>
      <c r="D1921" s="85"/>
      <c r="E1921" s="85"/>
    </row>
    <row r="1922" spans="1:5">
      <c r="A1922" s="84"/>
      <c r="B1922" s="85"/>
      <c r="C1922" s="85"/>
      <c r="D1922" s="85"/>
      <c r="E1922" s="85"/>
    </row>
    <row r="1923" spans="1:5">
      <c r="A1923" s="84"/>
      <c r="B1923" s="85"/>
      <c r="C1923" s="85"/>
      <c r="D1923" s="85"/>
      <c r="E1923" s="85"/>
    </row>
    <row r="1924" spans="1:5">
      <c r="A1924" s="84"/>
      <c r="B1924" s="85"/>
      <c r="C1924" s="85"/>
      <c r="D1924" s="85"/>
      <c r="E1924" s="85"/>
    </row>
    <row r="1925" spans="1:5">
      <c r="A1925" s="84"/>
      <c r="B1925" s="85"/>
      <c r="C1925" s="85"/>
      <c r="D1925" s="85"/>
      <c r="E1925" s="85"/>
    </row>
    <row r="1926" spans="1:5">
      <c r="A1926" s="84"/>
      <c r="B1926" s="85"/>
      <c r="C1926" s="85"/>
      <c r="D1926" s="85"/>
      <c r="E1926" s="85"/>
    </row>
    <row r="1927" spans="1:5">
      <c r="A1927" s="84"/>
      <c r="B1927" s="85"/>
      <c r="C1927" s="85"/>
      <c r="D1927" s="85"/>
      <c r="E1927" s="85"/>
    </row>
    <row r="1928" spans="1:5">
      <c r="A1928" s="84"/>
      <c r="B1928" s="85"/>
      <c r="C1928" s="85"/>
      <c r="D1928" s="85"/>
      <c r="E1928" s="85"/>
    </row>
    <row r="1929" spans="1:5">
      <c r="A1929" s="84"/>
      <c r="B1929" s="85"/>
      <c r="C1929" s="85"/>
      <c r="D1929" s="85"/>
      <c r="E1929" s="85"/>
    </row>
    <row r="1930" spans="1:5">
      <c r="A1930" s="84"/>
      <c r="B1930" s="85"/>
      <c r="C1930" s="85"/>
      <c r="D1930" s="85"/>
      <c r="E1930" s="85"/>
    </row>
    <row r="1931" spans="1:5">
      <c r="A1931" s="84"/>
      <c r="B1931" s="85"/>
      <c r="C1931" s="85"/>
      <c r="D1931" s="85"/>
      <c r="E1931" s="85"/>
    </row>
    <row r="1932" spans="1:5">
      <c r="A1932" s="84"/>
      <c r="B1932" s="85"/>
      <c r="C1932" s="85"/>
      <c r="D1932" s="85"/>
      <c r="E1932" s="85"/>
    </row>
    <row r="1933" spans="1:5">
      <c r="A1933" s="84"/>
      <c r="B1933" s="85"/>
      <c r="C1933" s="85"/>
      <c r="D1933" s="85"/>
      <c r="E1933" s="85"/>
    </row>
    <row r="1934" spans="1:5">
      <c r="A1934" s="84"/>
      <c r="B1934" s="85"/>
      <c r="C1934" s="85"/>
      <c r="D1934" s="85"/>
      <c r="E1934" s="85"/>
    </row>
    <row r="1935" spans="1:5">
      <c r="A1935" s="84"/>
      <c r="B1935" s="85"/>
      <c r="C1935" s="85"/>
      <c r="D1935" s="85"/>
      <c r="E1935" s="85"/>
    </row>
    <row r="1936" spans="1:5">
      <c r="A1936" s="84"/>
      <c r="B1936" s="85"/>
      <c r="C1936" s="85"/>
      <c r="D1936" s="85"/>
      <c r="E1936" s="85"/>
    </row>
    <row r="1937" spans="1:5">
      <c r="A1937" s="84"/>
      <c r="B1937" s="85"/>
      <c r="C1937" s="85"/>
      <c r="D1937" s="85"/>
      <c r="E1937" s="85"/>
    </row>
    <row r="1938" spans="1:5">
      <c r="A1938" s="84"/>
      <c r="B1938" s="85"/>
      <c r="C1938" s="85"/>
      <c r="D1938" s="85"/>
      <c r="E1938" s="85"/>
    </row>
    <row r="1939" spans="1:5">
      <c r="A1939" s="84"/>
      <c r="B1939" s="85"/>
      <c r="C1939" s="85"/>
      <c r="D1939" s="85"/>
      <c r="E1939" s="85"/>
    </row>
    <row r="1940" spans="1:5">
      <c r="A1940" s="84"/>
      <c r="B1940" s="85"/>
      <c r="C1940" s="85"/>
      <c r="D1940" s="85"/>
      <c r="E1940" s="85"/>
    </row>
    <row r="1941" spans="1:5">
      <c r="A1941" s="84"/>
      <c r="B1941" s="85"/>
      <c r="C1941" s="85"/>
      <c r="D1941" s="85"/>
      <c r="E1941" s="85"/>
    </row>
    <row r="1942" spans="1:5">
      <c r="A1942" s="84"/>
      <c r="B1942" s="85"/>
      <c r="C1942" s="85"/>
      <c r="D1942" s="85"/>
      <c r="E1942" s="85"/>
    </row>
    <row r="1943" spans="1:5">
      <c r="A1943" s="84"/>
      <c r="B1943" s="85"/>
      <c r="C1943" s="85"/>
      <c r="D1943" s="85"/>
      <c r="E1943" s="85"/>
    </row>
    <row r="1944" spans="1:5">
      <c r="A1944" s="84"/>
      <c r="B1944" s="85"/>
      <c r="C1944" s="85"/>
      <c r="D1944" s="85"/>
      <c r="E1944" s="85"/>
    </row>
    <row r="1945" spans="1:5">
      <c r="A1945" s="84"/>
      <c r="B1945" s="85"/>
      <c r="C1945" s="85"/>
      <c r="D1945" s="85"/>
      <c r="E1945" s="85"/>
    </row>
    <row r="1946" spans="1:5">
      <c r="A1946" s="84"/>
      <c r="B1946" s="85"/>
      <c r="C1946" s="85"/>
      <c r="D1946" s="85"/>
      <c r="E1946" s="85"/>
    </row>
    <row r="1947" spans="1:5">
      <c r="A1947" s="84"/>
      <c r="B1947" s="85"/>
      <c r="C1947" s="85"/>
      <c r="D1947" s="85"/>
      <c r="E1947" s="85"/>
    </row>
    <row r="1948" spans="1:5">
      <c r="A1948" s="84"/>
      <c r="B1948" s="85"/>
      <c r="C1948" s="85"/>
      <c r="D1948" s="85"/>
      <c r="E1948" s="85"/>
    </row>
    <row r="1949" spans="1:5">
      <c r="A1949" s="84"/>
      <c r="B1949" s="85"/>
      <c r="C1949" s="85"/>
      <c r="D1949" s="85"/>
      <c r="E1949" s="85"/>
    </row>
    <row r="1950" spans="1:5">
      <c r="A1950" s="84"/>
      <c r="B1950" s="85"/>
      <c r="C1950" s="85"/>
      <c r="D1950" s="85"/>
      <c r="E1950" s="85"/>
    </row>
    <row r="1951" spans="1:5">
      <c r="A1951" s="84"/>
      <c r="B1951" s="85"/>
      <c r="C1951" s="85"/>
      <c r="D1951" s="85"/>
      <c r="E1951" s="85"/>
    </row>
    <row r="1952" spans="1:5">
      <c r="A1952" s="84"/>
      <c r="B1952" s="85"/>
      <c r="C1952" s="85"/>
      <c r="D1952" s="85"/>
      <c r="E1952" s="85"/>
    </row>
    <row r="1953" spans="1:5">
      <c r="A1953" s="84"/>
      <c r="B1953" s="85"/>
      <c r="C1953" s="85"/>
      <c r="D1953" s="85"/>
      <c r="E1953" s="85"/>
    </row>
    <row r="1954" spans="1:5">
      <c r="A1954" s="84"/>
      <c r="B1954" s="85"/>
      <c r="C1954" s="85"/>
      <c r="D1954" s="85"/>
      <c r="E1954" s="85"/>
    </row>
    <row r="1955" spans="1:5">
      <c r="A1955" s="84"/>
      <c r="B1955" s="85"/>
      <c r="C1955" s="85"/>
      <c r="D1955" s="85"/>
      <c r="E1955" s="85"/>
    </row>
    <row r="1956" spans="1:5">
      <c r="A1956" s="84"/>
      <c r="B1956" s="85"/>
      <c r="C1956" s="85"/>
      <c r="D1956" s="85"/>
      <c r="E1956" s="85"/>
    </row>
    <row r="1957" spans="1:5">
      <c r="A1957" s="84"/>
      <c r="B1957" s="85"/>
      <c r="C1957" s="85"/>
      <c r="D1957" s="85"/>
      <c r="E1957" s="85"/>
    </row>
    <row r="1958" spans="1:5">
      <c r="A1958" s="84"/>
      <c r="B1958" s="85"/>
      <c r="C1958" s="85"/>
      <c r="D1958" s="85"/>
      <c r="E1958" s="85"/>
    </row>
    <row r="1959" spans="1:5">
      <c r="A1959" s="84"/>
      <c r="B1959" s="85"/>
      <c r="C1959" s="85"/>
      <c r="D1959" s="85"/>
      <c r="E1959" s="85"/>
    </row>
    <row r="1960" spans="1:5">
      <c r="A1960" s="84"/>
      <c r="B1960" s="85"/>
      <c r="C1960" s="85"/>
      <c r="D1960" s="85"/>
      <c r="E1960" s="85"/>
    </row>
    <row r="1961" spans="1:5">
      <c r="A1961" s="84"/>
      <c r="B1961" s="85"/>
      <c r="C1961" s="85"/>
      <c r="D1961" s="85"/>
      <c r="E1961" s="85"/>
    </row>
    <row r="1962" spans="1:5">
      <c r="A1962" s="84"/>
      <c r="B1962" s="85"/>
      <c r="C1962" s="85"/>
      <c r="D1962" s="85"/>
      <c r="E1962" s="85"/>
    </row>
    <row r="1963" spans="1:5">
      <c r="A1963" s="84"/>
      <c r="B1963" s="85"/>
      <c r="C1963" s="85"/>
      <c r="D1963" s="85"/>
      <c r="E1963" s="85"/>
    </row>
    <row r="1964" spans="1:5">
      <c r="A1964" s="84"/>
      <c r="B1964" s="85"/>
      <c r="C1964" s="85"/>
      <c r="D1964" s="85"/>
      <c r="E1964" s="85"/>
    </row>
    <row r="1965" spans="1:5">
      <c r="A1965" s="84"/>
      <c r="B1965" s="85"/>
      <c r="C1965" s="85"/>
      <c r="D1965" s="85"/>
      <c r="E1965" s="85"/>
    </row>
  </sheetData>
  <mergeCells count="4">
    <mergeCell ref="A3:E3"/>
    <mergeCell ref="A5:A6"/>
    <mergeCell ref="B5:E5"/>
    <mergeCell ref="D1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B12" sqref="B12"/>
    </sheetView>
  </sheetViews>
  <sheetFormatPr defaultRowHeight="17.25"/>
  <cols>
    <col min="1" max="1" width="16.28515625" style="14" customWidth="1"/>
    <col min="2" max="2" width="56.85546875" style="14" customWidth="1"/>
    <col min="3" max="3" width="29" style="14" customWidth="1"/>
    <col min="4" max="16384" width="9.140625" style="14"/>
  </cols>
  <sheetData>
    <row r="1" spans="1:6" s="1" customFormat="1" ht="95.25" customHeight="1">
      <c r="A1" s="2"/>
      <c r="B1" s="2"/>
      <c r="C1" s="55" t="s">
        <v>277</v>
      </c>
      <c r="E1" s="4"/>
      <c r="F1" s="5"/>
    </row>
    <row r="2" spans="1:6" s="1" customFormat="1" ht="55.5" customHeight="1">
      <c r="A2" s="137" t="s">
        <v>287</v>
      </c>
      <c r="B2" s="137"/>
      <c r="C2" s="137"/>
      <c r="E2" s="4"/>
      <c r="F2" s="5"/>
    </row>
    <row r="3" spans="1:6" ht="42.75" customHeight="1">
      <c r="A3" s="138" t="s">
        <v>67</v>
      </c>
      <c r="B3" s="138"/>
      <c r="C3" s="138"/>
    </row>
    <row r="4" spans="1:6" ht="34.5">
      <c r="A4" s="52" t="s">
        <v>219</v>
      </c>
      <c r="B4" s="52" t="s">
        <v>220</v>
      </c>
      <c r="C4" s="52" t="s">
        <v>221</v>
      </c>
    </row>
    <row r="5" spans="1:6">
      <c r="A5" s="51" t="s">
        <v>222</v>
      </c>
      <c r="B5" s="51" t="s">
        <v>223</v>
      </c>
      <c r="C5" s="57">
        <v>-18843</v>
      </c>
    </row>
    <row r="6" spans="1:6" ht="34.5">
      <c r="A6" s="51" t="s">
        <v>224</v>
      </c>
      <c r="B6" s="51" t="s">
        <v>225</v>
      </c>
      <c r="C6" s="50">
        <v>18843</v>
      </c>
    </row>
  </sheetData>
  <mergeCells count="2">
    <mergeCell ref="A2:C2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K10" sqref="K10"/>
    </sheetView>
  </sheetViews>
  <sheetFormatPr defaultRowHeight="17.25"/>
  <cols>
    <col min="1" max="1" width="12.7109375" style="113" customWidth="1"/>
    <col min="2" max="2" width="13.85546875" style="113" customWidth="1"/>
    <col min="3" max="3" width="64" style="113" customWidth="1"/>
    <col min="4" max="4" width="18.42578125" style="113" customWidth="1"/>
    <col min="5" max="5" width="14.28515625" style="113" customWidth="1"/>
    <col min="6" max="6" width="16.140625" style="113" customWidth="1"/>
    <col min="7" max="7" width="16.5703125" style="113" customWidth="1"/>
    <col min="8" max="10" width="9.140625" style="113"/>
    <col min="11" max="11" width="39.42578125" style="113" customWidth="1"/>
    <col min="12" max="12" width="5.42578125" style="113" customWidth="1"/>
    <col min="13" max="16384" width="9.140625" style="113"/>
  </cols>
  <sheetData>
    <row r="1" spans="1:12" s="2" customFormat="1">
      <c r="G1" s="3"/>
      <c r="H1" s="4"/>
      <c r="I1" s="5"/>
      <c r="J1" s="5"/>
      <c r="K1" s="5"/>
      <c r="L1" s="5"/>
    </row>
    <row r="2" spans="1:12" s="2" customFormat="1" ht="83.25" customHeight="1">
      <c r="F2" s="136" t="s">
        <v>239</v>
      </c>
      <c r="G2" s="136"/>
      <c r="H2" s="4"/>
      <c r="I2" s="5"/>
    </row>
    <row r="3" spans="1:12" s="2" customFormat="1" ht="18" thickBot="1">
      <c r="G3" s="3"/>
      <c r="H3" s="4"/>
      <c r="I3" s="5"/>
    </row>
    <row r="4" spans="1:12" s="2" customFormat="1" ht="61.5" customHeight="1" thickBot="1">
      <c r="A4" s="139" t="s">
        <v>290</v>
      </c>
      <c r="B4" s="140"/>
      <c r="C4" s="140"/>
      <c r="D4" s="140"/>
      <c r="E4" s="140"/>
      <c r="F4" s="140"/>
      <c r="G4" s="141"/>
      <c r="H4" s="4"/>
      <c r="I4" s="5"/>
    </row>
    <row r="5" spans="1:12" s="2" customFormat="1">
      <c r="A5" s="56"/>
      <c r="B5" s="49"/>
      <c r="C5" s="49"/>
      <c r="D5" s="49"/>
      <c r="E5" s="49"/>
      <c r="F5" s="49"/>
      <c r="G5" s="49" t="s">
        <v>226</v>
      </c>
      <c r="H5" s="4"/>
      <c r="I5" s="5"/>
    </row>
    <row r="6" spans="1:12" s="2" customFormat="1" ht="45" customHeight="1">
      <c r="A6" s="142" t="s">
        <v>201</v>
      </c>
      <c r="B6" s="142"/>
      <c r="C6" s="143" t="s">
        <v>202</v>
      </c>
      <c r="D6" s="144" t="s">
        <v>203</v>
      </c>
      <c r="E6" s="145"/>
      <c r="F6" s="145"/>
      <c r="G6" s="146"/>
      <c r="H6" s="4"/>
      <c r="I6" s="5"/>
    </row>
    <row r="7" spans="1:12" s="2" customFormat="1" ht="51.75">
      <c r="A7" s="107" t="s">
        <v>204</v>
      </c>
      <c r="B7" s="107" t="s">
        <v>205</v>
      </c>
      <c r="C7" s="143"/>
      <c r="D7" s="120" t="s">
        <v>228</v>
      </c>
      <c r="E7" s="120" t="s">
        <v>229</v>
      </c>
      <c r="F7" s="120" t="s">
        <v>230</v>
      </c>
      <c r="G7" s="108" t="s">
        <v>3</v>
      </c>
      <c r="H7" s="4"/>
      <c r="I7" s="5"/>
    </row>
    <row r="8" spans="1:12" s="2" customFormat="1">
      <c r="A8" s="109"/>
      <c r="B8" s="109"/>
      <c r="C8" s="110" t="s">
        <v>206</v>
      </c>
      <c r="D8" s="87">
        <f>D9+D23</f>
        <v>0</v>
      </c>
      <c r="E8" s="87">
        <f>E9+E23</f>
        <v>0</v>
      </c>
      <c r="F8" s="87">
        <f>F9+F23</f>
        <v>2654082</v>
      </c>
      <c r="G8" s="87">
        <f>G9+G23</f>
        <v>0</v>
      </c>
      <c r="H8" s="4"/>
      <c r="I8" s="5"/>
    </row>
    <row r="9" spans="1:12">
      <c r="A9" s="111"/>
      <c r="B9" s="111"/>
      <c r="C9" s="112" t="s">
        <v>211</v>
      </c>
      <c r="D9" s="88">
        <v>3925</v>
      </c>
      <c r="E9" s="88">
        <v>8636.2999999999993</v>
      </c>
      <c r="F9" s="88">
        <v>13347.1</v>
      </c>
      <c r="G9" s="88">
        <v>18843</v>
      </c>
    </row>
    <row r="10" spans="1:12">
      <c r="A10" s="114">
        <v>1207</v>
      </c>
      <c r="B10" s="109"/>
      <c r="C10" s="112" t="s">
        <v>193</v>
      </c>
      <c r="D10" s="88">
        <v>3925</v>
      </c>
      <c r="E10" s="88">
        <v>8636.2999999999993</v>
      </c>
      <c r="F10" s="88">
        <v>13347.1</v>
      </c>
      <c r="G10" s="88">
        <v>18843</v>
      </c>
      <c r="H10" s="4"/>
      <c r="I10" s="5"/>
      <c r="J10" s="2"/>
      <c r="K10" s="2"/>
      <c r="L10" s="2"/>
    </row>
    <row r="11" spans="1:12" ht="34.5">
      <c r="A11" s="109"/>
      <c r="B11" s="109"/>
      <c r="C11" s="112" t="s">
        <v>213</v>
      </c>
      <c r="D11" s="112"/>
      <c r="E11" s="112"/>
      <c r="F11" s="112"/>
      <c r="G11" s="67"/>
      <c r="H11" s="4"/>
      <c r="I11" s="5"/>
      <c r="J11" s="2"/>
      <c r="K11" s="2"/>
      <c r="L11" s="2"/>
    </row>
    <row r="12" spans="1:12">
      <c r="A12" s="109"/>
      <c r="B12" s="109"/>
      <c r="C12" s="112" t="s">
        <v>194</v>
      </c>
      <c r="D12" s="112"/>
      <c r="E12" s="112"/>
      <c r="F12" s="112"/>
      <c r="G12" s="67"/>
      <c r="H12" s="4"/>
      <c r="I12" s="5"/>
      <c r="J12" s="2"/>
      <c r="K12" s="2"/>
      <c r="L12" s="2"/>
    </row>
    <row r="13" spans="1:12" ht="86.25">
      <c r="A13" s="109"/>
      <c r="B13" s="109"/>
      <c r="C13" s="112" t="s">
        <v>214</v>
      </c>
      <c r="D13" s="112"/>
      <c r="E13" s="112"/>
      <c r="F13" s="112"/>
      <c r="G13" s="67"/>
      <c r="H13" s="4"/>
      <c r="I13" s="5"/>
      <c r="J13" s="2"/>
      <c r="K13" s="2"/>
      <c r="L13" s="2"/>
    </row>
    <row r="14" spans="1:12">
      <c r="A14" s="109"/>
      <c r="B14" s="109"/>
      <c r="C14" s="110" t="s">
        <v>196</v>
      </c>
      <c r="D14" s="110"/>
      <c r="E14" s="110"/>
      <c r="F14" s="110"/>
      <c r="G14" s="67"/>
      <c r="H14" s="4"/>
      <c r="I14" s="5"/>
      <c r="J14" s="2"/>
      <c r="K14" s="2"/>
      <c r="L14" s="2"/>
    </row>
    <row r="15" spans="1:12" ht="86.25">
      <c r="A15" s="109"/>
      <c r="B15" s="109"/>
      <c r="C15" s="110" t="s">
        <v>215</v>
      </c>
      <c r="D15" s="110"/>
      <c r="E15" s="110"/>
      <c r="F15" s="110"/>
      <c r="G15" s="67"/>
      <c r="H15" s="4"/>
      <c r="I15" s="5"/>
      <c r="J15" s="2"/>
      <c r="K15" s="2"/>
      <c r="L15" s="2"/>
    </row>
    <row r="16" spans="1:12">
      <c r="A16" s="109"/>
      <c r="B16" s="109" t="s">
        <v>216</v>
      </c>
      <c r="C16" s="110" t="s">
        <v>198</v>
      </c>
      <c r="D16" s="115">
        <v>3925</v>
      </c>
      <c r="E16" s="115">
        <v>8636.2999999999993</v>
      </c>
      <c r="F16" s="115">
        <v>13347.1</v>
      </c>
      <c r="G16" s="115">
        <v>18843</v>
      </c>
      <c r="H16" s="4"/>
      <c r="I16" s="5"/>
      <c r="J16" s="2"/>
      <c r="K16" s="2"/>
      <c r="L16" s="2"/>
    </row>
    <row r="17" spans="1:12" ht="51.75">
      <c r="A17" s="109"/>
      <c r="B17" s="109"/>
      <c r="C17" s="110" t="s">
        <v>217</v>
      </c>
      <c r="D17" s="110"/>
      <c r="E17" s="110"/>
      <c r="F17" s="110"/>
      <c r="G17" s="67"/>
      <c r="H17" s="4"/>
      <c r="I17" s="5"/>
      <c r="J17" s="2"/>
      <c r="K17" s="2"/>
      <c r="L17" s="2"/>
    </row>
    <row r="18" spans="1:12">
      <c r="A18" s="109"/>
      <c r="B18" s="109"/>
      <c r="C18" s="110" t="s">
        <v>199</v>
      </c>
      <c r="D18" s="110"/>
      <c r="E18" s="110"/>
      <c r="F18" s="110"/>
      <c r="G18" s="67"/>
      <c r="H18" s="4"/>
      <c r="I18" s="5"/>
      <c r="J18" s="2"/>
      <c r="K18" s="2"/>
      <c r="L18" s="2"/>
    </row>
    <row r="19" spans="1:12" ht="51.75">
      <c r="A19" s="109"/>
      <c r="B19" s="109"/>
      <c r="C19" s="110" t="s">
        <v>217</v>
      </c>
      <c r="D19" s="110"/>
      <c r="E19" s="110"/>
      <c r="F19" s="110"/>
      <c r="G19" s="67"/>
      <c r="H19" s="4"/>
      <c r="I19" s="5"/>
      <c r="J19" s="2"/>
      <c r="K19" s="2"/>
      <c r="L19" s="2"/>
    </row>
    <row r="20" spans="1:12">
      <c r="A20" s="109"/>
      <c r="B20" s="109"/>
      <c r="C20" s="110" t="s">
        <v>200</v>
      </c>
      <c r="D20" s="110"/>
      <c r="E20" s="110"/>
      <c r="F20" s="110"/>
      <c r="G20" s="67"/>
      <c r="H20" s="4"/>
      <c r="I20" s="5"/>
      <c r="J20" s="2"/>
      <c r="K20" s="2"/>
      <c r="L20" s="2"/>
    </row>
    <row r="21" spans="1:12">
      <c r="A21" s="109"/>
      <c r="B21" s="109"/>
      <c r="C21" s="110" t="s">
        <v>218</v>
      </c>
      <c r="D21" s="110"/>
      <c r="E21" s="110"/>
      <c r="F21" s="110"/>
      <c r="G21" s="67"/>
      <c r="H21" s="4"/>
      <c r="I21" s="5"/>
      <c r="J21" s="2"/>
      <c r="K21" s="2"/>
      <c r="L21" s="2"/>
    </row>
    <row r="22" spans="1:12" ht="34.5">
      <c r="A22" s="109"/>
      <c r="B22" s="109"/>
      <c r="C22" s="110" t="s">
        <v>8</v>
      </c>
      <c r="D22" s="122">
        <f>D23</f>
        <v>-3925</v>
      </c>
      <c r="E22" s="122">
        <f t="shared" ref="E22:G22" si="0">E23</f>
        <v>-8636.2999999999993</v>
      </c>
      <c r="F22" s="122">
        <f t="shared" si="0"/>
        <v>2640734.9</v>
      </c>
      <c r="G22" s="122">
        <f t="shared" si="0"/>
        <v>-18843</v>
      </c>
      <c r="H22" s="4"/>
      <c r="I22" s="5"/>
      <c r="J22" s="2"/>
      <c r="K22" s="2"/>
      <c r="L22" s="2"/>
    </row>
    <row r="23" spans="1:12">
      <c r="A23" s="116">
        <v>1015</v>
      </c>
      <c r="B23" s="116"/>
      <c r="C23" s="99" t="s">
        <v>193</v>
      </c>
      <c r="D23" s="67">
        <v>-3925</v>
      </c>
      <c r="E23" s="67">
        <v>-8636.2999999999993</v>
      </c>
      <c r="F23" s="68">
        <v>2640734.9</v>
      </c>
      <c r="G23" s="67">
        <v>-18843</v>
      </c>
      <c r="H23" s="4"/>
      <c r="I23" s="5"/>
      <c r="J23" s="2"/>
      <c r="K23" s="2"/>
      <c r="L23" s="2"/>
    </row>
    <row r="24" spans="1:12">
      <c r="A24" s="116"/>
      <c r="B24" s="116"/>
      <c r="C24" s="99" t="s">
        <v>207</v>
      </c>
      <c r="D24" s="99"/>
      <c r="E24" s="99"/>
      <c r="F24" s="99"/>
      <c r="G24" s="67"/>
      <c r="H24" s="4"/>
      <c r="I24" s="5"/>
      <c r="J24" s="2"/>
      <c r="K24" s="2"/>
      <c r="L24" s="2"/>
    </row>
    <row r="25" spans="1:12">
      <c r="A25" s="116"/>
      <c r="B25" s="116"/>
      <c r="C25" s="99" t="s">
        <v>194</v>
      </c>
      <c r="D25" s="99"/>
      <c r="E25" s="99"/>
      <c r="F25" s="99"/>
      <c r="G25" s="67"/>
      <c r="H25" s="4"/>
      <c r="I25" s="5"/>
      <c r="J25" s="2"/>
      <c r="K25" s="2"/>
      <c r="L25" s="2"/>
    </row>
    <row r="26" spans="1:12" ht="51.75">
      <c r="A26" s="116"/>
      <c r="B26" s="116"/>
      <c r="C26" s="117" t="s">
        <v>195</v>
      </c>
      <c r="D26" s="117"/>
      <c r="E26" s="117"/>
      <c r="F26" s="117"/>
      <c r="G26" s="67"/>
      <c r="H26" s="4"/>
      <c r="I26" s="5"/>
      <c r="J26" s="2"/>
      <c r="K26" s="2"/>
      <c r="L26" s="2"/>
    </row>
    <row r="27" spans="1:12">
      <c r="A27" s="116"/>
      <c r="B27" s="116"/>
      <c r="C27" s="99" t="s">
        <v>196</v>
      </c>
      <c r="D27" s="99"/>
      <c r="E27" s="99"/>
      <c r="F27" s="99"/>
      <c r="G27" s="67"/>
      <c r="H27" s="4"/>
      <c r="I27" s="5"/>
      <c r="J27" s="2"/>
      <c r="K27" s="2"/>
      <c r="L27" s="2"/>
    </row>
    <row r="28" spans="1:12" ht="34.5">
      <c r="A28" s="116"/>
      <c r="B28" s="116"/>
      <c r="C28" s="117" t="s">
        <v>197</v>
      </c>
      <c r="D28" s="117"/>
      <c r="E28" s="117"/>
      <c r="F28" s="117"/>
      <c r="G28" s="67"/>
      <c r="H28" s="4"/>
      <c r="I28" s="5"/>
      <c r="J28" s="2"/>
      <c r="K28" s="2"/>
      <c r="L28" s="2"/>
    </row>
    <row r="29" spans="1:12">
      <c r="A29" s="116"/>
      <c r="B29" s="116">
        <v>12001</v>
      </c>
      <c r="C29" s="99" t="s">
        <v>198</v>
      </c>
      <c r="D29" s="67">
        <v>-3925</v>
      </c>
      <c r="E29" s="67">
        <v>-8636.2999999999993</v>
      </c>
      <c r="F29" s="68">
        <v>2640734.9</v>
      </c>
      <c r="G29" s="67">
        <v>-18843</v>
      </c>
      <c r="H29" s="4"/>
      <c r="I29" s="5"/>
      <c r="J29" s="2"/>
      <c r="K29" s="2"/>
      <c r="L29" s="2"/>
    </row>
    <row r="30" spans="1:12" ht="34.5">
      <c r="A30" s="116"/>
      <c r="B30" s="116"/>
      <c r="C30" s="118" t="s">
        <v>208</v>
      </c>
      <c r="D30" s="118"/>
      <c r="E30" s="118"/>
      <c r="F30" s="118"/>
      <c r="G30" s="119"/>
      <c r="H30" s="4"/>
      <c r="I30" s="5"/>
      <c r="J30" s="2"/>
      <c r="K30" s="2"/>
      <c r="L30" s="2"/>
    </row>
    <row r="31" spans="1:12">
      <c r="A31" s="116"/>
      <c r="B31" s="116"/>
      <c r="C31" s="99" t="s">
        <v>199</v>
      </c>
      <c r="D31" s="99"/>
      <c r="E31" s="99"/>
      <c r="F31" s="99"/>
      <c r="G31" s="119"/>
      <c r="H31" s="4"/>
      <c r="I31" s="5"/>
      <c r="J31" s="2"/>
      <c r="K31" s="2"/>
      <c r="L31" s="2"/>
    </row>
    <row r="32" spans="1:12" ht="69">
      <c r="A32" s="116"/>
      <c r="B32" s="116"/>
      <c r="C32" s="118" t="s">
        <v>209</v>
      </c>
      <c r="D32" s="118"/>
      <c r="E32" s="118"/>
      <c r="F32" s="118"/>
      <c r="G32" s="119"/>
      <c r="H32" s="4"/>
      <c r="I32" s="5"/>
      <c r="J32" s="2"/>
      <c r="K32" s="2"/>
      <c r="L32" s="2"/>
    </row>
    <row r="33" spans="1:12">
      <c r="A33" s="116"/>
      <c r="B33" s="116"/>
      <c r="C33" s="99" t="s">
        <v>200</v>
      </c>
      <c r="D33" s="99"/>
      <c r="E33" s="99"/>
      <c r="F33" s="99"/>
      <c r="G33" s="119"/>
      <c r="H33" s="4"/>
      <c r="I33" s="5"/>
      <c r="J33" s="2"/>
      <c r="K33" s="2"/>
      <c r="L33" s="2"/>
    </row>
    <row r="34" spans="1:12">
      <c r="A34" s="116"/>
      <c r="B34" s="116"/>
      <c r="C34" s="118" t="s">
        <v>210</v>
      </c>
      <c r="D34" s="118"/>
      <c r="E34" s="118"/>
      <c r="F34" s="118"/>
      <c r="G34" s="119"/>
      <c r="H34" s="4"/>
      <c r="I34" s="5"/>
      <c r="J34" s="2"/>
      <c r="K34" s="2"/>
      <c r="L34" s="2"/>
    </row>
  </sheetData>
  <mergeCells count="5">
    <mergeCell ref="A4:G4"/>
    <mergeCell ref="A6:B6"/>
    <mergeCell ref="C6:C7"/>
    <mergeCell ref="D6:G6"/>
    <mergeCell ref="F2: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O189"/>
  <sheetViews>
    <sheetView workbookViewId="0">
      <selection activeCell="N7" sqref="N7"/>
    </sheetView>
  </sheetViews>
  <sheetFormatPr defaultRowHeight="17.25"/>
  <cols>
    <col min="1" max="1" width="11.42578125" style="66" customWidth="1"/>
    <col min="2" max="2" width="14.42578125" style="66" customWidth="1"/>
    <col min="3" max="3" width="15.85546875" style="66" customWidth="1"/>
    <col min="4" max="4" width="14.85546875" style="66" customWidth="1"/>
    <col min="5" max="5" width="12.5703125" style="66" customWidth="1"/>
    <col min="6" max="6" width="52.42578125" style="66" customWidth="1"/>
    <col min="7" max="7" width="18" style="125" customWidth="1"/>
    <col min="8" max="8" width="20.140625" style="125" customWidth="1"/>
    <col min="9" max="9" width="20" style="125" customWidth="1"/>
    <col min="10" max="10" width="19.140625" style="125" customWidth="1"/>
    <col min="11" max="16384" width="9.140625" style="66"/>
  </cols>
  <sheetData>
    <row r="1" spans="1:10" s="2" customFormat="1">
      <c r="A1" s="66"/>
      <c r="B1" s="66"/>
      <c r="C1" s="66"/>
      <c r="D1" s="3"/>
      <c r="E1" s="3"/>
      <c r="F1" s="4"/>
      <c r="G1" s="5"/>
      <c r="H1" s="5"/>
      <c r="I1" s="5"/>
      <c r="J1" s="5"/>
    </row>
    <row r="2" spans="1:10" s="2" customFormat="1" ht="67.5" customHeight="1">
      <c r="D2" s="3"/>
      <c r="E2" s="3"/>
      <c r="F2" s="4"/>
      <c r="G2" s="5"/>
      <c r="H2" s="152" t="s">
        <v>294</v>
      </c>
      <c r="I2" s="152"/>
      <c r="J2" s="152"/>
    </row>
    <row r="3" spans="1:10" s="2" customFormat="1">
      <c r="A3" s="66"/>
      <c r="B3" s="66"/>
      <c r="C3" s="66"/>
      <c r="D3" s="3"/>
      <c r="E3" s="3"/>
      <c r="F3" s="4"/>
      <c r="G3" s="5"/>
      <c r="H3" s="5"/>
      <c r="I3" s="5"/>
      <c r="J3" s="6"/>
    </row>
    <row r="4" spans="1:10" s="2" customFormat="1" ht="42.75" customHeight="1">
      <c r="A4" s="150" t="s">
        <v>288</v>
      </c>
      <c r="B4" s="150"/>
      <c r="C4" s="150"/>
      <c r="D4" s="150"/>
      <c r="E4" s="150"/>
      <c r="F4" s="150"/>
      <c r="G4" s="150"/>
      <c r="H4" s="150"/>
      <c r="I4" s="150"/>
      <c r="J4" s="151"/>
    </row>
    <row r="5" spans="1:10" s="2" customFormat="1" ht="17.25" customHeight="1">
      <c r="A5" s="148" t="s">
        <v>227</v>
      </c>
      <c r="B5" s="148"/>
      <c r="C5" s="148"/>
      <c r="D5" s="149" t="s">
        <v>0</v>
      </c>
      <c r="E5" s="149"/>
      <c r="F5" s="9"/>
      <c r="G5" s="10"/>
      <c r="H5" s="10"/>
      <c r="I5" s="153" t="s">
        <v>226</v>
      </c>
      <c r="J5" s="153"/>
    </row>
    <row r="6" spans="1:10" s="1" customFormat="1" ht="41.25" customHeight="1">
      <c r="A6" s="154" t="s">
        <v>232</v>
      </c>
      <c r="B6" s="154" t="s">
        <v>233</v>
      </c>
      <c r="C6" s="154" t="s">
        <v>234</v>
      </c>
      <c r="D6" s="148" t="s">
        <v>4</v>
      </c>
      <c r="E6" s="148" t="s">
        <v>5</v>
      </c>
      <c r="F6" s="153" t="s">
        <v>292</v>
      </c>
      <c r="G6" s="138" t="s">
        <v>67</v>
      </c>
      <c r="H6" s="138"/>
      <c r="I6" s="138"/>
      <c r="J6" s="138"/>
    </row>
    <row r="7" spans="1:10" s="1" customFormat="1" ht="41.25" customHeight="1">
      <c r="A7" s="154"/>
      <c r="B7" s="154"/>
      <c r="C7" s="154"/>
      <c r="D7" s="148"/>
      <c r="E7" s="148"/>
      <c r="F7" s="153"/>
      <c r="G7" s="137" t="s">
        <v>1</v>
      </c>
      <c r="H7" s="137" t="s">
        <v>293</v>
      </c>
      <c r="I7" s="137" t="s">
        <v>2</v>
      </c>
      <c r="J7" s="137" t="s">
        <v>3</v>
      </c>
    </row>
    <row r="8" spans="1:10" s="1" customFormat="1">
      <c r="A8" s="154"/>
      <c r="B8" s="154"/>
      <c r="C8" s="154"/>
      <c r="D8" s="148"/>
      <c r="E8" s="148"/>
      <c r="F8" s="153"/>
      <c r="G8" s="147"/>
      <c r="H8" s="147"/>
      <c r="I8" s="147"/>
      <c r="J8" s="147"/>
    </row>
    <row r="9" spans="1:10" s="2" customFormat="1" ht="41.25" customHeight="1">
      <c r="A9" s="95"/>
      <c r="B9" s="95"/>
      <c r="C9" s="95"/>
      <c r="D9" s="96"/>
      <c r="E9" s="8"/>
      <c r="F9" s="9" t="s">
        <v>274</v>
      </c>
      <c r="G9" s="97">
        <f>G10+G31</f>
        <v>0</v>
      </c>
      <c r="H9" s="97">
        <f>H10+H31</f>
        <v>-4.7293724492192268E-11</v>
      </c>
      <c r="I9" s="97">
        <f>I10+I31</f>
        <v>2654082</v>
      </c>
      <c r="J9" s="97">
        <f>J10+J31</f>
        <v>0</v>
      </c>
    </row>
    <row r="10" spans="1:10" s="2" customFormat="1">
      <c r="A10" s="100" t="s">
        <v>238</v>
      </c>
      <c r="B10" s="7"/>
      <c r="C10" s="100"/>
      <c r="D10" s="7"/>
      <c r="E10" s="7"/>
      <c r="F10" s="94" t="s">
        <v>283</v>
      </c>
      <c r="G10" s="102">
        <f>G12</f>
        <v>3925</v>
      </c>
      <c r="H10" s="102">
        <f t="shared" ref="H10:J10" si="0">H12</f>
        <v>8636.2999999999993</v>
      </c>
      <c r="I10" s="102">
        <f t="shared" si="0"/>
        <v>13347.1</v>
      </c>
      <c r="J10" s="102">
        <f t="shared" si="0"/>
        <v>18843</v>
      </c>
    </row>
    <row r="11" spans="1:10" s="2" customFormat="1">
      <c r="A11" s="100"/>
      <c r="B11" s="7"/>
      <c r="C11" s="100"/>
      <c r="D11" s="7"/>
      <c r="E11" s="7"/>
      <c r="F11" s="94" t="s">
        <v>236</v>
      </c>
      <c r="G11" s="102"/>
      <c r="H11" s="102"/>
      <c r="I11" s="102"/>
      <c r="J11" s="102"/>
    </row>
    <row r="12" spans="1:10" s="2" customFormat="1">
      <c r="A12" s="100"/>
      <c r="B12" s="100" t="s">
        <v>237</v>
      </c>
      <c r="C12" s="100"/>
      <c r="D12" s="7"/>
      <c r="E12" s="7"/>
      <c r="F12" s="94" t="s">
        <v>284</v>
      </c>
      <c r="G12" s="103">
        <f>G14</f>
        <v>3925</v>
      </c>
      <c r="H12" s="103">
        <f t="shared" ref="H12:J12" si="1">H14</f>
        <v>8636.2999999999993</v>
      </c>
      <c r="I12" s="103">
        <f t="shared" si="1"/>
        <v>13347.1</v>
      </c>
      <c r="J12" s="103">
        <f t="shared" si="1"/>
        <v>18843</v>
      </c>
    </row>
    <row r="13" spans="1:10" s="2" customFormat="1">
      <c r="A13" s="100"/>
      <c r="B13" s="100"/>
      <c r="C13" s="100"/>
      <c r="D13" s="7"/>
      <c r="E13" s="7"/>
      <c r="F13" s="94" t="s">
        <v>236</v>
      </c>
      <c r="G13" s="103"/>
      <c r="H13" s="103"/>
      <c r="I13" s="103"/>
      <c r="J13" s="103"/>
    </row>
    <row r="14" spans="1:10" s="2" customFormat="1" ht="34.5">
      <c r="A14" s="100"/>
      <c r="B14" s="100"/>
      <c r="C14" s="100" t="s">
        <v>235</v>
      </c>
      <c r="D14" s="17"/>
      <c r="E14" s="17"/>
      <c r="F14" s="94" t="s">
        <v>285</v>
      </c>
      <c r="G14" s="16">
        <f>G16</f>
        <v>3925</v>
      </c>
      <c r="H14" s="16">
        <f t="shared" ref="H14:J14" si="2">H16</f>
        <v>8636.2999999999993</v>
      </c>
      <c r="I14" s="16">
        <f t="shared" si="2"/>
        <v>13347.1</v>
      </c>
      <c r="J14" s="16">
        <f t="shared" si="2"/>
        <v>18843</v>
      </c>
    </row>
    <row r="15" spans="1:10" s="2" customFormat="1">
      <c r="A15" s="100"/>
      <c r="B15" s="100"/>
      <c r="C15" s="100"/>
      <c r="D15" s="17"/>
      <c r="E15" s="17"/>
      <c r="F15" s="94" t="s">
        <v>236</v>
      </c>
      <c r="G15" s="17"/>
      <c r="H15" s="17"/>
      <c r="I15" s="17"/>
      <c r="J15" s="17"/>
    </row>
    <row r="16" spans="1:10" s="2" customFormat="1" ht="34.5">
      <c r="A16" s="100"/>
      <c r="B16" s="100"/>
      <c r="C16" s="100"/>
      <c r="D16" s="7" t="s">
        <v>212</v>
      </c>
      <c r="E16" s="7"/>
      <c r="F16" s="101" t="s">
        <v>213</v>
      </c>
      <c r="G16" s="102">
        <f>G18</f>
        <v>3925</v>
      </c>
      <c r="H16" s="102">
        <v>8636.2999999999993</v>
      </c>
      <c r="I16" s="102">
        <v>13347.1</v>
      </c>
      <c r="J16" s="102">
        <v>18843</v>
      </c>
    </row>
    <row r="17" spans="1:10" s="2" customFormat="1">
      <c r="A17" s="100"/>
      <c r="B17" s="100"/>
      <c r="C17" s="100"/>
      <c r="D17" s="7"/>
      <c r="E17" s="7"/>
      <c r="F17" s="101" t="s">
        <v>236</v>
      </c>
      <c r="G17" s="121"/>
      <c r="H17" s="121"/>
      <c r="I17" s="121"/>
      <c r="J17" s="67"/>
    </row>
    <row r="18" spans="1:10" s="91" customFormat="1" ht="69">
      <c r="A18" s="89"/>
      <c r="B18" s="89"/>
      <c r="C18" s="89"/>
      <c r="D18" s="89"/>
      <c r="E18" s="89" t="s">
        <v>216</v>
      </c>
      <c r="F18" s="94" t="s">
        <v>217</v>
      </c>
      <c r="G18" s="90">
        <v>3925</v>
      </c>
      <c r="H18" s="90">
        <v>8636.2999999999993</v>
      </c>
      <c r="I18" s="90">
        <v>13347.1</v>
      </c>
      <c r="J18" s="90">
        <v>18843</v>
      </c>
    </row>
    <row r="19" spans="1:10" s="91" customFormat="1">
      <c r="A19" s="89"/>
      <c r="B19" s="89"/>
      <c r="C19" s="89"/>
      <c r="D19" s="89"/>
      <c r="E19" s="89"/>
      <c r="F19" s="94" t="s">
        <v>240</v>
      </c>
      <c r="G19" s="10"/>
      <c r="H19" s="10"/>
      <c r="I19" s="10"/>
      <c r="J19" s="92"/>
    </row>
    <row r="20" spans="1:10" s="91" customFormat="1">
      <c r="A20" s="89"/>
      <c r="B20" s="89"/>
      <c r="C20" s="89"/>
      <c r="D20" s="89"/>
      <c r="E20" s="89"/>
      <c r="F20" s="94" t="s">
        <v>211</v>
      </c>
      <c r="G20" s="90">
        <f>G21</f>
        <v>3925</v>
      </c>
      <c r="H20" s="90">
        <f t="shared" ref="H20:J20" si="3">H21</f>
        <v>8636.2999999999993</v>
      </c>
      <c r="I20" s="90">
        <f t="shared" si="3"/>
        <v>13347.1</v>
      </c>
      <c r="J20" s="90">
        <f t="shared" si="3"/>
        <v>18843</v>
      </c>
    </row>
    <row r="21" spans="1:10" s="91" customFormat="1" ht="34.5">
      <c r="A21" s="89"/>
      <c r="B21" s="89"/>
      <c r="C21" s="89"/>
      <c r="D21" s="89"/>
      <c r="E21" s="89"/>
      <c r="F21" s="94" t="s">
        <v>291</v>
      </c>
      <c r="G21" s="90">
        <v>3925</v>
      </c>
      <c r="H21" s="90">
        <v>8636.2999999999993</v>
      </c>
      <c r="I21" s="90">
        <v>13347.1</v>
      </c>
      <c r="J21" s="90">
        <v>18843</v>
      </c>
    </row>
    <row r="22" spans="1:10" s="91" customFormat="1">
      <c r="A22" s="100" t="s">
        <v>278</v>
      </c>
      <c r="B22" s="100"/>
      <c r="C22" s="100"/>
      <c r="D22" s="100"/>
      <c r="E22" s="100"/>
      <c r="F22" s="12" t="s">
        <v>279</v>
      </c>
      <c r="G22" s="67">
        <f>G24</f>
        <v>-3925</v>
      </c>
      <c r="H22" s="67">
        <f t="shared" ref="H22:J22" si="4">H24</f>
        <v>-8636.3000000000466</v>
      </c>
      <c r="I22" s="67">
        <f t="shared" si="4"/>
        <v>2640734.9</v>
      </c>
      <c r="J22" s="67">
        <f t="shared" si="4"/>
        <v>-18843</v>
      </c>
    </row>
    <row r="23" spans="1:10" s="91" customFormat="1">
      <c r="A23" s="100"/>
      <c r="B23" s="100"/>
      <c r="C23" s="100"/>
      <c r="D23" s="100"/>
      <c r="E23" s="100"/>
      <c r="F23" s="12" t="s">
        <v>236</v>
      </c>
      <c r="G23" s="90"/>
      <c r="H23" s="90"/>
      <c r="I23" s="90"/>
      <c r="J23" s="90"/>
    </row>
    <row r="24" spans="1:10" s="91" customFormat="1" ht="34.5">
      <c r="A24" s="12"/>
      <c r="B24" s="12" t="s">
        <v>280</v>
      </c>
      <c r="C24" s="12"/>
      <c r="D24" s="12"/>
      <c r="E24" s="12"/>
      <c r="F24" s="12" t="s">
        <v>281</v>
      </c>
      <c r="G24" s="67">
        <f>G26</f>
        <v>-3925</v>
      </c>
      <c r="H24" s="67">
        <f t="shared" ref="H24:J24" si="5">H26</f>
        <v>-8636.3000000000466</v>
      </c>
      <c r="I24" s="67">
        <f t="shared" si="5"/>
        <v>2640734.9</v>
      </c>
      <c r="J24" s="67">
        <f t="shared" si="5"/>
        <v>-18843</v>
      </c>
    </row>
    <row r="25" spans="1:10" s="91" customFormat="1">
      <c r="A25" s="12"/>
      <c r="B25" s="12"/>
      <c r="C25" s="12"/>
      <c r="D25" s="12"/>
      <c r="E25" s="12"/>
      <c r="F25" s="12" t="s">
        <v>236</v>
      </c>
      <c r="G25" s="90"/>
      <c r="H25" s="90"/>
      <c r="I25" s="90"/>
      <c r="J25" s="90"/>
    </row>
    <row r="26" spans="1:10" s="91" customFormat="1" ht="51.75">
      <c r="A26" s="12"/>
      <c r="B26" s="12"/>
      <c r="C26" s="123" t="s">
        <v>273</v>
      </c>
      <c r="D26" s="12"/>
      <c r="E26" s="12"/>
      <c r="F26" s="94" t="s">
        <v>282</v>
      </c>
      <c r="G26" s="67">
        <f>G28</f>
        <v>-3925</v>
      </c>
      <c r="H26" s="67">
        <f t="shared" ref="H26:J26" si="6">H28</f>
        <v>-8636.3000000000466</v>
      </c>
      <c r="I26" s="67">
        <f t="shared" si="6"/>
        <v>2640734.9</v>
      </c>
      <c r="J26" s="67">
        <f t="shared" si="6"/>
        <v>-18843</v>
      </c>
    </row>
    <row r="27" spans="1:10" s="91" customFormat="1">
      <c r="A27" s="12"/>
      <c r="B27" s="12"/>
      <c r="C27" s="12"/>
      <c r="D27" s="12"/>
      <c r="E27" s="12"/>
      <c r="F27" s="12" t="s">
        <v>236</v>
      </c>
      <c r="G27" s="90"/>
      <c r="H27" s="90"/>
      <c r="I27" s="90"/>
      <c r="J27" s="90"/>
    </row>
    <row r="28" spans="1:10" s="91" customFormat="1">
      <c r="A28" s="89"/>
      <c r="B28" s="89"/>
      <c r="C28" s="89"/>
      <c r="D28" s="89">
        <v>1015</v>
      </c>
      <c r="E28" s="89"/>
      <c r="F28" s="99" t="s">
        <v>193</v>
      </c>
      <c r="G28" s="67">
        <f>G31</f>
        <v>-3925</v>
      </c>
      <c r="H28" s="67">
        <f t="shared" ref="H28:J28" si="7">H31</f>
        <v>-8636.3000000000466</v>
      </c>
      <c r="I28" s="67">
        <f t="shared" si="7"/>
        <v>2640734.9</v>
      </c>
      <c r="J28" s="67">
        <f t="shared" si="7"/>
        <v>-18843</v>
      </c>
    </row>
    <row r="29" spans="1:10" s="91" customFormat="1">
      <c r="A29" s="89"/>
      <c r="B29" s="89"/>
      <c r="C29" s="89"/>
      <c r="D29" s="89"/>
      <c r="E29" s="89"/>
      <c r="F29" s="99" t="s">
        <v>207</v>
      </c>
      <c r="G29" s="90"/>
      <c r="H29" s="90"/>
      <c r="I29" s="90"/>
      <c r="J29" s="90"/>
    </row>
    <row r="30" spans="1:10" s="91" customFormat="1">
      <c r="A30" s="89"/>
      <c r="B30" s="89"/>
      <c r="C30" s="89"/>
      <c r="D30" s="89"/>
      <c r="E30" s="89"/>
      <c r="F30" s="99" t="s">
        <v>198</v>
      </c>
      <c r="G30" s="90"/>
      <c r="H30" s="90"/>
      <c r="I30" s="90"/>
      <c r="J30" s="90"/>
    </row>
    <row r="31" spans="1:10" s="93" customFormat="1" ht="51.75">
      <c r="A31" s="98"/>
      <c r="B31" s="98"/>
      <c r="C31" s="98"/>
      <c r="D31" s="98"/>
      <c r="E31" s="89">
        <v>12001</v>
      </c>
      <c r="F31" s="118" t="s">
        <v>208</v>
      </c>
      <c r="G31" s="67">
        <f>G33+G35+G37+G39+G41+G43+G45+G47+G49+G51+G53+G55+G57+G59+G62+G64+G66+G68+G70+G72+G74+G76+G78+G80+G82+G84+G86+G88+G90+G92+G94+G96+G98+G100+G102+G104+G106+G108+G110+G112+G114+G116+G118+G120+G122+G124+G126+G128+G130+G132+G134+G136+G138+G140</f>
        <v>-3925</v>
      </c>
      <c r="H31" s="67">
        <f t="shared" ref="H31:J31" si="8">H33+H35+H37+H39+H41+H43+H45+H47+H49+H51+H53+H55+H57+H59+H62+H64+H66+H68+H70+H72+H74+H76+H78+H80+H82+H84+H86+H88+H90+H92+H94+H96+H98+H100+H102+H104+H106+H108+H110+H112+H114+H116+H118+H120+H122+H124+H126+H128+H130+H132+H134+H136+H138+H140</f>
        <v>-8636.3000000000466</v>
      </c>
      <c r="I31" s="67">
        <f t="shared" si="8"/>
        <v>2640734.9</v>
      </c>
      <c r="J31" s="67">
        <f t="shared" si="8"/>
        <v>-18843</v>
      </c>
    </row>
    <row r="32" spans="1:10" s="124" customFormat="1">
      <c r="A32" s="17"/>
      <c r="B32" s="17"/>
      <c r="C32" s="17"/>
      <c r="D32" s="17"/>
      <c r="E32" s="7"/>
      <c r="F32" s="58" t="s">
        <v>9</v>
      </c>
      <c r="G32" s="11"/>
      <c r="H32" s="11"/>
      <c r="I32" s="11"/>
      <c r="J32" s="11"/>
    </row>
    <row r="33" spans="1:10" ht="24" customHeight="1">
      <c r="A33" s="17"/>
      <c r="B33" s="17"/>
      <c r="C33" s="17"/>
      <c r="D33" s="17"/>
      <c r="E33" s="12"/>
      <c r="F33" s="7" t="s">
        <v>10</v>
      </c>
      <c r="G33" s="13">
        <f>SUM(G34)</f>
        <v>1680</v>
      </c>
      <c r="H33" s="13">
        <f t="shared" ref="H33:J33" si="9">SUM(H34)</f>
        <v>4200</v>
      </c>
      <c r="I33" s="13">
        <f t="shared" si="9"/>
        <v>6720</v>
      </c>
      <c r="J33" s="13">
        <f t="shared" si="9"/>
        <v>10080</v>
      </c>
    </row>
    <row r="34" spans="1:10">
      <c r="A34" s="17"/>
      <c r="B34" s="17"/>
      <c r="C34" s="17"/>
      <c r="D34" s="17"/>
      <c r="E34" s="12"/>
      <c r="F34" s="15" t="s">
        <v>11</v>
      </c>
      <c r="G34" s="13">
        <v>1680</v>
      </c>
      <c r="H34" s="13">
        <v>4200</v>
      </c>
      <c r="I34" s="13">
        <v>6720</v>
      </c>
      <c r="J34" s="13">
        <v>10080</v>
      </c>
    </row>
    <row r="35" spans="1:10">
      <c r="A35" s="12"/>
      <c r="B35" s="12"/>
      <c r="C35" s="12"/>
      <c r="D35" s="12"/>
      <c r="E35" s="12"/>
      <c r="F35" s="7" t="s">
        <v>12</v>
      </c>
      <c r="G35" s="13">
        <f t="shared" ref="G35:J35" si="10">SUM(G36)</f>
        <v>6348</v>
      </c>
      <c r="H35" s="13">
        <f t="shared" si="10"/>
        <v>15870</v>
      </c>
      <c r="I35" s="13">
        <f t="shared" si="10"/>
        <v>25872</v>
      </c>
      <c r="J35" s="13">
        <f t="shared" si="10"/>
        <v>39528</v>
      </c>
    </row>
    <row r="36" spans="1:10">
      <c r="A36" s="12"/>
      <c r="B36" s="12"/>
      <c r="C36" s="12"/>
      <c r="D36" s="12"/>
      <c r="E36" s="12"/>
      <c r="F36" s="15" t="s">
        <v>11</v>
      </c>
      <c r="G36" s="13">
        <v>6348</v>
      </c>
      <c r="H36" s="13">
        <v>15870</v>
      </c>
      <c r="I36" s="13">
        <v>25872</v>
      </c>
      <c r="J36" s="13">
        <v>39528</v>
      </c>
    </row>
    <row r="37" spans="1:10">
      <c r="A37" s="12"/>
      <c r="B37" s="12"/>
      <c r="C37" s="12"/>
      <c r="D37" s="12"/>
      <c r="E37" s="12"/>
      <c r="F37" s="7" t="s">
        <v>13</v>
      </c>
      <c r="G37" s="16">
        <f>SUM(G38)</f>
        <v>19716</v>
      </c>
      <c r="H37" s="16">
        <f t="shared" ref="H37:J37" si="11">SUM(H38)</f>
        <v>49290</v>
      </c>
      <c r="I37" s="16">
        <f t="shared" si="11"/>
        <v>78864</v>
      </c>
      <c r="J37" s="16">
        <f t="shared" si="11"/>
        <v>118296</v>
      </c>
    </row>
    <row r="38" spans="1:10">
      <c r="A38" s="12"/>
      <c r="B38" s="12"/>
      <c r="C38" s="12"/>
      <c r="D38" s="12"/>
      <c r="E38" s="12"/>
      <c r="F38" s="15" t="s">
        <v>11</v>
      </c>
      <c r="G38" s="16">
        <v>19716</v>
      </c>
      <c r="H38" s="16">
        <v>49290</v>
      </c>
      <c r="I38" s="16">
        <v>78864</v>
      </c>
      <c r="J38" s="16">
        <v>118296</v>
      </c>
    </row>
    <row r="39" spans="1:10">
      <c r="A39" s="12"/>
      <c r="B39" s="12"/>
      <c r="C39" s="12"/>
      <c r="D39" s="12"/>
      <c r="E39" s="12"/>
      <c r="F39" s="7" t="s">
        <v>14</v>
      </c>
      <c r="G39" s="13">
        <f t="shared" ref="G39:I39" si="12">SUM(G40)</f>
        <v>1296</v>
      </c>
      <c r="H39" s="13">
        <f t="shared" si="12"/>
        <v>3240</v>
      </c>
      <c r="I39" s="13">
        <f t="shared" si="12"/>
        <v>5244</v>
      </c>
      <c r="J39" s="13">
        <f>SUM(J40)</f>
        <v>7956</v>
      </c>
    </row>
    <row r="40" spans="1:10">
      <c r="A40" s="12"/>
      <c r="B40" s="12"/>
      <c r="C40" s="12"/>
      <c r="D40" s="12"/>
      <c r="E40" s="12"/>
      <c r="F40" s="15" t="s">
        <v>11</v>
      </c>
      <c r="G40" s="13">
        <v>1296</v>
      </c>
      <c r="H40" s="13">
        <v>3240</v>
      </c>
      <c r="I40" s="13">
        <v>5244</v>
      </c>
      <c r="J40" s="13">
        <v>7956</v>
      </c>
    </row>
    <row r="41" spans="1:10">
      <c r="A41" s="12"/>
      <c r="B41" s="12"/>
      <c r="C41" s="12"/>
      <c r="D41" s="12"/>
      <c r="E41" s="12"/>
      <c r="F41" s="7" t="s">
        <v>15</v>
      </c>
      <c r="G41" s="13">
        <f>SUM(G42)</f>
        <v>30864</v>
      </c>
      <c r="H41" s="13">
        <f t="shared" ref="H41:J41" si="13">SUM(H42)</f>
        <v>79626</v>
      </c>
      <c r="I41" s="13">
        <f t="shared" si="13"/>
        <v>130752</v>
      </c>
      <c r="J41" s="13">
        <f t="shared" si="13"/>
        <v>200496</v>
      </c>
    </row>
    <row r="42" spans="1:10">
      <c r="A42" s="12"/>
      <c r="B42" s="12"/>
      <c r="C42" s="12"/>
      <c r="D42" s="12"/>
      <c r="E42" s="12"/>
      <c r="F42" s="7" t="s">
        <v>11</v>
      </c>
      <c r="G42" s="13">
        <v>30864</v>
      </c>
      <c r="H42" s="13">
        <v>79626</v>
      </c>
      <c r="I42" s="13">
        <v>130752</v>
      </c>
      <c r="J42" s="13">
        <v>200496</v>
      </c>
    </row>
    <row r="43" spans="1:10">
      <c r="A43" s="12"/>
      <c r="B43" s="12"/>
      <c r="C43" s="12"/>
      <c r="D43" s="12"/>
      <c r="E43" s="12"/>
      <c r="F43" s="7" t="s">
        <v>16</v>
      </c>
      <c r="G43" s="13">
        <f>SUM(G44)</f>
        <v>8880</v>
      </c>
      <c r="H43" s="13">
        <f t="shared" ref="H43:J43" si="14">SUM(H44)</f>
        <v>22200</v>
      </c>
      <c r="I43" s="13">
        <f t="shared" si="14"/>
        <v>35520</v>
      </c>
      <c r="J43" s="13">
        <f t="shared" si="14"/>
        <v>53280</v>
      </c>
    </row>
    <row r="44" spans="1:10">
      <c r="A44" s="12"/>
      <c r="B44" s="12"/>
      <c r="C44" s="12"/>
      <c r="D44" s="12"/>
      <c r="E44" s="12"/>
      <c r="F44" s="7" t="s">
        <v>11</v>
      </c>
      <c r="G44" s="13">
        <v>8880</v>
      </c>
      <c r="H44" s="13">
        <v>22200</v>
      </c>
      <c r="I44" s="13">
        <v>35520</v>
      </c>
      <c r="J44" s="13">
        <v>53280</v>
      </c>
    </row>
    <row r="45" spans="1:10" ht="34.5">
      <c r="A45" s="12"/>
      <c r="B45" s="12"/>
      <c r="C45" s="12"/>
      <c r="D45" s="12"/>
      <c r="E45" s="12"/>
      <c r="F45" s="7" t="s">
        <v>17</v>
      </c>
      <c r="G45" s="13">
        <f>SUM(G46)</f>
        <v>123888</v>
      </c>
      <c r="H45" s="13">
        <f t="shared" ref="H45:J45" si="15">SUM(H46)</f>
        <v>309720</v>
      </c>
      <c r="I45" s="13">
        <f t="shared" si="15"/>
        <v>495552</v>
      </c>
      <c r="J45" s="13">
        <f t="shared" si="15"/>
        <v>743328</v>
      </c>
    </row>
    <row r="46" spans="1:10">
      <c r="A46" s="12"/>
      <c r="B46" s="12"/>
      <c r="C46" s="12"/>
      <c r="D46" s="12"/>
      <c r="E46" s="12"/>
      <c r="F46" s="7" t="s">
        <v>11</v>
      </c>
      <c r="G46" s="13">
        <v>123888</v>
      </c>
      <c r="H46" s="13">
        <v>309720</v>
      </c>
      <c r="I46" s="13">
        <v>495552</v>
      </c>
      <c r="J46" s="13">
        <v>743328</v>
      </c>
    </row>
    <row r="47" spans="1:10">
      <c r="A47" s="12"/>
      <c r="B47" s="12"/>
      <c r="C47" s="12"/>
      <c r="D47" s="12"/>
      <c r="E47" s="12"/>
      <c r="F47" s="7" t="s">
        <v>18</v>
      </c>
      <c r="G47" s="13">
        <f>SUM(G48)</f>
        <v>2100</v>
      </c>
      <c r="H47" s="13">
        <f t="shared" ref="H47:J47" si="16">SUM(H48)</f>
        <v>5250</v>
      </c>
      <c r="I47" s="13">
        <f t="shared" si="16"/>
        <v>8400</v>
      </c>
      <c r="J47" s="13">
        <f t="shared" si="16"/>
        <v>12600</v>
      </c>
    </row>
    <row r="48" spans="1:10">
      <c r="A48" s="12"/>
      <c r="B48" s="12"/>
      <c r="C48" s="12"/>
      <c r="D48" s="12"/>
      <c r="E48" s="12"/>
      <c r="F48" s="7" t="s">
        <v>11</v>
      </c>
      <c r="G48" s="13">
        <v>2100</v>
      </c>
      <c r="H48" s="13">
        <v>5250</v>
      </c>
      <c r="I48" s="13">
        <v>8400</v>
      </c>
      <c r="J48" s="13">
        <v>12600</v>
      </c>
    </row>
    <row r="49" spans="1:10">
      <c r="A49" s="12"/>
      <c r="B49" s="12"/>
      <c r="C49" s="12"/>
      <c r="D49" s="12"/>
      <c r="E49" s="12"/>
      <c r="F49" s="7" t="s">
        <v>19</v>
      </c>
      <c r="G49" s="13">
        <f>SUM(G50)</f>
        <v>13284</v>
      </c>
      <c r="H49" s="13">
        <f t="shared" ref="H49:J49" si="17">SUM(H50)</f>
        <v>33498</v>
      </c>
      <c r="I49" s="13">
        <f t="shared" si="17"/>
        <v>53712</v>
      </c>
      <c r="J49" s="13">
        <f t="shared" si="17"/>
        <v>80664</v>
      </c>
    </row>
    <row r="50" spans="1:10" s="2" customFormat="1">
      <c r="A50" s="12"/>
      <c r="B50" s="12"/>
      <c r="C50" s="12"/>
      <c r="D50" s="17"/>
      <c r="E50" s="17"/>
      <c r="F50" s="7" t="s">
        <v>11</v>
      </c>
      <c r="G50" s="13">
        <v>13284</v>
      </c>
      <c r="H50" s="13">
        <v>33498</v>
      </c>
      <c r="I50" s="13">
        <v>53712</v>
      </c>
      <c r="J50" s="13">
        <v>80664</v>
      </c>
    </row>
    <row r="51" spans="1:10">
      <c r="A51" s="12"/>
      <c r="B51" s="12"/>
      <c r="C51" s="12"/>
      <c r="D51" s="12"/>
      <c r="E51" s="12"/>
      <c r="F51" s="7" t="s">
        <v>20</v>
      </c>
      <c r="G51" s="13">
        <f>SUM(G52)</f>
        <v>4428</v>
      </c>
      <c r="H51" s="13">
        <f t="shared" ref="H51:J51" si="18">SUM(H52)</f>
        <v>11790</v>
      </c>
      <c r="I51" s="13">
        <f t="shared" si="18"/>
        <v>19644</v>
      </c>
      <c r="J51" s="13">
        <f t="shared" si="18"/>
        <v>31164</v>
      </c>
    </row>
    <row r="52" spans="1:10">
      <c r="A52" s="12"/>
      <c r="B52" s="12"/>
      <c r="C52" s="12"/>
      <c r="D52" s="12"/>
      <c r="E52" s="12"/>
      <c r="F52" s="7" t="s">
        <v>11</v>
      </c>
      <c r="G52" s="13">
        <v>4428</v>
      </c>
      <c r="H52" s="13">
        <v>11790</v>
      </c>
      <c r="I52" s="13">
        <v>19644</v>
      </c>
      <c r="J52" s="13">
        <v>31164</v>
      </c>
    </row>
    <row r="53" spans="1:10">
      <c r="A53" s="12"/>
      <c r="B53" s="12"/>
      <c r="C53" s="12"/>
      <c r="D53" s="12"/>
      <c r="E53" s="12"/>
      <c r="F53" s="7" t="s">
        <v>21</v>
      </c>
      <c r="G53" s="13">
        <f>SUM(G54)</f>
        <v>4152</v>
      </c>
      <c r="H53" s="13">
        <f t="shared" ref="H53:J53" si="19">SUM(H54)</f>
        <v>10380</v>
      </c>
      <c r="I53" s="13">
        <f t="shared" si="19"/>
        <v>16608</v>
      </c>
      <c r="J53" s="13">
        <f t="shared" si="19"/>
        <v>24912</v>
      </c>
    </row>
    <row r="54" spans="1:10">
      <c r="A54" s="12"/>
      <c r="B54" s="12"/>
      <c r="C54" s="12"/>
      <c r="D54" s="12"/>
      <c r="E54" s="12"/>
      <c r="F54" s="7" t="s">
        <v>11</v>
      </c>
      <c r="G54" s="13">
        <v>4152</v>
      </c>
      <c r="H54" s="13">
        <v>10380</v>
      </c>
      <c r="I54" s="13">
        <v>16608</v>
      </c>
      <c r="J54" s="13">
        <v>24912</v>
      </c>
    </row>
    <row r="55" spans="1:10">
      <c r="A55" s="12"/>
      <c r="B55" s="12"/>
      <c r="C55" s="12"/>
      <c r="D55" s="12"/>
      <c r="E55" s="12"/>
      <c r="F55" s="7" t="s">
        <v>22</v>
      </c>
      <c r="G55" s="13">
        <f>SUM(G56)</f>
        <v>2844</v>
      </c>
      <c r="H55" s="13">
        <f t="shared" ref="H55:J55" si="20">SUM(H56)</f>
        <v>7110</v>
      </c>
      <c r="I55" s="13">
        <f t="shared" si="20"/>
        <v>11376</v>
      </c>
      <c r="J55" s="13">
        <f t="shared" si="20"/>
        <v>17064</v>
      </c>
    </row>
    <row r="56" spans="1:10">
      <c r="A56" s="12"/>
      <c r="B56" s="12"/>
      <c r="C56" s="12"/>
      <c r="D56" s="12"/>
      <c r="E56" s="12"/>
      <c r="F56" s="7" t="s">
        <v>11</v>
      </c>
      <c r="G56" s="13">
        <v>2844</v>
      </c>
      <c r="H56" s="13">
        <v>7110</v>
      </c>
      <c r="I56" s="13">
        <v>11376</v>
      </c>
      <c r="J56" s="13">
        <v>17064</v>
      </c>
    </row>
    <row r="57" spans="1:10" ht="34.5">
      <c r="A57" s="12"/>
      <c r="B57" s="12"/>
      <c r="C57" s="12"/>
      <c r="D57" s="12"/>
      <c r="E57" s="12"/>
      <c r="F57" s="7" t="s">
        <v>23</v>
      </c>
      <c r="G57" s="13">
        <f>SUM(G58)</f>
        <v>169632</v>
      </c>
      <c r="H57" s="13">
        <f t="shared" ref="H57:J57" si="21">SUM(H58)</f>
        <v>424080</v>
      </c>
      <c r="I57" s="13">
        <f t="shared" si="21"/>
        <v>678528</v>
      </c>
      <c r="J57" s="13">
        <f t="shared" si="21"/>
        <v>1017792</v>
      </c>
    </row>
    <row r="58" spans="1:10">
      <c r="A58" s="12"/>
      <c r="B58" s="12"/>
      <c r="C58" s="12"/>
      <c r="D58" s="12"/>
      <c r="E58" s="12"/>
      <c r="F58" s="7" t="s">
        <v>11</v>
      </c>
      <c r="G58" s="13">
        <v>169632</v>
      </c>
      <c r="H58" s="13">
        <v>424080</v>
      </c>
      <c r="I58" s="13">
        <v>678528</v>
      </c>
      <c r="J58" s="13">
        <v>1017792</v>
      </c>
    </row>
    <row r="59" spans="1:10" ht="34.5">
      <c r="A59" s="12"/>
      <c r="B59" s="12"/>
      <c r="C59" s="12"/>
      <c r="D59" s="12"/>
      <c r="E59" s="12"/>
      <c r="F59" s="7" t="s">
        <v>8</v>
      </c>
      <c r="G59" s="67">
        <f>G60+G61</f>
        <v>-1744344</v>
      </c>
      <c r="H59" s="67">
        <f t="shared" ref="H59:J59" si="22">H60+H61</f>
        <v>-4361652</v>
      </c>
      <c r="I59" s="67">
        <f t="shared" si="22"/>
        <v>-4323294</v>
      </c>
      <c r="J59" s="67">
        <f t="shared" si="22"/>
        <v>-10466064</v>
      </c>
    </row>
    <row r="60" spans="1:10">
      <c r="A60" s="12"/>
      <c r="B60" s="12"/>
      <c r="C60" s="12"/>
      <c r="D60" s="12"/>
      <c r="E60" s="12"/>
      <c r="F60" s="7" t="s">
        <v>11</v>
      </c>
      <c r="G60" s="67">
        <f>-1769916+25572</f>
        <v>-1744344</v>
      </c>
      <c r="H60" s="67">
        <f>-4425582+63930</f>
        <v>-4361652</v>
      </c>
      <c r="I60" s="67">
        <f>-7079664+102288</f>
        <v>-6977376</v>
      </c>
      <c r="J60" s="67">
        <f>-10619496+153432</f>
        <v>-10466064</v>
      </c>
    </row>
    <row r="61" spans="1:10">
      <c r="A61" s="12"/>
      <c r="B61" s="12"/>
      <c r="C61" s="12"/>
      <c r="D61" s="12"/>
      <c r="E61" s="12"/>
      <c r="F61" s="7" t="s">
        <v>11</v>
      </c>
      <c r="G61" s="16"/>
      <c r="H61" s="16"/>
      <c r="I61" s="68">
        <v>2654082</v>
      </c>
      <c r="J61" s="16"/>
    </row>
    <row r="62" spans="1:10" ht="34.5">
      <c r="A62" s="12"/>
      <c r="B62" s="12"/>
      <c r="C62" s="12"/>
      <c r="D62" s="12"/>
      <c r="E62" s="12"/>
      <c r="F62" s="7" t="s">
        <v>24</v>
      </c>
      <c r="G62" s="16">
        <f>SUM(G63)</f>
        <v>2160</v>
      </c>
      <c r="H62" s="16">
        <f t="shared" ref="H62:J64" si="23">SUM(H63)</f>
        <v>5400</v>
      </c>
      <c r="I62" s="16">
        <f t="shared" si="23"/>
        <v>8640</v>
      </c>
      <c r="J62" s="16">
        <f t="shared" si="23"/>
        <v>12960</v>
      </c>
    </row>
    <row r="63" spans="1:10">
      <c r="A63" s="12"/>
      <c r="B63" s="12"/>
      <c r="C63" s="12"/>
      <c r="D63" s="12"/>
      <c r="E63" s="12"/>
      <c r="F63" s="7" t="s">
        <v>11</v>
      </c>
      <c r="G63" s="13">
        <v>2160</v>
      </c>
      <c r="H63" s="13">
        <v>5400</v>
      </c>
      <c r="I63" s="13">
        <v>8640</v>
      </c>
      <c r="J63" s="13">
        <v>12960</v>
      </c>
    </row>
    <row r="64" spans="1:10">
      <c r="A64" s="12"/>
      <c r="B64" s="12"/>
      <c r="C64" s="12"/>
      <c r="D64" s="12"/>
      <c r="E64" s="12"/>
      <c r="F64" s="7" t="s">
        <v>25</v>
      </c>
      <c r="G64" s="16">
        <f>SUM(G65)</f>
        <v>5328</v>
      </c>
      <c r="H64" s="16">
        <f t="shared" si="23"/>
        <v>13320</v>
      </c>
      <c r="I64" s="16">
        <f t="shared" si="23"/>
        <v>21312</v>
      </c>
      <c r="J64" s="16">
        <f t="shared" si="23"/>
        <v>31968</v>
      </c>
    </row>
    <row r="65" spans="1:10">
      <c r="A65" s="12"/>
      <c r="B65" s="12"/>
      <c r="C65" s="12"/>
      <c r="D65" s="12"/>
      <c r="E65" s="12"/>
      <c r="F65" s="7" t="s">
        <v>11</v>
      </c>
      <c r="G65" s="13">
        <v>5328</v>
      </c>
      <c r="H65" s="13">
        <v>13320</v>
      </c>
      <c r="I65" s="13">
        <v>21312</v>
      </c>
      <c r="J65" s="13">
        <v>31968</v>
      </c>
    </row>
    <row r="66" spans="1:10" ht="34.5">
      <c r="A66" s="12"/>
      <c r="B66" s="12"/>
      <c r="C66" s="12"/>
      <c r="D66" s="12"/>
      <c r="E66" s="12"/>
      <c r="F66" s="7" t="s">
        <v>26</v>
      </c>
      <c r="G66" s="13">
        <f>SUM(G67)</f>
        <v>47232</v>
      </c>
      <c r="H66" s="13">
        <f t="shared" ref="H66:J66" si="24">SUM(H67)</f>
        <v>118080</v>
      </c>
      <c r="I66" s="13">
        <f t="shared" si="24"/>
        <v>188928</v>
      </c>
      <c r="J66" s="13">
        <f t="shared" si="24"/>
        <v>283392</v>
      </c>
    </row>
    <row r="67" spans="1:10">
      <c r="A67" s="12"/>
      <c r="B67" s="12"/>
      <c r="C67" s="12"/>
      <c r="D67" s="12"/>
      <c r="E67" s="12"/>
      <c r="F67" s="7" t="s">
        <v>11</v>
      </c>
      <c r="G67" s="13">
        <v>47232</v>
      </c>
      <c r="H67" s="13">
        <v>118080</v>
      </c>
      <c r="I67" s="13">
        <v>188928</v>
      </c>
      <c r="J67" s="13">
        <v>283392</v>
      </c>
    </row>
    <row r="68" spans="1:10" ht="51.75">
      <c r="A68" s="12"/>
      <c r="B68" s="12"/>
      <c r="C68" s="12"/>
      <c r="D68" s="12"/>
      <c r="E68" s="12"/>
      <c r="F68" s="7" t="s">
        <v>184</v>
      </c>
      <c r="G68" s="13">
        <f t="shared" ref="G68:J68" si="25">SUM(G69)</f>
        <v>19524</v>
      </c>
      <c r="H68" s="13">
        <f t="shared" si="25"/>
        <v>48810</v>
      </c>
      <c r="I68" s="13">
        <f t="shared" si="25"/>
        <v>78096</v>
      </c>
      <c r="J68" s="13">
        <f t="shared" si="25"/>
        <v>117144</v>
      </c>
    </row>
    <row r="69" spans="1:10">
      <c r="A69" s="12"/>
      <c r="B69" s="12"/>
      <c r="C69" s="12"/>
      <c r="D69" s="12"/>
      <c r="E69" s="12"/>
      <c r="F69" s="7" t="s">
        <v>11</v>
      </c>
      <c r="G69" s="13">
        <v>19524</v>
      </c>
      <c r="H69" s="13">
        <v>48810</v>
      </c>
      <c r="I69" s="13">
        <v>78096</v>
      </c>
      <c r="J69" s="13">
        <v>117144</v>
      </c>
    </row>
    <row r="70" spans="1:10">
      <c r="A70" s="12"/>
      <c r="B70" s="12"/>
      <c r="C70" s="12"/>
      <c r="D70" s="12"/>
      <c r="E70" s="12"/>
      <c r="F70" s="7" t="s">
        <v>27</v>
      </c>
      <c r="G70" s="13">
        <f>SUM(G71)</f>
        <v>8688</v>
      </c>
      <c r="H70" s="13">
        <f t="shared" ref="H70:J70" si="26">SUM(H71)</f>
        <v>21720</v>
      </c>
      <c r="I70" s="13">
        <f t="shared" si="26"/>
        <v>35196</v>
      </c>
      <c r="J70" s="13">
        <f t="shared" si="26"/>
        <v>53460</v>
      </c>
    </row>
    <row r="71" spans="1:10">
      <c r="A71" s="12"/>
      <c r="B71" s="12"/>
      <c r="C71" s="12"/>
      <c r="D71" s="12"/>
      <c r="E71" s="12"/>
      <c r="F71" s="7" t="s">
        <v>11</v>
      </c>
      <c r="G71" s="13">
        <v>8688</v>
      </c>
      <c r="H71" s="13">
        <v>21720</v>
      </c>
      <c r="I71" s="13">
        <v>35196</v>
      </c>
      <c r="J71" s="13">
        <v>53460</v>
      </c>
    </row>
    <row r="72" spans="1:10" ht="34.5">
      <c r="A72" s="12"/>
      <c r="B72" s="12"/>
      <c r="C72" s="12"/>
      <c r="D72" s="12"/>
      <c r="E72" s="12"/>
      <c r="F72" s="7" t="s">
        <v>28</v>
      </c>
      <c r="G72" s="13">
        <f>SUM(G73)</f>
        <v>1548</v>
      </c>
      <c r="H72" s="13">
        <f t="shared" ref="H72:J72" si="27">SUM(H73)</f>
        <v>3870</v>
      </c>
      <c r="I72" s="13">
        <f t="shared" si="27"/>
        <v>6192</v>
      </c>
      <c r="J72" s="13">
        <f t="shared" si="27"/>
        <v>9288</v>
      </c>
    </row>
    <row r="73" spans="1:10">
      <c r="A73" s="12"/>
      <c r="B73" s="12"/>
      <c r="C73" s="12"/>
      <c r="D73" s="12"/>
      <c r="E73" s="12"/>
      <c r="F73" s="7" t="s">
        <v>11</v>
      </c>
      <c r="G73" s="13">
        <v>1548</v>
      </c>
      <c r="H73" s="13">
        <v>3870</v>
      </c>
      <c r="I73" s="13">
        <v>6192</v>
      </c>
      <c r="J73" s="13">
        <v>9288</v>
      </c>
    </row>
    <row r="74" spans="1:10">
      <c r="A74" s="12"/>
      <c r="B74" s="12"/>
      <c r="C74" s="12"/>
      <c r="D74" s="12"/>
      <c r="E74" s="12"/>
      <c r="F74" s="7" t="s">
        <v>29</v>
      </c>
      <c r="G74" s="13">
        <f t="shared" ref="G74:J74" si="28">SUM(G75)</f>
        <v>792</v>
      </c>
      <c r="H74" s="13">
        <f t="shared" si="28"/>
        <v>1980</v>
      </c>
      <c r="I74" s="13">
        <f t="shared" si="28"/>
        <v>3168</v>
      </c>
      <c r="J74" s="13">
        <f t="shared" si="28"/>
        <v>4752</v>
      </c>
    </row>
    <row r="75" spans="1:10">
      <c r="A75" s="12"/>
      <c r="B75" s="12"/>
      <c r="C75" s="12"/>
      <c r="D75" s="12"/>
      <c r="E75" s="12"/>
      <c r="F75" s="7" t="s">
        <v>11</v>
      </c>
      <c r="G75" s="13">
        <v>792</v>
      </c>
      <c r="H75" s="13">
        <v>1980</v>
      </c>
      <c r="I75" s="13">
        <v>3168</v>
      </c>
      <c r="J75" s="13">
        <v>4752</v>
      </c>
    </row>
    <row r="76" spans="1:10" ht="34.5">
      <c r="A76" s="12"/>
      <c r="B76" s="12"/>
      <c r="C76" s="12"/>
      <c r="D76" s="12"/>
      <c r="E76" s="12"/>
      <c r="F76" s="7" t="s">
        <v>286</v>
      </c>
      <c r="G76" s="13">
        <f>SUM(G77)</f>
        <v>948</v>
      </c>
      <c r="H76" s="13">
        <f t="shared" ref="H76:J76" si="29">SUM(H77)</f>
        <v>2370</v>
      </c>
      <c r="I76" s="13">
        <f t="shared" si="29"/>
        <v>3792</v>
      </c>
      <c r="J76" s="13">
        <f t="shared" si="29"/>
        <v>5688</v>
      </c>
    </row>
    <row r="77" spans="1:10">
      <c r="A77" s="12"/>
      <c r="B77" s="12"/>
      <c r="C77" s="12"/>
      <c r="D77" s="12"/>
      <c r="E77" s="12"/>
      <c r="F77" s="7" t="s">
        <v>11</v>
      </c>
      <c r="G77" s="13">
        <v>948</v>
      </c>
      <c r="H77" s="13">
        <v>2370</v>
      </c>
      <c r="I77" s="13">
        <v>3792</v>
      </c>
      <c r="J77" s="13">
        <v>5688</v>
      </c>
    </row>
    <row r="78" spans="1:10">
      <c r="A78" s="12"/>
      <c r="B78" s="12"/>
      <c r="C78" s="12"/>
      <c r="D78" s="12"/>
      <c r="E78" s="12"/>
      <c r="F78" s="7" t="s">
        <v>30</v>
      </c>
      <c r="G78" s="13">
        <f>SUM(G79)</f>
        <v>9720</v>
      </c>
      <c r="H78" s="13">
        <f t="shared" ref="H78:J78" si="30">SUM(H79)</f>
        <v>24300</v>
      </c>
      <c r="I78" s="13">
        <f t="shared" si="30"/>
        <v>38880</v>
      </c>
      <c r="J78" s="13">
        <f t="shared" si="30"/>
        <v>58320</v>
      </c>
    </row>
    <row r="79" spans="1:10">
      <c r="A79" s="12"/>
      <c r="B79" s="12"/>
      <c r="C79" s="12"/>
      <c r="D79" s="12"/>
      <c r="E79" s="12"/>
      <c r="F79" s="7" t="s">
        <v>11</v>
      </c>
      <c r="G79" s="13">
        <v>9720</v>
      </c>
      <c r="H79" s="13">
        <v>24300</v>
      </c>
      <c r="I79" s="13">
        <v>38880</v>
      </c>
      <c r="J79" s="13">
        <v>58320</v>
      </c>
    </row>
    <row r="80" spans="1:10" ht="51.75">
      <c r="A80" s="12"/>
      <c r="B80" s="12"/>
      <c r="C80" s="12"/>
      <c r="D80" s="12"/>
      <c r="E80" s="12"/>
      <c r="F80" s="7" t="s">
        <v>31</v>
      </c>
      <c r="G80" s="13">
        <f>SUM(G81)</f>
        <v>852</v>
      </c>
      <c r="H80" s="13">
        <f t="shared" ref="H80:J80" si="31">SUM(H81)</f>
        <v>2130</v>
      </c>
      <c r="I80" s="13">
        <f t="shared" si="31"/>
        <v>3408</v>
      </c>
      <c r="J80" s="13">
        <f t="shared" si="31"/>
        <v>5112</v>
      </c>
    </row>
    <row r="81" spans="1:275">
      <c r="A81" s="12"/>
      <c r="B81" s="12"/>
      <c r="C81" s="12"/>
      <c r="D81" s="12"/>
      <c r="E81" s="12"/>
      <c r="F81" s="7" t="s">
        <v>11</v>
      </c>
      <c r="G81" s="13">
        <v>852</v>
      </c>
      <c r="H81" s="13">
        <v>2130</v>
      </c>
      <c r="I81" s="13">
        <v>3408</v>
      </c>
      <c r="J81" s="13">
        <v>5112</v>
      </c>
    </row>
    <row r="82" spans="1:275" ht="34.5">
      <c r="A82" s="12"/>
      <c r="B82" s="12"/>
      <c r="C82" s="12"/>
      <c r="D82" s="12"/>
      <c r="E82" s="12"/>
      <c r="F82" s="7" t="s">
        <v>32</v>
      </c>
      <c r="G82" s="13">
        <f>SUM(G83)</f>
        <v>564</v>
      </c>
      <c r="H82" s="13">
        <f t="shared" ref="H82:J82" si="32">SUM(H83)</f>
        <v>1500</v>
      </c>
      <c r="I82" s="13">
        <f t="shared" si="32"/>
        <v>2472</v>
      </c>
      <c r="J82" s="13">
        <f t="shared" si="32"/>
        <v>3840</v>
      </c>
    </row>
    <row r="83" spans="1:275">
      <c r="A83" s="12"/>
      <c r="B83" s="12"/>
      <c r="C83" s="12"/>
      <c r="D83" s="12"/>
      <c r="E83" s="12"/>
      <c r="F83" s="7" t="s">
        <v>11</v>
      </c>
      <c r="G83" s="13">
        <v>564</v>
      </c>
      <c r="H83" s="13">
        <v>1500</v>
      </c>
      <c r="I83" s="13">
        <v>2472</v>
      </c>
      <c r="J83" s="13">
        <v>3840</v>
      </c>
    </row>
    <row r="84" spans="1:275">
      <c r="A84" s="12"/>
      <c r="B84" s="12"/>
      <c r="C84" s="12"/>
      <c r="D84" s="12"/>
      <c r="E84" s="12"/>
      <c r="F84" s="7" t="s">
        <v>33</v>
      </c>
      <c r="G84" s="13">
        <f>SUM(G85)</f>
        <v>38136</v>
      </c>
      <c r="H84" s="13">
        <f t="shared" ref="H84:J84" si="33">SUM(H85)</f>
        <v>95340</v>
      </c>
      <c r="I84" s="16">
        <f t="shared" si="33"/>
        <v>152544</v>
      </c>
      <c r="J84" s="13">
        <f t="shared" si="33"/>
        <v>228816</v>
      </c>
    </row>
    <row r="85" spans="1:275">
      <c r="A85" s="12"/>
      <c r="B85" s="12"/>
      <c r="C85" s="12"/>
      <c r="D85" s="12"/>
      <c r="E85" s="12"/>
      <c r="F85" s="7" t="s">
        <v>11</v>
      </c>
      <c r="G85" s="13">
        <v>38136</v>
      </c>
      <c r="H85" s="13">
        <v>95340</v>
      </c>
      <c r="I85" s="16">
        <v>152544</v>
      </c>
      <c r="J85" s="13">
        <v>228816</v>
      </c>
    </row>
    <row r="86" spans="1:275" s="2" customFormat="1" ht="34.5">
      <c r="A86" s="12"/>
      <c r="B86" s="12"/>
      <c r="C86" s="12"/>
      <c r="D86" s="12"/>
      <c r="E86" s="12"/>
      <c r="F86" s="7" t="s">
        <v>34</v>
      </c>
      <c r="G86" s="13">
        <f>SUM(G87)</f>
        <v>37200</v>
      </c>
      <c r="H86" s="13">
        <f t="shared" ref="H86:J86" si="34">SUM(H87)</f>
        <v>93000</v>
      </c>
      <c r="I86" s="13">
        <f t="shared" si="34"/>
        <v>148800</v>
      </c>
      <c r="J86" s="13">
        <f t="shared" si="34"/>
        <v>223200</v>
      </c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6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6"/>
      <c r="DG86" s="66"/>
      <c r="DH86" s="66"/>
      <c r="DI86" s="66"/>
      <c r="DJ86" s="66"/>
      <c r="DK86" s="66"/>
      <c r="DL86" s="66"/>
      <c r="DM86" s="66"/>
      <c r="DN86" s="66"/>
      <c r="DO86" s="66"/>
      <c r="DP86" s="66"/>
      <c r="DQ86" s="66"/>
      <c r="DR86" s="66"/>
      <c r="DS86" s="66"/>
      <c r="DT86" s="66"/>
      <c r="DU86" s="66"/>
      <c r="DV86" s="66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/>
      <c r="EW86" s="66"/>
      <c r="EX86" s="66"/>
      <c r="EY86" s="66"/>
      <c r="EZ86" s="66"/>
      <c r="FA86" s="66"/>
      <c r="FB86" s="66"/>
      <c r="FC86" s="66"/>
      <c r="FD86" s="66"/>
      <c r="FE86" s="66"/>
      <c r="FF86" s="66"/>
      <c r="FG86" s="66"/>
      <c r="FH86" s="66"/>
      <c r="FI86" s="66"/>
      <c r="FJ86" s="66"/>
      <c r="FK86" s="66"/>
      <c r="FL86" s="66"/>
      <c r="FM86" s="66"/>
      <c r="FN86" s="66"/>
      <c r="FO86" s="66"/>
      <c r="FP86" s="66"/>
      <c r="FQ86" s="66"/>
      <c r="FR86" s="66"/>
      <c r="FS86" s="66"/>
      <c r="FT86" s="66"/>
      <c r="FU86" s="66"/>
      <c r="FV86" s="66"/>
      <c r="FW86" s="66"/>
      <c r="FX86" s="66"/>
      <c r="FY86" s="66"/>
      <c r="FZ86" s="66"/>
      <c r="GA86" s="66"/>
      <c r="GB86" s="66"/>
      <c r="GC86" s="66"/>
      <c r="GD86" s="66"/>
      <c r="GE86" s="66"/>
      <c r="GF86" s="66"/>
      <c r="GG86" s="66"/>
      <c r="GH86" s="66"/>
      <c r="GI86" s="66"/>
      <c r="GJ86" s="66"/>
      <c r="GK86" s="66"/>
      <c r="GL86" s="66"/>
      <c r="GM86" s="66"/>
      <c r="GN86" s="66"/>
      <c r="GO86" s="66"/>
      <c r="GP86" s="66"/>
      <c r="GQ86" s="66"/>
      <c r="GR86" s="66"/>
      <c r="GS86" s="66"/>
      <c r="GT86" s="66"/>
      <c r="GU86" s="66"/>
      <c r="GV86" s="66"/>
      <c r="GW86" s="66"/>
      <c r="GX86" s="66"/>
      <c r="GY86" s="66"/>
      <c r="GZ86" s="66"/>
      <c r="HA86" s="66"/>
      <c r="HB86" s="66"/>
      <c r="HC86" s="66"/>
      <c r="HD86" s="66"/>
      <c r="HE86" s="66"/>
      <c r="HF86" s="66"/>
      <c r="HG86" s="66"/>
      <c r="HH86" s="66"/>
      <c r="HI86" s="66"/>
      <c r="HJ86" s="66"/>
      <c r="HK86" s="66"/>
      <c r="HL86" s="66"/>
      <c r="HM86" s="66"/>
      <c r="HN86" s="66"/>
      <c r="HO86" s="66"/>
      <c r="HP86" s="66"/>
      <c r="HQ86" s="66"/>
      <c r="HR86" s="66"/>
      <c r="HS86" s="66"/>
      <c r="HT86" s="66"/>
      <c r="HU86" s="66"/>
      <c r="HV86" s="66"/>
      <c r="HW86" s="66"/>
      <c r="HX86" s="66"/>
      <c r="HY86" s="66"/>
      <c r="HZ86" s="66"/>
      <c r="IA86" s="66"/>
      <c r="IB86" s="66"/>
      <c r="IC86" s="66"/>
      <c r="ID86" s="66"/>
      <c r="IE86" s="66"/>
      <c r="IF86" s="66"/>
      <c r="IG86" s="66"/>
      <c r="IH86" s="66"/>
      <c r="II86" s="66"/>
      <c r="IJ86" s="66"/>
      <c r="IK86" s="66"/>
      <c r="IL86" s="66"/>
      <c r="IM86" s="66"/>
      <c r="IN86" s="66"/>
      <c r="IO86" s="66"/>
      <c r="IP86" s="66"/>
      <c r="IQ86" s="66"/>
      <c r="IR86" s="66"/>
      <c r="IS86" s="66"/>
      <c r="IT86" s="66"/>
      <c r="IU86" s="66"/>
      <c r="IV86" s="66"/>
      <c r="IW86" s="66"/>
      <c r="IX86" s="66"/>
      <c r="IY86" s="66"/>
      <c r="IZ86" s="66"/>
      <c r="JA86" s="66"/>
      <c r="JB86" s="66"/>
      <c r="JC86" s="66"/>
      <c r="JD86" s="66"/>
      <c r="JE86" s="66"/>
      <c r="JF86" s="66"/>
      <c r="JG86" s="66"/>
      <c r="JH86" s="66"/>
      <c r="JI86" s="66"/>
      <c r="JJ86" s="66"/>
      <c r="JK86" s="66"/>
      <c r="JL86" s="66"/>
      <c r="JM86" s="66"/>
      <c r="JN86" s="66"/>
      <c r="JO86" s="66"/>
    </row>
    <row r="87" spans="1:275" s="2" customFormat="1">
      <c r="A87" s="12"/>
      <c r="B87" s="12"/>
      <c r="C87" s="12"/>
      <c r="D87" s="12"/>
      <c r="E87" s="12"/>
      <c r="F87" s="7" t="s">
        <v>11</v>
      </c>
      <c r="G87" s="13">
        <v>37200</v>
      </c>
      <c r="H87" s="13">
        <v>93000</v>
      </c>
      <c r="I87" s="13">
        <v>148800</v>
      </c>
      <c r="J87" s="13">
        <v>223200</v>
      </c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6"/>
      <c r="BN87" s="66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6"/>
      <c r="CC87" s="66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6"/>
      <c r="CR87" s="66"/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6"/>
      <c r="DG87" s="66"/>
      <c r="DH87" s="66"/>
      <c r="DI87" s="66"/>
      <c r="DJ87" s="66"/>
      <c r="DK87" s="66"/>
      <c r="DL87" s="66"/>
      <c r="DM87" s="66"/>
      <c r="DN87" s="66"/>
      <c r="DO87" s="66"/>
      <c r="DP87" s="66"/>
      <c r="DQ87" s="66"/>
      <c r="DR87" s="66"/>
      <c r="DS87" s="66"/>
      <c r="DT87" s="66"/>
      <c r="DU87" s="66"/>
      <c r="DV87" s="66"/>
      <c r="DW87" s="66"/>
      <c r="DX87" s="66"/>
      <c r="DY87" s="66"/>
      <c r="DZ87" s="66"/>
      <c r="EA87" s="66"/>
      <c r="EB87" s="66"/>
      <c r="EC87" s="66"/>
      <c r="ED87" s="66"/>
      <c r="EE87" s="66"/>
      <c r="EF87" s="66"/>
      <c r="EG87" s="66"/>
      <c r="EH87" s="66"/>
      <c r="EI87" s="66"/>
      <c r="EJ87" s="66"/>
      <c r="EK87" s="66"/>
      <c r="EL87" s="66"/>
      <c r="EM87" s="66"/>
      <c r="EN87" s="66"/>
      <c r="EO87" s="66"/>
      <c r="EP87" s="66"/>
      <c r="EQ87" s="66"/>
      <c r="ER87" s="66"/>
      <c r="ES87" s="66"/>
      <c r="ET87" s="66"/>
      <c r="EU87" s="66"/>
      <c r="EV87" s="66"/>
      <c r="EW87" s="66"/>
      <c r="EX87" s="66"/>
      <c r="EY87" s="66"/>
      <c r="EZ87" s="66"/>
      <c r="FA87" s="66"/>
      <c r="FB87" s="66"/>
      <c r="FC87" s="66"/>
      <c r="FD87" s="66"/>
      <c r="FE87" s="66"/>
      <c r="FF87" s="66"/>
      <c r="FG87" s="66"/>
      <c r="FH87" s="66"/>
      <c r="FI87" s="66"/>
      <c r="FJ87" s="66"/>
      <c r="FK87" s="66"/>
      <c r="FL87" s="66"/>
      <c r="FM87" s="66"/>
      <c r="FN87" s="66"/>
      <c r="FO87" s="66"/>
      <c r="FP87" s="66"/>
      <c r="FQ87" s="66"/>
      <c r="FR87" s="66"/>
      <c r="FS87" s="66"/>
      <c r="FT87" s="66"/>
      <c r="FU87" s="66"/>
      <c r="FV87" s="66"/>
      <c r="FW87" s="66"/>
      <c r="FX87" s="66"/>
      <c r="FY87" s="66"/>
      <c r="FZ87" s="66"/>
      <c r="GA87" s="66"/>
      <c r="GB87" s="66"/>
      <c r="GC87" s="66"/>
      <c r="GD87" s="66"/>
      <c r="GE87" s="66"/>
      <c r="GF87" s="66"/>
      <c r="GG87" s="66"/>
      <c r="GH87" s="66"/>
      <c r="GI87" s="66"/>
      <c r="GJ87" s="66"/>
      <c r="GK87" s="66"/>
      <c r="GL87" s="66"/>
      <c r="GM87" s="66"/>
      <c r="GN87" s="66"/>
      <c r="GO87" s="66"/>
      <c r="GP87" s="66"/>
      <c r="GQ87" s="66"/>
      <c r="GR87" s="66"/>
      <c r="GS87" s="66"/>
      <c r="GT87" s="66"/>
      <c r="GU87" s="66"/>
      <c r="GV87" s="66"/>
      <c r="GW87" s="66"/>
      <c r="GX87" s="66"/>
      <c r="GY87" s="66"/>
      <c r="GZ87" s="66"/>
      <c r="HA87" s="66"/>
      <c r="HB87" s="66"/>
      <c r="HC87" s="66"/>
      <c r="HD87" s="66"/>
      <c r="HE87" s="66"/>
      <c r="HF87" s="66"/>
      <c r="HG87" s="66"/>
      <c r="HH87" s="66"/>
      <c r="HI87" s="66"/>
      <c r="HJ87" s="66"/>
      <c r="HK87" s="66"/>
      <c r="HL87" s="66"/>
      <c r="HM87" s="66"/>
      <c r="HN87" s="66"/>
      <c r="HO87" s="66"/>
      <c r="HP87" s="66"/>
      <c r="HQ87" s="66"/>
      <c r="HR87" s="66"/>
      <c r="HS87" s="66"/>
      <c r="HT87" s="66"/>
      <c r="HU87" s="66"/>
      <c r="HV87" s="66"/>
      <c r="HW87" s="66"/>
      <c r="HX87" s="66"/>
      <c r="HY87" s="66"/>
      <c r="HZ87" s="66"/>
      <c r="IA87" s="66"/>
      <c r="IB87" s="66"/>
      <c r="IC87" s="66"/>
      <c r="ID87" s="66"/>
      <c r="IE87" s="66"/>
      <c r="IF87" s="66"/>
      <c r="IG87" s="66"/>
      <c r="IH87" s="66"/>
      <c r="II87" s="66"/>
      <c r="IJ87" s="66"/>
      <c r="IK87" s="66"/>
      <c r="IL87" s="66"/>
      <c r="IM87" s="66"/>
      <c r="IN87" s="66"/>
      <c r="IO87" s="66"/>
      <c r="IP87" s="66"/>
      <c r="IQ87" s="66"/>
      <c r="IR87" s="66"/>
      <c r="IS87" s="66"/>
      <c r="IT87" s="66"/>
      <c r="IU87" s="66"/>
      <c r="IV87" s="66"/>
      <c r="IW87" s="66"/>
      <c r="IX87" s="66"/>
      <c r="IY87" s="66"/>
      <c r="IZ87" s="66"/>
      <c r="JA87" s="66"/>
      <c r="JB87" s="66"/>
      <c r="JC87" s="66"/>
      <c r="JD87" s="66"/>
      <c r="JE87" s="66"/>
      <c r="JF87" s="66"/>
      <c r="JG87" s="66"/>
      <c r="JH87" s="66"/>
      <c r="JI87" s="66"/>
      <c r="JJ87" s="66"/>
      <c r="JK87" s="66"/>
      <c r="JL87" s="66"/>
      <c r="JM87" s="66"/>
      <c r="JN87" s="66"/>
      <c r="JO87" s="66"/>
    </row>
    <row r="88" spans="1:275" s="2" customFormat="1" ht="51.75">
      <c r="A88" s="12"/>
      <c r="B88" s="12"/>
      <c r="C88" s="12"/>
      <c r="D88" s="12"/>
      <c r="E88" s="12"/>
      <c r="F88" s="7" t="s">
        <v>35</v>
      </c>
      <c r="G88" s="13">
        <f>SUM(G89)</f>
        <v>732</v>
      </c>
      <c r="H88" s="13">
        <f t="shared" ref="H88:J88" si="35">SUM(H89)</f>
        <v>1830</v>
      </c>
      <c r="I88" s="13">
        <f t="shared" si="35"/>
        <v>3012</v>
      </c>
      <c r="J88" s="13">
        <f t="shared" si="35"/>
        <v>4644</v>
      </c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6"/>
      <c r="CC88" s="66"/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6"/>
      <c r="CR88" s="66"/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6"/>
      <c r="DG88" s="66"/>
      <c r="DH88" s="66"/>
      <c r="DI88" s="66"/>
      <c r="DJ88" s="66"/>
      <c r="DK88" s="66"/>
      <c r="DL88" s="66"/>
      <c r="DM88" s="66"/>
      <c r="DN88" s="66"/>
      <c r="DO88" s="66"/>
      <c r="DP88" s="66"/>
      <c r="DQ88" s="66"/>
      <c r="DR88" s="66"/>
      <c r="DS88" s="66"/>
      <c r="DT88" s="66"/>
      <c r="DU88" s="66"/>
      <c r="DV88" s="66"/>
      <c r="DW88" s="66"/>
      <c r="DX88" s="66"/>
      <c r="DY88" s="66"/>
      <c r="DZ88" s="66"/>
      <c r="EA88" s="66"/>
      <c r="EB88" s="66"/>
      <c r="EC88" s="66"/>
      <c r="ED88" s="66"/>
      <c r="EE88" s="66"/>
      <c r="EF88" s="66"/>
      <c r="EG88" s="66"/>
      <c r="EH88" s="66"/>
      <c r="EI88" s="66"/>
      <c r="EJ88" s="66"/>
      <c r="EK88" s="66"/>
      <c r="EL88" s="66"/>
      <c r="EM88" s="66"/>
      <c r="EN88" s="66"/>
      <c r="EO88" s="66"/>
      <c r="EP88" s="66"/>
      <c r="EQ88" s="66"/>
      <c r="ER88" s="66"/>
      <c r="ES88" s="66"/>
      <c r="ET88" s="66"/>
      <c r="EU88" s="66"/>
      <c r="EV88" s="66"/>
      <c r="EW88" s="66"/>
      <c r="EX88" s="66"/>
      <c r="EY88" s="66"/>
      <c r="EZ88" s="66"/>
      <c r="FA88" s="66"/>
      <c r="FB88" s="66"/>
      <c r="FC88" s="66"/>
      <c r="FD88" s="66"/>
      <c r="FE88" s="66"/>
      <c r="FF88" s="66"/>
      <c r="FG88" s="66"/>
      <c r="FH88" s="66"/>
      <c r="FI88" s="66"/>
      <c r="FJ88" s="66"/>
      <c r="FK88" s="66"/>
      <c r="FL88" s="66"/>
      <c r="FM88" s="66"/>
      <c r="FN88" s="66"/>
      <c r="FO88" s="66"/>
      <c r="FP88" s="66"/>
      <c r="FQ88" s="66"/>
      <c r="FR88" s="66"/>
      <c r="FS88" s="66"/>
      <c r="FT88" s="66"/>
      <c r="FU88" s="66"/>
      <c r="FV88" s="66"/>
      <c r="FW88" s="66"/>
      <c r="FX88" s="66"/>
      <c r="FY88" s="66"/>
      <c r="FZ88" s="66"/>
      <c r="GA88" s="66"/>
      <c r="GB88" s="66"/>
      <c r="GC88" s="66"/>
      <c r="GD88" s="66"/>
      <c r="GE88" s="66"/>
      <c r="GF88" s="66"/>
      <c r="GG88" s="66"/>
      <c r="GH88" s="66"/>
      <c r="GI88" s="66"/>
      <c r="GJ88" s="66"/>
      <c r="GK88" s="66"/>
      <c r="GL88" s="66"/>
      <c r="GM88" s="66"/>
      <c r="GN88" s="66"/>
      <c r="GO88" s="66"/>
      <c r="GP88" s="66"/>
      <c r="GQ88" s="66"/>
      <c r="GR88" s="66"/>
      <c r="GS88" s="66"/>
      <c r="GT88" s="66"/>
      <c r="GU88" s="66"/>
      <c r="GV88" s="66"/>
      <c r="GW88" s="66"/>
      <c r="GX88" s="66"/>
      <c r="GY88" s="66"/>
      <c r="GZ88" s="66"/>
      <c r="HA88" s="66"/>
      <c r="HB88" s="66"/>
      <c r="HC88" s="66"/>
      <c r="HD88" s="66"/>
      <c r="HE88" s="66"/>
      <c r="HF88" s="66"/>
      <c r="HG88" s="66"/>
      <c r="HH88" s="66"/>
      <c r="HI88" s="66"/>
      <c r="HJ88" s="66"/>
      <c r="HK88" s="66"/>
      <c r="HL88" s="66"/>
      <c r="HM88" s="66"/>
      <c r="HN88" s="66"/>
      <c r="HO88" s="66"/>
      <c r="HP88" s="66"/>
      <c r="HQ88" s="66"/>
      <c r="HR88" s="66"/>
      <c r="HS88" s="66"/>
      <c r="HT88" s="66"/>
      <c r="HU88" s="66"/>
      <c r="HV88" s="66"/>
      <c r="HW88" s="66"/>
      <c r="HX88" s="66"/>
      <c r="HY88" s="66"/>
      <c r="HZ88" s="66"/>
      <c r="IA88" s="66"/>
      <c r="IB88" s="66"/>
      <c r="IC88" s="66"/>
      <c r="ID88" s="66"/>
      <c r="IE88" s="66"/>
      <c r="IF88" s="66"/>
      <c r="IG88" s="66"/>
      <c r="IH88" s="66"/>
      <c r="II88" s="66"/>
      <c r="IJ88" s="66"/>
      <c r="IK88" s="66"/>
      <c r="IL88" s="66"/>
      <c r="IM88" s="66"/>
      <c r="IN88" s="66"/>
      <c r="IO88" s="66"/>
      <c r="IP88" s="66"/>
      <c r="IQ88" s="66"/>
      <c r="IR88" s="66"/>
      <c r="IS88" s="66"/>
      <c r="IT88" s="66"/>
      <c r="IU88" s="66"/>
      <c r="IV88" s="66"/>
      <c r="IW88" s="66"/>
      <c r="IX88" s="66"/>
      <c r="IY88" s="66"/>
      <c r="IZ88" s="66"/>
      <c r="JA88" s="66"/>
      <c r="JB88" s="66"/>
      <c r="JC88" s="66"/>
      <c r="JD88" s="66"/>
      <c r="JE88" s="66"/>
      <c r="JF88" s="66"/>
      <c r="JG88" s="66"/>
      <c r="JH88" s="66"/>
      <c r="JI88" s="66"/>
      <c r="JJ88" s="66"/>
      <c r="JK88" s="66"/>
      <c r="JL88" s="66"/>
      <c r="JM88" s="66"/>
      <c r="JN88" s="66"/>
      <c r="JO88" s="66"/>
    </row>
    <row r="89" spans="1:275" s="2" customFormat="1">
      <c r="A89" s="12"/>
      <c r="B89" s="12"/>
      <c r="C89" s="12"/>
      <c r="D89" s="12"/>
      <c r="E89" s="12"/>
      <c r="F89" s="7" t="s">
        <v>11</v>
      </c>
      <c r="G89" s="13">
        <v>732</v>
      </c>
      <c r="H89" s="13">
        <v>1830</v>
      </c>
      <c r="I89" s="13">
        <v>3012</v>
      </c>
      <c r="J89" s="13">
        <v>4644</v>
      </c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6"/>
      <c r="CC89" s="66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6"/>
      <c r="CR89" s="66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6"/>
      <c r="DG89" s="66"/>
      <c r="DH89" s="66"/>
      <c r="DI89" s="66"/>
      <c r="DJ89" s="66"/>
      <c r="DK89" s="66"/>
      <c r="DL89" s="66"/>
      <c r="DM89" s="66"/>
      <c r="DN89" s="66"/>
      <c r="DO89" s="66"/>
      <c r="DP89" s="66"/>
      <c r="DQ89" s="66"/>
      <c r="DR89" s="66"/>
      <c r="DS89" s="66"/>
      <c r="DT89" s="66"/>
      <c r="DU89" s="66"/>
      <c r="DV89" s="66"/>
      <c r="DW89" s="66"/>
      <c r="DX89" s="66"/>
      <c r="DY89" s="66"/>
      <c r="DZ89" s="66"/>
      <c r="EA89" s="66"/>
      <c r="EB89" s="66"/>
      <c r="EC89" s="66"/>
      <c r="ED89" s="66"/>
      <c r="EE89" s="66"/>
      <c r="EF89" s="66"/>
      <c r="EG89" s="66"/>
      <c r="EH89" s="66"/>
      <c r="EI89" s="66"/>
      <c r="EJ89" s="66"/>
      <c r="EK89" s="66"/>
      <c r="EL89" s="66"/>
      <c r="EM89" s="66"/>
      <c r="EN89" s="66"/>
      <c r="EO89" s="66"/>
      <c r="EP89" s="66"/>
      <c r="EQ89" s="66"/>
      <c r="ER89" s="66"/>
      <c r="ES89" s="66"/>
      <c r="ET89" s="66"/>
      <c r="EU89" s="66"/>
      <c r="EV89" s="66"/>
      <c r="EW89" s="66"/>
      <c r="EX89" s="66"/>
      <c r="EY89" s="66"/>
      <c r="EZ89" s="66"/>
      <c r="FA89" s="66"/>
      <c r="FB89" s="66"/>
      <c r="FC89" s="66"/>
      <c r="FD89" s="66"/>
      <c r="FE89" s="66"/>
      <c r="FF89" s="66"/>
      <c r="FG89" s="66"/>
      <c r="FH89" s="66"/>
      <c r="FI89" s="66"/>
      <c r="FJ89" s="66"/>
      <c r="FK89" s="66"/>
      <c r="FL89" s="66"/>
      <c r="FM89" s="66"/>
      <c r="FN89" s="66"/>
      <c r="FO89" s="66"/>
      <c r="FP89" s="66"/>
      <c r="FQ89" s="66"/>
      <c r="FR89" s="66"/>
      <c r="FS89" s="66"/>
      <c r="FT89" s="66"/>
      <c r="FU89" s="66"/>
      <c r="FV89" s="66"/>
      <c r="FW89" s="66"/>
      <c r="FX89" s="66"/>
      <c r="FY89" s="66"/>
      <c r="FZ89" s="66"/>
      <c r="GA89" s="66"/>
      <c r="GB89" s="66"/>
      <c r="GC89" s="66"/>
      <c r="GD89" s="66"/>
      <c r="GE89" s="66"/>
      <c r="GF89" s="66"/>
      <c r="GG89" s="66"/>
      <c r="GH89" s="66"/>
      <c r="GI89" s="66"/>
      <c r="GJ89" s="66"/>
      <c r="GK89" s="66"/>
      <c r="GL89" s="66"/>
      <c r="GM89" s="66"/>
      <c r="GN89" s="66"/>
      <c r="GO89" s="66"/>
      <c r="GP89" s="66"/>
      <c r="GQ89" s="66"/>
      <c r="GR89" s="66"/>
      <c r="GS89" s="66"/>
      <c r="GT89" s="66"/>
      <c r="GU89" s="66"/>
      <c r="GV89" s="66"/>
      <c r="GW89" s="66"/>
      <c r="GX89" s="66"/>
      <c r="GY89" s="66"/>
      <c r="GZ89" s="66"/>
      <c r="HA89" s="66"/>
      <c r="HB89" s="66"/>
      <c r="HC89" s="66"/>
      <c r="HD89" s="66"/>
      <c r="HE89" s="66"/>
      <c r="HF89" s="66"/>
      <c r="HG89" s="66"/>
      <c r="HH89" s="66"/>
      <c r="HI89" s="66"/>
      <c r="HJ89" s="66"/>
      <c r="HK89" s="66"/>
      <c r="HL89" s="66"/>
      <c r="HM89" s="66"/>
      <c r="HN89" s="66"/>
      <c r="HO89" s="66"/>
      <c r="HP89" s="66"/>
      <c r="HQ89" s="66"/>
      <c r="HR89" s="66"/>
      <c r="HS89" s="66"/>
      <c r="HT89" s="66"/>
      <c r="HU89" s="66"/>
      <c r="HV89" s="66"/>
      <c r="HW89" s="66"/>
      <c r="HX89" s="66"/>
      <c r="HY89" s="66"/>
      <c r="HZ89" s="66"/>
      <c r="IA89" s="66"/>
      <c r="IB89" s="66"/>
      <c r="IC89" s="66"/>
      <c r="ID89" s="66"/>
      <c r="IE89" s="66"/>
      <c r="IF89" s="66"/>
      <c r="IG89" s="66"/>
      <c r="IH89" s="66"/>
      <c r="II89" s="66"/>
      <c r="IJ89" s="66"/>
      <c r="IK89" s="66"/>
      <c r="IL89" s="66"/>
      <c r="IM89" s="66"/>
      <c r="IN89" s="66"/>
      <c r="IO89" s="66"/>
      <c r="IP89" s="66"/>
      <c r="IQ89" s="66"/>
      <c r="IR89" s="66"/>
      <c r="IS89" s="66"/>
      <c r="IT89" s="66"/>
      <c r="IU89" s="66"/>
      <c r="IV89" s="66"/>
      <c r="IW89" s="66"/>
      <c r="IX89" s="66"/>
      <c r="IY89" s="66"/>
      <c r="IZ89" s="66"/>
      <c r="JA89" s="66"/>
      <c r="JB89" s="66"/>
      <c r="JC89" s="66"/>
      <c r="JD89" s="66"/>
      <c r="JE89" s="66"/>
      <c r="JF89" s="66"/>
      <c r="JG89" s="66"/>
      <c r="JH89" s="66"/>
      <c r="JI89" s="66"/>
      <c r="JJ89" s="66"/>
      <c r="JK89" s="66"/>
      <c r="JL89" s="66"/>
      <c r="JM89" s="66"/>
      <c r="JN89" s="66"/>
      <c r="JO89" s="66"/>
    </row>
    <row r="90" spans="1:275" s="2" customFormat="1" ht="34.5">
      <c r="A90" s="12"/>
      <c r="B90" s="12"/>
      <c r="C90" s="12"/>
      <c r="D90" s="12"/>
      <c r="E90" s="12"/>
      <c r="F90" s="7" t="s">
        <v>36</v>
      </c>
      <c r="G90" s="13">
        <f>SUM(G91)</f>
        <v>300</v>
      </c>
      <c r="H90" s="13">
        <f t="shared" ref="H90:J90" si="36">SUM(H91)</f>
        <v>750</v>
      </c>
      <c r="I90" s="13">
        <f t="shared" si="36"/>
        <v>1200</v>
      </c>
      <c r="J90" s="13">
        <f t="shared" si="36"/>
        <v>1800</v>
      </c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6"/>
      <c r="BN90" s="66"/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6"/>
      <c r="CC90" s="66"/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6"/>
      <c r="CR90" s="66"/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6"/>
      <c r="DG90" s="66"/>
      <c r="DH90" s="66"/>
      <c r="DI90" s="66"/>
      <c r="DJ90" s="66"/>
      <c r="DK90" s="66"/>
      <c r="DL90" s="66"/>
      <c r="DM90" s="66"/>
      <c r="DN90" s="66"/>
      <c r="DO90" s="66"/>
      <c r="DP90" s="66"/>
      <c r="DQ90" s="66"/>
      <c r="DR90" s="66"/>
      <c r="DS90" s="66"/>
      <c r="DT90" s="66"/>
      <c r="DU90" s="66"/>
      <c r="DV90" s="66"/>
      <c r="DW90" s="66"/>
      <c r="DX90" s="66"/>
      <c r="DY90" s="66"/>
      <c r="DZ90" s="66"/>
      <c r="EA90" s="66"/>
      <c r="EB90" s="66"/>
      <c r="EC90" s="66"/>
      <c r="ED90" s="66"/>
      <c r="EE90" s="66"/>
      <c r="EF90" s="66"/>
      <c r="EG90" s="66"/>
      <c r="EH90" s="66"/>
      <c r="EI90" s="66"/>
      <c r="EJ90" s="66"/>
      <c r="EK90" s="66"/>
      <c r="EL90" s="66"/>
      <c r="EM90" s="66"/>
      <c r="EN90" s="66"/>
      <c r="EO90" s="66"/>
      <c r="EP90" s="66"/>
      <c r="EQ90" s="66"/>
      <c r="ER90" s="66"/>
      <c r="ES90" s="66"/>
      <c r="ET90" s="66"/>
      <c r="EU90" s="66"/>
      <c r="EV90" s="66"/>
      <c r="EW90" s="66"/>
      <c r="EX90" s="66"/>
      <c r="EY90" s="66"/>
      <c r="EZ90" s="66"/>
      <c r="FA90" s="66"/>
      <c r="FB90" s="66"/>
      <c r="FC90" s="66"/>
      <c r="FD90" s="66"/>
      <c r="FE90" s="66"/>
      <c r="FF90" s="66"/>
      <c r="FG90" s="66"/>
      <c r="FH90" s="66"/>
      <c r="FI90" s="66"/>
      <c r="FJ90" s="66"/>
      <c r="FK90" s="66"/>
      <c r="FL90" s="66"/>
      <c r="FM90" s="66"/>
      <c r="FN90" s="66"/>
      <c r="FO90" s="66"/>
      <c r="FP90" s="66"/>
      <c r="FQ90" s="66"/>
      <c r="FR90" s="66"/>
      <c r="FS90" s="66"/>
      <c r="FT90" s="66"/>
      <c r="FU90" s="66"/>
      <c r="FV90" s="66"/>
      <c r="FW90" s="66"/>
      <c r="FX90" s="66"/>
      <c r="FY90" s="66"/>
      <c r="FZ90" s="66"/>
      <c r="GA90" s="66"/>
      <c r="GB90" s="66"/>
      <c r="GC90" s="66"/>
      <c r="GD90" s="66"/>
      <c r="GE90" s="66"/>
      <c r="GF90" s="66"/>
      <c r="GG90" s="66"/>
      <c r="GH90" s="66"/>
      <c r="GI90" s="66"/>
      <c r="GJ90" s="66"/>
      <c r="GK90" s="66"/>
      <c r="GL90" s="66"/>
      <c r="GM90" s="66"/>
      <c r="GN90" s="66"/>
      <c r="GO90" s="66"/>
      <c r="GP90" s="66"/>
      <c r="GQ90" s="66"/>
      <c r="GR90" s="66"/>
      <c r="GS90" s="66"/>
      <c r="GT90" s="66"/>
      <c r="GU90" s="66"/>
      <c r="GV90" s="66"/>
      <c r="GW90" s="66"/>
      <c r="GX90" s="66"/>
      <c r="GY90" s="66"/>
      <c r="GZ90" s="66"/>
      <c r="HA90" s="66"/>
      <c r="HB90" s="66"/>
      <c r="HC90" s="66"/>
      <c r="HD90" s="66"/>
      <c r="HE90" s="66"/>
      <c r="HF90" s="66"/>
      <c r="HG90" s="66"/>
      <c r="HH90" s="66"/>
      <c r="HI90" s="66"/>
      <c r="HJ90" s="66"/>
      <c r="HK90" s="66"/>
      <c r="HL90" s="66"/>
      <c r="HM90" s="66"/>
      <c r="HN90" s="66"/>
      <c r="HO90" s="66"/>
      <c r="HP90" s="66"/>
      <c r="HQ90" s="66"/>
      <c r="HR90" s="66"/>
      <c r="HS90" s="66"/>
      <c r="HT90" s="66"/>
      <c r="HU90" s="66"/>
      <c r="HV90" s="66"/>
      <c r="HW90" s="66"/>
      <c r="HX90" s="66"/>
      <c r="HY90" s="66"/>
      <c r="HZ90" s="66"/>
      <c r="IA90" s="66"/>
      <c r="IB90" s="66"/>
      <c r="IC90" s="66"/>
      <c r="ID90" s="66"/>
      <c r="IE90" s="66"/>
      <c r="IF90" s="66"/>
      <c r="IG90" s="66"/>
      <c r="IH90" s="66"/>
      <c r="II90" s="66"/>
      <c r="IJ90" s="66"/>
      <c r="IK90" s="66"/>
      <c r="IL90" s="66"/>
      <c r="IM90" s="66"/>
      <c r="IN90" s="66"/>
      <c r="IO90" s="66"/>
      <c r="IP90" s="66"/>
      <c r="IQ90" s="66"/>
      <c r="IR90" s="66"/>
      <c r="IS90" s="66"/>
      <c r="IT90" s="66"/>
      <c r="IU90" s="66"/>
      <c r="IV90" s="66"/>
      <c r="IW90" s="66"/>
      <c r="IX90" s="66"/>
      <c r="IY90" s="66"/>
      <c r="IZ90" s="66"/>
      <c r="JA90" s="66"/>
      <c r="JB90" s="66"/>
      <c r="JC90" s="66"/>
      <c r="JD90" s="66"/>
      <c r="JE90" s="66"/>
      <c r="JF90" s="66"/>
      <c r="JG90" s="66"/>
      <c r="JH90" s="66"/>
      <c r="JI90" s="66"/>
      <c r="JJ90" s="66"/>
      <c r="JK90" s="66"/>
      <c r="JL90" s="66"/>
      <c r="JM90" s="66"/>
      <c r="JN90" s="66"/>
      <c r="JO90" s="66"/>
    </row>
    <row r="91" spans="1:275">
      <c r="A91" s="12"/>
      <c r="B91" s="12"/>
      <c r="C91" s="12"/>
      <c r="D91" s="12"/>
      <c r="E91" s="12"/>
      <c r="F91" s="7" t="s">
        <v>11</v>
      </c>
      <c r="G91" s="13">
        <v>300</v>
      </c>
      <c r="H91" s="13">
        <v>750</v>
      </c>
      <c r="I91" s="13">
        <v>1200</v>
      </c>
      <c r="J91" s="13">
        <v>1800</v>
      </c>
    </row>
    <row r="92" spans="1:275" ht="51.75">
      <c r="A92" s="12"/>
      <c r="B92" s="12"/>
      <c r="C92" s="12"/>
      <c r="D92" s="12"/>
      <c r="E92" s="12"/>
      <c r="F92" s="7" t="s">
        <v>37</v>
      </c>
      <c r="G92" s="13">
        <f>SUM(G93)</f>
        <v>1104</v>
      </c>
      <c r="H92" s="13">
        <f t="shared" ref="H92:J92" si="37">SUM(H93)</f>
        <v>2760</v>
      </c>
      <c r="I92" s="13">
        <f t="shared" si="37"/>
        <v>4416</v>
      </c>
      <c r="J92" s="13">
        <f t="shared" si="37"/>
        <v>6624</v>
      </c>
    </row>
    <row r="93" spans="1:275">
      <c r="A93" s="12"/>
      <c r="B93" s="12"/>
      <c r="C93" s="12"/>
      <c r="D93" s="12"/>
      <c r="E93" s="12"/>
      <c r="F93" s="7" t="s">
        <v>11</v>
      </c>
      <c r="G93" s="13">
        <v>1104</v>
      </c>
      <c r="H93" s="13">
        <v>2760</v>
      </c>
      <c r="I93" s="13">
        <v>4416</v>
      </c>
      <c r="J93" s="13">
        <v>6624</v>
      </c>
    </row>
    <row r="94" spans="1:275" ht="51.75">
      <c r="A94" s="12"/>
      <c r="B94" s="12"/>
      <c r="C94" s="12"/>
      <c r="D94" s="12"/>
      <c r="E94" s="12"/>
      <c r="F94" s="7" t="s">
        <v>38</v>
      </c>
      <c r="G94" s="13">
        <f>SUM(G95)</f>
        <v>576</v>
      </c>
      <c r="H94" s="13">
        <f t="shared" ref="H94:J94" si="38">SUM(H95)</f>
        <v>1440</v>
      </c>
      <c r="I94" s="13">
        <f t="shared" si="38"/>
        <v>2304</v>
      </c>
      <c r="J94" s="13">
        <f t="shared" si="38"/>
        <v>3456</v>
      </c>
    </row>
    <row r="95" spans="1:275">
      <c r="A95" s="12"/>
      <c r="B95" s="12"/>
      <c r="C95" s="12"/>
      <c r="D95" s="12"/>
      <c r="E95" s="12"/>
      <c r="F95" s="7" t="s">
        <v>11</v>
      </c>
      <c r="G95" s="13">
        <v>576</v>
      </c>
      <c r="H95" s="13">
        <v>1440</v>
      </c>
      <c r="I95" s="13">
        <v>2304</v>
      </c>
      <c r="J95" s="13">
        <v>3456</v>
      </c>
    </row>
    <row r="96" spans="1:275">
      <c r="A96" s="12"/>
      <c r="B96" s="12"/>
      <c r="C96" s="12"/>
      <c r="D96" s="12"/>
      <c r="E96" s="12"/>
      <c r="F96" s="7" t="s">
        <v>39</v>
      </c>
      <c r="G96" s="13">
        <f>SUM(G97)</f>
        <v>204</v>
      </c>
      <c r="H96" s="13">
        <f t="shared" ref="H96:J96" si="39">SUM(H97)</f>
        <v>510</v>
      </c>
      <c r="I96" s="13">
        <f t="shared" si="39"/>
        <v>816</v>
      </c>
      <c r="J96" s="13">
        <f t="shared" si="39"/>
        <v>1224</v>
      </c>
    </row>
    <row r="97" spans="1:10">
      <c r="A97" s="12"/>
      <c r="B97" s="12"/>
      <c r="C97" s="12"/>
      <c r="D97" s="12"/>
      <c r="E97" s="12"/>
      <c r="F97" s="7" t="s">
        <v>11</v>
      </c>
      <c r="G97" s="13">
        <v>204</v>
      </c>
      <c r="H97" s="13">
        <v>510</v>
      </c>
      <c r="I97" s="13">
        <v>816</v>
      </c>
      <c r="J97" s="13">
        <v>1224</v>
      </c>
    </row>
    <row r="98" spans="1:10">
      <c r="A98" s="12"/>
      <c r="B98" s="12"/>
      <c r="C98" s="12"/>
      <c r="D98" s="12"/>
      <c r="E98" s="12"/>
      <c r="F98" s="7" t="s">
        <v>40</v>
      </c>
      <c r="G98" s="13">
        <f>SUM(G99)</f>
        <v>1776</v>
      </c>
      <c r="H98" s="13">
        <f t="shared" ref="H98:J98" si="40">SUM(H99)</f>
        <v>4440</v>
      </c>
      <c r="I98" s="13">
        <f t="shared" si="40"/>
        <v>7104</v>
      </c>
      <c r="J98" s="13">
        <f t="shared" si="40"/>
        <v>10656</v>
      </c>
    </row>
    <row r="99" spans="1:10">
      <c r="A99" s="12"/>
      <c r="B99" s="12"/>
      <c r="C99" s="12"/>
      <c r="D99" s="12"/>
      <c r="E99" s="12"/>
      <c r="F99" s="7" t="s">
        <v>11</v>
      </c>
      <c r="G99" s="13">
        <v>1776</v>
      </c>
      <c r="H99" s="13">
        <v>4440</v>
      </c>
      <c r="I99" s="13">
        <v>7104</v>
      </c>
      <c r="J99" s="13">
        <v>10656</v>
      </c>
    </row>
    <row r="100" spans="1:10" ht="34.5">
      <c r="A100" s="12"/>
      <c r="B100" s="12"/>
      <c r="C100" s="12"/>
      <c r="D100" s="12"/>
      <c r="E100" s="12"/>
      <c r="F100" s="7" t="s">
        <v>41</v>
      </c>
      <c r="G100" s="13">
        <f>SUM(G101)</f>
        <v>1140</v>
      </c>
      <c r="H100" s="13">
        <f t="shared" ref="H100:J100" si="41">SUM(H101)</f>
        <v>2850</v>
      </c>
      <c r="I100" s="13">
        <f t="shared" si="41"/>
        <v>4560</v>
      </c>
      <c r="J100" s="13">
        <f t="shared" si="41"/>
        <v>6840</v>
      </c>
    </row>
    <row r="101" spans="1:10">
      <c r="A101" s="12"/>
      <c r="B101" s="12"/>
      <c r="C101" s="12"/>
      <c r="D101" s="12"/>
      <c r="E101" s="12"/>
      <c r="F101" s="7" t="s">
        <v>11</v>
      </c>
      <c r="G101" s="13">
        <v>1140</v>
      </c>
      <c r="H101" s="13">
        <v>2850</v>
      </c>
      <c r="I101" s="13">
        <v>4560</v>
      </c>
      <c r="J101" s="13">
        <v>6840</v>
      </c>
    </row>
    <row r="102" spans="1:10" ht="34.5">
      <c r="A102" s="12"/>
      <c r="B102" s="12"/>
      <c r="C102" s="12"/>
      <c r="D102" s="12"/>
      <c r="E102" s="12"/>
      <c r="F102" s="7" t="s">
        <v>42</v>
      </c>
      <c r="G102" s="13">
        <f>SUM(G103)</f>
        <v>468</v>
      </c>
      <c r="H102" s="13">
        <f t="shared" ref="H102:J102" si="42">SUM(H103)</f>
        <v>1170</v>
      </c>
      <c r="I102" s="13">
        <f t="shared" si="42"/>
        <v>1872</v>
      </c>
      <c r="J102" s="13">
        <f t="shared" si="42"/>
        <v>2808</v>
      </c>
    </row>
    <row r="103" spans="1:10">
      <c r="A103" s="12"/>
      <c r="B103" s="12"/>
      <c r="C103" s="12"/>
      <c r="D103" s="12"/>
      <c r="E103" s="12"/>
      <c r="F103" s="7" t="s">
        <v>11</v>
      </c>
      <c r="G103" s="13">
        <v>468</v>
      </c>
      <c r="H103" s="13">
        <v>1170</v>
      </c>
      <c r="I103" s="13">
        <v>1872</v>
      </c>
      <c r="J103" s="13">
        <v>2808</v>
      </c>
    </row>
    <row r="104" spans="1:10">
      <c r="A104" s="12"/>
      <c r="B104" s="12"/>
      <c r="C104" s="12"/>
      <c r="D104" s="12"/>
      <c r="E104" s="12"/>
      <c r="F104" s="7" t="s">
        <v>43</v>
      </c>
      <c r="G104" s="13">
        <f>SUM(G105)</f>
        <v>14040</v>
      </c>
      <c r="H104" s="13">
        <f t="shared" ref="H104:J104" si="43">SUM(H105)</f>
        <v>35100</v>
      </c>
      <c r="I104" s="13">
        <f t="shared" si="43"/>
        <v>56160</v>
      </c>
      <c r="J104" s="13">
        <f t="shared" si="43"/>
        <v>84240</v>
      </c>
    </row>
    <row r="105" spans="1:10">
      <c r="A105" s="12"/>
      <c r="B105" s="12"/>
      <c r="C105" s="12"/>
      <c r="D105" s="12"/>
      <c r="E105" s="12"/>
      <c r="F105" s="7" t="s">
        <v>11</v>
      </c>
      <c r="G105" s="13">
        <v>14040</v>
      </c>
      <c r="H105" s="13">
        <v>35100</v>
      </c>
      <c r="I105" s="13">
        <v>56160</v>
      </c>
      <c r="J105" s="13">
        <v>84240</v>
      </c>
    </row>
    <row r="106" spans="1:10">
      <c r="A106" s="12"/>
      <c r="B106" s="12"/>
      <c r="C106" s="12"/>
      <c r="D106" s="12"/>
      <c r="E106" s="12"/>
      <c r="F106" s="7" t="s">
        <v>44</v>
      </c>
      <c r="G106" s="13">
        <f>SUM(G107)</f>
        <v>1608</v>
      </c>
      <c r="H106" s="13">
        <f t="shared" ref="H106:J106" si="44">SUM(H107)</f>
        <v>4020</v>
      </c>
      <c r="I106" s="13">
        <f t="shared" si="44"/>
        <v>6432</v>
      </c>
      <c r="J106" s="13">
        <f t="shared" si="44"/>
        <v>9648</v>
      </c>
    </row>
    <row r="107" spans="1:10">
      <c r="A107" s="12"/>
      <c r="B107" s="12"/>
      <c r="C107" s="12"/>
      <c r="D107" s="12"/>
      <c r="E107" s="12"/>
      <c r="F107" s="7" t="s">
        <v>11</v>
      </c>
      <c r="G107" s="13">
        <v>1608</v>
      </c>
      <c r="H107" s="13">
        <v>4020</v>
      </c>
      <c r="I107" s="13">
        <v>6432</v>
      </c>
      <c r="J107" s="13">
        <v>9648</v>
      </c>
    </row>
    <row r="108" spans="1:10" s="18" customFormat="1" ht="34.5">
      <c r="A108" s="12"/>
      <c r="B108" s="12"/>
      <c r="C108" s="12"/>
      <c r="D108" s="7"/>
      <c r="E108" s="7"/>
      <c r="F108" s="7" t="s">
        <v>45</v>
      </c>
      <c r="G108" s="16">
        <f>SUM(G109)</f>
        <v>24432</v>
      </c>
      <c r="H108" s="16">
        <f t="shared" ref="H108:J108" si="45">SUM(H109)</f>
        <v>61080</v>
      </c>
      <c r="I108" s="16">
        <f t="shared" si="45"/>
        <v>97728</v>
      </c>
      <c r="J108" s="16">
        <f t="shared" si="45"/>
        <v>146592</v>
      </c>
    </row>
    <row r="109" spans="1:10" s="18" customFormat="1">
      <c r="A109" s="12"/>
      <c r="B109" s="12"/>
      <c r="C109" s="12"/>
      <c r="D109" s="7"/>
      <c r="E109" s="7"/>
      <c r="F109" s="7" t="s">
        <v>11</v>
      </c>
      <c r="G109" s="16">
        <v>24432</v>
      </c>
      <c r="H109" s="16">
        <v>61080</v>
      </c>
      <c r="I109" s="16">
        <v>97728</v>
      </c>
      <c r="J109" s="16">
        <v>146592</v>
      </c>
    </row>
    <row r="110" spans="1:10" s="18" customFormat="1" ht="51.75">
      <c r="A110" s="12"/>
      <c r="B110" s="12"/>
      <c r="C110" s="12"/>
      <c r="D110" s="7"/>
      <c r="E110" s="7"/>
      <c r="F110" s="7" t="s">
        <v>46</v>
      </c>
      <c r="G110" s="16">
        <f>SUM(G111)</f>
        <v>7392</v>
      </c>
      <c r="H110" s="16">
        <f t="shared" ref="H110:J110" si="46">SUM(H111)</f>
        <v>18480</v>
      </c>
      <c r="I110" s="16">
        <f t="shared" si="46"/>
        <v>29568</v>
      </c>
      <c r="J110" s="16">
        <f t="shared" si="46"/>
        <v>44352</v>
      </c>
    </row>
    <row r="111" spans="1:10">
      <c r="A111" s="12"/>
      <c r="B111" s="12"/>
      <c r="C111" s="12"/>
      <c r="D111" s="12"/>
      <c r="E111" s="12"/>
      <c r="F111" s="7" t="s">
        <v>11</v>
      </c>
      <c r="G111" s="13">
        <v>7392</v>
      </c>
      <c r="H111" s="13">
        <v>18480</v>
      </c>
      <c r="I111" s="13">
        <v>29568</v>
      </c>
      <c r="J111" s="13">
        <v>44352</v>
      </c>
    </row>
    <row r="112" spans="1:10">
      <c r="A112" s="12"/>
      <c r="B112" s="12"/>
      <c r="C112" s="12"/>
      <c r="D112" s="12"/>
      <c r="E112" s="12"/>
      <c r="F112" s="7" t="s">
        <v>47</v>
      </c>
      <c r="G112" s="13">
        <f>SUM(G113)</f>
        <v>900</v>
      </c>
      <c r="H112" s="13">
        <f t="shared" ref="H112:J112" si="47">SUM(H113)</f>
        <v>2250</v>
      </c>
      <c r="I112" s="13">
        <f t="shared" si="47"/>
        <v>3600</v>
      </c>
      <c r="J112" s="13">
        <f t="shared" si="47"/>
        <v>5400</v>
      </c>
    </row>
    <row r="113" spans="1:10">
      <c r="A113" s="12"/>
      <c r="B113" s="12"/>
      <c r="C113" s="12"/>
      <c r="D113" s="12"/>
      <c r="E113" s="12"/>
      <c r="F113" s="7" t="s">
        <v>11</v>
      </c>
      <c r="G113" s="13">
        <v>900</v>
      </c>
      <c r="H113" s="13">
        <v>2250</v>
      </c>
      <c r="I113" s="13">
        <v>3600</v>
      </c>
      <c r="J113" s="13">
        <v>5400</v>
      </c>
    </row>
    <row r="114" spans="1:10" ht="34.5">
      <c r="A114" s="12"/>
      <c r="B114" s="12"/>
      <c r="C114" s="12"/>
      <c r="D114" s="12"/>
      <c r="E114" s="12"/>
      <c r="F114" s="7" t="s">
        <v>48</v>
      </c>
      <c r="G114" s="13">
        <f>SUM(G115)</f>
        <v>612</v>
      </c>
      <c r="H114" s="13">
        <f t="shared" ref="H114:J114" si="48">SUM(H115)</f>
        <v>1530</v>
      </c>
      <c r="I114" s="13">
        <f t="shared" si="48"/>
        <v>2448</v>
      </c>
      <c r="J114" s="13">
        <f t="shared" si="48"/>
        <v>3672</v>
      </c>
    </row>
    <row r="115" spans="1:10">
      <c r="A115" s="12"/>
      <c r="B115" s="12"/>
      <c r="C115" s="12"/>
      <c r="D115" s="12"/>
      <c r="E115" s="12"/>
      <c r="F115" s="7" t="s">
        <v>11</v>
      </c>
      <c r="G115" s="13">
        <v>612</v>
      </c>
      <c r="H115" s="13">
        <v>1530</v>
      </c>
      <c r="I115" s="13">
        <v>2448</v>
      </c>
      <c r="J115" s="13">
        <v>3672</v>
      </c>
    </row>
    <row r="116" spans="1:10">
      <c r="A116" s="12"/>
      <c r="B116" s="12"/>
      <c r="C116" s="12"/>
      <c r="D116" s="12"/>
      <c r="E116" s="12"/>
      <c r="F116" s="7" t="s">
        <v>49</v>
      </c>
      <c r="G116" s="13">
        <f>SUM(G117)</f>
        <v>1572</v>
      </c>
      <c r="H116" s="13">
        <f t="shared" ref="H116:J116" si="49">SUM(H117)</f>
        <v>3930</v>
      </c>
      <c r="I116" s="13">
        <f t="shared" si="49"/>
        <v>6288</v>
      </c>
      <c r="J116" s="16">
        <f t="shared" si="49"/>
        <v>9432</v>
      </c>
    </row>
    <row r="117" spans="1:10">
      <c r="A117" s="12"/>
      <c r="B117" s="12"/>
      <c r="C117" s="12"/>
      <c r="D117" s="12"/>
      <c r="E117" s="12"/>
      <c r="F117" s="7" t="s">
        <v>11</v>
      </c>
      <c r="G117" s="13">
        <v>1572</v>
      </c>
      <c r="H117" s="13">
        <v>3930</v>
      </c>
      <c r="I117" s="13">
        <v>6288</v>
      </c>
      <c r="J117" s="16">
        <v>9432</v>
      </c>
    </row>
    <row r="118" spans="1:10">
      <c r="A118" s="12"/>
      <c r="B118" s="12"/>
      <c r="C118" s="12"/>
      <c r="D118" s="12"/>
      <c r="E118" s="12"/>
      <c r="F118" s="7" t="s">
        <v>192</v>
      </c>
      <c r="G118" s="13">
        <f>SUM(G119)</f>
        <v>1992</v>
      </c>
      <c r="H118" s="13">
        <f t="shared" ref="H118:J120" si="50">SUM(H119)</f>
        <v>4980</v>
      </c>
      <c r="I118" s="13">
        <f t="shared" si="50"/>
        <v>7968</v>
      </c>
      <c r="J118" s="13">
        <f t="shared" si="50"/>
        <v>11952</v>
      </c>
    </row>
    <row r="119" spans="1:10">
      <c r="A119" s="12"/>
      <c r="B119" s="12"/>
      <c r="C119" s="12"/>
      <c r="D119" s="12"/>
      <c r="E119" s="12"/>
      <c r="F119" s="7" t="s">
        <v>11</v>
      </c>
      <c r="G119" s="13">
        <v>1992</v>
      </c>
      <c r="H119" s="13">
        <v>4980</v>
      </c>
      <c r="I119" s="13">
        <v>7968</v>
      </c>
      <c r="J119" s="13">
        <v>11952</v>
      </c>
    </row>
    <row r="120" spans="1:10">
      <c r="A120" s="12"/>
      <c r="B120" s="12"/>
      <c r="C120" s="12"/>
      <c r="D120" s="12"/>
      <c r="E120" s="12"/>
      <c r="F120" s="7" t="s">
        <v>50</v>
      </c>
      <c r="G120" s="13">
        <f>SUM(G121)</f>
        <v>35436</v>
      </c>
      <c r="H120" s="13">
        <f t="shared" si="50"/>
        <v>88590</v>
      </c>
      <c r="I120" s="13">
        <f t="shared" si="50"/>
        <v>141744</v>
      </c>
      <c r="J120" s="13">
        <f t="shared" si="50"/>
        <v>212616</v>
      </c>
    </row>
    <row r="121" spans="1:10">
      <c r="A121" s="12"/>
      <c r="B121" s="12"/>
      <c r="C121" s="12"/>
      <c r="D121" s="12"/>
      <c r="E121" s="12"/>
      <c r="F121" s="7" t="s">
        <v>11</v>
      </c>
      <c r="G121" s="13">
        <v>35436</v>
      </c>
      <c r="H121" s="13">
        <v>88590</v>
      </c>
      <c r="I121" s="13">
        <v>141744</v>
      </c>
      <c r="J121" s="13">
        <v>212616</v>
      </c>
    </row>
    <row r="122" spans="1:10">
      <c r="A122" s="12"/>
      <c r="B122" s="12"/>
      <c r="C122" s="12"/>
      <c r="D122" s="12"/>
      <c r="E122" s="12"/>
      <c r="F122" s="7" t="s">
        <v>51</v>
      </c>
      <c r="G122" s="13">
        <f>SUM(G123)</f>
        <v>50148</v>
      </c>
      <c r="H122" s="13">
        <f t="shared" ref="H122:J122" si="51">SUM(H123)</f>
        <v>126468</v>
      </c>
      <c r="I122" s="13">
        <f t="shared" si="51"/>
        <v>202788</v>
      </c>
      <c r="J122" s="13">
        <f t="shared" si="51"/>
        <v>304548</v>
      </c>
    </row>
    <row r="123" spans="1:10">
      <c r="A123" s="12"/>
      <c r="B123" s="12"/>
      <c r="C123" s="12"/>
      <c r="D123" s="12"/>
      <c r="E123" s="12"/>
      <c r="F123" s="7" t="s">
        <v>11</v>
      </c>
      <c r="G123" s="13">
        <v>50148</v>
      </c>
      <c r="H123" s="13">
        <v>126468</v>
      </c>
      <c r="I123" s="13">
        <v>202788</v>
      </c>
      <c r="J123" s="13">
        <v>304548</v>
      </c>
    </row>
    <row r="124" spans="1:10">
      <c r="A124" s="12"/>
      <c r="B124" s="12"/>
      <c r="C124" s="12"/>
      <c r="D124" s="12"/>
      <c r="E124" s="12"/>
      <c r="F124" s="7" t="s">
        <v>52</v>
      </c>
      <c r="G124" s="13">
        <f>SUM(G125)</f>
        <v>47328</v>
      </c>
      <c r="H124" s="13">
        <f t="shared" ref="H124:J124" si="52">SUM(H125)</f>
        <v>118320</v>
      </c>
      <c r="I124" s="13">
        <f t="shared" si="52"/>
        <v>189384</v>
      </c>
      <c r="J124" s="13">
        <f t="shared" si="52"/>
        <v>284184</v>
      </c>
    </row>
    <row r="125" spans="1:10">
      <c r="A125" s="12"/>
      <c r="B125" s="12"/>
      <c r="C125" s="12"/>
      <c r="D125" s="12"/>
      <c r="E125" s="12"/>
      <c r="F125" s="7" t="s">
        <v>11</v>
      </c>
      <c r="G125" s="13">
        <v>47328</v>
      </c>
      <c r="H125" s="13">
        <v>118320</v>
      </c>
      <c r="I125" s="13">
        <v>189384</v>
      </c>
      <c r="J125" s="13">
        <v>284184</v>
      </c>
    </row>
    <row r="126" spans="1:10">
      <c r="A126" s="12"/>
      <c r="B126" s="12"/>
      <c r="C126" s="12"/>
      <c r="D126" s="12"/>
      <c r="E126" s="12"/>
      <c r="F126" s="7" t="s">
        <v>53</v>
      </c>
      <c r="G126" s="13">
        <f>SUM(G127)</f>
        <v>44400</v>
      </c>
      <c r="H126" s="13">
        <f t="shared" ref="H126:J126" si="53">SUM(H127)</f>
        <v>111000</v>
      </c>
      <c r="I126" s="13">
        <f t="shared" si="53"/>
        <v>177600</v>
      </c>
      <c r="J126" s="13">
        <f t="shared" si="53"/>
        <v>266400</v>
      </c>
    </row>
    <row r="127" spans="1:10">
      <c r="A127" s="12"/>
      <c r="B127" s="12"/>
      <c r="C127" s="12"/>
      <c r="D127" s="12"/>
      <c r="E127" s="12"/>
      <c r="F127" s="7" t="s">
        <v>11</v>
      </c>
      <c r="G127" s="13">
        <v>44400</v>
      </c>
      <c r="H127" s="13">
        <v>111000</v>
      </c>
      <c r="I127" s="13">
        <v>177600</v>
      </c>
      <c r="J127" s="13">
        <v>266400</v>
      </c>
    </row>
    <row r="128" spans="1:10">
      <c r="A128" s="12"/>
      <c r="B128" s="12"/>
      <c r="C128" s="12"/>
      <c r="D128" s="12"/>
      <c r="E128" s="12"/>
      <c r="F128" s="7" t="s">
        <v>54</v>
      </c>
      <c r="G128" s="13">
        <f>SUM(G129)</f>
        <v>51420</v>
      </c>
      <c r="H128" s="13">
        <f t="shared" ref="H128:J128" si="54">SUM(H129)</f>
        <v>128550</v>
      </c>
      <c r="I128" s="13">
        <f t="shared" si="54"/>
        <v>205680</v>
      </c>
      <c r="J128" s="13">
        <f t="shared" si="54"/>
        <v>308520</v>
      </c>
    </row>
    <row r="129" spans="1:10">
      <c r="A129" s="12"/>
      <c r="B129" s="12"/>
      <c r="C129" s="12"/>
      <c r="D129" s="12"/>
      <c r="E129" s="12"/>
      <c r="F129" s="7" t="s">
        <v>11</v>
      </c>
      <c r="G129" s="13">
        <v>51420</v>
      </c>
      <c r="H129" s="13">
        <v>128550</v>
      </c>
      <c r="I129" s="13">
        <v>205680</v>
      </c>
      <c r="J129" s="13">
        <v>308520</v>
      </c>
    </row>
    <row r="130" spans="1:10">
      <c r="A130" s="12"/>
      <c r="B130" s="12"/>
      <c r="C130" s="12"/>
      <c r="D130" s="12"/>
      <c r="E130" s="12"/>
      <c r="F130" s="7" t="s">
        <v>55</v>
      </c>
      <c r="G130" s="13">
        <f>SUM(G131)</f>
        <v>43068</v>
      </c>
      <c r="H130" s="13">
        <f t="shared" ref="H130:J130" si="55">SUM(H131)</f>
        <v>107670</v>
      </c>
      <c r="I130" s="13">
        <f t="shared" si="55"/>
        <v>172272</v>
      </c>
      <c r="J130" s="13">
        <f t="shared" si="55"/>
        <v>258408</v>
      </c>
    </row>
    <row r="131" spans="1:10">
      <c r="A131" s="12"/>
      <c r="B131" s="12"/>
      <c r="C131" s="12"/>
      <c r="D131" s="12"/>
      <c r="E131" s="12"/>
      <c r="F131" s="7" t="s">
        <v>11</v>
      </c>
      <c r="G131" s="13">
        <v>43068</v>
      </c>
      <c r="H131" s="13">
        <v>107670</v>
      </c>
      <c r="I131" s="13">
        <v>172272</v>
      </c>
      <c r="J131" s="13">
        <v>258408</v>
      </c>
    </row>
    <row r="132" spans="1:10">
      <c r="A132" s="12"/>
      <c r="B132" s="12"/>
      <c r="C132" s="12"/>
      <c r="D132" s="12"/>
      <c r="E132" s="12"/>
      <c r="F132" s="7" t="s">
        <v>56</v>
      </c>
      <c r="G132" s="13">
        <f>SUM(G133)</f>
        <v>51636</v>
      </c>
      <c r="H132" s="13">
        <f t="shared" ref="H132:J132" si="56">SUM(H133)</f>
        <v>129090</v>
      </c>
      <c r="I132" s="13">
        <f t="shared" si="56"/>
        <v>206544</v>
      </c>
      <c r="J132" s="13">
        <f t="shared" si="56"/>
        <v>309816</v>
      </c>
    </row>
    <row r="133" spans="1:10">
      <c r="A133" s="12"/>
      <c r="B133" s="12"/>
      <c r="C133" s="12"/>
      <c r="D133" s="12"/>
      <c r="E133" s="12"/>
      <c r="F133" s="7" t="s">
        <v>11</v>
      </c>
      <c r="G133" s="13">
        <v>51636</v>
      </c>
      <c r="H133" s="13">
        <v>129090</v>
      </c>
      <c r="I133" s="13">
        <v>206544</v>
      </c>
      <c r="J133" s="13">
        <v>309816</v>
      </c>
    </row>
    <row r="134" spans="1:10">
      <c r="A134" s="12"/>
      <c r="B134" s="12"/>
      <c r="C134" s="12"/>
      <c r="D134" s="12"/>
      <c r="E134" s="12"/>
      <c r="F134" s="7" t="s">
        <v>57</v>
      </c>
      <c r="G134" s="13">
        <f>SUM(G135)</f>
        <v>37404</v>
      </c>
      <c r="H134" s="13">
        <f t="shared" ref="H134:J134" si="57">SUM(H135)</f>
        <v>93510</v>
      </c>
      <c r="I134" s="13">
        <f t="shared" si="57"/>
        <v>149616</v>
      </c>
      <c r="J134" s="13">
        <f t="shared" si="57"/>
        <v>224424</v>
      </c>
    </row>
    <row r="135" spans="1:10">
      <c r="A135" s="12"/>
      <c r="B135" s="12"/>
      <c r="C135" s="12"/>
      <c r="D135" s="12"/>
      <c r="E135" s="12"/>
      <c r="F135" s="7" t="s">
        <v>11</v>
      </c>
      <c r="G135" s="13">
        <v>37404</v>
      </c>
      <c r="H135" s="13">
        <v>93510</v>
      </c>
      <c r="I135" s="13">
        <v>149616</v>
      </c>
      <c r="J135" s="13">
        <v>224424</v>
      </c>
    </row>
    <row r="136" spans="1:10">
      <c r="A136" s="12"/>
      <c r="B136" s="12"/>
      <c r="C136" s="12"/>
      <c r="D136" s="12"/>
      <c r="E136" s="12"/>
      <c r="F136" s="7" t="s">
        <v>58</v>
      </c>
      <c r="G136" s="13">
        <f>SUM(G137)</f>
        <v>14628</v>
      </c>
      <c r="H136" s="13">
        <f t="shared" ref="H136:J136" si="58">SUM(H137)</f>
        <v>36570</v>
      </c>
      <c r="I136" s="13">
        <f t="shared" si="58"/>
        <v>58512</v>
      </c>
      <c r="J136" s="13">
        <f t="shared" si="58"/>
        <v>87768</v>
      </c>
    </row>
    <row r="137" spans="1:10">
      <c r="A137" s="12"/>
      <c r="B137" s="12"/>
      <c r="C137" s="12"/>
      <c r="D137" s="12"/>
      <c r="E137" s="12"/>
      <c r="F137" s="7" t="s">
        <v>11</v>
      </c>
      <c r="G137" s="13">
        <v>14628</v>
      </c>
      <c r="H137" s="13">
        <v>36570</v>
      </c>
      <c r="I137" s="13">
        <v>58512</v>
      </c>
      <c r="J137" s="13">
        <v>87768</v>
      </c>
    </row>
    <row r="138" spans="1:10">
      <c r="A138" s="12"/>
      <c r="B138" s="12"/>
      <c r="C138" s="12"/>
      <c r="D138" s="12"/>
      <c r="E138" s="12"/>
      <c r="F138" s="7" t="s">
        <v>59</v>
      </c>
      <c r="G138" s="13">
        <f>SUM(G139)</f>
        <v>28188</v>
      </c>
      <c r="H138" s="13">
        <f t="shared" ref="H138:J138" si="59">SUM(H139)</f>
        <v>70470</v>
      </c>
      <c r="I138" s="13">
        <f t="shared" si="59"/>
        <v>112752</v>
      </c>
      <c r="J138" s="13">
        <f t="shared" si="59"/>
        <v>169128</v>
      </c>
    </row>
    <row r="139" spans="1:10">
      <c r="A139" s="12"/>
      <c r="B139" s="12"/>
      <c r="C139" s="12"/>
      <c r="D139" s="12"/>
      <c r="E139" s="12"/>
      <c r="F139" s="7" t="s">
        <v>11</v>
      </c>
      <c r="G139" s="13">
        <v>28188</v>
      </c>
      <c r="H139" s="13">
        <v>70470</v>
      </c>
      <c r="I139" s="13">
        <v>112752</v>
      </c>
      <c r="J139" s="13">
        <v>169128</v>
      </c>
    </row>
    <row r="140" spans="1:10">
      <c r="A140" s="12"/>
      <c r="B140" s="12"/>
      <c r="C140" s="12"/>
      <c r="D140" s="12"/>
      <c r="E140" s="12"/>
      <c r="F140" s="7" t="s">
        <v>60</v>
      </c>
      <c r="G140" s="13">
        <f>SUM(G141)</f>
        <v>716111</v>
      </c>
      <c r="H140" s="13">
        <f t="shared" ref="H140:J140" si="60">SUM(H141)</f>
        <v>1787583.7</v>
      </c>
      <c r="I140" s="13">
        <f t="shared" si="60"/>
        <v>2853440.9</v>
      </c>
      <c r="J140" s="13">
        <f t="shared" si="60"/>
        <v>4272969</v>
      </c>
    </row>
    <row r="141" spans="1:10">
      <c r="A141" s="12"/>
      <c r="B141" s="12"/>
      <c r="C141" s="12"/>
      <c r="D141" s="12"/>
      <c r="E141" s="12"/>
      <c r="F141" s="7" t="s">
        <v>11</v>
      </c>
      <c r="G141" s="16">
        <v>716111</v>
      </c>
      <c r="H141" s="16">
        <v>1787583.7</v>
      </c>
      <c r="I141" s="16">
        <v>2853440.9</v>
      </c>
      <c r="J141" s="16">
        <v>4272969</v>
      </c>
    </row>
    <row r="144" spans="1:10">
      <c r="G144" s="66"/>
      <c r="H144" s="66"/>
      <c r="I144" s="66"/>
      <c r="J144" s="66"/>
    </row>
    <row r="145" spans="7:10">
      <c r="G145" s="66"/>
      <c r="H145" s="66"/>
      <c r="I145" s="66"/>
      <c r="J145" s="66"/>
    </row>
    <row r="146" spans="7:10">
      <c r="G146" s="66"/>
      <c r="H146" s="66"/>
      <c r="I146" s="66"/>
      <c r="J146" s="66"/>
    </row>
    <row r="147" spans="7:10">
      <c r="G147" s="66"/>
      <c r="H147" s="66"/>
      <c r="I147" s="66"/>
      <c r="J147" s="66"/>
    </row>
    <row r="148" spans="7:10">
      <c r="G148" s="66"/>
      <c r="H148" s="66"/>
      <c r="I148" s="66"/>
      <c r="J148" s="66"/>
    </row>
    <row r="149" spans="7:10">
      <c r="G149" s="66"/>
      <c r="H149" s="66"/>
      <c r="I149" s="66"/>
      <c r="J149" s="66"/>
    </row>
    <row r="150" spans="7:10">
      <c r="G150" s="66"/>
      <c r="H150" s="66"/>
      <c r="I150" s="66"/>
      <c r="J150" s="66"/>
    </row>
    <row r="151" spans="7:10">
      <c r="G151" s="66"/>
      <c r="H151" s="66"/>
      <c r="I151" s="66"/>
      <c r="J151" s="66"/>
    </row>
    <row r="152" spans="7:10">
      <c r="G152" s="66"/>
      <c r="H152" s="66"/>
      <c r="I152" s="66"/>
      <c r="J152" s="66"/>
    </row>
    <row r="153" spans="7:10">
      <c r="G153" s="66"/>
      <c r="H153" s="66"/>
      <c r="I153" s="66"/>
      <c r="J153" s="66"/>
    </row>
    <row r="154" spans="7:10">
      <c r="G154" s="66"/>
      <c r="H154" s="66"/>
      <c r="I154" s="66"/>
      <c r="J154" s="66"/>
    </row>
    <row r="155" spans="7:10">
      <c r="G155" s="66"/>
      <c r="H155" s="66"/>
      <c r="I155" s="66"/>
      <c r="J155" s="66"/>
    </row>
    <row r="156" spans="7:10">
      <c r="G156" s="66"/>
      <c r="H156" s="66"/>
      <c r="I156" s="66"/>
      <c r="J156" s="66"/>
    </row>
    <row r="157" spans="7:10">
      <c r="G157" s="66"/>
      <c r="H157" s="66"/>
      <c r="I157" s="66"/>
      <c r="J157" s="66"/>
    </row>
    <row r="158" spans="7:10">
      <c r="G158" s="66"/>
      <c r="H158" s="66"/>
      <c r="I158" s="66"/>
      <c r="J158" s="66"/>
    </row>
    <row r="159" spans="7:10">
      <c r="G159" s="66"/>
      <c r="H159" s="66"/>
      <c r="I159" s="66"/>
      <c r="J159" s="66"/>
    </row>
    <row r="160" spans="7:10">
      <c r="G160" s="66"/>
      <c r="H160" s="66"/>
      <c r="I160" s="66"/>
      <c r="J160" s="66"/>
    </row>
    <row r="161" spans="7:10">
      <c r="G161" s="66"/>
      <c r="H161" s="66"/>
      <c r="I161" s="66"/>
      <c r="J161" s="66"/>
    </row>
    <row r="162" spans="7:10">
      <c r="G162" s="66"/>
      <c r="H162" s="66"/>
      <c r="I162" s="66"/>
      <c r="J162" s="66"/>
    </row>
    <row r="163" spans="7:10">
      <c r="G163" s="66"/>
      <c r="H163" s="66"/>
      <c r="I163" s="66"/>
      <c r="J163" s="66"/>
    </row>
    <row r="164" spans="7:10">
      <c r="G164" s="66"/>
      <c r="H164" s="66"/>
      <c r="I164" s="66"/>
      <c r="J164" s="66"/>
    </row>
    <row r="165" spans="7:10">
      <c r="G165" s="66"/>
      <c r="H165" s="66"/>
      <c r="I165" s="66"/>
      <c r="J165" s="66"/>
    </row>
    <row r="166" spans="7:10">
      <c r="G166" s="66"/>
      <c r="H166" s="66"/>
      <c r="I166" s="66"/>
      <c r="J166" s="66"/>
    </row>
    <row r="167" spans="7:10">
      <c r="G167" s="66"/>
      <c r="H167" s="66"/>
      <c r="I167" s="66"/>
      <c r="J167" s="66"/>
    </row>
    <row r="168" spans="7:10">
      <c r="G168" s="66"/>
      <c r="H168" s="66"/>
      <c r="I168" s="66"/>
      <c r="J168" s="66"/>
    </row>
    <row r="169" spans="7:10">
      <c r="G169" s="66"/>
      <c r="H169" s="66"/>
      <c r="I169" s="66"/>
      <c r="J169" s="66"/>
    </row>
    <row r="170" spans="7:10">
      <c r="G170" s="66"/>
      <c r="H170" s="66"/>
      <c r="I170" s="66"/>
      <c r="J170" s="66"/>
    </row>
    <row r="171" spans="7:10">
      <c r="G171" s="66"/>
      <c r="H171" s="66"/>
      <c r="I171" s="66"/>
      <c r="J171" s="66"/>
    </row>
    <row r="172" spans="7:10">
      <c r="G172" s="66"/>
      <c r="H172" s="66"/>
      <c r="I172" s="66"/>
      <c r="J172" s="66"/>
    </row>
    <row r="173" spans="7:10">
      <c r="G173" s="66"/>
      <c r="H173" s="66"/>
      <c r="I173" s="66"/>
      <c r="J173" s="66"/>
    </row>
    <row r="174" spans="7:10">
      <c r="G174" s="66"/>
      <c r="H174" s="66"/>
      <c r="I174" s="66"/>
      <c r="J174" s="66"/>
    </row>
    <row r="175" spans="7:10">
      <c r="G175" s="66"/>
      <c r="H175" s="66"/>
      <c r="I175" s="66"/>
      <c r="J175" s="66"/>
    </row>
    <row r="176" spans="7:10">
      <c r="G176" s="66"/>
      <c r="H176" s="66"/>
      <c r="I176" s="66"/>
      <c r="J176" s="66"/>
    </row>
    <row r="177" spans="7:10">
      <c r="G177" s="66"/>
      <c r="H177" s="66"/>
      <c r="I177" s="66"/>
      <c r="J177" s="66"/>
    </row>
    <row r="178" spans="7:10">
      <c r="G178" s="66"/>
      <c r="H178" s="66"/>
      <c r="I178" s="66"/>
      <c r="J178" s="66"/>
    </row>
    <row r="179" spans="7:10">
      <c r="G179" s="66"/>
      <c r="H179" s="66"/>
      <c r="I179" s="66"/>
      <c r="J179" s="66"/>
    </row>
    <row r="180" spans="7:10">
      <c r="G180" s="66"/>
      <c r="H180" s="66"/>
      <c r="I180" s="66"/>
      <c r="J180" s="66"/>
    </row>
    <row r="181" spans="7:10">
      <c r="G181" s="66"/>
      <c r="H181" s="66"/>
      <c r="I181" s="66"/>
      <c r="J181" s="66"/>
    </row>
    <row r="182" spans="7:10">
      <c r="G182" s="66"/>
      <c r="H182" s="66"/>
      <c r="I182" s="66"/>
      <c r="J182" s="66"/>
    </row>
    <row r="187" spans="7:10">
      <c r="G187" s="66"/>
      <c r="H187" s="66"/>
      <c r="I187" s="66"/>
      <c r="J187" s="66"/>
    </row>
    <row r="188" spans="7:10">
      <c r="G188" s="66"/>
      <c r="H188" s="66"/>
      <c r="I188" s="66"/>
      <c r="J188" s="66"/>
    </row>
    <row r="189" spans="7:10">
      <c r="G189" s="66"/>
      <c r="H189" s="66"/>
      <c r="I189" s="66"/>
      <c r="J189" s="66"/>
    </row>
  </sheetData>
  <mergeCells count="16">
    <mergeCell ref="J7:J8"/>
    <mergeCell ref="A5:C5"/>
    <mergeCell ref="D5:E5"/>
    <mergeCell ref="A4:J4"/>
    <mergeCell ref="H2:J2"/>
    <mergeCell ref="I5:J5"/>
    <mergeCell ref="A6:A8"/>
    <mergeCell ref="B6:B8"/>
    <mergeCell ref="C6:C8"/>
    <mergeCell ref="D6:D8"/>
    <mergeCell ref="E6:E8"/>
    <mergeCell ref="F6:F8"/>
    <mergeCell ref="G6:J6"/>
    <mergeCell ref="G7:G8"/>
    <mergeCell ref="H7:H8"/>
    <mergeCell ref="I7:I8"/>
  </mergeCells>
  <pageMargins left="0" right="0" top="0" bottom="0" header="0" footer="0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E1" sqref="E1:F1"/>
    </sheetView>
  </sheetViews>
  <sheetFormatPr defaultRowHeight="17.25"/>
  <cols>
    <col min="1" max="1" width="38.5703125" style="53" customWidth="1"/>
    <col min="2" max="2" width="37.85546875" style="53" customWidth="1"/>
    <col min="3" max="3" width="16" style="53" customWidth="1"/>
    <col min="4" max="4" width="15.7109375" style="53" customWidth="1"/>
    <col min="5" max="5" width="15.5703125" style="53" customWidth="1"/>
    <col min="6" max="6" width="18.28515625" style="53" customWidth="1"/>
    <col min="7" max="16384" width="9.140625" style="53"/>
  </cols>
  <sheetData>
    <row r="1" spans="1:6" s="19" customFormat="1" ht="80.25" customHeight="1" thickBot="1">
      <c r="A1" s="18"/>
      <c r="B1" s="18"/>
      <c r="C1" s="18"/>
      <c r="D1" s="18"/>
      <c r="E1" s="156" t="s">
        <v>261</v>
      </c>
      <c r="F1" s="156"/>
    </row>
    <row r="2" spans="1:6" s="19" customFormat="1" ht="65.25" customHeight="1" thickBot="1">
      <c r="A2" s="139" t="s">
        <v>260</v>
      </c>
      <c r="B2" s="140"/>
      <c r="C2" s="140"/>
      <c r="D2" s="140"/>
      <c r="E2" s="140"/>
      <c r="F2" s="141"/>
    </row>
    <row r="3" spans="1:6" s="19" customFormat="1" ht="51" customHeight="1">
      <c r="A3" s="7" t="s">
        <v>241</v>
      </c>
      <c r="B3" s="7" t="s">
        <v>224</v>
      </c>
      <c r="C3" s="169" t="s">
        <v>67</v>
      </c>
      <c r="D3" s="170"/>
      <c r="E3" s="170"/>
      <c r="F3" s="172"/>
    </row>
    <row r="4" spans="1:6" ht="42" customHeight="1">
      <c r="A4" s="51" t="s">
        <v>242</v>
      </c>
      <c r="B4" s="51" t="s">
        <v>243</v>
      </c>
      <c r="C4" s="51" t="s">
        <v>244</v>
      </c>
      <c r="D4" s="51" t="s">
        <v>245</v>
      </c>
      <c r="E4" s="51" t="s">
        <v>246</v>
      </c>
      <c r="F4" s="51" t="s">
        <v>247</v>
      </c>
    </row>
    <row r="5" spans="1:6" ht="86.25">
      <c r="A5" s="51" t="s">
        <v>248</v>
      </c>
      <c r="B5" s="51" t="s">
        <v>249</v>
      </c>
      <c r="C5" s="51"/>
      <c r="D5" s="51"/>
      <c r="E5" s="51"/>
      <c r="F5" s="51"/>
    </row>
    <row r="6" spans="1:6" ht="86.25">
      <c r="A6" s="51" t="s">
        <v>250</v>
      </c>
      <c r="B6" s="51" t="s">
        <v>249</v>
      </c>
      <c r="C6" s="51"/>
      <c r="D6" s="51"/>
      <c r="E6" s="51"/>
      <c r="F6" s="51"/>
    </row>
    <row r="7" spans="1:6">
      <c r="A7" s="51" t="s">
        <v>251</v>
      </c>
      <c r="B7" s="51" t="s">
        <v>252</v>
      </c>
      <c r="C7" s="51"/>
      <c r="D7" s="51"/>
      <c r="E7" s="51"/>
      <c r="F7" s="51"/>
    </row>
    <row r="8" spans="1:6" ht="69">
      <c r="A8" s="51" t="s">
        <v>253</v>
      </c>
      <c r="B8" s="51" t="s">
        <v>254</v>
      </c>
      <c r="C8" s="51"/>
      <c r="D8" s="51"/>
      <c r="E8" s="51"/>
      <c r="F8" s="51"/>
    </row>
    <row r="9" spans="1:6">
      <c r="A9" s="51" t="s">
        <v>255</v>
      </c>
      <c r="B9" s="51"/>
      <c r="C9" s="51"/>
      <c r="D9" s="51"/>
      <c r="E9" s="51"/>
      <c r="F9" s="51"/>
    </row>
    <row r="10" spans="1:6" ht="51.75">
      <c r="A10" s="51" t="s">
        <v>256</v>
      </c>
      <c r="B10" s="7"/>
      <c r="C10" s="38" t="s">
        <v>6</v>
      </c>
      <c r="D10" s="38" t="s">
        <v>6</v>
      </c>
      <c r="E10" s="38" t="s">
        <v>6</v>
      </c>
      <c r="F10" s="38" t="s">
        <v>6</v>
      </c>
    </row>
    <row r="11" spans="1:6" ht="51.75">
      <c r="A11" s="51" t="s">
        <v>257</v>
      </c>
      <c r="B11" s="7"/>
      <c r="C11" s="38" t="s">
        <v>6</v>
      </c>
      <c r="D11" s="38" t="s">
        <v>6</v>
      </c>
      <c r="E11" s="38" t="s">
        <v>6</v>
      </c>
      <c r="F11" s="38" t="s">
        <v>6</v>
      </c>
    </row>
    <row r="12" spans="1:6" ht="51.75">
      <c r="A12" s="51" t="s">
        <v>258</v>
      </c>
      <c r="B12" s="7"/>
      <c r="C12" s="38" t="s">
        <v>6</v>
      </c>
      <c r="D12" s="38" t="s">
        <v>6</v>
      </c>
      <c r="E12" s="38" t="s">
        <v>6</v>
      </c>
      <c r="F12" s="38" t="s">
        <v>6</v>
      </c>
    </row>
    <row r="13" spans="1:6" ht="34.5">
      <c r="A13" s="51" t="s">
        <v>259</v>
      </c>
      <c r="B13" s="51"/>
      <c r="C13" s="54">
        <v>3925</v>
      </c>
      <c r="D13" s="54">
        <v>8636.2999999999993</v>
      </c>
      <c r="E13" s="54">
        <v>13347.1</v>
      </c>
      <c r="F13" s="54">
        <v>18843</v>
      </c>
    </row>
    <row r="15" spans="1:6" s="25" customFormat="1">
      <c r="A15" s="2"/>
      <c r="B15" s="2"/>
      <c r="C15" s="2"/>
      <c r="D15" s="2"/>
      <c r="E15" s="2"/>
      <c r="F15" s="2"/>
    </row>
    <row r="16" spans="1:6" s="25" customFormat="1" ht="18" thickBot="1">
      <c r="A16" s="2"/>
      <c r="B16" s="2"/>
      <c r="C16" s="2"/>
      <c r="D16" s="2"/>
      <c r="E16" s="156" t="s">
        <v>81</v>
      </c>
      <c r="F16" s="156"/>
    </row>
    <row r="17" spans="1:12" s="19" customFormat="1" ht="49.5" customHeight="1" thickBot="1">
      <c r="A17" s="139" t="s">
        <v>264</v>
      </c>
      <c r="B17" s="140"/>
      <c r="C17" s="140"/>
      <c r="D17" s="140"/>
      <c r="E17" s="140"/>
      <c r="F17" s="141"/>
    </row>
    <row r="18" spans="1:12" s="25" customFormat="1" ht="18" thickBot="1">
      <c r="A18" s="22"/>
      <c r="B18" s="23"/>
      <c r="C18" s="23"/>
      <c r="D18" s="23"/>
      <c r="E18" s="23"/>
      <c r="F18" s="24"/>
      <c r="L18" s="26"/>
    </row>
    <row r="19" spans="1:12" s="25" customFormat="1">
      <c r="A19" s="29" t="s">
        <v>62</v>
      </c>
      <c r="B19" s="163" t="s">
        <v>63</v>
      </c>
      <c r="C19" s="164"/>
      <c r="D19" s="164"/>
      <c r="E19" s="164"/>
      <c r="F19" s="165"/>
      <c r="L19" s="26"/>
    </row>
    <row r="20" spans="1:12" s="25" customFormat="1" ht="18" thickBot="1">
      <c r="A20" s="28">
        <v>1015</v>
      </c>
      <c r="B20" s="166" t="s">
        <v>64</v>
      </c>
      <c r="C20" s="167"/>
      <c r="D20" s="167"/>
      <c r="E20" s="167"/>
      <c r="F20" s="168"/>
    </row>
    <row r="21" spans="1:12" s="25" customFormat="1">
      <c r="A21" s="29"/>
      <c r="B21" s="169"/>
      <c r="C21" s="170"/>
      <c r="D21" s="170"/>
      <c r="E21" s="170"/>
      <c r="F21" s="171"/>
    </row>
    <row r="22" spans="1:12" s="25" customFormat="1">
      <c r="A22" s="28" t="s">
        <v>65</v>
      </c>
      <c r="B22" s="160"/>
      <c r="C22" s="161"/>
      <c r="D22" s="161"/>
      <c r="E22" s="161"/>
      <c r="F22" s="162"/>
    </row>
    <row r="23" spans="1:12" s="25" customFormat="1">
      <c r="A23" s="58"/>
      <c r="B23" s="157"/>
      <c r="C23" s="157"/>
      <c r="D23" s="157"/>
      <c r="E23" s="157"/>
      <c r="F23" s="157"/>
    </row>
    <row r="24" spans="1:12" s="25" customFormat="1">
      <c r="A24" s="37" t="s">
        <v>66</v>
      </c>
      <c r="B24" s="33">
        <v>1015</v>
      </c>
      <c r="C24" s="158" t="s">
        <v>67</v>
      </c>
      <c r="D24" s="158"/>
      <c r="E24" s="158"/>
      <c r="F24" s="158"/>
    </row>
    <row r="25" spans="1:12" s="25" customFormat="1">
      <c r="A25" s="37" t="s">
        <v>68</v>
      </c>
      <c r="B25" s="34">
        <v>12001</v>
      </c>
      <c r="C25" s="159" t="s">
        <v>1</v>
      </c>
      <c r="D25" s="159" t="s">
        <v>69</v>
      </c>
      <c r="E25" s="159" t="s">
        <v>2</v>
      </c>
      <c r="F25" s="159" t="s">
        <v>3</v>
      </c>
    </row>
    <row r="26" spans="1:12" s="25" customFormat="1" ht="69">
      <c r="A26" s="59" t="s">
        <v>70</v>
      </c>
      <c r="B26" s="36" t="s">
        <v>7</v>
      </c>
      <c r="C26" s="159"/>
      <c r="D26" s="159"/>
      <c r="E26" s="159"/>
      <c r="F26" s="159"/>
    </row>
    <row r="27" spans="1:12" s="25" customFormat="1" ht="103.5">
      <c r="A27" s="59" t="s">
        <v>71</v>
      </c>
      <c r="B27" s="36" t="s">
        <v>72</v>
      </c>
      <c r="C27" s="159"/>
      <c r="D27" s="159"/>
      <c r="E27" s="159"/>
      <c r="F27" s="159"/>
    </row>
    <row r="28" spans="1:12" s="25" customFormat="1">
      <c r="A28" s="59" t="s">
        <v>73</v>
      </c>
      <c r="B28" s="37" t="s">
        <v>74</v>
      </c>
      <c r="C28" s="159"/>
      <c r="D28" s="159"/>
      <c r="E28" s="159"/>
      <c r="F28" s="159"/>
    </row>
    <row r="29" spans="1:12" s="25" customFormat="1" ht="34.5">
      <c r="A29" s="59" t="s">
        <v>75</v>
      </c>
      <c r="B29" s="37" t="s">
        <v>10</v>
      </c>
      <c r="C29" s="159"/>
      <c r="D29" s="159"/>
      <c r="E29" s="159"/>
      <c r="F29" s="159"/>
    </row>
    <row r="30" spans="1:12" s="25" customFormat="1" ht="51.75">
      <c r="A30" s="59" t="s">
        <v>76</v>
      </c>
      <c r="B30" s="36" t="s">
        <v>77</v>
      </c>
      <c r="C30" s="159"/>
      <c r="D30" s="159"/>
      <c r="E30" s="159"/>
      <c r="F30" s="159"/>
    </row>
    <row r="31" spans="1:12" s="25" customFormat="1">
      <c r="A31" s="37"/>
      <c r="B31" s="37" t="s">
        <v>78</v>
      </c>
      <c r="C31" s="159"/>
      <c r="D31" s="159"/>
      <c r="E31" s="159"/>
      <c r="F31" s="159"/>
    </row>
    <row r="32" spans="1:12" s="25" customFormat="1">
      <c r="A32" s="155" t="s">
        <v>79</v>
      </c>
      <c r="B32" s="155"/>
      <c r="C32" s="38" t="s">
        <v>6</v>
      </c>
      <c r="D32" s="38" t="s">
        <v>6</v>
      </c>
      <c r="E32" s="38" t="s">
        <v>6</v>
      </c>
      <c r="F32" s="38" t="s">
        <v>6</v>
      </c>
    </row>
    <row r="33" spans="1:6" s="25" customFormat="1">
      <c r="A33" s="60" t="s">
        <v>80</v>
      </c>
      <c r="B33" s="60"/>
      <c r="C33" s="67">
        <v>-3925</v>
      </c>
      <c r="D33" s="67">
        <v>-8636.2999999999993</v>
      </c>
      <c r="E33" s="68">
        <v>2640734.9</v>
      </c>
      <c r="F33" s="67">
        <v>-18843</v>
      </c>
    </row>
  </sheetData>
  <mergeCells count="16">
    <mergeCell ref="E1:F1"/>
    <mergeCell ref="A17:F17"/>
    <mergeCell ref="B19:F19"/>
    <mergeCell ref="B20:F20"/>
    <mergeCell ref="B21:F21"/>
    <mergeCell ref="A2:F2"/>
    <mergeCell ref="C3:F3"/>
    <mergeCell ref="A32:B32"/>
    <mergeCell ref="E16:F16"/>
    <mergeCell ref="B23:F23"/>
    <mergeCell ref="C24:F24"/>
    <mergeCell ref="C25:C31"/>
    <mergeCell ref="D25:D31"/>
    <mergeCell ref="E25:E31"/>
    <mergeCell ref="F25:F31"/>
    <mergeCell ref="B22:F2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2"/>
  <sheetViews>
    <sheetView topLeftCell="A742" workbookViewId="0">
      <selection activeCell="C1034" sqref="C1034:C1040"/>
    </sheetView>
  </sheetViews>
  <sheetFormatPr defaultRowHeight="17.25"/>
  <cols>
    <col min="1" max="1" width="21.7109375" style="25" customWidth="1"/>
    <col min="2" max="2" width="55.140625" style="25" customWidth="1"/>
    <col min="3" max="6" width="17.7109375" style="25" customWidth="1"/>
    <col min="7" max="7" width="8.5703125" style="25" customWidth="1"/>
    <col min="8" max="16384" width="9.140625" style="25"/>
  </cols>
  <sheetData>
    <row r="1" spans="1:6" s="19" customFormat="1" ht="90.75" customHeight="1">
      <c r="A1" s="18"/>
      <c r="B1" s="18"/>
      <c r="C1" s="18"/>
      <c r="D1" s="18"/>
      <c r="E1" s="156" t="s">
        <v>262</v>
      </c>
      <c r="F1" s="156"/>
    </row>
    <row r="2" spans="1:6" s="19" customFormat="1" ht="18" thickBot="1">
      <c r="A2" s="18"/>
      <c r="B2" s="18"/>
      <c r="C2" s="18"/>
      <c r="D2" s="20"/>
      <c r="E2" s="20"/>
      <c r="F2" s="21" t="s">
        <v>61</v>
      </c>
    </row>
    <row r="3" spans="1:6" s="19" customFormat="1" ht="71.25" customHeight="1" thickBot="1">
      <c r="A3" s="139" t="s">
        <v>137</v>
      </c>
      <c r="B3" s="140"/>
      <c r="C3" s="140"/>
      <c r="D3" s="140"/>
      <c r="E3" s="140"/>
      <c r="F3" s="141"/>
    </row>
    <row r="4" spans="1:6" ht="18" thickBot="1">
      <c r="A4" s="22"/>
      <c r="B4" s="23"/>
      <c r="C4" s="23"/>
      <c r="D4" s="23"/>
      <c r="E4" s="23"/>
      <c r="F4" s="24"/>
    </row>
    <row r="5" spans="1:6">
      <c r="A5" s="27" t="s">
        <v>62</v>
      </c>
      <c r="B5" s="187" t="s">
        <v>63</v>
      </c>
      <c r="C5" s="188"/>
      <c r="D5" s="188"/>
      <c r="E5" s="188"/>
      <c r="F5" s="189"/>
    </row>
    <row r="6" spans="1:6" ht="18" thickBot="1">
      <c r="A6" s="28">
        <v>1015</v>
      </c>
      <c r="B6" s="166" t="s">
        <v>64</v>
      </c>
      <c r="C6" s="167"/>
      <c r="D6" s="167"/>
      <c r="E6" s="167"/>
      <c r="F6" s="168"/>
    </row>
    <row r="7" spans="1:6">
      <c r="A7" s="29"/>
      <c r="B7" s="169"/>
      <c r="C7" s="170"/>
      <c r="D7" s="170"/>
      <c r="E7" s="170"/>
      <c r="F7" s="171"/>
    </row>
    <row r="8" spans="1:6" ht="35.25" thickBot="1">
      <c r="A8" s="30" t="s">
        <v>65</v>
      </c>
      <c r="B8" s="173"/>
      <c r="C8" s="174"/>
      <c r="D8" s="174"/>
      <c r="E8" s="174"/>
      <c r="F8" s="175"/>
    </row>
    <row r="9" spans="1:6">
      <c r="A9" s="31"/>
      <c r="B9" s="170"/>
      <c r="C9" s="170"/>
      <c r="D9" s="170"/>
      <c r="E9" s="170"/>
      <c r="F9" s="171"/>
    </row>
    <row r="10" spans="1:6" ht="38.25" customHeight="1">
      <c r="A10" s="32" t="s">
        <v>66</v>
      </c>
      <c r="B10" s="33">
        <v>1015</v>
      </c>
      <c r="C10" s="176" t="s">
        <v>316</v>
      </c>
      <c r="D10" s="177"/>
      <c r="E10" s="177"/>
      <c r="F10" s="178"/>
    </row>
    <row r="11" spans="1:6" ht="34.5">
      <c r="A11" s="32" t="s">
        <v>68</v>
      </c>
      <c r="B11" s="34">
        <v>12001</v>
      </c>
      <c r="C11" s="179" t="s">
        <v>1</v>
      </c>
      <c r="D11" s="179" t="s">
        <v>69</v>
      </c>
      <c r="E11" s="179" t="s">
        <v>2</v>
      </c>
      <c r="F11" s="182" t="s">
        <v>3</v>
      </c>
    </row>
    <row r="12" spans="1:6" ht="51.75">
      <c r="A12" s="35" t="s">
        <v>70</v>
      </c>
      <c r="B12" s="36" t="s">
        <v>7</v>
      </c>
      <c r="C12" s="180"/>
      <c r="D12" s="180"/>
      <c r="E12" s="180"/>
      <c r="F12" s="183"/>
    </row>
    <row r="13" spans="1:6" ht="86.25">
      <c r="A13" s="35" t="s">
        <v>71</v>
      </c>
      <c r="B13" s="36" t="s">
        <v>72</v>
      </c>
      <c r="C13" s="180"/>
      <c r="D13" s="180"/>
      <c r="E13" s="180"/>
      <c r="F13" s="183"/>
    </row>
    <row r="14" spans="1:6" ht="34.5">
      <c r="A14" s="35" t="s">
        <v>73</v>
      </c>
      <c r="B14" s="37" t="s">
        <v>74</v>
      </c>
      <c r="C14" s="180"/>
      <c r="D14" s="180"/>
      <c r="E14" s="180"/>
      <c r="F14" s="183"/>
    </row>
    <row r="15" spans="1:6" ht="51.75">
      <c r="A15" s="35" t="s">
        <v>75</v>
      </c>
      <c r="B15" s="37" t="s">
        <v>10</v>
      </c>
      <c r="C15" s="180"/>
      <c r="D15" s="180"/>
      <c r="E15" s="180"/>
      <c r="F15" s="183"/>
    </row>
    <row r="16" spans="1:6" ht="51.75">
      <c r="A16" s="35" t="s">
        <v>76</v>
      </c>
      <c r="B16" s="36" t="s">
        <v>77</v>
      </c>
      <c r="C16" s="180"/>
      <c r="D16" s="180"/>
      <c r="E16" s="180"/>
      <c r="F16" s="183"/>
    </row>
    <row r="17" spans="1:6">
      <c r="A17" s="32"/>
      <c r="B17" s="37" t="s">
        <v>78</v>
      </c>
      <c r="C17" s="181"/>
      <c r="D17" s="181"/>
      <c r="E17" s="181"/>
      <c r="F17" s="184"/>
    </row>
    <row r="18" spans="1:6">
      <c r="A18" s="185" t="s">
        <v>79</v>
      </c>
      <c r="B18" s="186"/>
      <c r="C18" s="38">
        <v>140</v>
      </c>
      <c r="D18" s="38">
        <v>140</v>
      </c>
      <c r="E18" s="38">
        <v>140</v>
      </c>
      <c r="F18" s="39">
        <v>140</v>
      </c>
    </row>
    <row r="19" spans="1:6" ht="18" thickBot="1">
      <c r="A19" s="40" t="s">
        <v>80</v>
      </c>
      <c r="B19" s="41"/>
      <c r="C19" s="42">
        <v>1680</v>
      </c>
      <c r="D19" s="42">
        <v>4200</v>
      </c>
      <c r="E19" s="42">
        <v>6720</v>
      </c>
      <c r="F19" s="43">
        <v>10080</v>
      </c>
    </row>
    <row r="20" spans="1:6">
      <c r="A20" s="2"/>
      <c r="B20" s="2"/>
      <c r="C20" s="2"/>
      <c r="D20" s="2"/>
      <c r="E20" s="2"/>
      <c r="F20" s="2"/>
    </row>
    <row r="21" spans="1:6" ht="18" thickBot="1">
      <c r="A21" s="2"/>
      <c r="B21" s="2"/>
      <c r="C21" s="2"/>
      <c r="D21" s="2"/>
      <c r="E21" s="156" t="s">
        <v>81</v>
      </c>
      <c r="F21" s="156"/>
    </row>
    <row r="22" spans="1:6" ht="41.25" customHeight="1" thickBot="1">
      <c r="A22" s="139" t="s">
        <v>135</v>
      </c>
      <c r="B22" s="140"/>
      <c r="C22" s="140"/>
      <c r="D22" s="140"/>
      <c r="E22" s="140"/>
      <c r="F22" s="141"/>
    </row>
    <row r="23" spans="1:6" ht="18" thickBot="1">
      <c r="A23" s="44"/>
      <c r="B23" s="45"/>
      <c r="C23" s="45"/>
      <c r="D23" s="45"/>
      <c r="E23" s="45"/>
      <c r="F23" s="46"/>
    </row>
    <row r="24" spans="1:6">
      <c r="A24" s="27" t="s">
        <v>62</v>
      </c>
      <c r="B24" s="187" t="s">
        <v>63</v>
      </c>
      <c r="C24" s="188"/>
      <c r="D24" s="188"/>
      <c r="E24" s="188"/>
      <c r="F24" s="189"/>
    </row>
    <row r="25" spans="1:6" ht="18" thickBot="1">
      <c r="A25" s="28">
        <v>1015</v>
      </c>
      <c r="B25" s="166" t="s">
        <v>64</v>
      </c>
      <c r="C25" s="167"/>
      <c r="D25" s="167"/>
      <c r="E25" s="167"/>
      <c r="F25" s="168"/>
    </row>
    <row r="26" spans="1:6">
      <c r="A26" s="29"/>
      <c r="B26" s="169"/>
      <c r="C26" s="170"/>
      <c r="D26" s="170"/>
      <c r="E26" s="170"/>
      <c r="F26" s="171"/>
    </row>
    <row r="27" spans="1:6" ht="35.25" thickBot="1">
      <c r="A27" s="30" t="s">
        <v>65</v>
      </c>
      <c r="B27" s="173"/>
      <c r="C27" s="174"/>
      <c r="D27" s="174"/>
      <c r="E27" s="174"/>
      <c r="F27" s="175"/>
    </row>
    <row r="28" spans="1:6">
      <c r="A28" s="31"/>
      <c r="B28" s="170"/>
      <c r="C28" s="170"/>
      <c r="D28" s="170"/>
      <c r="E28" s="170"/>
      <c r="F28" s="171"/>
    </row>
    <row r="29" spans="1:6" ht="36.75" customHeight="1">
      <c r="A29" s="32" t="s">
        <v>66</v>
      </c>
      <c r="B29" s="33">
        <v>1015</v>
      </c>
      <c r="C29" s="176" t="s">
        <v>316</v>
      </c>
      <c r="D29" s="177"/>
      <c r="E29" s="177"/>
      <c r="F29" s="178"/>
    </row>
    <row r="30" spans="1:6" ht="34.5">
      <c r="A30" s="32" t="s">
        <v>68</v>
      </c>
      <c r="B30" s="34">
        <v>12001</v>
      </c>
      <c r="C30" s="179" t="s">
        <v>1</v>
      </c>
      <c r="D30" s="179" t="s">
        <v>69</v>
      </c>
      <c r="E30" s="179" t="s">
        <v>2</v>
      </c>
      <c r="F30" s="182" t="s">
        <v>3</v>
      </c>
    </row>
    <row r="31" spans="1:6" ht="51.75">
      <c r="A31" s="35" t="s">
        <v>70</v>
      </c>
      <c r="B31" s="36" t="s">
        <v>7</v>
      </c>
      <c r="C31" s="180"/>
      <c r="D31" s="180"/>
      <c r="E31" s="180"/>
      <c r="F31" s="183"/>
    </row>
    <row r="32" spans="1:6" ht="86.25">
      <c r="A32" s="35" t="s">
        <v>71</v>
      </c>
      <c r="B32" s="36" t="s">
        <v>72</v>
      </c>
      <c r="C32" s="180"/>
      <c r="D32" s="180"/>
      <c r="E32" s="180"/>
      <c r="F32" s="183"/>
    </row>
    <row r="33" spans="1:6" ht="34.5">
      <c r="A33" s="35" t="s">
        <v>73</v>
      </c>
      <c r="B33" s="37" t="s">
        <v>74</v>
      </c>
      <c r="C33" s="180"/>
      <c r="D33" s="180"/>
      <c r="E33" s="180"/>
      <c r="F33" s="183"/>
    </row>
    <row r="34" spans="1:6" ht="51.75">
      <c r="A34" s="35" t="s">
        <v>75</v>
      </c>
      <c r="B34" s="37" t="s">
        <v>12</v>
      </c>
      <c r="C34" s="180"/>
      <c r="D34" s="180"/>
      <c r="E34" s="180"/>
      <c r="F34" s="183"/>
    </row>
    <row r="35" spans="1:6" ht="51.75">
      <c r="A35" s="35" t="s">
        <v>76</v>
      </c>
      <c r="B35" s="36" t="s">
        <v>77</v>
      </c>
      <c r="C35" s="180"/>
      <c r="D35" s="180"/>
      <c r="E35" s="180"/>
      <c r="F35" s="183"/>
    </row>
    <row r="36" spans="1:6">
      <c r="A36" s="32"/>
      <c r="B36" s="37" t="s">
        <v>78</v>
      </c>
      <c r="C36" s="181"/>
      <c r="D36" s="181"/>
      <c r="E36" s="181"/>
      <c r="F36" s="184"/>
    </row>
    <row r="37" spans="1:6">
      <c r="A37" s="185" t="s">
        <v>79</v>
      </c>
      <c r="B37" s="186"/>
      <c r="C37" s="38">
        <v>529</v>
      </c>
      <c r="D37" s="38">
        <v>529</v>
      </c>
      <c r="E37" s="38">
        <v>569</v>
      </c>
      <c r="F37" s="39">
        <v>569</v>
      </c>
    </row>
    <row r="38" spans="1:6" ht="18" thickBot="1">
      <c r="A38" s="40" t="s">
        <v>80</v>
      </c>
      <c r="B38" s="41"/>
      <c r="C38" s="42">
        <v>6348</v>
      </c>
      <c r="D38" s="42">
        <v>15870</v>
      </c>
      <c r="E38" s="42">
        <v>25872</v>
      </c>
      <c r="F38" s="43">
        <v>39528</v>
      </c>
    </row>
    <row r="39" spans="1:6">
      <c r="A39" s="2"/>
      <c r="B39" s="2"/>
      <c r="C39" s="2"/>
      <c r="D39" s="2"/>
      <c r="E39" s="2"/>
      <c r="F39" s="2"/>
    </row>
    <row r="40" spans="1:6" ht="18" thickBot="1">
      <c r="A40" s="18"/>
      <c r="B40" s="18"/>
      <c r="C40" s="18"/>
      <c r="D40" s="18"/>
      <c r="E40" s="156" t="s">
        <v>82</v>
      </c>
      <c r="F40" s="156"/>
    </row>
    <row r="41" spans="1:6" ht="61.5" customHeight="1" thickBot="1">
      <c r="A41" s="139" t="s">
        <v>136</v>
      </c>
      <c r="B41" s="140"/>
      <c r="C41" s="140"/>
      <c r="D41" s="140"/>
      <c r="E41" s="140"/>
      <c r="F41" s="141"/>
    </row>
    <row r="42" spans="1:6" ht="18" thickBot="1">
      <c r="A42" s="44"/>
      <c r="B42" s="45"/>
      <c r="C42" s="45"/>
      <c r="D42" s="45"/>
      <c r="E42" s="45"/>
      <c r="F42" s="46"/>
    </row>
    <row r="43" spans="1:6">
      <c r="A43" s="27" t="s">
        <v>62</v>
      </c>
      <c r="B43" s="187" t="s">
        <v>63</v>
      </c>
      <c r="C43" s="188"/>
      <c r="D43" s="188"/>
      <c r="E43" s="188"/>
      <c r="F43" s="189"/>
    </row>
    <row r="44" spans="1:6" ht="18" thickBot="1">
      <c r="A44" s="28">
        <v>1015</v>
      </c>
      <c r="B44" s="166" t="s">
        <v>64</v>
      </c>
      <c r="C44" s="167"/>
      <c r="D44" s="167"/>
      <c r="E44" s="167"/>
      <c r="F44" s="168"/>
    </row>
    <row r="45" spans="1:6">
      <c r="A45" s="29"/>
      <c r="B45" s="169"/>
      <c r="C45" s="170"/>
      <c r="D45" s="170"/>
      <c r="E45" s="170"/>
      <c r="F45" s="171"/>
    </row>
    <row r="46" spans="1:6" ht="35.25" thickBot="1">
      <c r="A46" s="30" t="s">
        <v>65</v>
      </c>
      <c r="B46" s="173"/>
      <c r="C46" s="174"/>
      <c r="D46" s="174"/>
      <c r="E46" s="174"/>
      <c r="F46" s="175"/>
    </row>
    <row r="47" spans="1:6">
      <c r="A47" s="31"/>
      <c r="B47" s="170"/>
      <c r="C47" s="170"/>
      <c r="D47" s="170"/>
      <c r="E47" s="170"/>
      <c r="F47" s="171"/>
    </row>
    <row r="48" spans="1:6" ht="39.75" customHeight="1">
      <c r="A48" s="32" t="s">
        <v>66</v>
      </c>
      <c r="B48" s="33">
        <v>1015</v>
      </c>
      <c r="C48" s="176" t="s">
        <v>316</v>
      </c>
      <c r="D48" s="177"/>
      <c r="E48" s="177"/>
      <c r="F48" s="178"/>
    </row>
    <row r="49" spans="1:6" ht="34.5">
      <c r="A49" s="32" t="s">
        <v>68</v>
      </c>
      <c r="B49" s="34">
        <v>12001</v>
      </c>
      <c r="C49" s="179" t="s">
        <v>1</v>
      </c>
      <c r="D49" s="179" t="s">
        <v>69</v>
      </c>
      <c r="E49" s="179" t="s">
        <v>2</v>
      </c>
      <c r="F49" s="182" t="s">
        <v>3</v>
      </c>
    </row>
    <row r="50" spans="1:6" ht="51.75">
      <c r="A50" s="35" t="s">
        <v>70</v>
      </c>
      <c r="B50" s="36" t="s">
        <v>7</v>
      </c>
      <c r="C50" s="180"/>
      <c r="D50" s="180"/>
      <c r="E50" s="180"/>
      <c r="F50" s="183"/>
    </row>
    <row r="51" spans="1:6" ht="86.25">
      <c r="A51" s="35" t="s">
        <v>71</v>
      </c>
      <c r="B51" s="36" t="s">
        <v>72</v>
      </c>
      <c r="C51" s="180"/>
      <c r="D51" s="180"/>
      <c r="E51" s="180"/>
      <c r="F51" s="183"/>
    </row>
    <row r="52" spans="1:6" ht="34.5">
      <c r="A52" s="35" t="s">
        <v>73</v>
      </c>
      <c r="B52" s="37" t="s">
        <v>74</v>
      </c>
      <c r="C52" s="180"/>
      <c r="D52" s="180"/>
      <c r="E52" s="180"/>
      <c r="F52" s="183"/>
    </row>
    <row r="53" spans="1:6" ht="51.75">
      <c r="A53" s="35" t="s">
        <v>75</v>
      </c>
      <c r="B53" s="37" t="s">
        <v>13</v>
      </c>
      <c r="C53" s="180"/>
      <c r="D53" s="180"/>
      <c r="E53" s="180"/>
      <c r="F53" s="183"/>
    </row>
    <row r="54" spans="1:6" ht="51.75">
      <c r="A54" s="35" t="s">
        <v>76</v>
      </c>
      <c r="B54" s="36" t="s">
        <v>77</v>
      </c>
      <c r="C54" s="180"/>
      <c r="D54" s="180"/>
      <c r="E54" s="180"/>
      <c r="F54" s="183"/>
    </row>
    <row r="55" spans="1:6">
      <c r="A55" s="32"/>
      <c r="B55" s="37" t="s">
        <v>78</v>
      </c>
      <c r="C55" s="181"/>
      <c r="D55" s="181"/>
      <c r="E55" s="181"/>
      <c r="F55" s="184"/>
    </row>
    <row r="56" spans="1:6">
      <c r="A56" s="185" t="s">
        <v>79</v>
      </c>
      <c r="B56" s="186"/>
      <c r="C56" s="38">
        <v>1643</v>
      </c>
      <c r="D56" s="38">
        <v>1643</v>
      </c>
      <c r="E56" s="38">
        <v>1643</v>
      </c>
      <c r="F56" s="39">
        <v>1643</v>
      </c>
    </row>
    <row r="57" spans="1:6" ht="18" thickBot="1">
      <c r="A57" s="40" t="s">
        <v>80</v>
      </c>
      <c r="B57" s="41"/>
      <c r="C57" s="42">
        <v>19716</v>
      </c>
      <c r="D57" s="42">
        <v>49290</v>
      </c>
      <c r="E57" s="42">
        <v>78864</v>
      </c>
      <c r="F57" s="43">
        <v>118296</v>
      </c>
    </row>
    <row r="59" spans="1:6" ht="18" thickBot="1">
      <c r="A59" s="18"/>
      <c r="B59" s="18"/>
      <c r="C59" s="18"/>
      <c r="D59" s="18"/>
      <c r="E59" s="156" t="s">
        <v>83</v>
      </c>
      <c r="F59" s="156"/>
    </row>
    <row r="60" spans="1:6" ht="42" customHeight="1" thickBot="1">
      <c r="A60" s="139" t="s">
        <v>138</v>
      </c>
      <c r="B60" s="140"/>
      <c r="C60" s="140"/>
      <c r="D60" s="140"/>
      <c r="E60" s="140"/>
      <c r="F60" s="141"/>
    </row>
    <row r="61" spans="1:6" ht="18" thickBot="1">
      <c r="A61" s="44"/>
      <c r="B61" s="45"/>
      <c r="C61" s="45"/>
      <c r="D61" s="45"/>
      <c r="E61" s="45"/>
      <c r="F61" s="46"/>
    </row>
    <row r="62" spans="1:6">
      <c r="A62" s="27" t="s">
        <v>62</v>
      </c>
      <c r="B62" s="187" t="s">
        <v>63</v>
      </c>
      <c r="C62" s="188"/>
      <c r="D62" s="188"/>
      <c r="E62" s="188"/>
      <c r="F62" s="189"/>
    </row>
    <row r="63" spans="1:6" ht="18" thickBot="1">
      <c r="A63" s="28">
        <v>1015</v>
      </c>
      <c r="B63" s="166" t="s">
        <v>64</v>
      </c>
      <c r="C63" s="167"/>
      <c r="D63" s="167"/>
      <c r="E63" s="167"/>
      <c r="F63" s="168"/>
    </row>
    <row r="64" spans="1:6">
      <c r="A64" s="29"/>
      <c r="B64" s="169"/>
      <c r="C64" s="170"/>
      <c r="D64" s="170"/>
      <c r="E64" s="170"/>
      <c r="F64" s="171"/>
    </row>
    <row r="65" spans="1:6" ht="35.25" thickBot="1">
      <c r="A65" s="30" t="s">
        <v>65</v>
      </c>
      <c r="B65" s="173"/>
      <c r="C65" s="174"/>
      <c r="D65" s="174"/>
      <c r="E65" s="174"/>
      <c r="F65" s="175"/>
    </row>
    <row r="66" spans="1:6">
      <c r="A66" s="31"/>
      <c r="B66" s="170"/>
      <c r="C66" s="170"/>
      <c r="D66" s="170"/>
      <c r="E66" s="170"/>
      <c r="F66" s="171"/>
    </row>
    <row r="67" spans="1:6" ht="40.5" customHeight="1">
      <c r="A67" s="32" t="s">
        <v>66</v>
      </c>
      <c r="B67" s="33">
        <v>1015</v>
      </c>
      <c r="C67" s="176" t="s">
        <v>316</v>
      </c>
      <c r="D67" s="177"/>
      <c r="E67" s="177"/>
      <c r="F67" s="178"/>
    </row>
    <row r="68" spans="1:6" ht="34.5">
      <c r="A68" s="32" t="s">
        <v>68</v>
      </c>
      <c r="B68" s="34">
        <v>12001</v>
      </c>
      <c r="C68" s="179" t="s">
        <v>1</v>
      </c>
      <c r="D68" s="179" t="s">
        <v>69</v>
      </c>
      <c r="E68" s="179" t="s">
        <v>2</v>
      </c>
      <c r="F68" s="182" t="s">
        <v>3</v>
      </c>
    </row>
    <row r="69" spans="1:6" ht="51.75">
      <c r="A69" s="35" t="s">
        <v>70</v>
      </c>
      <c r="B69" s="36" t="s">
        <v>7</v>
      </c>
      <c r="C69" s="180"/>
      <c r="D69" s="180"/>
      <c r="E69" s="180"/>
      <c r="F69" s="183"/>
    </row>
    <row r="70" spans="1:6" ht="86.25">
      <c r="A70" s="35" t="s">
        <v>71</v>
      </c>
      <c r="B70" s="36" t="s">
        <v>72</v>
      </c>
      <c r="C70" s="180"/>
      <c r="D70" s="180"/>
      <c r="E70" s="180"/>
      <c r="F70" s="183"/>
    </row>
    <row r="71" spans="1:6" ht="34.5">
      <c r="A71" s="35" t="s">
        <v>73</v>
      </c>
      <c r="B71" s="37" t="s">
        <v>74</v>
      </c>
      <c r="C71" s="180"/>
      <c r="D71" s="180"/>
      <c r="E71" s="180"/>
      <c r="F71" s="183"/>
    </row>
    <row r="72" spans="1:6" ht="51.75">
      <c r="A72" s="35" t="s">
        <v>75</v>
      </c>
      <c r="B72" s="37" t="s">
        <v>84</v>
      </c>
      <c r="C72" s="180"/>
      <c r="D72" s="180"/>
      <c r="E72" s="180"/>
      <c r="F72" s="183"/>
    </row>
    <row r="73" spans="1:6" ht="51.75">
      <c r="A73" s="35" t="s">
        <v>76</v>
      </c>
      <c r="B73" s="36" t="s">
        <v>77</v>
      </c>
      <c r="C73" s="180"/>
      <c r="D73" s="180"/>
      <c r="E73" s="180"/>
      <c r="F73" s="183"/>
    </row>
    <row r="74" spans="1:6">
      <c r="A74" s="32"/>
      <c r="B74" s="37" t="s">
        <v>78</v>
      </c>
      <c r="C74" s="181"/>
      <c r="D74" s="181"/>
      <c r="E74" s="181"/>
      <c r="F74" s="184"/>
    </row>
    <row r="75" spans="1:6">
      <c r="A75" s="185" t="s">
        <v>79</v>
      </c>
      <c r="B75" s="186"/>
      <c r="C75" s="38">
        <v>108</v>
      </c>
      <c r="D75" s="38">
        <v>108</v>
      </c>
      <c r="E75" s="38">
        <v>113</v>
      </c>
      <c r="F75" s="39">
        <v>113</v>
      </c>
    </row>
    <row r="76" spans="1:6" ht="18" thickBot="1">
      <c r="A76" s="40" t="s">
        <v>80</v>
      </c>
      <c r="B76" s="41"/>
      <c r="C76" s="42">
        <v>1296</v>
      </c>
      <c r="D76" s="42">
        <v>3240</v>
      </c>
      <c r="E76" s="42">
        <v>5244</v>
      </c>
      <c r="F76" s="43">
        <v>7956</v>
      </c>
    </row>
    <row r="77" spans="1:6">
      <c r="A77" s="19"/>
      <c r="B77" s="19"/>
      <c r="C77" s="19"/>
      <c r="D77" s="19"/>
      <c r="E77" s="19"/>
      <c r="F77" s="19"/>
    </row>
    <row r="78" spans="1:6" ht="18" thickBot="1">
      <c r="A78" s="18"/>
      <c r="B78" s="18"/>
      <c r="C78" s="18"/>
      <c r="D78" s="18"/>
      <c r="E78" s="156" t="s">
        <v>85</v>
      </c>
      <c r="F78" s="156"/>
    </row>
    <row r="79" spans="1:6" ht="42.75" customHeight="1" thickBot="1">
      <c r="A79" s="139" t="s">
        <v>139</v>
      </c>
      <c r="B79" s="140"/>
      <c r="C79" s="140"/>
      <c r="D79" s="140"/>
      <c r="E79" s="140"/>
      <c r="F79" s="141"/>
    </row>
    <row r="80" spans="1:6" ht="18" thickBot="1">
      <c r="A80" s="44"/>
      <c r="B80" s="45"/>
      <c r="C80" s="45"/>
      <c r="D80" s="45"/>
      <c r="E80" s="45"/>
      <c r="F80" s="46"/>
    </row>
    <row r="81" spans="1:6">
      <c r="A81" s="27" t="s">
        <v>62</v>
      </c>
      <c r="B81" s="187" t="s">
        <v>63</v>
      </c>
      <c r="C81" s="188"/>
      <c r="D81" s="188"/>
      <c r="E81" s="188"/>
      <c r="F81" s="189"/>
    </row>
    <row r="82" spans="1:6" ht="18" thickBot="1">
      <c r="A82" s="28">
        <v>1015</v>
      </c>
      <c r="B82" s="166" t="s">
        <v>64</v>
      </c>
      <c r="C82" s="167"/>
      <c r="D82" s="167"/>
      <c r="E82" s="167"/>
      <c r="F82" s="168"/>
    </row>
    <row r="83" spans="1:6">
      <c r="A83" s="29"/>
      <c r="B83" s="169"/>
      <c r="C83" s="170"/>
      <c r="D83" s="170"/>
      <c r="E83" s="170"/>
      <c r="F83" s="171"/>
    </row>
    <row r="84" spans="1:6" ht="35.25" thickBot="1">
      <c r="A84" s="30" t="s">
        <v>65</v>
      </c>
      <c r="B84" s="173"/>
      <c r="C84" s="174"/>
      <c r="D84" s="174"/>
      <c r="E84" s="174"/>
      <c r="F84" s="175"/>
    </row>
    <row r="85" spans="1:6">
      <c r="A85" s="31"/>
      <c r="B85" s="170"/>
      <c r="C85" s="170"/>
      <c r="D85" s="170"/>
      <c r="E85" s="170"/>
      <c r="F85" s="171"/>
    </row>
    <row r="86" spans="1:6" ht="45.75" customHeight="1">
      <c r="A86" s="32" t="s">
        <v>66</v>
      </c>
      <c r="B86" s="33">
        <v>1015</v>
      </c>
      <c r="C86" s="176" t="s">
        <v>316</v>
      </c>
      <c r="D86" s="177"/>
      <c r="E86" s="177"/>
      <c r="F86" s="178"/>
    </row>
    <row r="87" spans="1:6" ht="34.5">
      <c r="A87" s="32" t="s">
        <v>68</v>
      </c>
      <c r="B87" s="34">
        <v>12001</v>
      </c>
      <c r="C87" s="179" t="s">
        <v>1</v>
      </c>
      <c r="D87" s="179" t="s">
        <v>69</v>
      </c>
      <c r="E87" s="179" t="s">
        <v>2</v>
      </c>
      <c r="F87" s="182" t="s">
        <v>3</v>
      </c>
    </row>
    <row r="88" spans="1:6" ht="51.75">
      <c r="A88" s="35" t="s">
        <v>70</v>
      </c>
      <c r="B88" s="36" t="s">
        <v>7</v>
      </c>
      <c r="C88" s="180"/>
      <c r="D88" s="180"/>
      <c r="E88" s="180"/>
      <c r="F88" s="183"/>
    </row>
    <row r="89" spans="1:6" ht="86.25">
      <c r="A89" s="35" t="s">
        <v>71</v>
      </c>
      <c r="B89" s="36" t="s">
        <v>72</v>
      </c>
      <c r="C89" s="180"/>
      <c r="D89" s="180"/>
      <c r="E89" s="180"/>
      <c r="F89" s="183"/>
    </row>
    <row r="90" spans="1:6" ht="34.5">
      <c r="A90" s="35" t="s">
        <v>73</v>
      </c>
      <c r="B90" s="37" t="s">
        <v>74</v>
      </c>
      <c r="C90" s="180"/>
      <c r="D90" s="180"/>
      <c r="E90" s="180"/>
      <c r="F90" s="183"/>
    </row>
    <row r="91" spans="1:6" ht="51.75">
      <c r="A91" s="35" t="s">
        <v>75</v>
      </c>
      <c r="B91" s="37" t="s">
        <v>86</v>
      </c>
      <c r="C91" s="180"/>
      <c r="D91" s="180"/>
      <c r="E91" s="180"/>
      <c r="F91" s="183"/>
    </row>
    <row r="92" spans="1:6" ht="51.75">
      <c r="A92" s="35" t="s">
        <v>76</v>
      </c>
      <c r="B92" s="36" t="s">
        <v>77</v>
      </c>
      <c r="C92" s="180"/>
      <c r="D92" s="180"/>
      <c r="E92" s="180"/>
      <c r="F92" s="183"/>
    </row>
    <row r="93" spans="1:6">
      <c r="A93" s="32"/>
      <c r="B93" s="37" t="s">
        <v>78</v>
      </c>
      <c r="C93" s="181"/>
      <c r="D93" s="181"/>
      <c r="E93" s="181"/>
      <c r="F93" s="184"/>
    </row>
    <row r="94" spans="1:6">
      <c r="A94" s="185" t="s">
        <v>79</v>
      </c>
      <c r="B94" s="186"/>
      <c r="C94" s="38">
        <v>2572</v>
      </c>
      <c r="D94" s="38">
        <v>2709</v>
      </c>
      <c r="E94" s="38">
        <v>2906</v>
      </c>
      <c r="F94" s="39">
        <v>2906</v>
      </c>
    </row>
    <row r="95" spans="1:6" ht="18" thickBot="1">
      <c r="A95" s="40" t="s">
        <v>80</v>
      </c>
      <c r="B95" s="41"/>
      <c r="C95" s="42">
        <v>30864</v>
      </c>
      <c r="D95" s="42">
        <v>79626</v>
      </c>
      <c r="E95" s="42">
        <v>130752</v>
      </c>
      <c r="F95" s="43">
        <v>200496</v>
      </c>
    </row>
    <row r="97" spans="1:6" ht="18" thickBot="1">
      <c r="A97" s="2"/>
      <c r="B97" s="2"/>
      <c r="C97" s="2"/>
      <c r="D97" s="2"/>
      <c r="E97" s="156" t="s">
        <v>87</v>
      </c>
      <c r="F97" s="156"/>
    </row>
    <row r="98" spans="1:6" ht="49.5" customHeight="1" thickBot="1">
      <c r="A98" s="139" t="s">
        <v>140</v>
      </c>
      <c r="B98" s="140"/>
      <c r="C98" s="140"/>
      <c r="D98" s="140"/>
      <c r="E98" s="140"/>
      <c r="F98" s="141"/>
    </row>
    <row r="99" spans="1:6" ht="18" thickBot="1">
      <c r="A99" s="44"/>
      <c r="B99" s="45"/>
      <c r="C99" s="45"/>
      <c r="D99" s="45"/>
      <c r="E99" s="45"/>
      <c r="F99" s="46"/>
    </row>
    <row r="100" spans="1:6">
      <c r="A100" s="27" t="s">
        <v>62</v>
      </c>
      <c r="B100" s="187" t="s">
        <v>63</v>
      </c>
      <c r="C100" s="188"/>
      <c r="D100" s="188"/>
      <c r="E100" s="188"/>
      <c r="F100" s="189"/>
    </row>
    <row r="101" spans="1:6" ht="18" thickBot="1">
      <c r="A101" s="28">
        <v>1015</v>
      </c>
      <c r="B101" s="166" t="s">
        <v>64</v>
      </c>
      <c r="C101" s="167"/>
      <c r="D101" s="167"/>
      <c r="E101" s="167"/>
      <c r="F101" s="168"/>
    </row>
    <row r="102" spans="1:6">
      <c r="A102" s="29"/>
      <c r="B102" s="169"/>
      <c r="C102" s="170"/>
      <c r="D102" s="170"/>
      <c r="E102" s="170"/>
      <c r="F102" s="171"/>
    </row>
    <row r="103" spans="1:6" ht="35.25" thickBot="1">
      <c r="A103" s="30" t="s">
        <v>65</v>
      </c>
      <c r="B103" s="173"/>
      <c r="C103" s="174"/>
      <c r="D103" s="174"/>
      <c r="E103" s="174"/>
      <c r="F103" s="175"/>
    </row>
    <row r="104" spans="1:6">
      <c r="A104" s="31"/>
      <c r="B104" s="170"/>
      <c r="C104" s="170"/>
      <c r="D104" s="170"/>
      <c r="E104" s="170"/>
      <c r="F104" s="171"/>
    </row>
    <row r="105" spans="1:6" ht="45" customHeight="1">
      <c r="A105" s="32" t="s">
        <v>66</v>
      </c>
      <c r="B105" s="33">
        <v>1015</v>
      </c>
      <c r="C105" s="176" t="s">
        <v>316</v>
      </c>
      <c r="D105" s="177"/>
      <c r="E105" s="177"/>
      <c r="F105" s="178"/>
    </row>
    <row r="106" spans="1:6" ht="34.5">
      <c r="A106" s="32" t="s">
        <v>68</v>
      </c>
      <c r="B106" s="34">
        <v>12001</v>
      </c>
      <c r="C106" s="179" t="s">
        <v>1</v>
      </c>
      <c r="D106" s="179" t="s">
        <v>69</v>
      </c>
      <c r="E106" s="179" t="s">
        <v>2</v>
      </c>
      <c r="F106" s="182" t="s">
        <v>3</v>
      </c>
    </row>
    <row r="107" spans="1:6" ht="51.75">
      <c r="A107" s="35" t="s">
        <v>70</v>
      </c>
      <c r="B107" s="36" t="s">
        <v>7</v>
      </c>
      <c r="C107" s="180"/>
      <c r="D107" s="180"/>
      <c r="E107" s="180"/>
      <c r="F107" s="183"/>
    </row>
    <row r="108" spans="1:6" ht="86.25">
      <c r="A108" s="35" t="s">
        <v>71</v>
      </c>
      <c r="B108" s="36" t="s">
        <v>72</v>
      </c>
      <c r="C108" s="180"/>
      <c r="D108" s="180"/>
      <c r="E108" s="180"/>
      <c r="F108" s="183"/>
    </row>
    <row r="109" spans="1:6" ht="34.5">
      <c r="A109" s="35" t="s">
        <v>73</v>
      </c>
      <c r="B109" s="37" t="s">
        <v>74</v>
      </c>
      <c r="C109" s="180"/>
      <c r="D109" s="180"/>
      <c r="E109" s="180"/>
      <c r="F109" s="183"/>
    </row>
    <row r="110" spans="1:6" ht="51.75">
      <c r="A110" s="35" t="s">
        <v>75</v>
      </c>
      <c r="B110" s="37" t="s">
        <v>16</v>
      </c>
      <c r="C110" s="180"/>
      <c r="D110" s="180"/>
      <c r="E110" s="180"/>
      <c r="F110" s="183"/>
    </row>
    <row r="111" spans="1:6" ht="51.75">
      <c r="A111" s="35" t="s">
        <v>76</v>
      </c>
      <c r="B111" s="36" t="s">
        <v>77</v>
      </c>
      <c r="C111" s="180"/>
      <c r="D111" s="180"/>
      <c r="E111" s="180"/>
      <c r="F111" s="183"/>
    </row>
    <row r="112" spans="1:6">
      <c r="A112" s="32"/>
      <c r="B112" s="37" t="s">
        <v>78</v>
      </c>
      <c r="C112" s="181"/>
      <c r="D112" s="181"/>
      <c r="E112" s="181"/>
      <c r="F112" s="184"/>
    </row>
    <row r="113" spans="1:6">
      <c r="A113" s="185" t="s">
        <v>79</v>
      </c>
      <c r="B113" s="186"/>
      <c r="C113" s="38">
        <v>740</v>
      </c>
      <c r="D113" s="38">
        <v>740</v>
      </c>
      <c r="E113" s="38">
        <v>740</v>
      </c>
      <c r="F113" s="39">
        <v>740</v>
      </c>
    </row>
    <row r="114" spans="1:6" ht="18" thickBot="1">
      <c r="A114" s="40" t="s">
        <v>80</v>
      </c>
      <c r="B114" s="41"/>
      <c r="C114" s="42">
        <v>8880</v>
      </c>
      <c r="D114" s="42">
        <v>22200</v>
      </c>
      <c r="E114" s="42">
        <v>35520</v>
      </c>
      <c r="F114" s="43">
        <v>53280</v>
      </c>
    </row>
    <row r="115" spans="1:6">
      <c r="A115" s="19"/>
      <c r="B115" s="19"/>
      <c r="C115" s="19"/>
      <c r="D115" s="19"/>
      <c r="E115" s="19"/>
      <c r="F115" s="19"/>
    </row>
    <row r="116" spans="1:6">
      <c r="A116" s="19"/>
      <c r="B116" s="19"/>
      <c r="C116" s="19"/>
      <c r="D116" s="19"/>
      <c r="E116" s="19"/>
    </row>
    <row r="117" spans="1:6" ht="18" thickBot="1">
      <c r="A117" s="18"/>
      <c r="B117" s="18"/>
      <c r="C117" s="18"/>
      <c r="D117" s="18"/>
      <c r="E117" s="156" t="s">
        <v>185</v>
      </c>
      <c r="F117" s="156"/>
    </row>
    <row r="118" spans="1:6" ht="63" customHeight="1" thickBot="1">
      <c r="A118" s="139" t="s">
        <v>141</v>
      </c>
      <c r="B118" s="140"/>
      <c r="C118" s="140"/>
      <c r="D118" s="140"/>
      <c r="E118" s="140"/>
      <c r="F118" s="141"/>
    </row>
    <row r="119" spans="1:6" ht="18" thickBot="1">
      <c r="A119" s="44"/>
      <c r="B119" s="45"/>
      <c r="C119" s="45"/>
      <c r="D119" s="45"/>
      <c r="E119" s="45"/>
      <c r="F119" s="46"/>
    </row>
    <row r="120" spans="1:6">
      <c r="A120" s="27" t="s">
        <v>62</v>
      </c>
      <c r="B120" s="187" t="s">
        <v>63</v>
      </c>
      <c r="C120" s="188"/>
      <c r="D120" s="188"/>
      <c r="E120" s="188"/>
      <c r="F120" s="189"/>
    </row>
    <row r="121" spans="1:6" ht="18" thickBot="1">
      <c r="A121" s="28">
        <v>1015</v>
      </c>
      <c r="B121" s="166" t="s">
        <v>64</v>
      </c>
      <c r="C121" s="167"/>
      <c r="D121" s="167"/>
      <c r="E121" s="167"/>
      <c r="F121" s="168"/>
    </row>
    <row r="122" spans="1:6">
      <c r="A122" s="29"/>
      <c r="B122" s="169"/>
      <c r="C122" s="170"/>
      <c r="D122" s="170"/>
      <c r="E122" s="170"/>
      <c r="F122" s="171"/>
    </row>
    <row r="123" spans="1:6" ht="35.25" thickBot="1">
      <c r="A123" s="30" t="s">
        <v>65</v>
      </c>
      <c r="B123" s="173"/>
      <c r="C123" s="174"/>
      <c r="D123" s="174"/>
      <c r="E123" s="174"/>
      <c r="F123" s="175"/>
    </row>
    <row r="124" spans="1:6">
      <c r="A124" s="31"/>
      <c r="B124" s="170"/>
      <c r="C124" s="170"/>
      <c r="D124" s="170"/>
      <c r="E124" s="170"/>
      <c r="F124" s="171"/>
    </row>
    <row r="125" spans="1:6" ht="42.75" customHeight="1">
      <c r="A125" s="32" t="s">
        <v>66</v>
      </c>
      <c r="B125" s="33">
        <v>1015</v>
      </c>
      <c r="C125" s="176" t="s">
        <v>316</v>
      </c>
      <c r="D125" s="177"/>
      <c r="E125" s="177"/>
      <c r="F125" s="178"/>
    </row>
    <row r="126" spans="1:6" ht="34.5">
      <c r="A126" s="32" t="s">
        <v>68</v>
      </c>
      <c r="B126" s="34">
        <v>12001</v>
      </c>
      <c r="C126" s="179" t="s">
        <v>1</v>
      </c>
      <c r="D126" s="179" t="s">
        <v>69</v>
      </c>
      <c r="E126" s="179" t="s">
        <v>2</v>
      </c>
      <c r="F126" s="182" t="s">
        <v>3</v>
      </c>
    </row>
    <row r="127" spans="1:6" ht="51.75">
      <c r="A127" s="35" t="s">
        <v>70</v>
      </c>
      <c r="B127" s="36" t="s">
        <v>7</v>
      </c>
      <c r="C127" s="180"/>
      <c r="D127" s="180"/>
      <c r="E127" s="180"/>
      <c r="F127" s="183"/>
    </row>
    <row r="128" spans="1:6" ht="86.25">
      <c r="A128" s="35" t="s">
        <v>71</v>
      </c>
      <c r="B128" s="36" t="s">
        <v>72</v>
      </c>
      <c r="C128" s="180"/>
      <c r="D128" s="180"/>
      <c r="E128" s="180"/>
      <c r="F128" s="183"/>
    </row>
    <row r="129" spans="1:6" ht="34.5">
      <c r="A129" s="35" t="s">
        <v>73</v>
      </c>
      <c r="B129" s="37" t="s">
        <v>74</v>
      </c>
      <c r="C129" s="180"/>
      <c r="D129" s="180"/>
      <c r="E129" s="180"/>
      <c r="F129" s="183"/>
    </row>
    <row r="130" spans="1:6" ht="51.75">
      <c r="A130" s="35" t="s">
        <v>75</v>
      </c>
      <c r="B130" s="37" t="s">
        <v>17</v>
      </c>
      <c r="C130" s="180"/>
      <c r="D130" s="180"/>
      <c r="E130" s="180"/>
      <c r="F130" s="183"/>
    </row>
    <row r="131" spans="1:6" ht="51.75">
      <c r="A131" s="35" t="s">
        <v>76</v>
      </c>
      <c r="B131" s="36" t="s">
        <v>77</v>
      </c>
      <c r="C131" s="180"/>
      <c r="D131" s="180"/>
      <c r="E131" s="180"/>
      <c r="F131" s="183"/>
    </row>
    <row r="132" spans="1:6">
      <c r="A132" s="32"/>
      <c r="B132" s="37" t="s">
        <v>78</v>
      </c>
      <c r="C132" s="181"/>
      <c r="D132" s="181"/>
      <c r="E132" s="181"/>
      <c r="F132" s="184"/>
    </row>
    <row r="133" spans="1:6">
      <c r="A133" s="185" t="s">
        <v>79</v>
      </c>
      <c r="B133" s="186"/>
      <c r="C133" s="38">
        <v>10324</v>
      </c>
      <c r="D133" s="38">
        <v>10324</v>
      </c>
      <c r="E133" s="38">
        <v>10324</v>
      </c>
      <c r="F133" s="39">
        <v>10324</v>
      </c>
    </row>
    <row r="134" spans="1:6" ht="18" thickBot="1">
      <c r="A134" s="40" t="s">
        <v>80</v>
      </c>
      <c r="B134" s="41"/>
      <c r="C134" s="42">
        <v>123888</v>
      </c>
      <c r="D134" s="42">
        <v>309720</v>
      </c>
      <c r="E134" s="42">
        <v>495552</v>
      </c>
      <c r="F134" s="43">
        <v>743328</v>
      </c>
    </row>
    <row r="135" spans="1:6">
      <c r="A135" s="19"/>
      <c r="B135" s="19"/>
      <c r="C135" s="19"/>
      <c r="D135" s="19"/>
      <c r="E135" s="19"/>
      <c r="F135" s="19"/>
    </row>
    <row r="136" spans="1:6" ht="18" thickBot="1">
      <c r="A136" s="18"/>
      <c r="B136" s="18"/>
      <c r="C136" s="18"/>
      <c r="D136" s="18"/>
      <c r="E136" s="156" t="s">
        <v>186</v>
      </c>
      <c r="F136" s="156"/>
    </row>
    <row r="137" spans="1:6" ht="45.75" customHeight="1">
      <c r="A137" s="195" t="s">
        <v>142</v>
      </c>
      <c r="B137" s="196"/>
      <c r="C137" s="196"/>
      <c r="D137" s="196"/>
      <c r="E137" s="196"/>
      <c r="F137" s="197"/>
    </row>
    <row r="138" spans="1:6">
      <c r="A138" s="61"/>
      <c r="B138" s="61"/>
      <c r="C138" s="61"/>
      <c r="D138" s="61"/>
      <c r="E138" s="61"/>
      <c r="F138" s="61"/>
    </row>
    <row r="139" spans="1:6">
      <c r="A139" s="62" t="s">
        <v>263</v>
      </c>
      <c r="B139" s="62" t="s">
        <v>220</v>
      </c>
      <c r="C139" s="62"/>
      <c r="D139" s="62"/>
      <c r="E139" s="62"/>
      <c r="F139" s="62"/>
    </row>
    <row r="140" spans="1:6">
      <c r="A140" s="62" t="s">
        <v>224</v>
      </c>
      <c r="B140" s="62" t="s">
        <v>225</v>
      </c>
      <c r="C140" s="62"/>
      <c r="D140" s="62"/>
      <c r="E140" s="62"/>
      <c r="F140" s="62"/>
    </row>
    <row r="141" spans="1:6" ht="36" customHeight="1">
      <c r="A141" s="7" t="s">
        <v>241</v>
      </c>
      <c r="B141" s="7" t="s">
        <v>224</v>
      </c>
      <c r="C141" s="157" t="s">
        <v>316</v>
      </c>
      <c r="D141" s="157"/>
      <c r="E141" s="157"/>
      <c r="F141" s="157"/>
    </row>
    <row r="142" spans="1:6" ht="34.5">
      <c r="A142" s="7" t="s">
        <v>242</v>
      </c>
      <c r="B142" s="7" t="s">
        <v>243</v>
      </c>
      <c r="C142" s="7" t="s">
        <v>244</v>
      </c>
      <c r="D142" s="7" t="s">
        <v>245</v>
      </c>
      <c r="E142" s="7" t="s">
        <v>246</v>
      </c>
      <c r="F142" s="7" t="s">
        <v>247</v>
      </c>
    </row>
    <row r="143" spans="1:6" ht="69">
      <c r="A143" s="7" t="s">
        <v>248</v>
      </c>
      <c r="B143" s="7" t="s">
        <v>249</v>
      </c>
      <c r="C143" s="7"/>
      <c r="D143" s="7"/>
      <c r="E143" s="7"/>
      <c r="F143" s="7"/>
    </row>
    <row r="144" spans="1:6" ht="69">
      <c r="A144" s="7" t="s">
        <v>250</v>
      </c>
      <c r="B144" s="7" t="s">
        <v>249</v>
      </c>
      <c r="C144" s="7"/>
      <c r="D144" s="7"/>
      <c r="E144" s="7"/>
      <c r="F144" s="7"/>
    </row>
    <row r="145" spans="1:6" ht="34.5">
      <c r="A145" s="7" t="s">
        <v>251</v>
      </c>
      <c r="B145" s="7" t="s">
        <v>252</v>
      </c>
      <c r="C145" s="7"/>
      <c r="D145" s="7"/>
      <c r="E145" s="7"/>
      <c r="F145" s="7"/>
    </row>
    <row r="146" spans="1:6" ht="86.25">
      <c r="A146" s="7" t="s">
        <v>253</v>
      </c>
      <c r="B146" s="7" t="s">
        <v>254</v>
      </c>
      <c r="C146" s="7"/>
      <c r="D146" s="7"/>
      <c r="E146" s="7"/>
      <c r="F146" s="7"/>
    </row>
    <row r="147" spans="1:6" ht="34.5">
      <c r="A147" s="7" t="s">
        <v>255</v>
      </c>
      <c r="B147" s="7"/>
      <c r="C147" s="7"/>
      <c r="D147" s="7"/>
      <c r="E147" s="7"/>
      <c r="F147" s="7"/>
    </row>
    <row r="148" spans="1:6" ht="103.5">
      <c r="A148" s="7" t="s">
        <v>256</v>
      </c>
      <c r="B148" s="7"/>
      <c r="C148" s="38" t="s">
        <v>6</v>
      </c>
      <c r="D148" s="38" t="s">
        <v>6</v>
      </c>
      <c r="E148" s="38" t="s">
        <v>6</v>
      </c>
      <c r="F148" s="38" t="s">
        <v>6</v>
      </c>
    </row>
    <row r="149" spans="1:6" ht="86.25">
      <c r="A149" s="63" t="s">
        <v>257</v>
      </c>
      <c r="B149" s="63"/>
      <c r="C149" s="38" t="s">
        <v>6</v>
      </c>
      <c r="D149" s="38" t="s">
        <v>6</v>
      </c>
      <c r="E149" s="38" t="s">
        <v>6</v>
      </c>
      <c r="F149" s="38" t="s">
        <v>6</v>
      </c>
    </row>
    <row r="150" spans="1:6" ht="103.5">
      <c r="A150" s="63" t="s">
        <v>258</v>
      </c>
      <c r="B150" s="63"/>
      <c r="C150" s="38" t="s">
        <v>6</v>
      </c>
      <c r="D150" s="38" t="s">
        <v>6</v>
      </c>
      <c r="E150" s="38" t="s">
        <v>6</v>
      </c>
      <c r="F150" s="38" t="s">
        <v>6</v>
      </c>
    </row>
    <row r="151" spans="1:6" ht="69">
      <c r="A151" s="63" t="s">
        <v>259</v>
      </c>
      <c r="B151" s="51"/>
      <c r="C151" s="54">
        <v>3925</v>
      </c>
      <c r="D151" s="54">
        <v>8636.2999999999993</v>
      </c>
      <c r="E151" s="54">
        <v>13347.1</v>
      </c>
      <c r="F151" s="54">
        <v>18843</v>
      </c>
    </row>
    <row r="152" spans="1:6" ht="18" thickBot="1">
      <c r="A152" s="47"/>
      <c r="B152" s="47"/>
      <c r="C152" s="48"/>
      <c r="D152" s="48"/>
      <c r="E152" s="48"/>
      <c r="F152" s="48"/>
    </row>
    <row r="153" spans="1:6" ht="18" thickBot="1">
      <c r="A153" s="44"/>
      <c r="B153" s="45"/>
      <c r="C153" s="45"/>
      <c r="D153" s="45"/>
      <c r="E153" s="45"/>
      <c r="F153" s="46"/>
    </row>
    <row r="154" spans="1:6">
      <c r="A154" s="27" t="s">
        <v>62</v>
      </c>
      <c r="B154" s="187" t="s">
        <v>63</v>
      </c>
      <c r="C154" s="188"/>
      <c r="D154" s="188"/>
      <c r="E154" s="188"/>
      <c r="F154" s="189"/>
    </row>
    <row r="155" spans="1:6" ht="18" thickBot="1">
      <c r="A155" s="28">
        <v>1015</v>
      </c>
      <c r="B155" s="166" t="s">
        <v>64</v>
      </c>
      <c r="C155" s="167"/>
      <c r="D155" s="167"/>
      <c r="E155" s="167"/>
      <c r="F155" s="168"/>
    </row>
    <row r="156" spans="1:6">
      <c r="A156" s="29"/>
      <c r="B156" s="169"/>
      <c r="C156" s="170"/>
      <c r="D156" s="170"/>
      <c r="E156" s="170"/>
      <c r="F156" s="171"/>
    </row>
    <row r="157" spans="1:6" ht="35.25" thickBot="1">
      <c r="A157" s="30" t="s">
        <v>65</v>
      </c>
      <c r="B157" s="173"/>
      <c r="C157" s="174"/>
      <c r="D157" s="174"/>
      <c r="E157" s="174"/>
      <c r="F157" s="175"/>
    </row>
    <row r="158" spans="1:6">
      <c r="A158" s="31"/>
      <c r="B158" s="170"/>
      <c r="C158" s="170"/>
      <c r="D158" s="170"/>
      <c r="E158" s="170"/>
      <c r="F158" s="171"/>
    </row>
    <row r="159" spans="1:6" ht="40.5" customHeight="1">
      <c r="A159" s="32" t="s">
        <v>66</v>
      </c>
      <c r="B159" s="33">
        <v>1015</v>
      </c>
      <c r="C159" s="176" t="s">
        <v>316</v>
      </c>
      <c r="D159" s="177"/>
      <c r="E159" s="177"/>
      <c r="F159" s="178"/>
    </row>
    <row r="160" spans="1:6" ht="34.5">
      <c r="A160" s="32" t="s">
        <v>68</v>
      </c>
      <c r="B160" s="34">
        <v>12001</v>
      </c>
      <c r="C160" s="179" t="s">
        <v>1</v>
      </c>
      <c r="D160" s="179" t="s">
        <v>69</v>
      </c>
      <c r="E160" s="179" t="s">
        <v>2</v>
      </c>
      <c r="F160" s="182" t="s">
        <v>3</v>
      </c>
    </row>
    <row r="161" spans="1:6" ht="51.75">
      <c r="A161" s="35" t="s">
        <v>70</v>
      </c>
      <c r="B161" s="36" t="s">
        <v>7</v>
      </c>
      <c r="C161" s="180"/>
      <c r="D161" s="180"/>
      <c r="E161" s="180"/>
      <c r="F161" s="183"/>
    </row>
    <row r="162" spans="1:6" ht="86.25">
      <c r="A162" s="35" t="s">
        <v>71</v>
      </c>
      <c r="B162" s="36" t="s">
        <v>72</v>
      </c>
      <c r="C162" s="180"/>
      <c r="D162" s="180"/>
      <c r="E162" s="180"/>
      <c r="F162" s="183"/>
    </row>
    <row r="163" spans="1:6" ht="34.5">
      <c r="A163" s="35" t="s">
        <v>73</v>
      </c>
      <c r="B163" s="37" t="s">
        <v>74</v>
      </c>
      <c r="C163" s="180"/>
      <c r="D163" s="180"/>
      <c r="E163" s="180"/>
      <c r="F163" s="183"/>
    </row>
    <row r="164" spans="1:6" ht="51.75">
      <c r="A164" s="35" t="s">
        <v>75</v>
      </c>
      <c r="B164" s="37" t="s">
        <v>18</v>
      </c>
      <c r="C164" s="180"/>
      <c r="D164" s="180"/>
      <c r="E164" s="180"/>
      <c r="F164" s="183"/>
    </row>
    <row r="165" spans="1:6" ht="51.75">
      <c r="A165" s="35" t="s">
        <v>76</v>
      </c>
      <c r="B165" s="36" t="s">
        <v>77</v>
      </c>
      <c r="C165" s="180"/>
      <c r="D165" s="180"/>
      <c r="E165" s="180"/>
      <c r="F165" s="183"/>
    </row>
    <row r="166" spans="1:6">
      <c r="A166" s="32"/>
      <c r="B166" s="37" t="s">
        <v>78</v>
      </c>
      <c r="C166" s="181"/>
      <c r="D166" s="181"/>
      <c r="E166" s="181"/>
      <c r="F166" s="184"/>
    </row>
    <row r="167" spans="1:6">
      <c r="A167" s="185" t="s">
        <v>79</v>
      </c>
      <c r="B167" s="186"/>
      <c r="C167" s="38">
        <v>175</v>
      </c>
      <c r="D167" s="38">
        <v>175</v>
      </c>
      <c r="E167" s="38">
        <v>175</v>
      </c>
      <c r="F167" s="39">
        <v>175</v>
      </c>
    </row>
    <row r="168" spans="1:6" ht="18" thickBot="1">
      <c r="A168" s="40" t="s">
        <v>80</v>
      </c>
      <c r="B168" s="41"/>
      <c r="C168" s="42">
        <v>2100</v>
      </c>
      <c r="D168" s="42">
        <v>5250</v>
      </c>
      <c r="E168" s="42">
        <v>8400</v>
      </c>
      <c r="F168" s="43">
        <v>12600</v>
      </c>
    </row>
    <row r="170" spans="1:6" ht="18" thickBot="1">
      <c r="A170" s="18"/>
      <c r="B170" s="18"/>
      <c r="C170" s="18"/>
      <c r="D170" s="18"/>
      <c r="E170" s="156" t="s">
        <v>187</v>
      </c>
      <c r="F170" s="156"/>
    </row>
    <row r="171" spans="1:6" ht="45" customHeight="1" thickBot="1">
      <c r="A171" s="139" t="s">
        <v>143</v>
      </c>
      <c r="B171" s="140"/>
      <c r="C171" s="140"/>
      <c r="D171" s="140"/>
      <c r="E171" s="140"/>
      <c r="F171" s="141"/>
    </row>
    <row r="172" spans="1:6" ht="18" thickBot="1">
      <c r="A172" s="44"/>
      <c r="B172" s="45"/>
      <c r="C172" s="45"/>
      <c r="D172" s="45"/>
      <c r="E172" s="45"/>
      <c r="F172" s="46"/>
    </row>
    <row r="173" spans="1:6">
      <c r="A173" s="27" t="s">
        <v>62</v>
      </c>
      <c r="B173" s="187" t="s">
        <v>63</v>
      </c>
      <c r="C173" s="188"/>
      <c r="D173" s="188"/>
      <c r="E173" s="188"/>
      <c r="F173" s="189"/>
    </row>
    <row r="174" spans="1:6" ht="18" thickBot="1">
      <c r="A174" s="28">
        <v>1015</v>
      </c>
      <c r="B174" s="166" t="s">
        <v>64</v>
      </c>
      <c r="C174" s="167"/>
      <c r="D174" s="167"/>
      <c r="E174" s="167"/>
      <c r="F174" s="168"/>
    </row>
    <row r="175" spans="1:6">
      <c r="A175" s="29"/>
      <c r="B175" s="169"/>
      <c r="C175" s="170"/>
      <c r="D175" s="170"/>
      <c r="E175" s="170"/>
      <c r="F175" s="171"/>
    </row>
    <row r="176" spans="1:6" ht="35.25" thickBot="1">
      <c r="A176" s="30" t="s">
        <v>65</v>
      </c>
      <c r="B176" s="173"/>
      <c r="C176" s="174"/>
      <c r="D176" s="174"/>
      <c r="E176" s="174"/>
      <c r="F176" s="175"/>
    </row>
    <row r="177" spans="1:6">
      <c r="A177" s="31"/>
      <c r="B177" s="170"/>
      <c r="C177" s="170"/>
      <c r="D177" s="170"/>
      <c r="E177" s="170"/>
      <c r="F177" s="171"/>
    </row>
    <row r="178" spans="1:6" ht="44.25" customHeight="1">
      <c r="A178" s="32" t="s">
        <v>66</v>
      </c>
      <c r="B178" s="33">
        <v>1015</v>
      </c>
      <c r="C178" s="176" t="s">
        <v>316</v>
      </c>
      <c r="D178" s="177"/>
      <c r="E178" s="177"/>
      <c r="F178" s="178"/>
    </row>
    <row r="179" spans="1:6" ht="34.5">
      <c r="A179" s="32" t="s">
        <v>68</v>
      </c>
      <c r="B179" s="34">
        <v>12001</v>
      </c>
      <c r="C179" s="179" t="s">
        <v>1</v>
      </c>
      <c r="D179" s="179" t="s">
        <v>69</v>
      </c>
      <c r="E179" s="179" t="s">
        <v>2</v>
      </c>
      <c r="F179" s="182" t="s">
        <v>3</v>
      </c>
    </row>
    <row r="180" spans="1:6" ht="51.75">
      <c r="A180" s="35" t="s">
        <v>70</v>
      </c>
      <c r="B180" s="36" t="s">
        <v>7</v>
      </c>
      <c r="C180" s="180"/>
      <c r="D180" s="180"/>
      <c r="E180" s="180"/>
      <c r="F180" s="183"/>
    </row>
    <row r="181" spans="1:6" ht="86.25">
      <c r="A181" s="35" t="s">
        <v>71</v>
      </c>
      <c r="B181" s="36" t="s">
        <v>72</v>
      </c>
      <c r="C181" s="180"/>
      <c r="D181" s="180"/>
      <c r="E181" s="180"/>
      <c r="F181" s="183"/>
    </row>
    <row r="182" spans="1:6" ht="34.5">
      <c r="A182" s="35" t="s">
        <v>73</v>
      </c>
      <c r="B182" s="37" t="s">
        <v>74</v>
      </c>
      <c r="C182" s="180"/>
      <c r="D182" s="180"/>
      <c r="E182" s="180"/>
      <c r="F182" s="183"/>
    </row>
    <row r="183" spans="1:6" ht="51.75">
      <c r="A183" s="35" t="s">
        <v>75</v>
      </c>
      <c r="B183" s="37" t="s">
        <v>19</v>
      </c>
      <c r="C183" s="180"/>
      <c r="D183" s="180"/>
      <c r="E183" s="180"/>
      <c r="F183" s="183"/>
    </row>
    <row r="184" spans="1:6" ht="51.75">
      <c r="A184" s="35" t="s">
        <v>76</v>
      </c>
      <c r="B184" s="36" t="s">
        <v>77</v>
      </c>
      <c r="C184" s="180"/>
      <c r="D184" s="180"/>
      <c r="E184" s="180"/>
      <c r="F184" s="183"/>
    </row>
    <row r="185" spans="1:6">
      <c r="A185" s="32"/>
      <c r="B185" s="37" t="s">
        <v>78</v>
      </c>
      <c r="C185" s="181"/>
      <c r="D185" s="181"/>
      <c r="E185" s="181"/>
      <c r="F185" s="184"/>
    </row>
    <row r="186" spans="1:6">
      <c r="A186" s="185" t="s">
        <v>79</v>
      </c>
      <c r="B186" s="186"/>
      <c r="C186" s="38">
        <v>1107</v>
      </c>
      <c r="D186" s="38">
        <v>1123</v>
      </c>
      <c r="E186" s="38">
        <v>1123</v>
      </c>
      <c r="F186" s="39">
        <v>1123</v>
      </c>
    </row>
    <row r="187" spans="1:6" ht="18" thickBot="1">
      <c r="A187" s="40" t="s">
        <v>80</v>
      </c>
      <c r="B187" s="41"/>
      <c r="C187" s="42">
        <v>13284</v>
      </c>
      <c r="D187" s="42">
        <v>33498</v>
      </c>
      <c r="E187" s="42">
        <v>53712</v>
      </c>
      <c r="F187" s="43">
        <v>80664</v>
      </c>
    </row>
    <row r="189" spans="1:6" ht="18" thickBot="1">
      <c r="A189" s="18"/>
      <c r="B189" s="18"/>
      <c r="C189" s="18"/>
      <c r="D189" s="18"/>
      <c r="E189" s="156" t="s">
        <v>88</v>
      </c>
      <c r="F189" s="156"/>
    </row>
    <row r="190" spans="1:6" ht="39.75" customHeight="1" thickBot="1">
      <c r="A190" s="139" t="s">
        <v>144</v>
      </c>
      <c r="B190" s="140"/>
      <c r="C190" s="140"/>
      <c r="D190" s="140"/>
      <c r="E190" s="140"/>
      <c r="F190" s="141"/>
    </row>
    <row r="191" spans="1:6" ht="18" thickBot="1">
      <c r="A191" s="44"/>
      <c r="B191" s="45"/>
      <c r="C191" s="45"/>
      <c r="D191" s="45"/>
      <c r="E191" s="45"/>
      <c r="F191" s="46"/>
    </row>
    <row r="192" spans="1:6">
      <c r="A192" s="27" t="s">
        <v>62</v>
      </c>
      <c r="B192" s="187" t="s">
        <v>63</v>
      </c>
      <c r="C192" s="188"/>
      <c r="D192" s="188"/>
      <c r="E192" s="188"/>
      <c r="F192" s="189"/>
    </row>
    <row r="193" spans="1:6" ht="18" thickBot="1">
      <c r="A193" s="28">
        <v>1015</v>
      </c>
      <c r="B193" s="166" t="s">
        <v>64</v>
      </c>
      <c r="C193" s="167"/>
      <c r="D193" s="167"/>
      <c r="E193" s="167"/>
      <c r="F193" s="168"/>
    </row>
    <row r="194" spans="1:6">
      <c r="A194" s="29"/>
      <c r="B194" s="169"/>
      <c r="C194" s="170"/>
      <c r="D194" s="170"/>
      <c r="E194" s="170"/>
      <c r="F194" s="171"/>
    </row>
    <row r="195" spans="1:6" ht="35.25" thickBot="1">
      <c r="A195" s="30" t="s">
        <v>65</v>
      </c>
      <c r="B195" s="173"/>
      <c r="C195" s="174"/>
      <c r="D195" s="174"/>
      <c r="E195" s="174"/>
      <c r="F195" s="175"/>
    </row>
    <row r="196" spans="1:6">
      <c r="A196" s="31"/>
      <c r="B196" s="170"/>
      <c r="C196" s="170"/>
      <c r="D196" s="170"/>
      <c r="E196" s="170"/>
      <c r="F196" s="171"/>
    </row>
    <row r="197" spans="1:6" ht="45" customHeight="1">
      <c r="A197" s="32" t="s">
        <v>66</v>
      </c>
      <c r="B197" s="33">
        <v>1015</v>
      </c>
      <c r="C197" s="176" t="s">
        <v>316</v>
      </c>
      <c r="D197" s="177"/>
      <c r="E197" s="177"/>
      <c r="F197" s="178"/>
    </row>
    <row r="198" spans="1:6" ht="34.5">
      <c r="A198" s="32" t="s">
        <v>68</v>
      </c>
      <c r="B198" s="34">
        <v>12001</v>
      </c>
      <c r="C198" s="179" t="s">
        <v>1</v>
      </c>
      <c r="D198" s="179" t="s">
        <v>69</v>
      </c>
      <c r="E198" s="179" t="s">
        <v>2</v>
      </c>
      <c r="F198" s="182" t="s">
        <v>3</v>
      </c>
    </row>
    <row r="199" spans="1:6" ht="51.75">
      <c r="A199" s="35" t="s">
        <v>70</v>
      </c>
      <c r="B199" s="36" t="s">
        <v>7</v>
      </c>
      <c r="C199" s="180"/>
      <c r="D199" s="180"/>
      <c r="E199" s="180"/>
      <c r="F199" s="183"/>
    </row>
    <row r="200" spans="1:6" ht="86.25">
      <c r="A200" s="35" t="s">
        <v>71</v>
      </c>
      <c r="B200" s="36" t="s">
        <v>72</v>
      </c>
      <c r="C200" s="180"/>
      <c r="D200" s="180"/>
      <c r="E200" s="180"/>
      <c r="F200" s="183"/>
    </row>
    <row r="201" spans="1:6" ht="34.5">
      <c r="A201" s="35" t="s">
        <v>73</v>
      </c>
      <c r="B201" s="37" t="s">
        <v>74</v>
      </c>
      <c r="C201" s="180"/>
      <c r="D201" s="180"/>
      <c r="E201" s="180"/>
      <c r="F201" s="183"/>
    </row>
    <row r="202" spans="1:6" ht="51.75">
      <c r="A202" s="35" t="s">
        <v>75</v>
      </c>
      <c r="B202" s="37" t="s">
        <v>20</v>
      </c>
      <c r="C202" s="180"/>
      <c r="D202" s="180"/>
      <c r="E202" s="180"/>
      <c r="F202" s="183"/>
    </row>
    <row r="203" spans="1:6" ht="51.75">
      <c r="A203" s="35" t="s">
        <v>76</v>
      </c>
      <c r="B203" s="36" t="s">
        <v>77</v>
      </c>
      <c r="C203" s="180"/>
      <c r="D203" s="180"/>
      <c r="E203" s="180"/>
      <c r="F203" s="183"/>
    </row>
    <row r="204" spans="1:6">
      <c r="A204" s="32"/>
      <c r="B204" s="37" t="s">
        <v>78</v>
      </c>
      <c r="C204" s="181"/>
      <c r="D204" s="181"/>
      <c r="E204" s="181"/>
      <c r="F204" s="184"/>
    </row>
    <row r="205" spans="1:6">
      <c r="A205" s="185" t="s">
        <v>79</v>
      </c>
      <c r="B205" s="186"/>
      <c r="C205" s="38">
        <v>369</v>
      </c>
      <c r="D205" s="38">
        <v>409</v>
      </c>
      <c r="E205" s="38">
        <v>450</v>
      </c>
      <c r="F205" s="39">
        <v>480</v>
      </c>
    </row>
    <row r="206" spans="1:6" ht="18" thickBot="1">
      <c r="A206" s="40" t="s">
        <v>80</v>
      </c>
      <c r="B206" s="41"/>
      <c r="C206" s="42">
        <v>4428</v>
      </c>
      <c r="D206" s="42">
        <v>11790</v>
      </c>
      <c r="E206" s="42">
        <v>19644</v>
      </c>
      <c r="F206" s="43">
        <v>31164</v>
      </c>
    </row>
    <row r="208" spans="1:6" ht="18" thickBot="1">
      <c r="A208" s="18"/>
      <c r="B208" s="18"/>
      <c r="C208" s="18"/>
      <c r="D208" s="18"/>
      <c r="E208" s="156" t="s">
        <v>89</v>
      </c>
      <c r="F208" s="156"/>
    </row>
    <row r="209" spans="1:6" ht="39.75" customHeight="1" thickBot="1">
      <c r="A209" s="139" t="s">
        <v>145</v>
      </c>
      <c r="B209" s="140"/>
      <c r="C209" s="140"/>
      <c r="D209" s="140"/>
      <c r="E209" s="140"/>
      <c r="F209" s="141"/>
    </row>
    <row r="210" spans="1:6" ht="18" thickBot="1">
      <c r="A210" s="44"/>
      <c r="B210" s="45"/>
      <c r="C210" s="45"/>
      <c r="D210" s="45"/>
      <c r="E210" s="45"/>
      <c r="F210" s="46"/>
    </row>
    <row r="211" spans="1:6">
      <c r="A211" s="27" t="s">
        <v>62</v>
      </c>
      <c r="B211" s="187" t="s">
        <v>63</v>
      </c>
      <c r="C211" s="188"/>
      <c r="D211" s="188"/>
      <c r="E211" s="188"/>
      <c r="F211" s="189"/>
    </row>
    <row r="212" spans="1:6" ht="18" thickBot="1">
      <c r="A212" s="28">
        <v>1015</v>
      </c>
      <c r="B212" s="166" t="s">
        <v>64</v>
      </c>
      <c r="C212" s="167"/>
      <c r="D212" s="167"/>
      <c r="E212" s="167"/>
      <c r="F212" s="168"/>
    </row>
    <row r="213" spans="1:6">
      <c r="A213" s="29"/>
      <c r="B213" s="169"/>
      <c r="C213" s="170"/>
      <c r="D213" s="170"/>
      <c r="E213" s="170"/>
      <c r="F213" s="171"/>
    </row>
    <row r="214" spans="1:6" ht="35.25" thickBot="1">
      <c r="A214" s="30" t="s">
        <v>65</v>
      </c>
      <c r="B214" s="173"/>
      <c r="C214" s="174"/>
      <c r="D214" s="174"/>
      <c r="E214" s="174"/>
      <c r="F214" s="175"/>
    </row>
    <row r="215" spans="1:6">
      <c r="A215" s="31"/>
      <c r="B215" s="170"/>
      <c r="C215" s="170"/>
      <c r="D215" s="170"/>
      <c r="E215" s="170"/>
      <c r="F215" s="171"/>
    </row>
    <row r="216" spans="1:6" ht="48" customHeight="1">
      <c r="A216" s="32" t="s">
        <v>66</v>
      </c>
      <c r="B216" s="33">
        <v>1015</v>
      </c>
      <c r="C216" s="176" t="s">
        <v>316</v>
      </c>
      <c r="D216" s="177"/>
      <c r="E216" s="177"/>
      <c r="F216" s="178"/>
    </row>
    <row r="217" spans="1:6" ht="34.5">
      <c r="A217" s="32" t="s">
        <v>68</v>
      </c>
      <c r="B217" s="34">
        <v>12001</v>
      </c>
      <c r="C217" s="179" t="s">
        <v>1</v>
      </c>
      <c r="D217" s="179" t="s">
        <v>69</v>
      </c>
      <c r="E217" s="179" t="s">
        <v>2</v>
      </c>
      <c r="F217" s="182" t="s">
        <v>3</v>
      </c>
    </row>
    <row r="218" spans="1:6" ht="51.75">
      <c r="A218" s="35" t="s">
        <v>70</v>
      </c>
      <c r="B218" s="36" t="s">
        <v>7</v>
      </c>
      <c r="C218" s="180"/>
      <c r="D218" s="180"/>
      <c r="E218" s="180"/>
      <c r="F218" s="183"/>
    </row>
    <row r="219" spans="1:6" ht="86.25">
      <c r="A219" s="35" t="s">
        <v>71</v>
      </c>
      <c r="B219" s="36" t="s">
        <v>72</v>
      </c>
      <c r="C219" s="180"/>
      <c r="D219" s="180"/>
      <c r="E219" s="180"/>
      <c r="F219" s="183"/>
    </row>
    <row r="220" spans="1:6" ht="34.5">
      <c r="A220" s="35" t="s">
        <v>73</v>
      </c>
      <c r="B220" s="37" t="s">
        <v>74</v>
      </c>
      <c r="C220" s="180"/>
      <c r="D220" s="180"/>
      <c r="E220" s="180"/>
      <c r="F220" s="183"/>
    </row>
    <row r="221" spans="1:6" ht="51.75">
      <c r="A221" s="35" t="s">
        <v>75</v>
      </c>
      <c r="B221" s="37" t="s">
        <v>21</v>
      </c>
      <c r="C221" s="180"/>
      <c r="D221" s="180"/>
      <c r="E221" s="180"/>
      <c r="F221" s="183"/>
    </row>
    <row r="222" spans="1:6" ht="51.75">
      <c r="A222" s="35" t="s">
        <v>76</v>
      </c>
      <c r="B222" s="36" t="s">
        <v>77</v>
      </c>
      <c r="C222" s="180"/>
      <c r="D222" s="180"/>
      <c r="E222" s="180"/>
      <c r="F222" s="183"/>
    </row>
    <row r="223" spans="1:6">
      <c r="A223" s="32"/>
      <c r="B223" s="37" t="s">
        <v>78</v>
      </c>
      <c r="C223" s="181"/>
      <c r="D223" s="181"/>
      <c r="E223" s="181"/>
      <c r="F223" s="184"/>
    </row>
    <row r="224" spans="1:6">
      <c r="A224" s="185" t="s">
        <v>79</v>
      </c>
      <c r="B224" s="186"/>
      <c r="C224" s="38">
        <v>346</v>
      </c>
      <c r="D224" s="38">
        <v>346</v>
      </c>
      <c r="E224" s="38">
        <v>346</v>
      </c>
      <c r="F224" s="39">
        <v>346</v>
      </c>
    </row>
    <row r="225" spans="1:6" ht="18" thickBot="1">
      <c r="A225" s="40" t="s">
        <v>80</v>
      </c>
      <c r="B225" s="41"/>
      <c r="C225" s="42">
        <v>4152</v>
      </c>
      <c r="D225" s="42">
        <v>10380</v>
      </c>
      <c r="E225" s="42">
        <v>16608</v>
      </c>
      <c r="F225" s="43">
        <v>24912</v>
      </c>
    </row>
    <row r="226" spans="1:6">
      <c r="A226" s="19"/>
      <c r="B226" s="19"/>
    </row>
    <row r="227" spans="1:6" ht="18" thickBot="1">
      <c r="A227" s="18"/>
      <c r="B227" s="18"/>
      <c r="C227" s="18"/>
      <c r="D227" s="18"/>
      <c r="E227" s="156" t="s">
        <v>90</v>
      </c>
      <c r="F227" s="156"/>
    </row>
    <row r="228" spans="1:6" ht="42.75" customHeight="1" thickBot="1">
      <c r="A228" s="139" t="s">
        <v>146</v>
      </c>
      <c r="B228" s="140"/>
      <c r="C228" s="140"/>
      <c r="D228" s="140"/>
      <c r="E228" s="140"/>
      <c r="F228" s="141"/>
    </row>
    <row r="229" spans="1:6" ht="18" thickBot="1">
      <c r="A229" s="44"/>
      <c r="B229" s="45"/>
      <c r="C229" s="45"/>
      <c r="D229" s="45"/>
      <c r="E229" s="45"/>
      <c r="F229" s="46"/>
    </row>
    <row r="230" spans="1:6">
      <c r="A230" s="27" t="s">
        <v>62</v>
      </c>
      <c r="B230" s="187" t="s">
        <v>63</v>
      </c>
      <c r="C230" s="188"/>
      <c r="D230" s="188"/>
      <c r="E230" s="188"/>
      <c r="F230" s="189"/>
    </row>
    <row r="231" spans="1:6" ht="18" thickBot="1">
      <c r="A231" s="28">
        <v>1015</v>
      </c>
      <c r="B231" s="166" t="s">
        <v>64</v>
      </c>
      <c r="C231" s="167"/>
      <c r="D231" s="167"/>
      <c r="E231" s="167"/>
      <c r="F231" s="168"/>
    </row>
    <row r="232" spans="1:6">
      <c r="A232" s="29"/>
      <c r="B232" s="169"/>
      <c r="C232" s="170"/>
      <c r="D232" s="170"/>
      <c r="E232" s="170"/>
      <c r="F232" s="171"/>
    </row>
    <row r="233" spans="1:6" ht="35.25" thickBot="1">
      <c r="A233" s="30" t="s">
        <v>65</v>
      </c>
      <c r="B233" s="173"/>
      <c r="C233" s="174"/>
      <c r="D233" s="174"/>
      <c r="E233" s="174"/>
      <c r="F233" s="175"/>
    </row>
    <row r="234" spans="1:6">
      <c r="A234" s="31"/>
      <c r="B234" s="170"/>
      <c r="C234" s="170"/>
      <c r="D234" s="170"/>
      <c r="E234" s="170"/>
      <c r="F234" s="171"/>
    </row>
    <row r="235" spans="1:6" ht="42" customHeight="1">
      <c r="A235" s="32" t="s">
        <v>66</v>
      </c>
      <c r="B235" s="33">
        <v>1015</v>
      </c>
      <c r="C235" s="176" t="s">
        <v>316</v>
      </c>
      <c r="D235" s="177"/>
      <c r="E235" s="177"/>
      <c r="F235" s="178"/>
    </row>
    <row r="236" spans="1:6" ht="34.5">
      <c r="A236" s="32" t="s">
        <v>68</v>
      </c>
      <c r="B236" s="34">
        <v>12001</v>
      </c>
      <c r="C236" s="179" t="s">
        <v>1</v>
      </c>
      <c r="D236" s="179" t="s">
        <v>69</v>
      </c>
      <c r="E236" s="179" t="s">
        <v>2</v>
      </c>
      <c r="F236" s="182" t="s">
        <v>3</v>
      </c>
    </row>
    <row r="237" spans="1:6" ht="51.75">
      <c r="A237" s="35" t="s">
        <v>70</v>
      </c>
      <c r="B237" s="36" t="s">
        <v>7</v>
      </c>
      <c r="C237" s="180"/>
      <c r="D237" s="180"/>
      <c r="E237" s="180"/>
      <c r="F237" s="183"/>
    </row>
    <row r="238" spans="1:6" ht="86.25">
      <c r="A238" s="35" t="s">
        <v>71</v>
      </c>
      <c r="B238" s="36" t="s">
        <v>72</v>
      </c>
      <c r="C238" s="180"/>
      <c r="D238" s="180"/>
      <c r="E238" s="180"/>
      <c r="F238" s="183"/>
    </row>
    <row r="239" spans="1:6" ht="34.5">
      <c r="A239" s="35" t="s">
        <v>73</v>
      </c>
      <c r="B239" s="37" t="s">
        <v>74</v>
      </c>
      <c r="C239" s="180"/>
      <c r="D239" s="180"/>
      <c r="E239" s="180"/>
      <c r="F239" s="183"/>
    </row>
    <row r="240" spans="1:6" ht="51.75">
      <c r="A240" s="35" t="s">
        <v>75</v>
      </c>
      <c r="B240" s="37" t="s">
        <v>22</v>
      </c>
      <c r="C240" s="180"/>
      <c r="D240" s="180"/>
      <c r="E240" s="180"/>
      <c r="F240" s="183"/>
    </row>
    <row r="241" spans="1:6" ht="51.75">
      <c r="A241" s="35" t="s">
        <v>76</v>
      </c>
      <c r="B241" s="36" t="s">
        <v>77</v>
      </c>
      <c r="C241" s="180"/>
      <c r="D241" s="180"/>
      <c r="E241" s="180"/>
      <c r="F241" s="183"/>
    </row>
    <row r="242" spans="1:6">
      <c r="A242" s="32"/>
      <c r="B242" s="37" t="s">
        <v>78</v>
      </c>
      <c r="C242" s="181"/>
      <c r="D242" s="181"/>
      <c r="E242" s="181"/>
      <c r="F242" s="184"/>
    </row>
    <row r="243" spans="1:6">
      <c r="A243" s="185" t="s">
        <v>79</v>
      </c>
      <c r="B243" s="186"/>
      <c r="C243" s="38">
        <v>237</v>
      </c>
      <c r="D243" s="38">
        <v>237</v>
      </c>
      <c r="E243" s="38">
        <v>237</v>
      </c>
      <c r="F243" s="39">
        <v>237</v>
      </c>
    </row>
    <row r="244" spans="1:6" ht="18" thickBot="1">
      <c r="A244" s="40" t="s">
        <v>80</v>
      </c>
      <c r="B244" s="41"/>
      <c r="C244" s="42">
        <v>2844</v>
      </c>
      <c r="D244" s="42">
        <v>7110</v>
      </c>
      <c r="E244" s="42">
        <v>11376</v>
      </c>
      <c r="F244" s="43">
        <v>17064</v>
      </c>
    </row>
    <row r="246" spans="1:6" ht="18" thickBot="1">
      <c r="A246" s="18"/>
      <c r="B246" s="18"/>
      <c r="C246" s="18"/>
      <c r="D246" s="18"/>
      <c r="E246" s="156" t="s">
        <v>91</v>
      </c>
      <c r="F246" s="156"/>
    </row>
    <row r="247" spans="1:6" ht="35.25" customHeight="1" thickBot="1">
      <c r="A247" s="139" t="s">
        <v>147</v>
      </c>
      <c r="B247" s="140"/>
      <c r="C247" s="140"/>
      <c r="D247" s="140"/>
      <c r="E247" s="140"/>
      <c r="F247" s="141"/>
    </row>
    <row r="248" spans="1:6" ht="18" thickBot="1">
      <c r="A248" s="44"/>
      <c r="B248" s="45"/>
      <c r="C248" s="45"/>
      <c r="D248" s="45"/>
      <c r="E248" s="45"/>
      <c r="F248" s="46"/>
    </row>
    <row r="249" spans="1:6">
      <c r="A249" s="27" t="s">
        <v>62</v>
      </c>
      <c r="B249" s="187" t="s">
        <v>63</v>
      </c>
      <c r="C249" s="188"/>
      <c r="D249" s="188"/>
      <c r="E249" s="188"/>
      <c r="F249" s="189"/>
    </row>
    <row r="250" spans="1:6" ht="18" thickBot="1">
      <c r="A250" s="28">
        <v>1015</v>
      </c>
      <c r="B250" s="166" t="s">
        <v>64</v>
      </c>
      <c r="C250" s="167"/>
      <c r="D250" s="167"/>
      <c r="E250" s="167"/>
      <c r="F250" s="168"/>
    </row>
    <row r="251" spans="1:6">
      <c r="A251" s="29"/>
      <c r="B251" s="169"/>
      <c r="C251" s="170"/>
      <c r="D251" s="170"/>
      <c r="E251" s="170"/>
      <c r="F251" s="171"/>
    </row>
    <row r="252" spans="1:6" ht="35.25" thickBot="1">
      <c r="A252" s="30" t="s">
        <v>65</v>
      </c>
      <c r="B252" s="173"/>
      <c r="C252" s="174"/>
      <c r="D252" s="174"/>
      <c r="E252" s="174"/>
      <c r="F252" s="175"/>
    </row>
    <row r="253" spans="1:6">
      <c r="A253" s="31"/>
      <c r="B253" s="170"/>
      <c r="C253" s="170"/>
      <c r="D253" s="170"/>
      <c r="E253" s="170"/>
      <c r="F253" s="171"/>
    </row>
    <row r="254" spans="1:6" ht="40.5" customHeight="1">
      <c r="A254" s="32" t="s">
        <v>66</v>
      </c>
      <c r="B254" s="33">
        <v>1015</v>
      </c>
      <c r="C254" s="176" t="s">
        <v>316</v>
      </c>
      <c r="D254" s="177"/>
      <c r="E254" s="177"/>
      <c r="F254" s="178"/>
    </row>
    <row r="255" spans="1:6" ht="34.5">
      <c r="A255" s="32" t="s">
        <v>68</v>
      </c>
      <c r="B255" s="34">
        <v>12001</v>
      </c>
      <c r="C255" s="179" t="s">
        <v>1</v>
      </c>
      <c r="D255" s="179" t="s">
        <v>69</v>
      </c>
      <c r="E255" s="179" t="s">
        <v>2</v>
      </c>
      <c r="F255" s="182" t="s">
        <v>3</v>
      </c>
    </row>
    <row r="256" spans="1:6" ht="51.75">
      <c r="A256" s="35" t="s">
        <v>70</v>
      </c>
      <c r="B256" s="36" t="s">
        <v>7</v>
      </c>
      <c r="C256" s="180"/>
      <c r="D256" s="180"/>
      <c r="E256" s="180"/>
      <c r="F256" s="183"/>
    </row>
    <row r="257" spans="1:6" ht="86.25">
      <c r="A257" s="35" t="s">
        <v>71</v>
      </c>
      <c r="B257" s="36" t="s">
        <v>72</v>
      </c>
      <c r="C257" s="180"/>
      <c r="D257" s="180"/>
      <c r="E257" s="180"/>
      <c r="F257" s="183"/>
    </row>
    <row r="258" spans="1:6" ht="34.5">
      <c r="A258" s="35" t="s">
        <v>73</v>
      </c>
      <c r="B258" s="37" t="s">
        <v>74</v>
      </c>
      <c r="C258" s="180"/>
      <c r="D258" s="180"/>
      <c r="E258" s="180"/>
      <c r="F258" s="183"/>
    </row>
    <row r="259" spans="1:6" ht="51.75">
      <c r="A259" s="35" t="s">
        <v>75</v>
      </c>
      <c r="B259" s="37" t="s">
        <v>23</v>
      </c>
      <c r="C259" s="180"/>
      <c r="D259" s="180"/>
      <c r="E259" s="180"/>
      <c r="F259" s="183"/>
    </row>
    <row r="260" spans="1:6" ht="51.75">
      <c r="A260" s="35" t="s">
        <v>76</v>
      </c>
      <c r="B260" s="36" t="s">
        <v>77</v>
      </c>
      <c r="C260" s="180"/>
      <c r="D260" s="180"/>
      <c r="E260" s="180"/>
      <c r="F260" s="183"/>
    </row>
    <row r="261" spans="1:6">
      <c r="A261" s="32"/>
      <c r="B261" s="37" t="s">
        <v>78</v>
      </c>
      <c r="C261" s="181"/>
      <c r="D261" s="181"/>
      <c r="E261" s="181"/>
      <c r="F261" s="184"/>
    </row>
    <row r="262" spans="1:6">
      <c r="A262" s="185" t="s">
        <v>79</v>
      </c>
      <c r="B262" s="186"/>
      <c r="C262" s="38">
        <v>14136</v>
      </c>
      <c r="D262" s="38">
        <v>14136</v>
      </c>
      <c r="E262" s="38">
        <v>14136</v>
      </c>
      <c r="F262" s="39">
        <v>14136</v>
      </c>
    </row>
    <row r="263" spans="1:6" ht="18" thickBot="1">
      <c r="A263" s="40" t="s">
        <v>80</v>
      </c>
      <c r="B263" s="41"/>
      <c r="C263" s="42">
        <v>169632</v>
      </c>
      <c r="D263" s="42">
        <v>424080</v>
      </c>
      <c r="E263" s="42">
        <v>678528</v>
      </c>
      <c r="F263" s="43">
        <v>1017792</v>
      </c>
    </row>
    <row r="264" spans="1:6">
      <c r="A264" s="19"/>
      <c r="B264" s="19"/>
      <c r="C264" s="19"/>
      <c r="D264" s="19"/>
      <c r="E264" s="19"/>
      <c r="F264" s="19"/>
    </row>
    <row r="265" spans="1:6" ht="18" thickBot="1">
      <c r="A265" s="18"/>
      <c r="B265" s="18"/>
      <c r="C265" s="18"/>
      <c r="D265" s="18"/>
      <c r="E265" s="156" t="s">
        <v>92</v>
      </c>
      <c r="F265" s="156"/>
    </row>
    <row r="266" spans="1:6" ht="45.75" customHeight="1" thickBot="1">
      <c r="A266" s="139" t="s">
        <v>188</v>
      </c>
      <c r="B266" s="140"/>
      <c r="C266" s="140"/>
      <c r="D266" s="140"/>
      <c r="E266" s="140"/>
      <c r="F266" s="141"/>
    </row>
    <row r="267" spans="1:6" ht="18" thickBot="1">
      <c r="A267" s="44"/>
      <c r="B267" s="45"/>
      <c r="C267" s="45"/>
      <c r="D267" s="45"/>
      <c r="E267" s="45"/>
      <c r="F267" s="46"/>
    </row>
    <row r="268" spans="1:6">
      <c r="A268" s="27" t="s">
        <v>62</v>
      </c>
      <c r="B268" s="187" t="s">
        <v>63</v>
      </c>
      <c r="C268" s="188"/>
      <c r="D268" s="188"/>
      <c r="E268" s="188"/>
      <c r="F268" s="189"/>
    </row>
    <row r="269" spans="1:6" ht="18" thickBot="1">
      <c r="A269" s="28">
        <v>1015</v>
      </c>
      <c r="B269" s="166" t="s">
        <v>64</v>
      </c>
      <c r="C269" s="167"/>
      <c r="D269" s="167"/>
      <c r="E269" s="167"/>
      <c r="F269" s="168"/>
    </row>
    <row r="270" spans="1:6">
      <c r="A270" s="29"/>
      <c r="B270" s="169"/>
      <c r="C270" s="170"/>
      <c r="D270" s="170"/>
      <c r="E270" s="170"/>
      <c r="F270" s="171"/>
    </row>
    <row r="271" spans="1:6" ht="35.25" thickBot="1">
      <c r="A271" s="30" t="s">
        <v>65</v>
      </c>
      <c r="B271" s="173"/>
      <c r="C271" s="174"/>
      <c r="D271" s="174"/>
      <c r="E271" s="174"/>
      <c r="F271" s="175"/>
    </row>
    <row r="272" spans="1:6">
      <c r="A272" s="31"/>
      <c r="B272" s="170"/>
      <c r="C272" s="170"/>
      <c r="D272" s="170"/>
      <c r="E272" s="170"/>
      <c r="F272" s="171"/>
    </row>
    <row r="273" spans="1:6" ht="40.5" customHeight="1">
      <c r="A273" s="32" t="s">
        <v>66</v>
      </c>
      <c r="B273" s="33">
        <v>1015</v>
      </c>
      <c r="C273" s="176" t="s">
        <v>316</v>
      </c>
      <c r="D273" s="177"/>
      <c r="E273" s="177"/>
      <c r="F273" s="178"/>
    </row>
    <row r="274" spans="1:6" ht="34.5">
      <c r="A274" s="32" t="s">
        <v>68</v>
      </c>
      <c r="B274" s="34">
        <v>12001</v>
      </c>
      <c r="C274" s="179" t="s">
        <v>1</v>
      </c>
      <c r="D274" s="179" t="s">
        <v>69</v>
      </c>
      <c r="E274" s="179" t="s">
        <v>2</v>
      </c>
      <c r="F274" s="182" t="s">
        <v>3</v>
      </c>
    </row>
    <row r="275" spans="1:6" ht="51.75">
      <c r="A275" s="35" t="s">
        <v>70</v>
      </c>
      <c r="B275" s="36" t="s">
        <v>7</v>
      </c>
      <c r="C275" s="180"/>
      <c r="D275" s="180"/>
      <c r="E275" s="180"/>
      <c r="F275" s="183"/>
    </row>
    <row r="276" spans="1:6" ht="86.25">
      <c r="A276" s="35" t="s">
        <v>71</v>
      </c>
      <c r="B276" s="36" t="s">
        <v>72</v>
      </c>
      <c r="C276" s="180"/>
      <c r="D276" s="180"/>
      <c r="E276" s="180"/>
      <c r="F276" s="183"/>
    </row>
    <row r="277" spans="1:6" ht="34.5">
      <c r="A277" s="35" t="s">
        <v>73</v>
      </c>
      <c r="B277" s="37" t="s">
        <v>74</v>
      </c>
      <c r="C277" s="180"/>
      <c r="D277" s="180"/>
      <c r="E277" s="180"/>
      <c r="F277" s="183"/>
    </row>
    <row r="278" spans="1:6" ht="51.75">
      <c r="A278" s="35" t="s">
        <v>75</v>
      </c>
      <c r="B278" s="37" t="s">
        <v>8</v>
      </c>
      <c r="C278" s="180"/>
      <c r="D278" s="180"/>
      <c r="E278" s="180"/>
      <c r="F278" s="183"/>
    </row>
    <row r="279" spans="1:6" ht="51.75">
      <c r="A279" s="35" t="s">
        <v>76</v>
      </c>
      <c r="B279" s="36" t="s">
        <v>77</v>
      </c>
      <c r="C279" s="180"/>
      <c r="D279" s="180"/>
      <c r="E279" s="180"/>
      <c r="F279" s="183"/>
    </row>
    <row r="280" spans="1:6">
      <c r="A280" s="32"/>
      <c r="B280" s="37" t="s">
        <v>78</v>
      </c>
      <c r="C280" s="181"/>
      <c r="D280" s="181"/>
      <c r="E280" s="181"/>
      <c r="F280" s="184"/>
    </row>
    <row r="281" spans="1:6">
      <c r="A281" s="185" t="s">
        <v>79</v>
      </c>
      <c r="B281" s="186"/>
      <c r="C281" s="38">
        <v>2131</v>
      </c>
      <c r="D281" s="38">
        <v>2131</v>
      </c>
      <c r="E281" s="38">
        <v>2131</v>
      </c>
      <c r="F281" s="39">
        <v>2131</v>
      </c>
    </row>
    <row r="282" spans="1:6" ht="18" thickBot="1">
      <c r="A282" s="40" t="s">
        <v>80</v>
      </c>
      <c r="B282" s="41"/>
      <c r="C282" s="42">
        <v>25572</v>
      </c>
      <c r="D282" s="42">
        <v>63930</v>
      </c>
      <c r="E282" s="42">
        <v>102288</v>
      </c>
      <c r="F282" s="43">
        <v>153432</v>
      </c>
    </row>
    <row r="284" spans="1:6" ht="18" thickBot="1">
      <c r="A284" s="18"/>
      <c r="B284" s="18"/>
      <c r="C284" s="18"/>
      <c r="D284" s="18"/>
      <c r="E284" s="156" t="s">
        <v>93</v>
      </c>
      <c r="F284" s="156"/>
    </row>
    <row r="285" spans="1:6" ht="39.75" customHeight="1" thickBot="1">
      <c r="A285" s="139" t="s">
        <v>189</v>
      </c>
      <c r="B285" s="140"/>
      <c r="C285" s="140"/>
      <c r="D285" s="140"/>
      <c r="E285" s="140"/>
      <c r="F285" s="141"/>
    </row>
    <row r="286" spans="1:6" ht="18" thickBot="1">
      <c r="A286" s="44"/>
      <c r="B286" s="45"/>
      <c r="C286" s="45"/>
      <c r="D286" s="45"/>
      <c r="E286" s="45"/>
      <c r="F286" s="46"/>
    </row>
    <row r="287" spans="1:6">
      <c r="A287" s="27" t="s">
        <v>62</v>
      </c>
      <c r="B287" s="187" t="s">
        <v>63</v>
      </c>
      <c r="C287" s="188"/>
      <c r="D287" s="188"/>
      <c r="E287" s="188"/>
      <c r="F287" s="189"/>
    </row>
    <row r="288" spans="1:6" ht="18" thickBot="1">
      <c r="A288" s="28">
        <v>1015</v>
      </c>
      <c r="B288" s="166" t="s">
        <v>64</v>
      </c>
      <c r="C288" s="167"/>
      <c r="D288" s="167"/>
      <c r="E288" s="167"/>
      <c r="F288" s="168"/>
    </row>
    <row r="289" spans="1:6">
      <c r="A289" s="29"/>
      <c r="B289" s="169"/>
      <c r="C289" s="170"/>
      <c r="D289" s="170"/>
      <c r="E289" s="170"/>
      <c r="F289" s="171"/>
    </row>
    <row r="290" spans="1:6" ht="35.25" thickBot="1">
      <c r="A290" s="30" t="s">
        <v>65</v>
      </c>
      <c r="B290" s="173"/>
      <c r="C290" s="174"/>
      <c r="D290" s="174"/>
      <c r="E290" s="174"/>
      <c r="F290" s="175"/>
    </row>
    <row r="291" spans="1:6">
      <c r="A291" s="31"/>
      <c r="B291" s="170"/>
      <c r="C291" s="170"/>
      <c r="D291" s="170"/>
      <c r="E291" s="170"/>
      <c r="F291" s="171"/>
    </row>
    <row r="292" spans="1:6" ht="51.75" customHeight="1">
      <c r="A292" s="32" t="s">
        <v>66</v>
      </c>
      <c r="B292" s="33">
        <v>1015</v>
      </c>
      <c r="C292" s="176" t="s">
        <v>316</v>
      </c>
      <c r="D292" s="177"/>
      <c r="E292" s="177"/>
      <c r="F292" s="178"/>
    </row>
    <row r="293" spans="1:6" ht="34.5">
      <c r="A293" s="32" t="s">
        <v>68</v>
      </c>
      <c r="B293" s="34">
        <v>12001</v>
      </c>
      <c r="C293" s="179" t="s">
        <v>1</v>
      </c>
      <c r="D293" s="179" t="s">
        <v>69</v>
      </c>
      <c r="E293" s="179" t="s">
        <v>2</v>
      </c>
      <c r="F293" s="182" t="s">
        <v>3</v>
      </c>
    </row>
    <row r="294" spans="1:6" ht="51.75">
      <c r="A294" s="35" t="s">
        <v>70</v>
      </c>
      <c r="B294" s="36" t="s">
        <v>7</v>
      </c>
      <c r="C294" s="180"/>
      <c r="D294" s="180"/>
      <c r="E294" s="180"/>
      <c r="F294" s="183"/>
    </row>
    <row r="295" spans="1:6" ht="86.25">
      <c r="A295" s="35" t="s">
        <v>71</v>
      </c>
      <c r="B295" s="36" t="s">
        <v>72</v>
      </c>
      <c r="C295" s="180"/>
      <c r="D295" s="180"/>
      <c r="E295" s="180"/>
      <c r="F295" s="183"/>
    </row>
    <row r="296" spans="1:6" ht="34.5">
      <c r="A296" s="35" t="s">
        <v>73</v>
      </c>
      <c r="B296" s="37" t="s">
        <v>74</v>
      </c>
      <c r="C296" s="180"/>
      <c r="D296" s="180"/>
      <c r="E296" s="180"/>
      <c r="F296" s="183"/>
    </row>
    <row r="297" spans="1:6" ht="51.75">
      <c r="A297" s="35" t="s">
        <v>75</v>
      </c>
      <c r="B297" s="37" t="s">
        <v>24</v>
      </c>
      <c r="C297" s="180"/>
      <c r="D297" s="180"/>
      <c r="E297" s="180"/>
      <c r="F297" s="183"/>
    </row>
    <row r="298" spans="1:6" ht="51.75">
      <c r="A298" s="35" t="s">
        <v>76</v>
      </c>
      <c r="B298" s="36" t="s">
        <v>77</v>
      </c>
      <c r="C298" s="180"/>
      <c r="D298" s="180"/>
      <c r="E298" s="180"/>
      <c r="F298" s="183"/>
    </row>
    <row r="299" spans="1:6">
      <c r="A299" s="32"/>
      <c r="B299" s="37" t="s">
        <v>78</v>
      </c>
      <c r="C299" s="181"/>
      <c r="D299" s="181"/>
      <c r="E299" s="181"/>
      <c r="F299" s="184"/>
    </row>
    <row r="300" spans="1:6">
      <c r="A300" s="185" t="s">
        <v>79</v>
      </c>
      <c r="B300" s="186"/>
      <c r="C300" s="38">
        <v>180</v>
      </c>
      <c r="D300" s="38">
        <v>180</v>
      </c>
      <c r="E300" s="38">
        <v>180</v>
      </c>
      <c r="F300" s="39">
        <v>180</v>
      </c>
    </row>
    <row r="301" spans="1:6" ht="18" thickBot="1">
      <c r="A301" s="40" t="s">
        <v>80</v>
      </c>
      <c r="B301" s="41"/>
      <c r="C301" s="42">
        <v>2160</v>
      </c>
      <c r="D301" s="42">
        <v>5400</v>
      </c>
      <c r="E301" s="42">
        <v>8640</v>
      </c>
      <c r="F301" s="43">
        <v>12960</v>
      </c>
    </row>
    <row r="303" spans="1:6" ht="18" thickBot="1">
      <c r="A303" s="18"/>
      <c r="B303" s="18"/>
      <c r="C303" s="18"/>
      <c r="D303" s="18"/>
      <c r="E303" s="156" t="s">
        <v>94</v>
      </c>
      <c r="F303" s="156"/>
    </row>
    <row r="304" spans="1:6" ht="46.5" customHeight="1" thickBot="1">
      <c r="A304" s="139" t="s">
        <v>148</v>
      </c>
      <c r="B304" s="140"/>
      <c r="C304" s="140"/>
      <c r="D304" s="140"/>
      <c r="E304" s="140"/>
      <c r="F304" s="141"/>
    </row>
    <row r="305" spans="1:6" ht="18" thickBot="1">
      <c r="A305" s="44"/>
      <c r="B305" s="45"/>
      <c r="C305" s="45"/>
      <c r="D305" s="45"/>
      <c r="E305" s="45"/>
      <c r="F305" s="46"/>
    </row>
    <row r="306" spans="1:6">
      <c r="A306" s="27" t="s">
        <v>62</v>
      </c>
      <c r="B306" s="187" t="s">
        <v>63</v>
      </c>
      <c r="C306" s="188"/>
      <c r="D306" s="188"/>
      <c r="E306" s="188"/>
      <c r="F306" s="189"/>
    </row>
    <row r="307" spans="1:6" ht="18" thickBot="1">
      <c r="A307" s="28">
        <v>1015</v>
      </c>
      <c r="B307" s="166" t="s">
        <v>64</v>
      </c>
      <c r="C307" s="167"/>
      <c r="D307" s="167"/>
      <c r="E307" s="167"/>
      <c r="F307" s="168"/>
    </row>
    <row r="308" spans="1:6">
      <c r="A308" s="29"/>
      <c r="B308" s="169"/>
      <c r="C308" s="170"/>
      <c r="D308" s="170"/>
      <c r="E308" s="170"/>
      <c r="F308" s="171"/>
    </row>
    <row r="309" spans="1:6" ht="35.25" thickBot="1">
      <c r="A309" s="30" t="s">
        <v>65</v>
      </c>
      <c r="B309" s="173"/>
      <c r="C309" s="174"/>
      <c r="D309" s="174"/>
      <c r="E309" s="174"/>
      <c r="F309" s="175"/>
    </row>
    <row r="310" spans="1:6">
      <c r="A310" s="31"/>
      <c r="B310" s="170"/>
      <c r="C310" s="170"/>
      <c r="D310" s="170"/>
      <c r="E310" s="170"/>
      <c r="F310" s="171"/>
    </row>
    <row r="311" spans="1:6" ht="49.5" customHeight="1">
      <c r="A311" s="32" t="s">
        <v>66</v>
      </c>
      <c r="B311" s="33">
        <v>1015</v>
      </c>
      <c r="C311" s="176" t="s">
        <v>316</v>
      </c>
      <c r="D311" s="177"/>
      <c r="E311" s="177"/>
      <c r="F311" s="178"/>
    </row>
    <row r="312" spans="1:6" ht="34.5">
      <c r="A312" s="32" t="s">
        <v>68</v>
      </c>
      <c r="B312" s="34">
        <v>12001</v>
      </c>
      <c r="C312" s="179" t="s">
        <v>1</v>
      </c>
      <c r="D312" s="179" t="s">
        <v>69</v>
      </c>
      <c r="E312" s="179" t="s">
        <v>2</v>
      </c>
      <c r="F312" s="182" t="s">
        <v>3</v>
      </c>
    </row>
    <row r="313" spans="1:6" ht="51.75">
      <c r="A313" s="35" t="s">
        <v>70</v>
      </c>
      <c r="B313" s="36" t="s">
        <v>7</v>
      </c>
      <c r="C313" s="180"/>
      <c r="D313" s="180"/>
      <c r="E313" s="180"/>
      <c r="F313" s="183"/>
    </row>
    <row r="314" spans="1:6" ht="86.25">
      <c r="A314" s="35" t="s">
        <v>71</v>
      </c>
      <c r="B314" s="36" t="s">
        <v>72</v>
      </c>
      <c r="C314" s="180"/>
      <c r="D314" s="180"/>
      <c r="E314" s="180"/>
      <c r="F314" s="183"/>
    </row>
    <row r="315" spans="1:6" ht="34.5">
      <c r="A315" s="35" t="s">
        <v>73</v>
      </c>
      <c r="B315" s="37" t="s">
        <v>74</v>
      </c>
      <c r="C315" s="180"/>
      <c r="D315" s="180"/>
      <c r="E315" s="180"/>
      <c r="F315" s="183"/>
    </row>
    <row r="316" spans="1:6" ht="51.75">
      <c r="A316" s="35" t="s">
        <v>75</v>
      </c>
      <c r="B316" s="37" t="s">
        <v>25</v>
      </c>
      <c r="C316" s="180"/>
      <c r="D316" s="180"/>
      <c r="E316" s="180"/>
      <c r="F316" s="183"/>
    </row>
    <row r="317" spans="1:6" ht="51.75">
      <c r="A317" s="35" t="s">
        <v>76</v>
      </c>
      <c r="B317" s="36" t="s">
        <v>77</v>
      </c>
      <c r="C317" s="180"/>
      <c r="D317" s="180"/>
      <c r="E317" s="180"/>
      <c r="F317" s="183"/>
    </row>
    <row r="318" spans="1:6">
      <c r="A318" s="32"/>
      <c r="B318" s="37" t="s">
        <v>78</v>
      </c>
      <c r="C318" s="181"/>
      <c r="D318" s="181"/>
      <c r="E318" s="181"/>
      <c r="F318" s="184"/>
    </row>
    <row r="319" spans="1:6">
      <c r="A319" s="185" t="s">
        <v>79</v>
      </c>
      <c r="B319" s="186"/>
      <c r="C319" s="38">
        <v>444</v>
      </c>
      <c r="D319" s="38">
        <v>444</v>
      </c>
      <c r="E319" s="38">
        <v>444</v>
      </c>
      <c r="F319" s="39">
        <v>444</v>
      </c>
    </row>
    <row r="320" spans="1:6" ht="18" thickBot="1">
      <c r="A320" s="40" t="s">
        <v>80</v>
      </c>
      <c r="B320" s="41"/>
      <c r="C320" s="42">
        <v>5328</v>
      </c>
      <c r="D320" s="42">
        <v>13320</v>
      </c>
      <c r="E320" s="42">
        <v>21312</v>
      </c>
      <c r="F320" s="43">
        <v>31968</v>
      </c>
    </row>
    <row r="322" spans="1:6" ht="18" thickBot="1">
      <c r="A322" s="18"/>
      <c r="B322" s="18"/>
      <c r="C322" s="18"/>
      <c r="D322" s="18"/>
      <c r="E322" s="156" t="s">
        <v>95</v>
      </c>
      <c r="F322" s="156"/>
    </row>
    <row r="323" spans="1:6" ht="51" customHeight="1" thickBot="1">
      <c r="A323" s="139" t="s">
        <v>149</v>
      </c>
      <c r="B323" s="140"/>
      <c r="C323" s="140"/>
      <c r="D323" s="140"/>
      <c r="E323" s="140"/>
      <c r="F323" s="141"/>
    </row>
    <row r="324" spans="1:6" ht="18" thickBot="1">
      <c r="A324" s="44"/>
      <c r="B324" s="45"/>
      <c r="C324" s="45"/>
      <c r="D324" s="45"/>
      <c r="E324" s="45"/>
      <c r="F324" s="46"/>
    </row>
    <row r="325" spans="1:6">
      <c r="A325" s="27" t="s">
        <v>62</v>
      </c>
      <c r="B325" s="187" t="s">
        <v>63</v>
      </c>
      <c r="C325" s="188"/>
      <c r="D325" s="188"/>
      <c r="E325" s="188"/>
      <c r="F325" s="189"/>
    </row>
    <row r="326" spans="1:6" ht="18" thickBot="1">
      <c r="A326" s="28">
        <v>1015</v>
      </c>
      <c r="B326" s="166" t="s">
        <v>64</v>
      </c>
      <c r="C326" s="167"/>
      <c r="D326" s="167"/>
      <c r="E326" s="167"/>
      <c r="F326" s="168"/>
    </row>
    <row r="327" spans="1:6">
      <c r="A327" s="29"/>
      <c r="B327" s="169"/>
      <c r="C327" s="170"/>
      <c r="D327" s="170"/>
      <c r="E327" s="170"/>
      <c r="F327" s="171"/>
    </row>
    <row r="328" spans="1:6" ht="35.25" thickBot="1">
      <c r="A328" s="30" t="s">
        <v>65</v>
      </c>
      <c r="B328" s="173"/>
      <c r="C328" s="174"/>
      <c r="D328" s="174"/>
      <c r="E328" s="174"/>
      <c r="F328" s="175"/>
    </row>
    <row r="329" spans="1:6">
      <c r="A329" s="31"/>
      <c r="B329" s="170"/>
      <c r="C329" s="170"/>
      <c r="D329" s="170"/>
      <c r="E329" s="170"/>
      <c r="F329" s="171"/>
    </row>
    <row r="330" spans="1:6" ht="39" customHeight="1">
      <c r="A330" s="32" t="s">
        <v>66</v>
      </c>
      <c r="B330" s="33">
        <v>1015</v>
      </c>
      <c r="C330" s="176" t="s">
        <v>316</v>
      </c>
      <c r="D330" s="177"/>
      <c r="E330" s="177"/>
      <c r="F330" s="178"/>
    </row>
    <row r="331" spans="1:6" ht="34.5">
      <c r="A331" s="32" t="s">
        <v>68</v>
      </c>
      <c r="B331" s="34">
        <v>12001</v>
      </c>
      <c r="C331" s="179" t="s">
        <v>1</v>
      </c>
      <c r="D331" s="179" t="s">
        <v>69</v>
      </c>
      <c r="E331" s="179" t="s">
        <v>2</v>
      </c>
      <c r="F331" s="182" t="s">
        <v>3</v>
      </c>
    </row>
    <row r="332" spans="1:6" ht="51.75">
      <c r="A332" s="35" t="s">
        <v>70</v>
      </c>
      <c r="B332" s="36" t="s">
        <v>7</v>
      </c>
      <c r="C332" s="180"/>
      <c r="D332" s="180"/>
      <c r="E332" s="180"/>
      <c r="F332" s="183"/>
    </row>
    <row r="333" spans="1:6" ht="86.25">
      <c r="A333" s="35" t="s">
        <v>71</v>
      </c>
      <c r="B333" s="36" t="s">
        <v>72</v>
      </c>
      <c r="C333" s="180"/>
      <c r="D333" s="180"/>
      <c r="E333" s="180"/>
      <c r="F333" s="183"/>
    </row>
    <row r="334" spans="1:6" ht="34.5">
      <c r="A334" s="35" t="s">
        <v>73</v>
      </c>
      <c r="B334" s="37" t="s">
        <v>74</v>
      </c>
      <c r="C334" s="180"/>
      <c r="D334" s="180"/>
      <c r="E334" s="180"/>
      <c r="F334" s="183"/>
    </row>
    <row r="335" spans="1:6" ht="51.75">
      <c r="A335" s="35" t="s">
        <v>75</v>
      </c>
      <c r="B335" s="37" t="s">
        <v>26</v>
      </c>
      <c r="C335" s="180"/>
      <c r="D335" s="180"/>
      <c r="E335" s="180"/>
      <c r="F335" s="183"/>
    </row>
    <row r="336" spans="1:6" ht="51.75">
      <c r="A336" s="35" t="s">
        <v>76</v>
      </c>
      <c r="B336" s="36" t="s">
        <v>77</v>
      </c>
      <c r="C336" s="180"/>
      <c r="D336" s="180"/>
      <c r="E336" s="180"/>
      <c r="F336" s="183"/>
    </row>
    <row r="337" spans="1:6">
      <c r="A337" s="32"/>
      <c r="B337" s="37" t="s">
        <v>78</v>
      </c>
      <c r="C337" s="181"/>
      <c r="D337" s="181"/>
      <c r="E337" s="181"/>
      <c r="F337" s="184"/>
    </row>
    <row r="338" spans="1:6">
      <c r="A338" s="185" t="s">
        <v>79</v>
      </c>
      <c r="B338" s="186"/>
      <c r="C338" s="38">
        <v>3936</v>
      </c>
      <c r="D338" s="38">
        <v>3936</v>
      </c>
      <c r="E338" s="38">
        <v>3936</v>
      </c>
      <c r="F338" s="39">
        <v>3936</v>
      </c>
    </row>
    <row r="339" spans="1:6" ht="18" thickBot="1">
      <c r="A339" s="40" t="s">
        <v>80</v>
      </c>
      <c r="B339" s="41"/>
      <c r="C339" s="42">
        <v>47232</v>
      </c>
      <c r="D339" s="42">
        <v>118080</v>
      </c>
      <c r="E339" s="42">
        <v>188928</v>
      </c>
      <c r="F339" s="43">
        <v>283392</v>
      </c>
    </row>
    <row r="340" spans="1:6">
      <c r="A340" s="19"/>
      <c r="B340" s="19"/>
      <c r="C340" s="19"/>
      <c r="D340" s="19"/>
      <c r="E340" s="19"/>
      <c r="F340" s="19"/>
    </row>
    <row r="341" spans="1:6" ht="18" thickBot="1">
      <c r="A341" s="18"/>
      <c r="B341" s="18"/>
      <c r="C341" s="18"/>
      <c r="D341" s="18"/>
      <c r="E341" s="156" t="s">
        <v>96</v>
      </c>
      <c r="F341" s="156"/>
    </row>
    <row r="342" spans="1:6" ht="52.5" customHeight="1" thickBot="1">
      <c r="A342" s="139" t="s">
        <v>150</v>
      </c>
      <c r="B342" s="140"/>
      <c r="C342" s="140"/>
      <c r="D342" s="140"/>
      <c r="E342" s="140"/>
      <c r="F342" s="141"/>
    </row>
    <row r="343" spans="1:6" ht="18" thickBot="1">
      <c r="A343" s="44"/>
      <c r="B343" s="45"/>
      <c r="C343" s="45"/>
      <c r="D343" s="45"/>
      <c r="E343" s="45"/>
      <c r="F343" s="46"/>
    </row>
    <row r="344" spans="1:6">
      <c r="A344" s="27" t="s">
        <v>62</v>
      </c>
      <c r="B344" s="187" t="s">
        <v>63</v>
      </c>
      <c r="C344" s="188"/>
      <c r="D344" s="188"/>
      <c r="E344" s="188"/>
      <c r="F344" s="189"/>
    </row>
    <row r="345" spans="1:6" ht="18" thickBot="1">
      <c r="A345" s="28">
        <v>1015</v>
      </c>
      <c r="B345" s="166" t="s">
        <v>64</v>
      </c>
      <c r="C345" s="167"/>
      <c r="D345" s="167"/>
      <c r="E345" s="167"/>
      <c r="F345" s="168"/>
    </row>
    <row r="346" spans="1:6">
      <c r="A346" s="29"/>
      <c r="B346" s="169"/>
      <c r="C346" s="170"/>
      <c r="D346" s="170"/>
      <c r="E346" s="170"/>
      <c r="F346" s="171"/>
    </row>
    <row r="347" spans="1:6" ht="35.25" thickBot="1">
      <c r="A347" s="30" t="s">
        <v>65</v>
      </c>
      <c r="B347" s="173"/>
      <c r="C347" s="174"/>
      <c r="D347" s="174"/>
      <c r="E347" s="174"/>
      <c r="F347" s="175"/>
    </row>
    <row r="348" spans="1:6">
      <c r="A348" s="31"/>
      <c r="B348" s="170"/>
      <c r="C348" s="170"/>
      <c r="D348" s="170"/>
      <c r="E348" s="170"/>
      <c r="F348" s="171"/>
    </row>
    <row r="349" spans="1:6" ht="50.25" customHeight="1">
      <c r="A349" s="32" t="s">
        <v>66</v>
      </c>
      <c r="B349" s="33">
        <v>1015</v>
      </c>
      <c r="C349" s="176" t="s">
        <v>316</v>
      </c>
      <c r="D349" s="177"/>
      <c r="E349" s="177"/>
      <c r="F349" s="178"/>
    </row>
    <row r="350" spans="1:6" ht="34.5">
      <c r="A350" s="32" t="s">
        <v>68</v>
      </c>
      <c r="B350" s="34">
        <v>12001</v>
      </c>
      <c r="C350" s="179" t="s">
        <v>1</v>
      </c>
      <c r="D350" s="179" t="s">
        <v>69</v>
      </c>
      <c r="E350" s="179" t="s">
        <v>2</v>
      </c>
      <c r="F350" s="182" t="s">
        <v>3</v>
      </c>
    </row>
    <row r="351" spans="1:6" ht="51.75">
      <c r="A351" s="35" t="s">
        <v>70</v>
      </c>
      <c r="B351" s="36" t="s">
        <v>7</v>
      </c>
      <c r="C351" s="180"/>
      <c r="D351" s="180"/>
      <c r="E351" s="180"/>
      <c r="F351" s="183"/>
    </row>
    <row r="352" spans="1:6" ht="86.25">
      <c r="A352" s="35" t="s">
        <v>71</v>
      </c>
      <c r="B352" s="36" t="s">
        <v>72</v>
      </c>
      <c r="C352" s="180"/>
      <c r="D352" s="180"/>
      <c r="E352" s="180"/>
      <c r="F352" s="183"/>
    </row>
    <row r="353" spans="1:6" ht="34.5">
      <c r="A353" s="35" t="s">
        <v>73</v>
      </c>
      <c r="B353" s="37" t="s">
        <v>74</v>
      </c>
      <c r="C353" s="180"/>
      <c r="D353" s="180"/>
      <c r="E353" s="180"/>
      <c r="F353" s="183"/>
    </row>
    <row r="354" spans="1:6" ht="51.75">
      <c r="A354" s="35" t="s">
        <v>75</v>
      </c>
      <c r="B354" s="37" t="s">
        <v>184</v>
      </c>
      <c r="C354" s="180"/>
      <c r="D354" s="180"/>
      <c r="E354" s="180"/>
      <c r="F354" s="183"/>
    </row>
    <row r="355" spans="1:6" ht="51.75">
      <c r="A355" s="35" t="s">
        <v>76</v>
      </c>
      <c r="B355" s="36" t="s">
        <v>77</v>
      </c>
      <c r="C355" s="180"/>
      <c r="D355" s="180"/>
      <c r="E355" s="180"/>
      <c r="F355" s="183"/>
    </row>
    <row r="356" spans="1:6">
      <c r="A356" s="32"/>
      <c r="B356" s="37" t="s">
        <v>78</v>
      </c>
      <c r="C356" s="181"/>
      <c r="D356" s="181"/>
      <c r="E356" s="181"/>
      <c r="F356" s="184"/>
    </row>
    <row r="357" spans="1:6">
      <c r="A357" s="185" t="s">
        <v>79</v>
      </c>
      <c r="B357" s="186"/>
      <c r="C357" s="38">
        <v>1627</v>
      </c>
      <c r="D357" s="38">
        <v>1627</v>
      </c>
      <c r="E357" s="38">
        <v>1627</v>
      </c>
      <c r="F357" s="39">
        <v>1627</v>
      </c>
    </row>
    <row r="358" spans="1:6" ht="18" thickBot="1">
      <c r="A358" s="40" t="s">
        <v>80</v>
      </c>
      <c r="B358" s="41"/>
      <c r="C358" s="42">
        <v>19524</v>
      </c>
      <c r="D358" s="42">
        <v>48810</v>
      </c>
      <c r="E358" s="42">
        <v>78096</v>
      </c>
      <c r="F358" s="43">
        <v>117144</v>
      </c>
    </row>
    <row r="360" spans="1:6" ht="18" thickBot="1">
      <c r="A360" s="18"/>
      <c r="B360" s="18"/>
      <c r="C360" s="18"/>
      <c r="D360" s="18"/>
      <c r="E360" s="156" t="s">
        <v>97</v>
      </c>
      <c r="F360" s="156"/>
    </row>
    <row r="361" spans="1:6" ht="35.25" customHeight="1" thickBot="1">
      <c r="A361" s="139" t="s">
        <v>151</v>
      </c>
      <c r="B361" s="140"/>
      <c r="C361" s="140"/>
      <c r="D361" s="140"/>
      <c r="E361" s="140"/>
      <c r="F361" s="141"/>
    </row>
    <row r="362" spans="1:6" ht="18" thickBot="1">
      <c r="A362" s="44"/>
      <c r="B362" s="45"/>
      <c r="C362" s="45"/>
      <c r="D362" s="45"/>
      <c r="E362" s="45"/>
      <c r="F362" s="46"/>
    </row>
    <row r="363" spans="1:6">
      <c r="A363" s="27" t="s">
        <v>62</v>
      </c>
      <c r="B363" s="187" t="s">
        <v>63</v>
      </c>
      <c r="C363" s="188"/>
      <c r="D363" s="188"/>
      <c r="E363" s="188"/>
      <c r="F363" s="189"/>
    </row>
    <row r="364" spans="1:6" ht="18" thickBot="1">
      <c r="A364" s="28">
        <v>1015</v>
      </c>
      <c r="B364" s="166" t="s">
        <v>64</v>
      </c>
      <c r="C364" s="167"/>
      <c r="D364" s="167"/>
      <c r="E364" s="167"/>
      <c r="F364" s="168"/>
    </row>
    <row r="365" spans="1:6">
      <c r="A365" s="29"/>
      <c r="B365" s="169"/>
      <c r="C365" s="170"/>
      <c r="D365" s="170"/>
      <c r="E365" s="170"/>
      <c r="F365" s="171"/>
    </row>
    <row r="366" spans="1:6" ht="35.25" thickBot="1">
      <c r="A366" s="30" t="s">
        <v>65</v>
      </c>
      <c r="B366" s="173"/>
      <c r="C366" s="174"/>
      <c r="D366" s="174"/>
      <c r="E366" s="174"/>
      <c r="F366" s="175"/>
    </row>
    <row r="367" spans="1:6">
      <c r="A367" s="31"/>
      <c r="B367" s="170"/>
      <c r="C367" s="170"/>
      <c r="D367" s="170"/>
      <c r="E367" s="170"/>
      <c r="F367" s="171"/>
    </row>
    <row r="368" spans="1:6" ht="45.75" customHeight="1">
      <c r="A368" s="32" t="s">
        <v>66</v>
      </c>
      <c r="B368" s="33">
        <v>1015</v>
      </c>
      <c r="C368" s="176" t="s">
        <v>316</v>
      </c>
      <c r="D368" s="177"/>
      <c r="E368" s="177"/>
      <c r="F368" s="178"/>
    </row>
    <row r="369" spans="1:6" ht="34.5">
      <c r="A369" s="32" t="s">
        <v>68</v>
      </c>
      <c r="B369" s="34">
        <v>12001</v>
      </c>
      <c r="C369" s="179" t="s">
        <v>1</v>
      </c>
      <c r="D369" s="179" t="s">
        <v>69</v>
      </c>
      <c r="E369" s="179" t="s">
        <v>2</v>
      </c>
      <c r="F369" s="182" t="s">
        <v>3</v>
      </c>
    </row>
    <row r="370" spans="1:6" ht="51.75">
      <c r="A370" s="35" t="s">
        <v>70</v>
      </c>
      <c r="B370" s="36" t="s">
        <v>7</v>
      </c>
      <c r="C370" s="180"/>
      <c r="D370" s="180"/>
      <c r="E370" s="180"/>
      <c r="F370" s="183"/>
    </row>
    <row r="371" spans="1:6" ht="86.25">
      <c r="A371" s="35" t="s">
        <v>71</v>
      </c>
      <c r="B371" s="36" t="s">
        <v>72</v>
      </c>
      <c r="C371" s="180"/>
      <c r="D371" s="180"/>
      <c r="E371" s="180"/>
      <c r="F371" s="183"/>
    </row>
    <row r="372" spans="1:6" ht="34.5">
      <c r="A372" s="35" t="s">
        <v>73</v>
      </c>
      <c r="B372" s="37" t="s">
        <v>74</v>
      </c>
      <c r="C372" s="180"/>
      <c r="D372" s="180"/>
      <c r="E372" s="180"/>
      <c r="F372" s="183"/>
    </row>
    <row r="373" spans="1:6" ht="51.75">
      <c r="A373" s="35" t="s">
        <v>75</v>
      </c>
      <c r="B373" s="37" t="s">
        <v>27</v>
      </c>
      <c r="C373" s="180"/>
      <c r="D373" s="180"/>
      <c r="E373" s="180"/>
      <c r="F373" s="183"/>
    </row>
    <row r="374" spans="1:6" ht="51.75">
      <c r="A374" s="35" t="s">
        <v>76</v>
      </c>
      <c r="B374" s="36" t="s">
        <v>77</v>
      </c>
      <c r="C374" s="180"/>
      <c r="D374" s="180"/>
      <c r="E374" s="180"/>
      <c r="F374" s="183"/>
    </row>
    <row r="375" spans="1:6">
      <c r="A375" s="32"/>
      <c r="B375" s="37" t="s">
        <v>78</v>
      </c>
      <c r="C375" s="181"/>
      <c r="D375" s="181"/>
      <c r="E375" s="181"/>
      <c r="F375" s="184"/>
    </row>
    <row r="376" spans="1:6">
      <c r="A376" s="185" t="s">
        <v>79</v>
      </c>
      <c r="B376" s="186"/>
      <c r="C376" s="38">
        <v>724</v>
      </c>
      <c r="D376" s="38">
        <v>724</v>
      </c>
      <c r="E376" s="38">
        <v>761</v>
      </c>
      <c r="F376" s="39">
        <v>761</v>
      </c>
    </row>
    <row r="377" spans="1:6" ht="18" thickBot="1">
      <c r="A377" s="40" t="s">
        <v>80</v>
      </c>
      <c r="B377" s="41"/>
      <c r="C377" s="42">
        <v>8688</v>
      </c>
      <c r="D377" s="42">
        <v>21720</v>
      </c>
      <c r="E377" s="42">
        <v>35196</v>
      </c>
      <c r="F377" s="43">
        <v>53460</v>
      </c>
    </row>
    <row r="379" spans="1:6" ht="18" thickBot="1">
      <c r="A379" s="18"/>
      <c r="B379" s="18"/>
      <c r="C379" s="18"/>
      <c r="D379" s="18"/>
      <c r="E379" s="156" t="s">
        <v>98</v>
      </c>
      <c r="F379" s="156"/>
    </row>
    <row r="380" spans="1:6" ht="57.75" customHeight="1" thickBot="1">
      <c r="A380" s="139" t="s">
        <v>152</v>
      </c>
      <c r="B380" s="140"/>
      <c r="C380" s="140"/>
      <c r="D380" s="140"/>
      <c r="E380" s="140"/>
      <c r="F380" s="141"/>
    </row>
    <row r="381" spans="1:6" ht="18" thickBot="1">
      <c r="A381" s="44"/>
      <c r="B381" s="45"/>
      <c r="C381" s="45"/>
      <c r="D381" s="45"/>
      <c r="E381" s="45"/>
      <c r="F381" s="46"/>
    </row>
    <row r="382" spans="1:6">
      <c r="A382" s="27" t="s">
        <v>62</v>
      </c>
      <c r="B382" s="187" t="s">
        <v>63</v>
      </c>
      <c r="C382" s="188"/>
      <c r="D382" s="188"/>
      <c r="E382" s="188"/>
      <c r="F382" s="189"/>
    </row>
    <row r="383" spans="1:6" ht="18" thickBot="1">
      <c r="A383" s="28">
        <v>1015</v>
      </c>
      <c r="B383" s="166" t="s">
        <v>64</v>
      </c>
      <c r="C383" s="167"/>
      <c r="D383" s="167"/>
      <c r="E383" s="167"/>
      <c r="F383" s="168"/>
    </row>
    <row r="384" spans="1:6">
      <c r="A384" s="29"/>
      <c r="B384" s="169"/>
      <c r="C384" s="170"/>
      <c r="D384" s="170"/>
      <c r="E384" s="170"/>
      <c r="F384" s="171"/>
    </row>
    <row r="385" spans="1:6" ht="35.25" thickBot="1">
      <c r="A385" s="30" t="s">
        <v>65</v>
      </c>
      <c r="B385" s="173"/>
      <c r="C385" s="174"/>
      <c r="D385" s="174"/>
      <c r="E385" s="174"/>
      <c r="F385" s="175"/>
    </row>
    <row r="386" spans="1:6">
      <c r="A386" s="31"/>
      <c r="B386" s="170"/>
      <c r="C386" s="170"/>
      <c r="D386" s="170"/>
      <c r="E386" s="170"/>
      <c r="F386" s="171"/>
    </row>
    <row r="387" spans="1:6" ht="38.25" customHeight="1">
      <c r="A387" s="32" t="s">
        <v>66</v>
      </c>
      <c r="B387" s="33">
        <v>1015</v>
      </c>
      <c r="C387" s="176" t="s">
        <v>316</v>
      </c>
      <c r="D387" s="177"/>
      <c r="E387" s="177"/>
      <c r="F387" s="178"/>
    </row>
    <row r="388" spans="1:6" ht="34.5">
      <c r="A388" s="32" t="s">
        <v>68</v>
      </c>
      <c r="B388" s="34">
        <v>12001</v>
      </c>
      <c r="C388" s="179" t="s">
        <v>1</v>
      </c>
      <c r="D388" s="179" t="s">
        <v>69</v>
      </c>
      <c r="E388" s="179" t="s">
        <v>2</v>
      </c>
      <c r="F388" s="182" t="s">
        <v>3</v>
      </c>
    </row>
    <row r="389" spans="1:6" ht="51.75">
      <c r="A389" s="35" t="s">
        <v>70</v>
      </c>
      <c r="B389" s="36" t="s">
        <v>7</v>
      </c>
      <c r="C389" s="180"/>
      <c r="D389" s="180"/>
      <c r="E389" s="180"/>
      <c r="F389" s="183"/>
    </row>
    <row r="390" spans="1:6" ht="86.25">
      <c r="A390" s="35" t="s">
        <v>71</v>
      </c>
      <c r="B390" s="36" t="s">
        <v>72</v>
      </c>
      <c r="C390" s="180"/>
      <c r="D390" s="180"/>
      <c r="E390" s="180"/>
      <c r="F390" s="183"/>
    </row>
    <row r="391" spans="1:6" ht="34.5">
      <c r="A391" s="35" t="s">
        <v>73</v>
      </c>
      <c r="B391" s="37" t="s">
        <v>74</v>
      </c>
      <c r="C391" s="180"/>
      <c r="D391" s="180"/>
      <c r="E391" s="180"/>
      <c r="F391" s="183"/>
    </row>
    <row r="392" spans="1:6" ht="51.75">
      <c r="A392" s="35" t="s">
        <v>75</v>
      </c>
      <c r="B392" s="37" t="s">
        <v>100</v>
      </c>
      <c r="C392" s="180"/>
      <c r="D392" s="180"/>
      <c r="E392" s="180"/>
      <c r="F392" s="183"/>
    </row>
    <row r="393" spans="1:6" ht="51.75">
      <c r="A393" s="35" t="s">
        <v>76</v>
      </c>
      <c r="B393" s="36" t="s">
        <v>77</v>
      </c>
      <c r="C393" s="180"/>
      <c r="D393" s="180"/>
      <c r="E393" s="180"/>
      <c r="F393" s="183"/>
    </row>
    <row r="394" spans="1:6">
      <c r="A394" s="32"/>
      <c r="B394" s="37" t="s">
        <v>78</v>
      </c>
      <c r="C394" s="181"/>
      <c r="D394" s="181"/>
      <c r="E394" s="181"/>
      <c r="F394" s="184"/>
    </row>
    <row r="395" spans="1:6">
      <c r="A395" s="185" t="s">
        <v>79</v>
      </c>
      <c r="B395" s="186"/>
      <c r="C395" s="38">
        <v>129</v>
      </c>
      <c r="D395" s="38">
        <v>129</v>
      </c>
      <c r="E395" s="38">
        <v>129</v>
      </c>
      <c r="F395" s="39">
        <v>129</v>
      </c>
    </row>
    <row r="396" spans="1:6" ht="18" thickBot="1">
      <c r="A396" s="40" t="s">
        <v>80</v>
      </c>
      <c r="B396" s="41"/>
      <c r="C396" s="42">
        <v>1548</v>
      </c>
      <c r="D396" s="42">
        <v>3870</v>
      </c>
      <c r="E396" s="42">
        <v>6192</v>
      </c>
      <c r="F396" s="43">
        <v>9288</v>
      </c>
    </row>
    <row r="398" spans="1:6" ht="18" thickBot="1">
      <c r="A398" s="18"/>
      <c r="B398" s="18"/>
      <c r="C398" s="18"/>
      <c r="D398" s="18"/>
      <c r="E398" s="156" t="s">
        <v>99</v>
      </c>
      <c r="F398" s="156"/>
    </row>
    <row r="399" spans="1:6" ht="38.25" customHeight="1" thickBot="1">
      <c r="A399" s="139" t="s">
        <v>153</v>
      </c>
      <c r="B399" s="140"/>
      <c r="C399" s="140"/>
      <c r="D399" s="140"/>
      <c r="E399" s="140"/>
      <c r="F399" s="141"/>
    </row>
    <row r="400" spans="1:6" ht="18" thickBot="1">
      <c r="A400" s="44"/>
      <c r="B400" s="45"/>
      <c r="C400" s="45"/>
      <c r="D400" s="45"/>
      <c r="E400" s="45"/>
      <c r="F400" s="46"/>
    </row>
    <row r="401" spans="1:6">
      <c r="A401" s="27" t="s">
        <v>62</v>
      </c>
      <c r="B401" s="187" t="s">
        <v>63</v>
      </c>
      <c r="C401" s="188"/>
      <c r="D401" s="188"/>
      <c r="E401" s="188"/>
      <c r="F401" s="189"/>
    </row>
    <row r="402" spans="1:6" ht="18" thickBot="1">
      <c r="A402" s="28">
        <v>1015</v>
      </c>
      <c r="B402" s="166" t="s">
        <v>64</v>
      </c>
      <c r="C402" s="167"/>
      <c r="D402" s="167"/>
      <c r="E402" s="167"/>
      <c r="F402" s="168"/>
    </row>
    <row r="403" spans="1:6">
      <c r="A403" s="29"/>
      <c r="B403" s="169"/>
      <c r="C403" s="170"/>
      <c r="D403" s="170"/>
      <c r="E403" s="170"/>
      <c r="F403" s="171"/>
    </row>
    <row r="404" spans="1:6" ht="35.25" thickBot="1">
      <c r="A404" s="30" t="s">
        <v>65</v>
      </c>
      <c r="B404" s="173"/>
      <c r="C404" s="174"/>
      <c r="D404" s="174"/>
      <c r="E404" s="174"/>
      <c r="F404" s="175"/>
    </row>
    <row r="405" spans="1:6">
      <c r="A405" s="31"/>
      <c r="B405" s="170"/>
      <c r="C405" s="170"/>
      <c r="D405" s="170"/>
      <c r="E405" s="170"/>
      <c r="F405" s="171"/>
    </row>
    <row r="406" spans="1:6" ht="35.25" customHeight="1">
      <c r="A406" s="32" t="s">
        <v>66</v>
      </c>
      <c r="B406" s="33">
        <v>1015</v>
      </c>
      <c r="C406" s="176" t="s">
        <v>316</v>
      </c>
      <c r="D406" s="177"/>
      <c r="E406" s="177"/>
      <c r="F406" s="178"/>
    </row>
    <row r="407" spans="1:6" ht="34.5">
      <c r="A407" s="32" t="s">
        <v>68</v>
      </c>
      <c r="B407" s="34">
        <v>12001</v>
      </c>
      <c r="C407" s="179" t="s">
        <v>1</v>
      </c>
      <c r="D407" s="179" t="s">
        <v>69</v>
      </c>
      <c r="E407" s="179" t="s">
        <v>2</v>
      </c>
      <c r="F407" s="182" t="s">
        <v>3</v>
      </c>
    </row>
    <row r="408" spans="1:6" ht="51.75">
      <c r="A408" s="35" t="s">
        <v>70</v>
      </c>
      <c r="B408" s="36" t="s">
        <v>7</v>
      </c>
      <c r="C408" s="180"/>
      <c r="D408" s="180"/>
      <c r="E408" s="180"/>
      <c r="F408" s="183"/>
    </row>
    <row r="409" spans="1:6" ht="86.25">
      <c r="A409" s="35" t="s">
        <v>71</v>
      </c>
      <c r="B409" s="36" t="s">
        <v>72</v>
      </c>
      <c r="C409" s="180"/>
      <c r="D409" s="180"/>
      <c r="E409" s="180"/>
      <c r="F409" s="183"/>
    </row>
    <row r="410" spans="1:6" ht="34.5">
      <c r="A410" s="35" t="s">
        <v>73</v>
      </c>
      <c r="B410" s="37" t="s">
        <v>74</v>
      </c>
      <c r="C410" s="180"/>
      <c r="D410" s="180"/>
      <c r="E410" s="180"/>
      <c r="F410" s="183"/>
    </row>
    <row r="411" spans="1:6" ht="51.75">
      <c r="A411" s="35" t="s">
        <v>75</v>
      </c>
      <c r="B411" s="37" t="s">
        <v>29</v>
      </c>
      <c r="C411" s="180"/>
      <c r="D411" s="180"/>
      <c r="E411" s="180"/>
      <c r="F411" s="183"/>
    </row>
    <row r="412" spans="1:6" ht="51.75">
      <c r="A412" s="35" t="s">
        <v>76</v>
      </c>
      <c r="B412" s="36" t="s">
        <v>77</v>
      </c>
      <c r="C412" s="180"/>
      <c r="D412" s="180"/>
      <c r="E412" s="180"/>
      <c r="F412" s="183"/>
    </row>
    <row r="413" spans="1:6">
      <c r="A413" s="32"/>
      <c r="B413" s="37" t="s">
        <v>78</v>
      </c>
      <c r="C413" s="181"/>
      <c r="D413" s="181"/>
      <c r="E413" s="181"/>
      <c r="F413" s="184"/>
    </row>
    <row r="414" spans="1:6">
      <c r="A414" s="185" t="s">
        <v>79</v>
      </c>
      <c r="B414" s="186"/>
      <c r="C414" s="38">
        <v>66</v>
      </c>
      <c r="D414" s="38">
        <v>66</v>
      </c>
      <c r="E414" s="38">
        <v>66</v>
      </c>
      <c r="F414" s="39">
        <v>66</v>
      </c>
    </row>
    <row r="415" spans="1:6" ht="18" thickBot="1">
      <c r="A415" s="40" t="s">
        <v>80</v>
      </c>
      <c r="B415" s="41"/>
      <c r="C415" s="42">
        <v>792</v>
      </c>
      <c r="D415" s="42">
        <v>1980</v>
      </c>
      <c r="E415" s="42">
        <v>3168</v>
      </c>
      <c r="F415" s="43">
        <v>4752</v>
      </c>
    </row>
    <row r="417" spans="1:6" ht="18" thickBot="1">
      <c r="A417" s="18"/>
      <c r="B417" s="18"/>
      <c r="C417" s="18"/>
      <c r="D417" s="18"/>
      <c r="E417" s="156" t="s">
        <v>101</v>
      </c>
      <c r="F417" s="156"/>
    </row>
    <row r="418" spans="1:6" ht="42.75" customHeight="1" thickBot="1">
      <c r="A418" s="139" t="s">
        <v>154</v>
      </c>
      <c r="B418" s="140"/>
      <c r="C418" s="140"/>
      <c r="D418" s="140"/>
      <c r="E418" s="140"/>
      <c r="F418" s="141"/>
    </row>
    <row r="419" spans="1:6" ht="18" thickBot="1">
      <c r="A419" s="44"/>
      <c r="B419" s="45"/>
      <c r="C419" s="45"/>
      <c r="D419" s="45"/>
      <c r="E419" s="45"/>
      <c r="F419" s="46"/>
    </row>
    <row r="420" spans="1:6">
      <c r="A420" s="27" t="s">
        <v>62</v>
      </c>
      <c r="B420" s="187" t="s">
        <v>63</v>
      </c>
      <c r="C420" s="188"/>
      <c r="D420" s="188"/>
      <c r="E420" s="188"/>
      <c r="F420" s="189"/>
    </row>
    <row r="421" spans="1:6" ht="18" thickBot="1">
      <c r="A421" s="28">
        <v>1015</v>
      </c>
      <c r="B421" s="166" t="s">
        <v>64</v>
      </c>
      <c r="C421" s="167"/>
      <c r="D421" s="167"/>
      <c r="E421" s="167"/>
      <c r="F421" s="168"/>
    </row>
    <row r="422" spans="1:6">
      <c r="A422" s="29"/>
      <c r="B422" s="169"/>
      <c r="C422" s="170"/>
      <c r="D422" s="170"/>
      <c r="E422" s="170"/>
      <c r="F422" s="171"/>
    </row>
    <row r="423" spans="1:6" ht="35.25" thickBot="1">
      <c r="A423" s="30" t="s">
        <v>65</v>
      </c>
      <c r="B423" s="173"/>
      <c r="C423" s="174"/>
      <c r="D423" s="174"/>
      <c r="E423" s="174"/>
      <c r="F423" s="175"/>
    </row>
    <row r="424" spans="1:6">
      <c r="A424" s="31"/>
      <c r="B424" s="170"/>
      <c r="C424" s="170"/>
      <c r="D424" s="170"/>
      <c r="E424" s="170"/>
      <c r="F424" s="171"/>
    </row>
    <row r="425" spans="1:6" ht="38.25" customHeight="1">
      <c r="A425" s="32" t="s">
        <v>66</v>
      </c>
      <c r="B425" s="33">
        <v>1015</v>
      </c>
      <c r="C425" s="176" t="s">
        <v>316</v>
      </c>
      <c r="D425" s="177"/>
      <c r="E425" s="177"/>
      <c r="F425" s="178"/>
    </row>
    <row r="426" spans="1:6" ht="34.5">
      <c r="A426" s="32" t="s">
        <v>68</v>
      </c>
      <c r="B426" s="34">
        <v>12001</v>
      </c>
      <c r="C426" s="179" t="s">
        <v>1</v>
      </c>
      <c r="D426" s="179" t="s">
        <v>69</v>
      </c>
      <c r="E426" s="179" t="s">
        <v>2</v>
      </c>
      <c r="F426" s="182" t="s">
        <v>3</v>
      </c>
    </row>
    <row r="427" spans="1:6" ht="51.75">
      <c r="A427" s="35" t="s">
        <v>70</v>
      </c>
      <c r="B427" s="36" t="s">
        <v>7</v>
      </c>
      <c r="C427" s="180"/>
      <c r="D427" s="180"/>
      <c r="E427" s="180"/>
      <c r="F427" s="183"/>
    </row>
    <row r="428" spans="1:6" ht="86.25">
      <c r="A428" s="35" t="s">
        <v>71</v>
      </c>
      <c r="B428" s="36" t="s">
        <v>72</v>
      </c>
      <c r="C428" s="180"/>
      <c r="D428" s="180"/>
      <c r="E428" s="180"/>
      <c r="F428" s="183"/>
    </row>
    <row r="429" spans="1:6" ht="34.5">
      <c r="A429" s="35" t="s">
        <v>73</v>
      </c>
      <c r="B429" s="37" t="s">
        <v>74</v>
      </c>
      <c r="C429" s="180"/>
      <c r="D429" s="180"/>
      <c r="E429" s="180"/>
      <c r="F429" s="183"/>
    </row>
    <row r="430" spans="1:6" ht="51.75">
      <c r="A430" s="35" t="s">
        <v>75</v>
      </c>
      <c r="B430" s="37" t="s">
        <v>286</v>
      </c>
      <c r="C430" s="180"/>
      <c r="D430" s="180"/>
      <c r="E430" s="180"/>
      <c r="F430" s="183"/>
    </row>
    <row r="431" spans="1:6" ht="51.75">
      <c r="A431" s="35" t="s">
        <v>76</v>
      </c>
      <c r="B431" s="36" t="s">
        <v>77</v>
      </c>
      <c r="C431" s="180"/>
      <c r="D431" s="180"/>
      <c r="E431" s="180"/>
      <c r="F431" s="183"/>
    </row>
    <row r="432" spans="1:6">
      <c r="A432" s="32"/>
      <c r="B432" s="37" t="s">
        <v>78</v>
      </c>
      <c r="C432" s="181"/>
      <c r="D432" s="181"/>
      <c r="E432" s="181"/>
      <c r="F432" s="184"/>
    </row>
    <row r="433" spans="1:6">
      <c r="A433" s="185" t="s">
        <v>79</v>
      </c>
      <c r="B433" s="186"/>
      <c r="C433" s="38">
        <v>79</v>
      </c>
      <c r="D433" s="38">
        <v>79</v>
      </c>
      <c r="E433" s="38">
        <v>79</v>
      </c>
      <c r="F433" s="39">
        <v>79</v>
      </c>
    </row>
    <row r="434" spans="1:6" ht="18" thickBot="1">
      <c r="A434" s="40" t="s">
        <v>80</v>
      </c>
      <c r="B434" s="41"/>
      <c r="C434" s="42">
        <v>948</v>
      </c>
      <c r="D434" s="42">
        <v>2370</v>
      </c>
      <c r="E434" s="42">
        <v>3792</v>
      </c>
      <c r="F434" s="43">
        <v>5688</v>
      </c>
    </row>
    <row r="436" spans="1:6" ht="18" thickBot="1">
      <c r="A436" s="18"/>
      <c r="B436" s="18"/>
      <c r="C436" s="18"/>
      <c r="D436" s="18"/>
      <c r="E436" s="156" t="s">
        <v>102</v>
      </c>
      <c r="F436" s="156"/>
    </row>
    <row r="437" spans="1:6" ht="51" customHeight="1" thickBot="1">
      <c r="A437" s="139" t="s">
        <v>155</v>
      </c>
      <c r="B437" s="140"/>
      <c r="C437" s="140"/>
      <c r="D437" s="140"/>
      <c r="E437" s="140"/>
      <c r="F437" s="141"/>
    </row>
    <row r="438" spans="1:6" ht="18" thickBot="1">
      <c r="A438" s="44"/>
      <c r="B438" s="45"/>
      <c r="C438" s="45"/>
      <c r="D438" s="45"/>
      <c r="E438" s="45"/>
      <c r="F438" s="46"/>
    </row>
    <row r="439" spans="1:6">
      <c r="A439" s="27" t="s">
        <v>62</v>
      </c>
      <c r="B439" s="187" t="s">
        <v>63</v>
      </c>
      <c r="C439" s="188"/>
      <c r="D439" s="188"/>
      <c r="E439" s="188"/>
      <c r="F439" s="189"/>
    </row>
    <row r="440" spans="1:6" ht="18" thickBot="1">
      <c r="A440" s="28">
        <v>1015</v>
      </c>
      <c r="B440" s="166" t="s">
        <v>64</v>
      </c>
      <c r="C440" s="167"/>
      <c r="D440" s="167"/>
      <c r="E440" s="167"/>
      <c r="F440" s="168"/>
    </row>
    <row r="441" spans="1:6">
      <c r="A441" s="29"/>
      <c r="B441" s="169"/>
      <c r="C441" s="170"/>
      <c r="D441" s="170"/>
      <c r="E441" s="170"/>
      <c r="F441" s="171"/>
    </row>
    <row r="442" spans="1:6" ht="35.25" thickBot="1">
      <c r="A442" s="30" t="s">
        <v>65</v>
      </c>
      <c r="B442" s="173"/>
      <c r="C442" s="174"/>
      <c r="D442" s="174"/>
      <c r="E442" s="174"/>
      <c r="F442" s="175"/>
    </row>
    <row r="443" spans="1:6">
      <c r="A443" s="31"/>
      <c r="B443" s="170"/>
      <c r="C443" s="170"/>
      <c r="D443" s="170"/>
      <c r="E443" s="170"/>
      <c r="F443" s="171"/>
    </row>
    <row r="444" spans="1:6" ht="36" customHeight="1">
      <c r="A444" s="32" t="s">
        <v>66</v>
      </c>
      <c r="B444" s="33">
        <v>1015</v>
      </c>
      <c r="C444" s="176" t="s">
        <v>316</v>
      </c>
      <c r="D444" s="177"/>
      <c r="E444" s="177"/>
      <c r="F444" s="178"/>
    </row>
    <row r="445" spans="1:6" ht="34.5">
      <c r="A445" s="32" t="s">
        <v>68</v>
      </c>
      <c r="B445" s="34">
        <v>12001</v>
      </c>
      <c r="C445" s="179" t="s">
        <v>1</v>
      </c>
      <c r="D445" s="179" t="s">
        <v>69</v>
      </c>
      <c r="E445" s="179" t="s">
        <v>2</v>
      </c>
      <c r="F445" s="182" t="s">
        <v>3</v>
      </c>
    </row>
    <row r="446" spans="1:6" ht="51.75">
      <c r="A446" s="35" t="s">
        <v>70</v>
      </c>
      <c r="B446" s="36" t="s">
        <v>7</v>
      </c>
      <c r="C446" s="180"/>
      <c r="D446" s="180"/>
      <c r="E446" s="180"/>
      <c r="F446" s="183"/>
    </row>
    <row r="447" spans="1:6" ht="86.25">
      <c r="A447" s="35" t="s">
        <v>71</v>
      </c>
      <c r="B447" s="36" t="s">
        <v>72</v>
      </c>
      <c r="C447" s="180"/>
      <c r="D447" s="180"/>
      <c r="E447" s="180"/>
      <c r="F447" s="183"/>
    </row>
    <row r="448" spans="1:6" ht="34.5">
      <c r="A448" s="35" t="s">
        <v>73</v>
      </c>
      <c r="B448" s="37" t="s">
        <v>74</v>
      </c>
      <c r="C448" s="180"/>
      <c r="D448" s="180"/>
      <c r="E448" s="180"/>
      <c r="F448" s="183"/>
    </row>
    <row r="449" spans="1:6" ht="51.75">
      <c r="A449" s="35" t="s">
        <v>75</v>
      </c>
      <c r="B449" s="37" t="s">
        <v>30</v>
      </c>
      <c r="C449" s="180"/>
      <c r="D449" s="180"/>
      <c r="E449" s="180"/>
      <c r="F449" s="183"/>
    </row>
    <row r="450" spans="1:6" ht="51.75">
      <c r="A450" s="35" t="s">
        <v>76</v>
      </c>
      <c r="B450" s="36" t="s">
        <v>77</v>
      </c>
      <c r="C450" s="180"/>
      <c r="D450" s="180"/>
      <c r="E450" s="180"/>
      <c r="F450" s="183"/>
    </row>
    <row r="451" spans="1:6">
      <c r="A451" s="32"/>
      <c r="B451" s="37" t="s">
        <v>78</v>
      </c>
      <c r="C451" s="181"/>
      <c r="D451" s="181"/>
      <c r="E451" s="181"/>
      <c r="F451" s="184"/>
    </row>
    <row r="452" spans="1:6">
      <c r="A452" s="185" t="s">
        <v>79</v>
      </c>
      <c r="B452" s="186"/>
      <c r="C452" s="38">
        <v>810</v>
      </c>
      <c r="D452" s="38">
        <v>810</v>
      </c>
      <c r="E452" s="38">
        <v>810</v>
      </c>
      <c r="F452" s="39">
        <v>810</v>
      </c>
    </row>
    <row r="453" spans="1:6" ht="18" thickBot="1">
      <c r="A453" s="40" t="s">
        <v>80</v>
      </c>
      <c r="B453" s="41"/>
      <c r="C453" s="42">
        <v>9720</v>
      </c>
      <c r="D453" s="42">
        <v>24300</v>
      </c>
      <c r="E453" s="42">
        <v>38880</v>
      </c>
      <c r="F453" s="43">
        <v>58320</v>
      </c>
    </row>
    <row r="455" spans="1:6" ht="18" thickBot="1">
      <c r="A455" s="18"/>
      <c r="B455" s="18"/>
      <c r="C455" s="18"/>
      <c r="D455" s="18"/>
      <c r="E455" s="156" t="s">
        <v>103</v>
      </c>
      <c r="F455" s="156"/>
    </row>
    <row r="456" spans="1:6" ht="50.25" customHeight="1" thickBot="1">
      <c r="A456" s="139" t="s">
        <v>156</v>
      </c>
      <c r="B456" s="140"/>
      <c r="C456" s="140"/>
      <c r="D456" s="140"/>
      <c r="E456" s="140"/>
      <c r="F456" s="141"/>
    </row>
    <row r="457" spans="1:6" ht="18" thickBot="1">
      <c r="A457" s="44"/>
      <c r="B457" s="45"/>
      <c r="C457" s="45"/>
      <c r="D457" s="45"/>
      <c r="E457" s="45"/>
      <c r="F457" s="46"/>
    </row>
    <row r="458" spans="1:6">
      <c r="A458" s="27" t="s">
        <v>62</v>
      </c>
      <c r="B458" s="187" t="s">
        <v>63</v>
      </c>
      <c r="C458" s="188"/>
      <c r="D458" s="188"/>
      <c r="E458" s="188"/>
      <c r="F458" s="189"/>
    </row>
    <row r="459" spans="1:6" ht="18" thickBot="1">
      <c r="A459" s="28">
        <v>1015</v>
      </c>
      <c r="B459" s="166" t="s">
        <v>64</v>
      </c>
      <c r="C459" s="167"/>
      <c r="D459" s="167"/>
      <c r="E459" s="167"/>
      <c r="F459" s="168"/>
    </row>
    <row r="460" spans="1:6">
      <c r="A460" s="29"/>
      <c r="B460" s="169"/>
      <c r="C460" s="170"/>
      <c r="D460" s="170"/>
      <c r="E460" s="170"/>
      <c r="F460" s="171"/>
    </row>
    <row r="461" spans="1:6" ht="35.25" thickBot="1">
      <c r="A461" s="30" t="s">
        <v>65</v>
      </c>
      <c r="B461" s="173"/>
      <c r="C461" s="174"/>
      <c r="D461" s="174"/>
      <c r="E461" s="174"/>
      <c r="F461" s="175"/>
    </row>
    <row r="462" spans="1:6">
      <c r="A462" s="31"/>
      <c r="B462" s="170"/>
      <c r="C462" s="170"/>
      <c r="D462" s="170"/>
      <c r="E462" s="170"/>
      <c r="F462" s="171"/>
    </row>
    <row r="463" spans="1:6" ht="40.5" customHeight="1">
      <c r="A463" s="32" t="s">
        <v>66</v>
      </c>
      <c r="B463" s="33">
        <v>1015</v>
      </c>
      <c r="C463" s="176" t="s">
        <v>316</v>
      </c>
      <c r="D463" s="177"/>
      <c r="E463" s="177"/>
      <c r="F463" s="178"/>
    </row>
    <row r="464" spans="1:6" ht="34.5">
      <c r="A464" s="32" t="s">
        <v>68</v>
      </c>
      <c r="B464" s="34">
        <v>12001</v>
      </c>
      <c r="C464" s="179" t="s">
        <v>1</v>
      </c>
      <c r="D464" s="179" t="s">
        <v>69</v>
      </c>
      <c r="E464" s="179" t="s">
        <v>2</v>
      </c>
      <c r="F464" s="182" t="s">
        <v>3</v>
      </c>
    </row>
    <row r="465" spans="1:6" ht="51.75">
      <c r="A465" s="35" t="s">
        <v>70</v>
      </c>
      <c r="B465" s="36" t="s">
        <v>7</v>
      </c>
      <c r="C465" s="180"/>
      <c r="D465" s="180"/>
      <c r="E465" s="180"/>
      <c r="F465" s="183"/>
    </row>
    <row r="466" spans="1:6" ht="86.25">
      <c r="A466" s="35" t="s">
        <v>71</v>
      </c>
      <c r="B466" s="36" t="s">
        <v>72</v>
      </c>
      <c r="C466" s="180"/>
      <c r="D466" s="180"/>
      <c r="E466" s="180"/>
      <c r="F466" s="183"/>
    </row>
    <row r="467" spans="1:6" ht="34.5">
      <c r="A467" s="35" t="s">
        <v>73</v>
      </c>
      <c r="B467" s="37" t="s">
        <v>74</v>
      </c>
      <c r="C467" s="180"/>
      <c r="D467" s="180"/>
      <c r="E467" s="180"/>
      <c r="F467" s="183"/>
    </row>
    <row r="468" spans="1:6" ht="51.75">
      <c r="A468" s="35" t="s">
        <v>75</v>
      </c>
      <c r="B468" s="37" t="s">
        <v>31</v>
      </c>
      <c r="C468" s="180"/>
      <c r="D468" s="180"/>
      <c r="E468" s="180"/>
      <c r="F468" s="183"/>
    </row>
    <row r="469" spans="1:6" ht="51.75">
      <c r="A469" s="35" t="s">
        <v>76</v>
      </c>
      <c r="B469" s="36" t="s">
        <v>77</v>
      </c>
      <c r="C469" s="180"/>
      <c r="D469" s="180"/>
      <c r="E469" s="180"/>
      <c r="F469" s="183"/>
    </row>
    <row r="470" spans="1:6">
      <c r="A470" s="32"/>
      <c r="B470" s="37" t="s">
        <v>78</v>
      </c>
      <c r="C470" s="181"/>
      <c r="D470" s="181"/>
      <c r="E470" s="181"/>
      <c r="F470" s="184"/>
    </row>
    <row r="471" spans="1:6">
      <c r="A471" s="185" t="s">
        <v>79</v>
      </c>
      <c r="B471" s="186"/>
      <c r="C471" s="38">
        <v>71</v>
      </c>
      <c r="D471" s="38">
        <v>71</v>
      </c>
      <c r="E471" s="38">
        <v>71</v>
      </c>
      <c r="F471" s="39">
        <v>71</v>
      </c>
    </row>
    <row r="472" spans="1:6" ht="18" thickBot="1">
      <c r="A472" s="40" t="s">
        <v>80</v>
      </c>
      <c r="B472" s="41"/>
      <c r="C472" s="42">
        <v>852</v>
      </c>
      <c r="D472" s="42">
        <v>2130</v>
      </c>
      <c r="E472" s="42">
        <v>3408</v>
      </c>
      <c r="F472" s="43">
        <v>5112</v>
      </c>
    </row>
    <row r="474" spans="1:6" ht="18" thickBot="1">
      <c r="A474" s="18"/>
      <c r="B474" s="18"/>
      <c r="C474" s="18"/>
      <c r="D474" s="18"/>
      <c r="E474" s="156" t="s">
        <v>104</v>
      </c>
      <c r="F474" s="156"/>
    </row>
    <row r="475" spans="1:6" ht="52.5" customHeight="1" thickBot="1">
      <c r="A475" s="139" t="s">
        <v>157</v>
      </c>
      <c r="B475" s="140"/>
      <c r="C475" s="140"/>
      <c r="D475" s="140"/>
      <c r="E475" s="140"/>
      <c r="F475" s="141"/>
    </row>
    <row r="476" spans="1:6" ht="18" thickBot="1">
      <c r="A476" s="44"/>
      <c r="B476" s="45"/>
      <c r="C476" s="45"/>
      <c r="D476" s="45"/>
      <c r="E476" s="45"/>
      <c r="F476" s="46"/>
    </row>
    <row r="477" spans="1:6">
      <c r="A477" s="27" t="s">
        <v>62</v>
      </c>
      <c r="B477" s="187" t="s">
        <v>63</v>
      </c>
      <c r="C477" s="188"/>
      <c r="D477" s="188"/>
      <c r="E477" s="188"/>
      <c r="F477" s="189"/>
    </row>
    <row r="478" spans="1:6" ht="18" thickBot="1">
      <c r="A478" s="28">
        <v>1015</v>
      </c>
      <c r="B478" s="166" t="s">
        <v>64</v>
      </c>
      <c r="C478" s="167"/>
      <c r="D478" s="167"/>
      <c r="E478" s="167"/>
      <c r="F478" s="168"/>
    </row>
    <row r="479" spans="1:6">
      <c r="A479" s="29"/>
      <c r="B479" s="169"/>
      <c r="C479" s="170"/>
      <c r="D479" s="170"/>
      <c r="E479" s="170"/>
      <c r="F479" s="171"/>
    </row>
    <row r="480" spans="1:6" ht="35.25" thickBot="1">
      <c r="A480" s="30" t="s">
        <v>65</v>
      </c>
      <c r="B480" s="173"/>
      <c r="C480" s="174"/>
      <c r="D480" s="174"/>
      <c r="E480" s="174"/>
      <c r="F480" s="175"/>
    </row>
    <row r="481" spans="1:6">
      <c r="A481" s="31"/>
      <c r="B481" s="170"/>
      <c r="C481" s="170"/>
      <c r="D481" s="170"/>
      <c r="E481" s="170"/>
      <c r="F481" s="171"/>
    </row>
    <row r="482" spans="1:6" ht="44.25" customHeight="1">
      <c r="A482" s="32" t="s">
        <v>66</v>
      </c>
      <c r="B482" s="33">
        <v>1015</v>
      </c>
      <c r="C482" s="176" t="s">
        <v>316</v>
      </c>
      <c r="D482" s="177"/>
      <c r="E482" s="177"/>
      <c r="F482" s="178"/>
    </row>
    <row r="483" spans="1:6" ht="34.5">
      <c r="A483" s="32" t="s">
        <v>68</v>
      </c>
      <c r="B483" s="34">
        <v>12001</v>
      </c>
      <c r="C483" s="179" t="s">
        <v>1</v>
      </c>
      <c r="D483" s="179" t="s">
        <v>69</v>
      </c>
      <c r="E483" s="179" t="s">
        <v>2</v>
      </c>
      <c r="F483" s="182" t="s">
        <v>3</v>
      </c>
    </row>
    <row r="484" spans="1:6" ht="51.75">
      <c r="A484" s="35" t="s">
        <v>70</v>
      </c>
      <c r="B484" s="36" t="s">
        <v>7</v>
      </c>
      <c r="C484" s="180"/>
      <c r="D484" s="180"/>
      <c r="E484" s="180"/>
      <c r="F484" s="183"/>
    </row>
    <row r="485" spans="1:6" ht="86.25">
      <c r="A485" s="35" t="s">
        <v>71</v>
      </c>
      <c r="B485" s="36" t="s">
        <v>72</v>
      </c>
      <c r="C485" s="180"/>
      <c r="D485" s="180"/>
      <c r="E485" s="180"/>
      <c r="F485" s="183"/>
    </row>
    <row r="486" spans="1:6" ht="34.5">
      <c r="A486" s="35" t="s">
        <v>73</v>
      </c>
      <c r="B486" s="37" t="s">
        <v>74</v>
      </c>
      <c r="C486" s="180"/>
      <c r="D486" s="180"/>
      <c r="E486" s="180"/>
      <c r="F486" s="183"/>
    </row>
    <row r="487" spans="1:6" ht="51.75">
      <c r="A487" s="35" t="s">
        <v>75</v>
      </c>
      <c r="B487" s="37" t="s">
        <v>32</v>
      </c>
      <c r="C487" s="180"/>
      <c r="D487" s="180"/>
      <c r="E487" s="180"/>
      <c r="F487" s="183"/>
    </row>
    <row r="488" spans="1:6" ht="51.75">
      <c r="A488" s="35" t="s">
        <v>76</v>
      </c>
      <c r="B488" s="36" t="s">
        <v>77</v>
      </c>
      <c r="C488" s="180"/>
      <c r="D488" s="180"/>
      <c r="E488" s="180"/>
      <c r="F488" s="183"/>
    </row>
    <row r="489" spans="1:6">
      <c r="A489" s="32"/>
      <c r="B489" s="37" t="s">
        <v>78</v>
      </c>
      <c r="C489" s="181"/>
      <c r="D489" s="181"/>
      <c r="E489" s="181"/>
      <c r="F489" s="184"/>
    </row>
    <row r="490" spans="1:6">
      <c r="A490" s="185" t="s">
        <v>79</v>
      </c>
      <c r="B490" s="186"/>
      <c r="C490" s="38">
        <v>47</v>
      </c>
      <c r="D490" s="38">
        <v>52</v>
      </c>
      <c r="E490" s="38">
        <v>55</v>
      </c>
      <c r="F490" s="39">
        <v>57</v>
      </c>
    </row>
    <row r="491" spans="1:6" ht="18" thickBot="1">
      <c r="A491" s="40" t="s">
        <v>80</v>
      </c>
      <c r="B491" s="41"/>
      <c r="C491" s="42">
        <v>564</v>
      </c>
      <c r="D491" s="42">
        <v>1500</v>
      </c>
      <c r="E491" s="42">
        <v>2472</v>
      </c>
      <c r="F491" s="43">
        <v>3840</v>
      </c>
    </row>
    <row r="492" spans="1:6">
      <c r="A492" s="19"/>
      <c r="B492" s="19"/>
      <c r="C492" s="19"/>
      <c r="D492" s="19"/>
      <c r="E492" s="19"/>
      <c r="F492" s="19"/>
    </row>
    <row r="493" spans="1:6" ht="18" thickBot="1">
      <c r="A493" s="18"/>
      <c r="B493" s="18"/>
      <c r="C493" s="18"/>
      <c r="D493" s="18"/>
      <c r="E493" s="156" t="s">
        <v>105</v>
      </c>
      <c r="F493" s="156"/>
    </row>
    <row r="494" spans="1:6" ht="43.5" customHeight="1" thickBot="1">
      <c r="A494" s="139" t="s">
        <v>158</v>
      </c>
      <c r="B494" s="140"/>
      <c r="C494" s="140"/>
      <c r="D494" s="140"/>
      <c r="E494" s="140"/>
      <c r="F494" s="141"/>
    </row>
    <row r="495" spans="1:6" ht="18" thickBot="1">
      <c r="A495" s="44"/>
      <c r="B495" s="45"/>
      <c r="C495" s="45"/>
      <c r="D495" s="45"/>
      <c r="E495" s="45"/>
      <c r="F495" s="46"/>
    </row>
    <row r="496" spans="1:6">
      <c r="A496" s="27" t="s">
        <v>62</v>
      </c>
      <c r="B496" s="187" t="s">
        <v>63</v>
      </c>
      <c r="C496" s="188"/>
      <c r="D496" s="188"/>
      <c r="E496" s="188"/>
      <c r="F496" s="189"/>
    </row>
    <row r="497" spans="1:6" ht="18" thickBot="1">
      <c r="A497" s="28">
        <v>1015</v>
      </c>
      <c r="B497" s="166" t="s">
        <v>64</v>
      </c>
      <c r="C497" s="167"/>
      <c r="D497" s="167"/>
      <c r="E497" s="167"/>
      <c r="F497" s="168"/>
    </row>
    <row r="498" spans="1:6">
      <c r="A498" s="29"/>
      <c r="B498" s="169"/>
      <c r="C498" s="170"/>
      <c r="D498" s="170"/>
      <c r="E498" s="170"/>
      <c r="F498" s="171"/>
    </row>
    <row r="499" spans="1:6" ht="35.25" thickBot="1">
      <c r="A499" s="30" t="s">
        <v>65</v>
      </c>
      <c r="B499" s="173"/>
      <c r="C499" s="174"/>
      <c r="D499" s="174"/>
      <c r="E499" s="174"/>
      <c r="F499" s="175"/>
    </row>
    <row r="500" spans="1:6">
      <c r="A500" s="31"/>
      <c r="B500" s="170"/>
      <c r="C500" s="170"/>
      <c r="D500" s="170"/>
      <c r="E500" s="170"/>
      <c r="F500" s="171"/>
    </row>
    <row r="501" spans="1:6" ht="41.25" customHeight="1">
      <c r="A501" s="32" t="s">
        <v>66</v>
      </c>
      <c r="B501" s="33">
        <v>1015</v>
      </c>
      <c r="C501" s="176" t="s">
        <v>316</v>
      </c>
      <c r="D501" s="177"/>
      <c r="E501" s="177"/>
      <c r="F501" s="178"/>
    </row>
    <row r="502" spans="1:6" ht="34.5">
      <c r="A502" s="32" t="s">
        <v>68</v>
      </c>
      <c r="B502" s="34">
        <v>12001</v>
      </c>
      <c r="C502" s="179" t="s">
        <v>1</v>
      </c>
      <c r="D502" s="179" t="s">
        <v>69</v>
      </c>
      <c r="E502" s="179" t="s">
        <v>2</v>
      </c>
      <c r="F502" s="182" t="s">
        <v>3</v>
      </c>
    </row>
    <row r="503" spans="1:6" ht="51.75">
      <c r="A503" s="35" t="s">
        <v>70</v>
      </c>
      <c r="B503" s="36" t="s">
        <v>7</v>
      </c>
      <c r="C503" s="180"/>
      <c r="D503" s="180"/>
      <c r="E503" s="180"/>
      <c r="F503" s="183"/>
    </row>
    <row r="504" spans="1:6" ht="86.25">
      <c r="A504" s="35" t="s">
        <v>71</v>
      </c>
      <c r="B504" s="36" t="s">
        <v>72</v>
      </c>
      <c r="C504" s="180"/>
      <c r="D504" s="180"/>
      <c r="E504" s="180"/>
      <c r="F504" s="183"/>
    </row>
    <row r="505" spans="1:6" ht="34.5">
      <c r="A505" s="35" t="s">
        <v>73</v>
      </c>
      <c r="B505" s="37" t="s">
        <v>74</v>
      </c>
      <c r="C505" s="180"/>
      <c r="D505" s="180"/>
      <c r="E505" s="180"/>
      <c r="F505" s="183"/>
    </row>
    <row r="506" spans="1:6" ht="51.75">
      <c r="A506" s="35" t="s">
        <v>75</v>
      </c>
      <c r="B506" s="37" t="s">
        <v>33</v>
      </c>
      <c r="C506" s="180"/>
      <c r="D506" s="180"/>
      <c r="E506" s="180"/>
      <c r="F506" s="183"/>
    </row>
    <row r="507" spans="1:6" ht="51.75">
      <c r="A507" s="35" t="s">
        <v>76</v>
      </c>
      <c r="B507" s="36" t="s">
        <v>77</v>
      </c>
      <c r="C507" s="180"/>
      <c r="D507" s="180"/>
      <c r="E507" s="180"/>
      <c r="F507" s="183"/>
    </row>
    <row r="508" spans="1:6">
      <c r="A508" s="32"/>
      <c r="B508" s="37" t="s">
        <v>78</v>
      </c>
      <c r="C508" s="181"/>
      <c r="D508" s="181"/>
      <c r="E508" s="181"/>
      <c r="F508" s="184"/>
    </row>
    <row r="509" spans="1:6">
      <c r="A509" s="185" t="s">
        <v>79</v>
      </c>
      <c r="B509" s="186"/>
      <c r="C509" s="38">
        <v>3178</v>
      </c>
      <c r="D509" s="38">
        <v>3178</v>
      </c>
      <c r="E509" s="38">
        <v>3178</v>
      </c>
      <c r="F509" s="39">
        <v>3178</v>
      </c>
    </row>
    <row r="510" spans="1:6" ht="18" thickBot="1">
      <c r="A510" s="40" t="s">
        <v>80</v>
      </c>
      <c r="B510" s="41"/>
      <c r="C510" s="42">
        <v>38136</v>
      </c>
      <c r="D510" s="42">
        <v>95340</v>
      </c>
      <c r="E510" s="42">
        <v>152544</v>
      </c>
      <c r="F510" s="43">
        <v>228816</v>
      </c>
    </row>
    <row r="511" spans="1:6">
      <c r="A511" s="19"/>
      <c r="B511" s="19"/>
      <c r="C511" s="19"/>
      <c r="D511" s="19"/>
      <c r="E511" s="19"/>
      <c r="F511" s="19"/>
    </row>
    <row r="512" spans="1:6" ht="18" thickBot="1">
      <c r="A512" s="18"/>
      <c r="B512" s="18"/>
      <c r="C512" s="18"/>
      <c r="D512" s="18"/>
      <c r="E512" s="156" t="s">
        <v>106</v>
      </c>
      <c r="F512" s="156"/>
    </row>
    <row r="513" spans="1:6" ht="45" customHeight="1" thickBot="1">
      <c r="A513" s="139" t="s">
        <v>159</v>
      </c>
      <c r="B513" s="140"/>
      <c r="C513" s="140"/>
      <c r="D513" s="140"/>
      <c r="E513" s="140"/>
      <c r="F513" s="141"/>
    </row>
    <row r="514" spans="1:6" ht="18" thickBot="1">
      <c r="A514" s="44"/>
      <c r="B514" s="45"/>
      <c r="C514" s="45"/>
      <c r="D514" s="45"/>
      <c r="E514" s="45"/>
      <c r="F514" s="46"/>
    </row>
    <row r="515" spans="1:6">
      <c r="A515" s="27" t="s">
        <v>62</v>
      </c>
      <c r="B515" s="187" t="s">
        <v>63</v>
      </c>
      <c r="C515" s="188"/>
      <c r="D515" s="188"/>
      <c r="E515" s="188"/>
      <c r="F515" s="189"/>
    </row>
    <row r="516" spans="1:6" ht="18" thickBot="1">
      <c r="A516" s="28">
        <v>1015</v>
      </c>
      <c r="B516" s="166" t="s">
        <v>64</v>
      </c>
      <c r="C516" s="167"/>
      <c r="D516" s="167"/>
      <c r="E516" s="167"/>
      <c r="F516" s="168"/>
    </row>
    <row r="517" spans="1:6">
      <c r="A517" s="29"/>
      <c r="B517" s="169"/>
      <c r="C517" s="170"/>
      <c r="D517" s="170"/>
      <c r="E517" s="170"/>
      <c r="F517" s="171"/>
    </row>
    <row r="518" spans="1:6" ht="35.25" thickBot="1">
      <c r="A518" s="30" t="s">
        <v>65</v>
      </c>
      <c r="B518" s="173"/>
      <c r="C518" s="174"/>
      <c r="D518" s="174"/>
      <c r="E518" s="174"/>
      <c r="F518" s="175"/>
    </row>
    <row r="519" spans="1:6">
      <c r="A519" s="31"/>
      <c r="B519" s="170"/>
      <c r="C519" s="170"/>
      <c r="D519" s="170"/>
      <c r="E519" s="170"/>
      <c r="F519" s="171"/>
    </row>
    <row r="520" spans="1:6" ht="42" customHeight="1">
      <c r="A520" s="32" t="s">
        <v>66</v>
      </c>
      <c r="B520" s="33">
        <v>1015</v>
      </c>
      <c r="C520" s="176" t="s">
        <v>316</v>
      </c>
      <c r="D520" s="177"/>
      <c r="E520" s="177"/>
      <c r="F520" s="178"/>
    </row>
    <row r="521" spans="1:6" ht="34.5">
      <c r="A521" s="32" t="s">
        <v>68</v>
      </c>
      <c r="B521" s="34">
        <v>12001</v>
      </c>
      <c r="C521" s="179" t="s">
        <v>1</v>
      </c>
      <c r="D521" s="179" t="s">
        <v>69</v>
      </c>
      <c r="E521" s="179" t="s">
        <v>2</v>
      </c>
      <c r="F521" s="182" t="s">
        <v>3</v>
      </c>
    </row>
    <row r="522" spans="1:6" ht="51.75">
      <c r="A522" s="35" t="s">
        <v>70</v>
      </c>
      <c r="B522" s="36" t="s">
        <v>7</v>
      </c>
      <c r="C522" s="180"/>
      <c r="D522" s="180"/>
      <c r="E522" s="180"/>
      <c r="F522" s="183"/>
    </row>
    <row r="523" spans="1:6" ht="86.25">
      <c r="A523" s="35" t="s">
        <v>71</v>
      </c>
      <c r="B523" s="36" t="s">
        <v>72</v>
      </c>
      <c r="C523" s="180"/>
      <c r="D523" s="180"/>
      <c r="E523" s="180"/>
      <c r="F523" s="183"/>
    </row>
    <row r="524" spans="1:6" ht="34.5">
      <c r="A524" s="35" t="s">
        <v>73</v>
      </c>
      <c r="B524" s="37" t="s">
        <v>74</v>
      </c>
      <c r="C524" s="180"/>
      <c r="D524" s="180"/>
      <c r="E524" s="180"/>
      <c r="F524" s="183"/>
    </row>
    <row r="525" spans="1:6" ht="51.75">
      <c r="A525" s="35" t="s">
        <v>75</v>
      </c>
      <c r="B525" s="37" t="s">
        <v>34</v>
      </c>
      <c r="C525" s="180"/>
      <c r="D525" s="180"/>
      <c r="E525" s="180"/>
      <c r="F525" s="183"/>
    </row>
    <row r="526" spans="1:6" ht="51.75">
      <c r="A526" s="35" t="s">
        <v>76</v>
      </c>
      <c r="B526" s="36" t="s">
        <v>77</v>
      </c>
      <c r="C526" s="180"/>
      <c r="D526" s="180"/>
      <c r="E526" s="180"/>
      <c r="F526" s="183"/>
    </row>
    <row r="527" spans="1:6">
      <c r="A527" s="32"/>
      <c r="B527" s="37" t="s">
        <v>78</v>
      </c>
      <c r="C527" s="181"/>
      <c r="D527" s="181"/>
      <c r="E527" s="181"/>
      <c r="F527" s="184"/>
    </row>
    <row r="528" spans="1:6">
      <c r="A528" s="185" t="s">
        <v>79</v>
      </c>
      <c r="B528" s="186"/>
      <c r="C528" s="38">
        <v>3100</v>
      </c>
      <c r="D528" s="38">
        <v>3100</v>
      </c>
      <c r="E528" s="38">
        <v>3100</v>
      </c>
      <c r="F528" s="39">
        <v>3100</v>
      </c>
    </row>
    <row r="529" spans="1:6" ht="18" thickBot="1">
      <c r="A529" s="40" t="s">
        <v>80</v>
      </c>
      <c r="B529" s="41"/>
      <c r="C529" s="42">
        <v>37200</v>
      </c>
      <c r="D529" s="42">
        <v>93000</v>
      </c>
      <c r="E529" s="42">
        <v>148800</v>
      </c>
      <c r="F529" s="43">
        <v>223200</v>
      </c>
    </row>
    <row r="531" spans="1:6" ht="18" thickBot="1">
      <c r="A531" s="18"/>
      <c r="B531" s="18"/>
      <c r="C531" s="18"/>
      <c r="D531" s="18"/>
      <c r="E531" s="156" t="s">
        <v>107</v>
      </c>
      <c r="F531" s="156"/>
    </row>
    <row r="532" spans="1:6" ht="47.25" customHeight="1" thickBot="1">
      <c r="A532" s="139" t="s">
        <v>160</v>
      </c>
      <c r="B532" s="140"/>
      <c r="C532" s="140"/>
      <c r="D532" s="140"/>
      <c r="E532" s="140"/>
      <c r="F532" s="141"/>
    </row>
    <row r="533" spans="1:6" ht="18" thickBot="1">
      <c r="A533" s="44"/>
      <c r="B533" s="45"/>
      <c r="C533" s="45"/>
      <c r="D533" s="45"/>
      <c r="E533" s="45"/>
      <c r="F533" s="46"/>
    </row>
    <row r="534" spans="1:6">
      <c r="A534" s="27" t="s">
        <v>62</v>
      </c>
      <c r="B534" s="187" t="s">
        <v>63</v>
      </c>
      <c r="C534" s="188"/>
      <c r="D534" s="188"/>
      <c r="E534" s="188"/>
      <c r="F534" s="189"/>
    </row>
    <row r="535" spans="1:6" ht="18" thickBot="1">
      <c r="A535" s="28">
        <v>1015</v>
      </c>
      <c r="B535" s="166" t="s">
        <v>64</v>
      </c>
      <c r="C535" s="167"/>
      <c r="D535" s="167"/>
      <c r="E535" s="167"/>
      <c r="F535" s="168"/>
    </row>
    <row r="536" spans="1:6">
      <c r="A536" s="29"/>
      <c r="B536" s="169"/>
      <c r="C536" s="170"/>
      <c r="D536" s="170"/>
      <c r="E536" s="170"/>
      <c r="F536" s="171"/>
    </row>
    <row r="537" spans="1:6" ht="35.25" thickBot="1">
      <c r="A537" s="30" t="s">
        <v>65</v>
      </c>
      <c r="B537" s="173"/>
      <c r="C537" s="174"/>
      <c r="D537" s="174"/>
      <c r="E537" s="174"/>
      <c r="F537" s="175"/>
    </row>
    <row r="538" spans="1:6">
      <c r="A538" s="31"/>
      <c r="B538" s="170"/>
      <c r="C538" s="170"/>
      <c r="D538" s="170"/>
      <c r="E538" s="170"/>
      <c r="F538" s="171"/>
    </row>
    <row r="539" spans="1:6" ht="42.75" customHeight="1">
      <c r="A539" s="32" t="s">
        <v>66</v>
      </c>
      <c r="B539" s="33">
        <v>1015</v>
      </c>
      <c r="C539" s="176" t="s">
        <v>316</v>
      </c>
      <c r="D539" s="177"/>
      <c r="E539" s="177"/>
      <c r="F539" s="178"/>
    </row>
    <row r="540" spans="1:6" ht="34.5">
      <c r="A540" s="32" t="s">
        <v>68</v>
      </c>
      <c r="B540" s="34">
        <v>12001</v>
      </c>
      <c r="C540" s="179" t="s">
        <v>1</v>
      </c>
      <c r="D540" s="179" t="s">
        <v>69</v>
      </c>
      <c r="E540" s="179" t="s">
        <v>2</v>
      </c>
      <c r="F540" s="182" t="s">
        <v>3</v>
      </c>
    </row>
    <row r="541" spans="1:6" ht="51.75">
      <c r="A541" s="35" t="s">
        <v>70</v>
      </c>
      <c r="B541" s="36" t="s">
        <v>7</v>
      </c>
      <c r="C541" s="180"/>
      <c r="D541" s="180"/>
      <c r="E541" s="180"/>
      <c r="F541" s="183"/>
    </row>
    <row r="542" spans="1:6" ht="86.25">
      <c r="A542" s="35" t="s">
        <v>71</v>
      </c>
      <c r="B542" s="36" t="s">
        <v>72</v>
      </c>
      <c r="C542" s="180"/>
      <c r="D542" s="180"/>
      <c r="E542" s="180"/>
      <c r="F542" s="183"/>
    </row>
    <row r="543" spans="1:6" ht="34.5">
      <c r="A543" s="35" t="s">
        <v>73</v>
      </c>
      <c r="B543" s="37" t="s">
        <v>74</v>
      </c>
      <c r="C543" s="180"/>
      <c r="D543" s="180"/>
      <c r="E543" s="180"/>
      <c r="F543" s="183"/>
    </row>
    <row r="544" spans="1:6" ht="51.75">
      <c r="A544" s="35" t="s">
        <v>75</v>
      </c>
      <c r="B544" s="37" t="s">
        <v>35</v>
      </c>
      <c r="C544" s="180"/>
      <c r="D544" s="180"/>
      <c r="E544" s="180"/>
      <c r="F544" s="183"/>
    </row>
    <row r="545" spans="1:6" ht="51.75">
      <c r="A545" s="35" t="s">
        <v>76</v>
      </c>
      <c r="B545" s="36" t="s">
        <v>77</v>
      </c>
      <c r="C545" s="180"/>
      <c r="D545" s="180"/>
      <c r="E545" s="180"/>
      <c r="F545" s="183"/>
    </row>
    <row r="546" spans="1:6">
      <c r="A546" s="32"/>
      <c r="B546" s="37" t="s">
        <v>78</v>
      </c>
      <c r="C546" s="181"/>
      <c r="D546" s="181"/>
      <c r="E546" s="181"/>
      <c r="F546" s="184"/>
    </row>
    <row r="547" spans="1:6">
      <c r="A547" s="185" t="s">
        <v>79</v>
      </c>
      <c r="B547" s="186"/>
      <c r="C547" s="38">
        <v>61</v>
      </c>
      <c r="D547" s="38">
        <v>61</v>
      </c>
      <c r="E547" s="38">
        <v>68</v>
      </c>
      <c r="F547" s="39">
        <v>68</v>
      </c>
    </row>
    <row r="548" spans="1:6" ht="18" thickBot="1">
      <c r="A548" s="40" t="s">
        <v>80</v>
      </c>
      <c r="B548" s="41"/>
      <c r="C548" s="42">
        <v>732</v>
      </c>
      <c r="D548" s="42">
        <v>1830</v>
      </c>
      <c r="E548" s="42">
        <v>3012</v>
      </c>
      <c r="F548" s="43">
        <v>4644</v>
      </c>
    </row>
    <row r="550" spans="1:6" ht="18" thickBot="1">
      <c r="A550" s="18"/>
      <c r="B550" s="18"/>
      <c r="C550" s="18"/>
      <c r="D550" s="18"/>
      <c r="E550" s="156" t="s">
        <v>108</v>
      </c>
      <c r="F550" s="156"/>
    </row>
    <row r="551" spans="1:6" ht="53.25" customHeight="1" thickBot="1">
      <c r="A551" s="139" t="s">
        <v>161</v>
      </c>
      <c r="B551" s="140"/>
      <c r="C551" s="140"/>
      <c r="D551" s="140"/>
      <c r="E551" s="140"/>
      <c r="F551" s="141"/>
    </row>
    <row r="552" spans="1:6" ht="18" thickBot="1">
      <c r="A552" s="44"/>
      <c r="B552" s="45"/>
      <c r="C552" s="45"/>
      <c r="D552" s="45"/>
      <c r="E552" s="45"/>
      <c r="F552" s="46"/>
    </row>
    <row r="553" spans="1:6">
      <c r="A553" s="27" t="s">
        <v>62</v>
      </c>
      <c r="B553" s="187" t="s">
        <v>63</v>
      </c>
      <c r="C553" s="188"/>
      <c r="D553" s="188"/>
      <c r="E553" s="188"/>
      <c r="F553" s="189"/>
    </row>
    <row r="554" spans="1:6" ht="18" thickBot="1">
      <c r="A554" s="28">
        <v>1015</v>
      </c>
      <c r="B554" s="166" t="s">
        <v>64</v>
      </c>
      <c r="C554" s="167"/>
      <c r="D554" s="167"/>
      <c r="E554" s="167"/>
      <c r="F554" s="168"/>
    </row>
    <row r="555" spans="1:6">
      <c r="A555" s="29"/>
      <c r="B555" s="169"/>
      <c r="C555" s="170"/>
      <c r="D555" s="170"/>
      <c r="E555" s="170"/>
      <c r="F555" s="171"/>
    </row>
    <row r="556" spans="1:6" ht="35.25" thickBot="1">
      <c r="A556" s="30" t="s">
        <v>65</v>
      </c>
      <c r="B556" s="173"/>
      <c r="C556" s="174"/>
      <c r="D556" s="174"/>
      <c r="E556" s="174"/>
      <c r="F556" s="175"/>
    </row>
    <row r="557" spans="1:6">
      <c r="A557" s="31"/>
      <c r="B557" s="170"/>
      <c r="C557" s="170"/>
      <c r="D557" s="170"/>
      <c r="E557" s="170"/>
      <c r="F557" s="171"/>
    </row>
    <row r="558" spans="1:6" ht="36.75" customHeight="1">
      <c r="A558" s="32" t="s">
        <v>66</v>
      </c>
      <c r="B558" s="33">
        <v>1015</v>
      </c>
      <c r="C558" s="176" t="s">
        <v>316</v>
      </c>
      <c r="D558" s="177"/>
      <c r="E558" s="177"/>
      <c r="F558" s="178"/>
    </row>
    <row r="559" spans="1:6" ht="34.5">
      <c r="A559" s="32" t="s">
        <v>68</v>
      </c>
      <c r="B559" s="34">
        <v>12001</v>
      </c>
      <c r="C559" s="179" t="s">
        <v>1</v>
      </c>
      <c r="D559" s="179" t="s">
        <v>69</v>
      </c>
      <c r="E559" s="179" t="s">
        <v>2</v>
      </c>
      <c r="F559" s="182" t="s">
        <v>3</v>
      </c>
    </row>
    <row r="560" spans="1:6" ht="51.75">
      <c r="A560" s="35" t="s">
        <v>70</v>
      </c>
      <c r="B560" s="36" t="s">
        <v>7</v>
      </c>
      <c r="C560" s="180"/>
      <c r="D560" s="180"/>
      <c r="E560" s="180"/>
      <c r="F560" s="183"/>
    </row>
    <row r="561" spans="1:6" ht="86.25">
      <c r="A561" s="35" t="s">
        <v>71</v>
      </c>
      <c r="B561" s="36" t="s">
        <v>72</v>
      </c>
      <c r="C561" s="180"/>
      <c r="D561" s="180"/>
      <c r="E561" s="180"/>
      <c r="F561" s="183"/>
    </row>
    <row r="562" spans="1:6" ht="34.5">
      <c r="A562" s="35" t="s">
        <v>73</v>
      </c>
      <c r="B562" s="37" t="s">
        <v>74</v>
      </c>
      <c r="C562" s="180"/>
      <c r="D562" s="180"/>
      <c r="E562" s="180"/>
      <c r="F562" s="183"/>
    </row>
    <row r="563" spans="1:6" ht="51.75">
      <c r="A563" s="35" t="s">
        <v>75</v>
      </c>
      <c r="B563" s="37" t="s">
        <v>36</v>
      </c>
      <c r="C563" s="180"/>
      <c r="D563" s="180"/>
      <c r="E563" s="180"/>
      <c r="F563" s="183"/>
    </row>
    <row r="564" spans="1:6" ht="51.75">
      <c r="A564" s="35" t="s">
        <v>76</v>
      </c>
      <c r="B564" s="36" t="s">
        <v>77</v>
      </c>
      <c r="C564" s="180"/>
      <c r="D564" s="180"/>
      <c r="E564" s="180"/>
      <c r="F564" s="183"/>
    </row>
    <row r="565" spans="1:6">
      <c r="A565" s="32"/>
      <c r="B565" s="37" t="s">
        <v>78</v>
      </c>
      <c r="C565" s="181"/>
      <c r="D565" s="181"/>
      <c r="E565" s="181"/>
      <c r="F565" s="184"/>
    </row>
    <row r="566" spans="1:6">
      <c r="A566" s="185" t="s">
        <v>79</v>
      </c>
      <c r="B566" s="186"/>
      <c r="C566" s="38">
        <v>25</v>
      </c>
      <c r="D566" s="38">
        <v>25</v>
      </c>
      <c r="E566" s="38">
        <v>25</v>
      </c>
      <c r="F566" s="39">
        <v>25</v>
      </c>
    </row>
    <row r="567" spans="1:6" ht="18" thickBot="1">
      <c r="A567" s="40" t="s">
        <v>80</v>
      </c>
      <c r="B567" s="41"/>
      <c r="C567" s="42">
        <v>300</v>
      </c>
      <c r="D567" s="42">
        <v>750</v>
      </c>
      <c r="E567" s="42">
        <v>1200</v>
      </c>
      <c r="F567" s="43">
        <v>1800</v>
      </c>
    </row>
    <row r="569" spans="1:6" ht="18" thickBot="1">
      <c r="A569" s="18"/>
      <c r="B569" s="18"/>
      <c r="C569" s="18"/>
      <c r="D569" s="18"/>
      <c r="E569" s="156" t="s">
        <v>109</v>
      </c>
      <c r="F569" s="156"/>
    </row>
    <row r="570" spans="1:6" ht="39" customHeight="1" thickBot="1">
      <c r="A570" s="139" t="s">
        <v>190</v>
      </c>
      <c r="B570" s="140"/>
      <c r="C570" s="140"/>
      <c r="D570" s="140"/>
      <c r="E570" s="140"/>
      <c r="F570" s="141"/>
    </row>
    <row r="571" spans="1:6" ht="18" thickBot="1">
      <c r="A571" s="44"/>
      <c r="B571" s="45"/>
      <c r="C571" s="45"/>
      <c r="D571" s="45"/>
      <c r="E571" s="45"/>
      <c r="F571" s="46"/>
    </row>
    <row r="572" spans="1:6">
      <c r="A572" s="27" t="s">
        <v>62</v>
      </c>
      <c r="B572" s="187" t="s">
        <v>63</v>
      </c>
      <c r="C572" s="188"/>
      <c r="D572" s="188"/>
      <c r="E572" s="188"/>
      <c r="F572" s="189"/>
    </row>
    <row r="573" spans="1:6" ht="18" thickBot="1">
      <c r="A573" s="28">
        <v>1015</v>
      </c>
      <c r="B573" s="166" t="s">
        <v>64</v>
      </c>
      <c r="C573" s="167"/>
      <c r="D573" s="167"/>
      <c r="E573" s="167"/>
      <c r="F573" s="168"/>
    </row>
    <row r="574" spans="1:6">
      <c r="A574" s="29"/>
      <c r="B574" s="169"/>
      <c r="C574" s="170"/>
      <c r="D574" s="170"/>
      <c r="E574" s="170"/>
      <c r="F574" s="171"/>
    </row>
    <row r="575" spans="1:6" ht="35.25" thickBot="1">
      <c r="A575" s="30" t="s">
        <v>65</v>
      </c>
      <c r="B575" s="173"/>
      <c r="C575" s="174"/>
      <c r="D575" s="174"/>
      <c r="E575" s="174"/>
      <c r="F575" s="175"/>
    </row>
    <row r="576" spans="1:6">
      <c r="A576" s="31"/>
      <c r="B576" s="170"/>
      <c r="C576" s="170"/>
      <c r="D576" s="170"/>
      <c r="E576" s="170"/>
      <c r="F576" s="171"/>
    </row>
    <row r="577" spans="1:6" ht="34.5" customHeight="1">
      <c r="A577" s="32" t="s">
        <v>66</v>
      </c>
      <c r="B577" s="33">
        <v>1015</v>
      </c>
      <c r="C577" s="176" t="s">
        <v>316</v>
      </c>
      <c r="D577" s="177"/>
      <c r="E577" s="177"/>
      <c r="F577" s="178"/>
    </row>
    <row r="578" spans="1:6" ht="34.5">
      <c r="A578" s="32" t="s">
        <v>68</v>
      </c>
      <c r="B578" s="34">
        <v>12001</v>
      </c>
      <c r="C578" s="179" t="s">
        <v>1</v>
      </c>
      <c r="D578" s="179" t="s">
        <v>69</v>
      </c>
      <c r="E578" s="179" t="s">
        <v>2</v>
      </c>
      <c r="F578" s="182" t="s">
        <v>3</v>
      </c>
    </row>
    <row r="579" spans="1:6" ht="51.75">
      <c r="A579" s="35" t="s">
        <v>70</v>
      </c>
      <c r="B579" s="36" t="s">
        <v>7</v>
      </c>
      <c r="C579" s="180"/>
      <c r="D579" s="180"/>
      <c r="E579" s="180"/>
      <c r="F579" s="183"/>
    </row>
    <row r="580" spans="1:6" ht="86.25">
      <c r="A580" s="35" t="s">
        <v>71</v>
      </c>
      <c r="B580" s="36" t="s">
        <v>72</v>
      </c>
      <c r="C580" s="180"/>
      <c r="D580" s="180"/>
      <c r="E580" s="180"/>
      <c r="F580" s="183"/>
    </row>
    <row r="581" spans="1:6" ht="34.5">
      <c r="A581" s="35" t="s">
        <v>73</v>
      </c>
      <c r="B581" s="37" t="s">
        <v>74</v>
      </c>
      <c r="C581" s="180"/>
      <c r="D581" s="180"/>
      <c r="E581" s="180"/>
      <c r="F581" s="183"/>
    </row>
    <row r="582" spans="1:6" ht="51.75">
      <c r="A582" s="35" t="s">
        <v>75</v>
      </c>
      <c r="B582" s="37" t="s">
        <v>37</v>
      </c>
      <c r="C582" s="180"/>
      <c r="D582" s="180"/>
      <c r="E582" s="180"/>
      <c r="F582" s="183"/>
    </row>
    <row r="583" spans="1:6" ht="51.75">
      <c r="A583" s="35" t="s">
        <v>76</v>
      </c>
      <c r="B583" s="36" t="s">
        <v>77</v>
      </c>
      <c r="C583" s="180"/>
      <c r="D583" s="180"/>
      <c r="E583" s="180"/>
      <c r="F583" s="183"/>
    </row>
    <row r="584" spans="1:6">
      <c r="A584" s="32"/>
      <c r="B584" s="37" t="s">
        <v>78</v>
      </c>
      <c r="C584" s="181"/>
      <c r="D584" s="181"/>
      <c r="E584" s="181"/>
      <c r="F584" s="184"/>
    </row>
    <row r="585" spans="1:6">
      <c r="A585" s="185" t="s">
        <v>79</v>
      </c>
      <c r="B585" s="186"/>
      <c r="C585" s="38">
        <v>92</v>
      </c>
      <c r="D585" s="38">
        <v>92</v>
      </c>
      <c r="E585" s="38">
        <v>92</v>
      </c>
      <c r="F585" s="39">
        <v>92</v>
      </c>
    </row>
    <row r="586" spans="1:6" ht="18" thickBot="1">
      <c r="A586" s="40" t="s">
        <v>80</v>
      </c>
      <c r="B586" s="41"/>
      <c r="C586" s="42">
        <v>1104</v>
      </c>
      <c r="D586" s="42">
        <v>2760</v>
      </c>
      <c r="E586" s="42">
        <v>4416</v>
      </c>
      <c r="F586" s="43">
        <v>6624</v>
      </c>
    </row>
    <row r="588" spans="1:6" ht="18" thickBot="1">
      <c r="A588" s="18"/>
      <c r="B588" s="18"/>
      <c r="C588" s="18"/>
      <c r="D588" s="18"/>
      <c r="E588" s="156" t="s">
        <v>110</v>
      </c>
      <c r="F588" s="156"/>
    </row>
    <row r="589" spans="1:6" ht="38.25" customHeight="1" thickBot="1">
      <c r="A589" s="139" t="s">
        <v>162</v>
      </c>
      <c r="B589" s="140"/>
      <c r="C589" s="140"/>
      <c r="D589" s="140"/>
      <c r="E589" s="140"/>
      <c r="F589" s="141"/>
    </row>
    <row r="590" spans="1:6" ht="18" thickBot="1">
      <c r="A590" s="44"/>
      <c r="B590" s="45"/>
      <c r="C590" s="45"/>
      <c r="D590" s="45"/>
      <c r="E590" s="45"/>
      <c r="F590" s="46"/>
    </row>
    <row r="591" spans="1:6">
      <c r="A591" s="27" t="s">
        <v>62</v>
      </c>
      <c r="B591" s="187" t="s">
        <v>63</v>
      </c>
      <c r="C591" s="188"/>
      <c r="D591" s="188"/>
      <c r="E591" s="188"/>
      <c r="F591" s="189"/>
    </row>
    <row r="592" spans="1:6" ht="18" thickBot="1">
      <c r="A592" s="28">
        <v>1015</v>
      </c>
      <c r="B592" s="166" t="s">
        <v>64</v>
      </c>
      <c r="C592" s="167"/>
      <c r="D592" s="167"/>
      <c r="E592" s="167"/>
      <c r="F592" s="168"/>
    </row>
    <row r="593" spans="1:6">
      <c r="A593" s="29"/>
      <c r="B593" s="169"/>
      <c r="C593" s="170"/>
      <c r="D593" s="170"/>
      <c r="E593" s="170"/>
      <c r="F593" s="171"/>
    </row>
    <row r="594" spans="1:6" ht="35.25" thickBot="1">
      <c r="A594" s="30" t="s">
        <v>65</v>
      </c>
      <c r="B594" s="173"/>
      <c r="C594" s="174"/>
      <c r="D594" s="174"/>
      <c r="E594" s="174"/>
      <c r="F594" s="175"/>
    </row>
    <row r="595" spans="1:6">
      <c r="A595" s="31"/>
      <c r="B595" s="170"/>
      <c r="C595" s="170"/>
      <c r="D595" s="170"/>
      <c r="E595" s="170"/>
      <c r="F595" s="171"/>
    </row>
    <row r="596" spans="1:6" ht="41.25" customHeight="1">
      <c r="A596" s="32" t="s">
        <v>66</v>
      </c>
      <c r="B596" s="33">
        <v>1015</v>
      </c>
      <c r="C596" s="176" t="s">
        <v>316</v>
      </c>
      <c r="D596" s="177"/>
      <c r="E596" s="177"/>
      <c r="F596" s="178"/>
    </row>
    <row r="597" spans="1:6" ht="34.5">
      <c r="A597" s="32" t="s">
        <v>68</v>
      </c>
      <c r="B597" s="34">
        <v>12001</v>
      </c>
      <c r="C597" s="179" t="s">
        <v>1</v>
      </c>
      <c r="D597" s="179" t="s">
        <v>69</v>
      </c>
      <c r="E597" s="179" t="s">
        <v>2</v>
      </c>
      <c r="F597" s="182" t="s">
        <v>3</v>
      </c>
    </row>
    <row r="598" spans="1:6" ht="51.75">
      <c r="A598" s="35" t="s">
        <v>70</v>
      </c>
      <c r="B598" s="36" t="s">
        <v>7</v>
      </c>
      <c r="C598" s="180"/>
      <c r="D598" s="180"/>
      <c r="E598" s="180"/>
      <c r="F598" s="183"/>
    </row>
    <row r="599" spans="1:6" ht="86.25">
      <c r="A599" s="35" t="s">
        <v>71</v>
      </c>
      <c r="B599" s="36" t="s">
        <v>72</v>
      </c>
      <c r="C599" s="180"/>
      <c r="D599" s="180"/>
      <c r="E599" s="180"/>
      <c r="F599" s="183"/>
    </row>
    <row r="600" spans="1:6" ht="34.5">
      <c r="A600" s="35" t="s">
        <v>73</v>
      </c>
      <c r="B600" s="37" t="s">
        <v>74</v>
      </c>
      <c r="C600" s="180"/>
      <c r="D600" s="180"/>
      <c r="E600" s="180"/>
      <c r="F600" s="183"/>
    </row>
    <row r="601" spans="1:6" ht="51.75">
      <c r="A601" s="35" t="s">
        <v>75</v>
      </c>
      <c r="B601" s="37" t="s">
        <v>38</v>
      </c>
      <c r="C601" s="180"/>
      <c r="D601" s="180"/>
      <c r="E601" s="180"/>
      <c r="F601" s="183"/>
    </row>
    <row r="602" spans="1:6" ht="51.75">
      <c r="A602" s="35" t="s">
        <v>76</v>
      </c>
      <c r="B602" s="36" t="s">
        <v>77</v>
      </c>
      <c r="C602" s="180"/>
      <c r="D602" s="180"/>
      <c r="E602" s="180"/>
      <c r="F602" s="183"/>
    </row>
    <row r="603" spans="1:6">
      <c r="A603" s="32"/>
      <c r="B603" s="37" t="s">
        <v>78</v>
      </c>
      <c r="C603" s="181"/>
      <c r="D603" s="181"/>
      <c r="E603" s="181"/>
      <c r="F603" s="184"/>
    </row>
    <row r="604" spans="1:6">
      <c r="A604" s="185" t="s">
        <v>79</v>
      </c>
      <c r="B604" s="186"/>
      <c r="C604" s="38">
        <v>48</v>
      </c>
      <c r="D604" s="38">
        <v>48</v>
      </c>
      <c r="E604" s="38">
        <v>48</v>
      </c>
      <c r="F604" s="39">
        <v>48</v>
      </c>
    </row>
    <row r="605" spans="1:6" ht="18" thickBot="1">
      <c r="A605" s="40" t="s">
        <v>80</v>
      </c>
      <c r="B605" s="41"/>
      <c r="C605" s="42">
        <v>576</v>
      </c>
      <c r="D605" s="42">
        <v>1440</v>
      </c>
      <c r="E605" s="42">
        <v>2304</v>
      </c>
      <c r="F605" s="43">
        <v>3456</v>
      </c>
    </row>
    <row r="606" spans="1:6">
      <c r="A606" s="19"/>
      <c r="B606" s="19"/>
      <c r="C606" s="19"/>
      <c r="D606" s="19"/>
      <c r="E606" s="19"/>
      <c r="F606" s="19"/>
    </row>
    <row r="607" spans="1:6" ht="18" thickBot="1">
      <c r="A607" s="2"/>
      <c r="B607" s="2"/>
      <c r="C607" s="2"/>
      <c r="D607" s="2"/>
      <c r="E607" s="156" t="s">
        <v>111</v>
      </c>
      <c r="F607" s="156"/>
    </row>
    <row r="608" spans="1:6" ht="41.25" customHeight="1" thickBot="1">
      <c r="A608" s="139" t="s">
        <v>163</v>
      </c>
      <c r="B608" s="140"/>
      <c r="C608" s="140"/>
      <c r="D608" s="140"/>
      <c r="E608" s="140"/>
      <c r="F608" s="141"/>
    </row>
    <row r="609" spans="1:6" ht="18" thickBot="1">
      <c r="A609" s="44"/>
      <c r="B609" s="45"/>
      <c r="C609" s="45"/>
      <c r="D609" s="45"/>
      <c r="E609" s="45"/>
      <c r="F609" s="46"/>
    </row>
    <row r="610" spans="1:6">
      <c r="A610" s="27" t="s">
        <v>62</v>
      </c>
      <c r="B610" s="187" t="s">
        <v>63</v>
      </c>
      <c r="C610" s="188"/>
      <c r="D610" s="188"/>
      <c r="E610" s="188"/>
      <c r="F610" s="189"/>
    </row>
    <row r="611" spans="1:6" ht="18" thickBot="1">
      <c r="A611" s="28">
        <v>1015</v>
      </c>
      <c r="B611" s="166" t="s">
        <v>64</v>
      </c>
      <c r="C611" s="167"/>
      <c r="D611" s="167"/>
      <c r="E611" s="167"/>
      <c r="F611" s="168"/>
    </row>
    <row r="612" spans="1:6">
      <c r="A612" s="29"/>
      <c r="B612" s="169"/>
      <c r="C612" s="170"/>
      <c r="D612" s="170"/>
      <c r="E612" s="170"/>
      <c r="F612" s="171"/>
    </row>
    <row r="613" spans="1:6" ht="35.25" thickBot="1">
      <c r="A613" s="30" t="s">
        <v>65</v>
      </c>
      <c r="B613" s="173"/>
      <c r="C613" s="174"/>
      <c r="D613" s="174"/>
      <c r="E613" s="174"/>
      <c r="F613" s="175"/>
    </row>
    <row r="614" spans="1:6">
      <c r="A614" s="31"/>
      <c r="B614" s="170"/>
      <c r="C614" s="170"/>
      <c r="D614" s="170"/>
      <c r="E614" s="170"/>
      <c r="F614" s="171"/>
    </row>
    <row r="615" spans="1:6" ht="40.5" customHeight="1">
      <c r="A615" s="32" t="s">
        <v>66</v>
      </c>
      <c r="B615" s="33">
        <v>1015</v>
      </c>
      <c r="C615" s="176" t="s">
        <v>316</v>
      </c>
      <c r="D615" s="177"/>
      <c r="E615" s="177"/>
      <c r="F615" s="178"/>
    </row>
    <row r="616" spans="1:6" ht="34.5">
      <c r="A616" s="32" t="s">
        <v>68</v>
      </c>
      <c r="B616" s="34">
        <v>12001</v>
      </c>
      <c r="C616" s="179" t="s">
        <v>1</v>
      </c>
      <c r="D616" s="179" t="s">
        <v>69</v>
      </c>
      <c r="E616" s="179" t="s">
        <v>2</v>
      </c>
      <c r="F616" s="182" t="s">
        <v>3</v>
      </c>
    </row>
    <row r="617" spans="1:6" ht="51.75">
      <c r="A617" s="35" t="s">
        <v>70</v>
      </c>
      <c r="B617" s="36" t="s">
        <v>7</v>
      </c>
      <c r="C617" s="180"/>
      <c r="D617" s="180"/>
      <c r="E617" s="180"/>
      <c r="F617" s="183"/>
    </row>
    <row r="618" spans="1:6" ht="86.25">
      <c r="A618" s="35" t="s">
        <v>71</v>
      </c>
      <c r="B618" s="36" t="s">
        <v>72</v>
      </c>
      <c r="C618" s="180"/>
      <c r="D618" s="180"/>
      <c r="E618" s="180"/>
      <c r="F618" s="183"/>
    </row>
    <row r="619" spans="1:6" ht="34.5">
      <c r="A619" s="35" t="s">
        <v>73</v>
      </c>
      <c r="B619" s="37" t="s">
        <v>74</v>
      </c>
      <c r="C619" s="180"/>
      <c r="D619" s="180"/>
      <c r="E619" s="180"/>
      <c r="F619" s="183"/>
    </row>
    <row r="620" spans="1:6" ht="51.75">
      <c r="A620" s="35" t="s">
        <v>75</v>
      </c>
      <c r="B620" s="37" t="s">
        <v>113</v>
      </c>
      <c r="C620" s="180"/>
      <c r="D620" s="180"/>
      <c r="E620" s="180"/>
      <c r="F620" s="183"/>
    </row>
    <row r="621" spans="1:6" ht="51.75">
      <c r="A621" s="35" t="s">
        <v>76</v>
      </c>
      <c r="B621" s="36" t="s">
        <v>77</v>
      </c>
      <c r="C621" s="180"/>
      <c r="D621" s="180"/>
      <c r="E621" s="180"/>
      <c r="F621" s="183"/>
    </row>
    <row r="622" spans="1:6">
      <c r="A622" s="32"/>
      <c r="B622" s="37" t="s">
        <v>78</v>
      </c>
      <c r="C622" s="181"/>
      <c r="D622" s="181"/>
      <c r="E622" s="181"/>
      <c r="F622" s="184"/>
    </row>
    <row r="623" spans="1:6">
      <c r="A623" s="185" t="s">
        <v>79</v>
      </c>
      <c r="B623" s="186"/>
      <c r="C623" s="38">
        <v>17</v>
      </c>
      <c r="D623" s="38">
        <v>17</v>
      </c>
      <c r="E623" s="38">
        <v>17</v>
      </c>
      <c r="F623" s="39">
        <v>17</v>
      </c>
    </row>
    <row r="624" spans="1:6" ht="18" thickBot="1">
      <c r="A624" s="40" t="s">
        <v>80</v>
      </c>
      <c r="B624" s="41"/>
      <c r="C624" s="42">
        <v>204</v>
      </c>
      <c r="D624" s="42">
        <v>510</v>
      </c>
      <c r="E624" s="42">
        <v>816</v>
      </c>
      <c r="F624" s="43">
        <v>1224</v>
      </c>
    </row>
    <row r="625" spans="1:6">
      <c r="A625" s="19"/>
      <c r="B625" s="19"/>
      <c r="C625" s="19"/>
      <c r="D625" s="19"/>
      <c r="E625" s="19"/>
      <c r="F625" s="19"/>
    </row>
    <row r="626" spans="1:6" ht="18" thickBot="1">
      <c r="A626" s="18"/>
      <c r="B626" s="18"/>
      <c r="C626" s="18"/>
      <c r="D626" s="18"/>
      <c r="E626" s="156" t="s">
        <v>112</v>
      </c>
      <c r="F626" s="156"/>
    </row>
    <row r="627" spans="1:6" ht="45.75" customHeight="1" thickBot="1">
      <c r="A627" s="139" t="s">
        <v>164</v>
      </c>
      <c r="B627" s="140"/>
      <c r="C627" s="140"/>
      <c r="D627" s="140"/>
      <c r="E627" s="140"/>
      <c r="F627" s="141"/>
    </row>
    <row r="628" spans="1:6" ht="18" thickBot="1">
      <c r="A628" s="44"/>
      <c r="B628" s="45"/>
      <c r="C628" s="45"/>
      <c r="D628" s="45"/>
      <c r="E628" s="45"/>
      <c r="F628" s="46"/>
    </row>
    <row r="629" spans="1:6">
      <c r="A629" s="27" t="s">
        <v>62</v>
      </c>
      <c r="B629" s="187" t="s">
        <v>63</v>
      </c>
      <c r="C629" s="188"/>
      <c r="D629" s="188"/>
      <c r="E629" s="188"/>
      <c r="F629" s="189"/>
    </row>
    <row r="630" spans="1:6" ht="18" thickBot="1">
      <c r="A630" s="28">
        <v>1015</v>
      </c>
      <c r="B630" s="166" t="s">
        <v>64</v>
      </c>
      <c r="C630" s="167"/>
      <c r="D630" s="167"/>
      <c r="E630" s="167"/>
      <c r="F630" s="168"/>
    </row>
    <row r="631" spans="1:6">
      <c r="A631" s="29"/>
      <c r="B631" s="169"/>
      <c r="C631" s="170"/>
      <c r="D631" s="170"/>
      <c r="E631" s="170"/>
      <c r="F631" s="171"/>
    </row>
    <row r="632" spans="1:6" ht="35.25" thickBot="1">
      <c r="A632" s="30" t="s">
        <v>65</v>
      </c>
      <c r="B632" s="173"/>
      <c r="C632" s="174"/>
      <c r="D632" s="174"/>
      <c r="E632" s="174"/>
      <c r="F632" s="175"/>
    </row>
    <row r="633" spans="1:6">
      <c r="A633" s="31"/>
      <c r="B633" s="170"/>
      <c r="C633" s="170"/>
      <c r="D633" s="170"/>
      <c r="E633" s="170"/>
      <c r="F633" s="171"/>
    </row>
    <row r="634" spans="1:6" ht="40.5" customHeight="1">
      <c r="A634" s="32" t="s">
        <v>66</v>
      </c>
      <c r="B634" s="33">
        <v>1015</v>
      </c>
      <c r="C634" s="176" t="s">
        <v>316</v>
      </c>
      <c r="D634" s="177"/>
      <c r="E634" s="177"/>
      <c r="F634" s="178"/>
    </row>
    <row r="635" spans="1:6" ht="34.5">
      <c r="A635" s="32" t="s">
        <v>68</v>
      </c>
      <c r="B635" s="34">
        <v>12001</v>
      </c>
      <c r="C635" s="179" t="s">
        <v>1</v>
      </c>
      <c r="D635" s="179" t="s">
        <v>69</v>
      </c>
      <c r="E635" s="179" t="s">
        <v>2</v>
      </c>
      <c r="F635" s="182" t="s">
        <v>3</v>
      </c>
    </row>
    <row r="636" spans="1:6" ht="51.75">
      <c r="A636" s="35" t="s">
        <v>70</v>
      </c>
      <c r="B636" s="36" t="s">
        <v>7</v>
      </c>
      <c r="C636" s="180"/>
      <c r="D636" s="180"/>
      <c r="E636" s="180"/>
      <c r="F636" s="183"/>
    </row>
    <row r="637" spans="1:6" ht="86.25">
      <c r="A637" s="35" t="s">
        <v>71</v>
      </c>
      <c r="B637" s="36" t="s">
        <v>72</v>
      </c>
      <c r="C637" s="180"/>
      <c r="D637" s="180"/>
      <c r="E637" s="180"/>
      <c r="F637" s="183"/>
    </row>
    <row r="638" spans="1:6" ht="34.5">
      <c r="A638" s="35" t="s">
        <v>73</v>
      </c>
      <c r="B638" s="37" t="s">
        <v>74</v>
      </c>
      <c r="C638" s="180"/>
      <c r="D638" s="180"/>
      <c r="E638" s="180"/>
      <c r="F638" s="183"/>
    </row>
    <row r="639" spans="1:6" ht="51.75">
      <c r="A639" s="35" t="s">
        <v>75</v>
      </c>
      <c r="B639" s="37" t="s">
        <v>40</v>
      </c>
      <c r="C639" s="180"/>
      <c r="D639" s="180"/>
      <c r="E639" s="180"/>
      <c r="F639" s="183"/>
    </row>
    <row r="640" spans="1:6" ht="51.75">
      <c r="A640" s="35" t="s">
        <v>76</v>
      </c>
      <c r="B640" s="36" t="s">
        <v>77</v>
      </c>
      <c r="C640" s="180"/>
      <c r="D640" s="180"/>
      <c r="E640" s="180"/>
      <c r="F640" s="183"/>
    </row>
    <row r="641" spans="1:6">
      <c r="A641" s="32"/>
      <c r="B641" s="37" t="s">
        <v>78</v>
      </c>
      <c r="C641" s="181"/>
      <c r="D641" s="181"/>
      <c r="E641" s="181"/>
      <c r="F641" s="184"/>
    </row>
    <row r="642" spans="1:6">
      <c r="A642" s="185" t="s">
        <v>79</v>
      </c>
      <c r="B642" s="186"/>
      <c r="C642" s="38">
        <v>148</v>
      </c>
      <c r="D642" s="38">
        <v>148</v>
      </c>
      <c r="E642" s="38">
        <v>148</v>
      </c>
      <c r="F642" s="39">
        <v>148</v>
      </c>
    </row>
    <row r="643" spans="1:6" ht="18" thickBot="1">
      <c r="A643" s="40" t="s">
        <v>80</v>
      </c>
      <c r="B643" s="41"/>
      <c r="C643" s="42">
        <v>1776</v>
      </c>
      <c r="D643" s="42">
        <v>4440</v>
      </c>
      <c r="E643" s="42">
        <v>7104</v>
      </c>
      <c r="F643" s="43">
        <v>10656</v>
      </c>
    </row>
    <row r="645" spans="1:6" ht="18" thickBot="1">
      <c r="A645" s="18"/>
      <c r="B645" s="18"/>
      <c r="C645" s="18"/>
      <c r="D645" s="18"/>
      <c r="E645" s="156" t="s">
        <v>114</v>
      </c>
      <c r="F645" s="156"/>
    </row>
    <row r="646" spans="1:6" ht="47.25" customHeight="1" thickBot="1">
      <c r="A646" s="139" t="s">
        <v>165</v>
      </c>
      <c r="B646" s="140"/>
      <c r="C646" s="140"/>
      <c r="D646" s="140"/>
      <c r="E646" s="140"/>
      <c r="F646" s="141"/>
    </row>
    <row r="647" spans="1:6" ht="18" thickBot="1">
      <c r="A647" s="44"/>
      <c r="B647" s="45"/>
      <c r="C647" s="45"/>
      <c r="D647" s="45"/>
      <c r="E647" s="45"/>
      <c r="F647" s="46"/>
    </row>
    <row r="648" spans="1:6">
      <c r="A648" s="27" t="s">
        <v>62</v>
      </c>
      <c r="B648" s="187" t="s">
        <v>63</v>
      </c>
      <c r="C648" s="188"/>
      <c r="D648" s="188"/>
      <c r="E648" s="188"/>
      <c r="F648" s="189"/>
    </row>
    <row r="649" spans="1:6" ht="18" thickBot="1">
      <c r="A649" s="28">
        <v>1015</v>
      </c>
      <c r="B649" s="166" t="s">
        <v>64</v>
      </c>
      <c r="C649" s="167"/>
      <c r="D649" s="167"/>
      <c r="E649" s="167"/>
      <c r="F649" s="168"/>
    </row>
    <row r="650" spans="1:6">
      <c r="A650" s="29"/>
      <c r="B650" s="169"/>
      <c r="C650" s="170"/>
      <c r="D650" s="170"/>
      <c r="E650" s="170"/>
      <c r="F650" s="171"/>
    </row>
    <row r="651" spans="1:6" ht="35.25" thickBot="1">
      <c r="A651" s="30" t="s">
        <v>65</v>
      </c>
      <c r="B651" s="173"/>
      <c r="C651" s="174"/>
      <c r="D651" s="174"/>
      <c r="E651" s="174"/>
      <c r="F651" s="175"/>
    </row>
    <row r="652" spans="1:6">
      <c r="A652" s="31"/>
      <c r="B652" s="170"/>
      <c r="C652" s="170"/>
      <c r="D652" s="170"/>
      <c r="E652" s="170"/>
      <c r="F652" s="171"/>
    </row>
    <row r="653" spans="1:6" ht="45.75" customHeight="1">
      <c r="A653" s="32" t="s">
        <v>66</v>
      </c>
      <c r="B653" s="33">
        <v>1015</v>
      </c>
      <c r="C653" s="176" t="s">
        <v>316</v>
      </c>
      <c r="D653" s="177"/>
      <c r="E653" s="177"/>
      <c r="F653" s="178"/>
    </row>
    <row r="654" spans="1:6" ht="34.5">
      <c r="A654" s="32" t="s">
        <v>68</v>
      </c>
      <c r="B654" s="34">
        <v>12001</v>
      </c>
      <c r="C654" s="179" t="s">
        <v>1</v>
      </c>
      <c r="D654" s="179" t="s">
        <v>69</v>
      </c>
      <c r="E654" s="179" t="s">
        <v>2</v>
      </c>
      <c r="F654" s="182" t="s">
        <v>3</v>
      </c>
    </row>
    <row r="655" spans="1:6" ht="51.75">
      <c r="A655" s="35" t="s">
        <v>70</v>
      </c>
      <c r="B655" s="36" t="s">
        <v>7</v>
      </c>
      <c r="C655" s="180"/>
      <c r="D655" s="180"/>
      <c r="E655" s="180"/>
      <c r="F655" s="183"/>
    </row>
    <row r="656" spans="1:6" ht="86.25">
      <c r="A656" s="35" t="s">
        <v>71</v>
      </c>
      <c r="B656" s="36" t="s">
        <v>72</v>
      </c>
      <c r="C656" s="180"/>
      <c r="D656" s="180"/>
      <c r="E656" s="180"/>
      <c r="F656" s="183"/>
    </row>
    <row r="657" spans="1:6" ht="34.5">
      <c r="A657" s="35" t="s">
        <v>73</v>
      </c>
      <c r="B657" s="37" t="s">
        <v>74</v>
      </c>
      <c r="C657" s="180"/>
      <c r="D657" s="180"/>
      <c r="E657" s="180"/>
      <c r="F657" s="183"/>
    </row>
    <row r="658" spans="1:6" ht="51.75">
      <c r="A658" s="35" t="s">
        <v>75</v>
      </c>
      <c r="B658" s="37" t="s">
        <v>41</v>
      </c>
      <c r="C658" s="180"/>
      <c r="D658" s="180"/>
      <c r="E658" s="180"/>
      <c r="F658" s="183"/>
    </row>
    <row r="659" spans="1:6" ht="51.75">
      <c r="A659" s="35" t="s">
        <v>76</v>
      </c>
      <c r="B659" s="36" t="s">
        <v>77</v>
      </c>
      <c r="C659" s="180"/>
      <c r="D659" s="180"/>
      <c r="E659" s="180"/>
      <c r="F659" s="183"/>
    </row>
    <row r="660" spans="1:6">
      <c r="A660" s="32"/>
      <c r="B660" s="37" t="s">
        <v>78</v>
      </c>
      <c r="C660" s="181"/>
      <c r="D660" s="181"/>
      <c r="E660" s="181"/>
      <c r="F660" s="184"/>
    </row>
    <row r="661" spans="1:6">
      <c r="A661" s="185" t="s">
        <v>79</v>
      </c>
      <c r="B661" s="186"/>
      <c r="C661" s="38">
        <v>95</v>
      </c>
      <c r="D661" s="38">
        <v>95</v>
      </c>
      <c r="E661" s="38">
        <v>95</v>
      </c>
      <c r="F661" s="39">
        <v>95</v>
      </c>
    </row>
    <row r="662" spans="1:6" ht="18" thickBot="1">
      <c r="A662" s="40" t="s">
        <v>80</v>
      </c>
      <c r="B662" s="41"/>
      <c r="C662" s="42">
        <v>1140</v>
      </c>
      <c r="D662" s="42">
        <v>2850</v>
      </c>
      <c r="E662" s="42">
        <v>4560</v>
      </c>
      <c r="F662" s="43">
        <v>6840</v>
      </c>
    </row>
    <row r="664" spans="1:6" ht="18" thickBot="1">
      <c r="A664" s="18"/>
      <c r="B664" s="18"/>
      <c r="C664" s="18"/>
      <c r="D664" s="18"/>
      <c r="E664" s="156" t="s">
        <v>115</v>
      </c>
      <c r="F664" s="156"/>
    </row>
    <row r="665" spans="1:6" ht="62.25" customHeight="1" thickBot="1">
      <c r="A665" s="139" t="s">
        <v>166</v>
      </c>
      <c r="B665" s="140"/>
      <c r="C665" s="140"/>
      <c r="D665" s="140"/>
      <c r="E665" s="140"/>
      <c r="F665" s="141"/>
    </row>
    <row r="666" spans="1:6" ht="18" thickBot="1">
      <c r="A666" s="44"/>
      <c r="B666" s="45"/>
      <c r="C666" s="45"/>
      <c r="D666" s="45"/>
      <c r="E666" s="45"/>
      <c r="F666" s="46"/>
    </row>
    <row r="667" spans="1:6">
      <c r="A667" s="27" t="s">
        <v>62</v>
      </c>
      <c r="B667" s="187" t="s">
        <v>63</v>
      </c>
      <c r="C667" s="188"/>
      <c r="D667" s="188"/>
      <c r="E667" s="188"/>
      <c r="F667" s="189"/>
    </row>
    <row r="668" spans="1:6" ht="18" thickBot="1">
      <c r="A668" s="28">
        <v>1015</v>
      </c>
      <c r="B668" s="166" t="s">
        <v>64</v>
      </c>
      <c r="C668" s="167"/>
      <c r="D668" s="167"/>
      <c r="E668" s="167"/>
      <c r="F668" s="168"/>
    </row>
    <row r="669" spans="1:6">
      <c r="A669" s="29"/>
      <c r="B669" s="169"/>
      <c r="C669" s="170"/>
      <c r="D669" s="170"/>
      <c r="E669" s="170"/>
      <c r="F669" s="171"/>
    </row>
    <row r="670" spans="1:6" ht="35.25" thickBot="1">
      <c r="A670" s="65" t="s">
        <v>65</v>
      </c>
      <c r="B670" s="160"/>
      <c r="C670" s="161"/>
      <c r="D670" s="161"/>
      <c r="E670" s="161"/>
      <c r="F670" s="162"/>
    </row>
    <row r="671" spans="1:6">
      <c r="A671" s="29"/>
      <c r="B671" s="191"/>
      <c r="C671" s="191"/>
      <c r="D671" s="191"/>
      <c r="E671" s="191"/>
      <c r="F671" s="192"/>
    </row>
    <row r="672" spans="1:6" ht="42.75" customHeight="1">
      <c r="A672" s="32" t="s">
        <v>66</v>
      </c>
      <c r="B672" s="33">
        <v>1015</v>
      </c>
      <c r="C672" s="158" t="s">
        <v>316</v>
      </c>
      <c r="D672" s="158"/>
      <c r="E672" s="158"/>
      <c r="F672" s="193"/>
    </row>
    <row r="673" spans="1:6" ht="34.5">
      <c r="A673" s="32" t="s">
        <v>68</v>
      </c>
      <c r="B673" s="64">
        <v>12001</v>
      </c>
      <c r="C673" s="159" t="s">
        <v>1</v>
      </c>
      <c r="D673" s="159" t="s">
        <v>69</v>
      </c>
      <c r="E673" s="159" t="s">
        <v>2</v>
      </c>
      <c r="F673" s="194" t="s">
        <v>3</v>
      </c>
    </row>
    <row r="674" spans="1:6" ht="51.75">
      <c r="A674" s="35" t="s">
        <v>70</v>
      </c>
      <c r="B674" s="36" t="s">
        <v>7</v>
      </c>
      <c r="C674" s="159"/>
      <c r="D674" s="159"/>
      <c r="E674" s="159"/>
      <c r="F674" s="194"/>
    </row>
    <row r="675" spans="1:6" ht="86.25">
      <c r="A675" s="35" t="s">
        <v>71</v>
      </c>
      <c r="B675" s="36" t="s">
        <v>72</v>
      </c>
      <c r="C675" s="159"/>
      <c r="D675" s="159"/>
      <c r="E675" s="159"/>
      <c r="F675" s="194"/>
    </row>
    <row r="676" spans="1:6" ht="34.5">
      <c r="A676" s="35" t="s">
        <v>73</v>
      </c>
      <c r="B676" s="37" t="s">
        <v>74</v>
      </c>
      <c r="C676" s="159"/>
      <c r="D676" s="159"/>
      <c r="E676" s="159"/>
      <c r="F676" s="194"/>
    </row>
    <row r="677" spans="1:6" ht="51.75">
      <c r="A677" s="35" t="s">
        <v>75</v>
      </c>
      <c r="B677" s="37" t="s">
        <v>42</v>
      </c>
      <c r="C677" s="159"/>
      <c r="D677" s="159"/>
      <c r="E677" s="159"/>
      <c r="F677" s="194"/>
    </row>
    <row r="678" spans="1:6" ht="51.75">
      <c r="A678" s="35" t="s">
        <v>76</v>
      </c>
      <c r="B678" s="36" t="s">
        <v>77</v>
      </c>
      <c r="C678" s="159"/>
      <c r="D678" s="159"/>
      <c r="E678" s="159"/>
      <c r="F678" s="194"/>
    </row>
    <row r="679" spans="1:6">
      <c r="A679" s="32"/>
      <c r="B679" s="37" t="s">
        <v>78</v>
      </c>
      <c r="C679" s="159"/>
      <c r="D679" s="159"/>
      <c r="E679" s="159"/>
      <c r="F679" s="194"/>
    </row>
    <row r="680" spans="1:6">
      <c r="A680" s="190" t="s">
        <v>79</v>
      </c>
      <c r="B680" s="155"/>
      <c r="C680" s="38">
        <v>39</v>
      </c>
      <c r="D680" s="38">
        <v>39</v>
      </c>
      <c r="E680" s="38">
        <v>39</v>
      </c>
      <c r="F680" s="39">
        <v>39</v>
      </c>
    </row>
    <row r="681" spans="1:6" ht="18" thickBot="1">
      <c r="A681" s="40" t="s">
        <v>80</v>
      </c>
      <c r="B681" s="41"/>
      <c r="C681" s="42">
        <v>468</v>
      </c>
      <c r="D681" s="42">
        <v>1170</v>
      </c>
      <c r="E681" s="42">
        <v>1872</v>
      </c>
      <c r="F681" s="43">
        <v>2808</v>
      </c>
    </row>
    <row r="683" spans="1:6" ht="18" thickBot="1">
      <c r="A683" s="18"/>
      <c r="B683" s="18"/>
      <c r="C683" s="18"/>
      <c r="D683" s="18"/>
      <c r="E683" s="156" t="s">
        <v>116</v>
      </c>
      <c r="F683" s="156"/>
    </row>
    <row r="684" spans="1:6" ht="47.25" customHeight="1" thickBot="1">
      <c r="A684" s="139" t="s">
        <v>191</v>
      </c>
      <c r="B684" s="140"/>
      <c r="C684" s="140"/>
      <c r="D684" s="140"/>
      <c r="E684" s="140"/>
      <c r="F684" s="141"/>
    </row>
    <row r="685" spans="1:6" ht="18" thickBot="1">
      <c r="A685" s="44"/>
      <c r="B685" s="45"/>
      <c r="C685" s="45"/>
      <c r="D685" s="45"/>
      <c r="E685" s="45"/>
      <c r="F685" s="46"/>
    </row>
    <row r="686" spans="1:6">
      <c r="A686" s="27" t="s">
        <v>62</v>
      </c>
      <c r="B686" s="187" t="s">
        <v>63</v>
      </c>
      <c r="C686" s="188"/>
      <c r="D686" s="188"/>
      <c r="E686" s="188"/>
      <c r="F686" s="189"/>
    </row>
    <row r="687" spans="1:6" ht="18" thickBot="1">
      <c r="A687" s="28">
        <v>1015</v>
      </c>
      <c r="B687" s="166" t="s">
        <v>64</v>
      </c>
      <c r="C687" s="167"/>
      <c r="D687" s="167"/>
      <c r="E687" s="167"/>
      <c r="F687" s="168"/>
    </row>
    <row r="688" spans="1:6">
      <c r="A688" s="29"/>
      <c r="B688" s="169"/>
      <c r="C688" s="170"/>
      <c r="D688" s="170"/>
      <c r="E688" s="170"/>
      <c r="F688" s="171"/>
    </row>
    <row r="689" spans="1:6" ht="35.25" thickBot="1">
      <c r="A689" s="30" t="s">
        <v>65</v>
      </c>
      <c r="B689" s="173"/>
      <c r="C689" s="174"/>
      <c r="D689" s="174"/>
      <c r="E689" s="174"/>
      <c r="F689" s="175"/>
    </row>
    <row r="690" spans="1:6">
      <c r="A690" s="31"/>
      <c r="B690" s="170"/>
      <c r="C690" s="170"/>
      <c r="D690" s="170"/>
      <c r="E690" s="170"/>
      <c r="F690" s="171"/>
    </row>
    <row r="691" spans="1:6" ht="39.75" customHeight="1">
      <c r="A691" s="32" t="s">
        <v>66</v>
      </c>
      <c r="B691" s="33">
        <v>1015</v>
      </c>
      <c r="C691" s="176" t="s">
        <v>316</v>
      </c>
      <c r="D691" s="177"/>
      <c r="E691" s="177"/>
      <c r="F691" s="178"/>
    </row>
    <row r="692" spans="1:6" ht="34.5">
      <c r="A692" s="32" t="s">
        <v>68</v>
      </c>
      <c r="B692" s="34">
        <v>12001</v>
      </c>
      <c r="C692" s="179" t="s">
        <v>1</v>
      </c>
      <c r="D692" s="179" t="s">
        <v>69</v>
      </c>
      <c r="E692" s="179" t="s">
        <v>2</v>
      </c>
      <c r="F692" s="182" t="s">
        <v>3</v>
      </c>
    </row>
    <row r="693" spans="1:6" ht="51.75">
      <c r="A693" s="35" t="s">
        <v>70</v>
      </c>
      <c r="B693" s="36" t="s">
        <v>7</v>
      </c>
      <c r="C693" s="180"/>
      <c r="D693" s="180"/>
      <c r="E693" s="180"/>
      <c r="F693" s="183"/>
    </row>
    <row r="694" spans="1:6" ht="86.25">
      <c r="A694" s="35" t="s">
        <v>71</v>
      </c>
      <c r="B694" s="36" t="s">
        <v>72</v>
      </c>
      <c r="C694" s="180"/>
      <c r="D694" s="180"/>
      <c r="E694" s="180"/>
      <c r="F694" s="183"/>
    </row>
    <row r="695" spans="1:6" ht="34.5">
      <c r="A695" s="35" t="s">
        <v>73</v>
      </c>
      <c r="B695" s="37" t="s">
        <v>74</v>
      </c>
      <c r="C695" s="180"/>
      <c r="D695" s="180"/>
      <c r="E695" s="180"/>
      <c r="F695" s="183"/>
    </row>
    <row r="696" spans="1:6" ht="51.75">
      <c r="A696" s="35" t="s">
        <v>75</v>
      </c>
      <c r="B696" s="37" t="s">
        <v>43</v>
      </c>
      <c r="C696" s="180"/>
      <c r="D696" s="180"/>
      <c r="E696" s="180"/>
      <c r="F696" s="183"/>
    </row>
    <row r="697" spans="1:6" ht="51.75">
      <c r="A697" s="35" t="s">
        <v>76</v>
      </c>
      <c r="B697" s="36" t="s">
        <v>77</v>
      </c>
      <c r="C697" s="180"/>
      <c r="D697" s="180"/>
      <c r="E697" s="180"/>
      <c r="F697" s="183"/>
    </row>
    <row r="698" spans="1:6">
      <c r="A698" s="32"/>
      <c r="B698" s="37" t="s">
        <v>78</v>
      </c>
      <c r="C698" s="181"/>
      <c r="D698" s="181"/>
      <c r="E698" s="181"/>
      <c r="F698" s="184"/>
    </row>
    <row r="699" spans="1:6">
      <c r="A699" s="185" t="s">
        <v>79</v>
      </c>
      <c r="B699" s="186"/>
      <c r="C699" s="38">
        <v>1170</v>
      </c>
      <c r="D699" s="38">
        <v>1170</v>
      </c>
      <c r="E699" s="38">
        <v>1170</v>
      </c>
      <c r="F699" s="39">
        <v>1170</v>
      </c>
    </row>
    <row r="700" spans="1:6" ht="18" thickBot="1">
      <c r="A700" s="40" t="s">
        <v>80</v>
      </c>
      <c r="B700" s="41"/>
      <c r="C700" s="42">
        <v>14040</v>
      </c>
      <c r="D700" s="42">
        <v>35100</v>
      </c>
      <c r="E700" s="42">
        <v>56160</v>
      </c>
      <c r="F700" s="43">
        <v>84240</v>
      </c>
    </row>
    <row r="701" spans="1:6">
      <c r="A701" s="19"/>
      <c r="B701" s="19"/>
      <c r="C701" s="19"/>
      <c r="D701" s="19"/>
      <c r="E701" s="19"/>
      <c r="F701" s="19"/>
    </row>
    <row r="702" spans="1:6" ht="18" thickBot="1">
      <c r="A702" s="18"/>
      <c r="B702" s="18"/>
      <c r="C702" s="18"/>
      <c r="D702" s="18"/>
      <c r="E702" s="156" t="s">
        <v>117</v>
      </c>
      <c r="F702" s="156"/>
    </row>
    <row r="703" spans="1:6" ht="69.75" customHeight="1" thickBot="1">
      <c r="A703" s="139" t="s">
        <v>167</v>
      </c>
      <c r="B703" s="140"/>
      <c r="C703" s="140"/>
      <c r="D703" s="140"/>
      <c r="E703" s="140"/>
      <c r="F703" s="141"/>
    </row>
    <row r="704" spans="1:6" ht="18" thickBot="1">
      <c r="A704" s="44"/>
      <c r="B704" s="45"/>
      <c r="C704" s="45"/>
      <c r="D704" s="45"/>
      <c r="E704" s="45"/>
      <c r="F704" s="46"/>
    </row>
    <row r="705" spans="1:6">
      <c r="A705" s="27" t="s">
        <v>62</v>
      </c>
      <c r="B705" s="187" t="s">
        <v>63</v>
      </c>
      <c r="C705" s="188"/>
      <c r="D705" s="188"/>
      <c r="E705" s="188"/>
      <c r="F705" s="189"/>
    </row>
    <row r="706" spans="1:6" ht="18" thickBot="1">
      <c r="A706" s="28">
        <v>1015</v>
      </c>
      <c r="B706" s="166" t="s">
        <v>64</v>
      </c>
      <c r="C706" s="167"/>
      <c r="D706" s="167"/>
      <c r="E706" s="167"/>
      <c r="F706" s="168"/>
    </row>
    <row r="707" spans="1:6">
      <c r="A707" s="29"/>
      <c r="B707" s="169"/>
      <c r="C707" s="170"/>
      <c r="D707" s="170"/>
      <c r="E707" s="170"/>
      <c r="F707" s="171"/>
    </row>
    <row r="708" spans="1:6" ht="35.25" thickBot="1">
      <c r="A708" s="30" t="s">
        <v>65</v>
      </c>
      <c r="B708" s="173"/>
      <c r="C708" s="174"/>
      <c r="D708" s="174"/>
      <c r="E708" s="174"/>
      <c r="F708" s="175"/>
    </row>
    <row r="709" spans="1:6">
      <c r="A709" s="31"/>
      <c r="B709" s="170"/>
      <c r="C709" s="170"/>
      <c r="D709" s="170"/>
      <c r="E709" s="170"/>
      <c r="F709" s="171"/>
    </row>
    <row r="710" spans="1:6" ht="44.25" customHeight="1">
      <c r="A710" s="32" t="s">
        <v>66</v>
      </c>
      <c r="B710" s="33">
        <v>1015</v>
      </c>
      <c r="C710" s="176" t="s">
        <v>316</v>
      </c>
      <c r="D710" s="177"/>
      <c r="E710" s="177"/>
      <c r="F710" s="178"/>
    </row>
    <row r="711" spans="1:6" ht="34.5">
      <c r="A711" s="32" t="s">
        <v>68</v>
      </c>
      <c r="B711" s="34">
        <v>12001</v>
      </c>
      <c r="C711" s="179" t="s">
        <v>1</v>
      </c>
      <c r="D711" s="179" t="s">
        <v>69</v>
      </c>
      <c r="E711" s="179" t="s">
        <v>2</v>
      </c>
      <c r="F711" s="182" t="s">
        <v>3</v>
      </c>
    </row>
    <row r="712" spans="1:6" ht="51.75">
      <c r="A712" s="35" t="s">
        <v>70</v>
      </c>
      <c r="B712" s="36" t="s">
        <v>7</v>
      </c>
      <c r="C712" s="180"/>
      <c r="D712" s="180"/>
      <c r="E712" s="180"/>
      <c r="F712" s="183"/>
    </row>
    <row r="713" spans="1:6" ht="86.25">
      <c r="A713" s="35" t="s">
        <v>71</v>
      </c>
      <c r="B713" s="36" t="s">
        <v>72</v>
      </c>
      <c r="C713" s="180"/>
      <c r="D713" s="180"/>
      <c r="E713" s="180"/>
      <c r="F713" s="183"/>
    </row>
    <row r="714" spans="1:6" ht="34.5">
      <c r="A714" s="35" t="s">
        <v>73</v>
      </c>
      <c r="B714" s="37" t="s">
        <v>74</v>
      </c>
      <c r="C714" s="180"/>
      <c r="D714" s="180"/>
      <c r="E714" s="180"/>
      <c r="F714" s="183"/>
    </row>
    <row r="715" spans="1:6" ht="51.75">
      <c r="A715" s="35" t="s">
        <v>75</v>
      </c>
      <c r="B715" s="37" t="s">
        <v>44</v>
      </c>
      <c r="C715" s="180"/>
      <c r="D715" s="180"/>
      <c r="E715" s="180"/>
      <c r="F715" s="183"/>
    </row>
    <row r="716" spans="1:6" ht="51.75">
      <c r="A716" s="35" t="s">
        <v>76</v>
      </c>
      <c r="B716" s="36" t="s">
        <v>77</v>
      </c>
      <c r="C716" s="180"/>
      <c r="D716" s="180"/>
      <c r="E716" s="180"/>
      <c r="F716" s="183"/>
    </row>
    <row r="717" spans="1:6">
      <c r="A717" s="32"/>
      <c r="B717" s="37" t="s">
        <v>78</v>
      </c>
      <c r="C717" s="181"/>
      <c r="D717" s="181"/>
      <c r="E717" s="181"/>
      <c r="F717" s="184"/>
    </row>
    <row r="718" spans="1:6">
      <c r="A718" s="185" t="s">
        <v>79</v>
      </c>
      <c r="B718" s="186"/>
      <c r="C718" s="38">
        <v>134</v>
      </c>
      <c r="D718" s="38">
        <v>134</v>
      </c>
      <c r="E718" s="38">
        <v>134</v>
      </c>
      <c r="F718" s="39">
        <v>134</v>
      </c>
    </row>
    <row r="719" spans="1:6" ht="18" thickBot="1">
      <c r="A719" s="40" t="s">
        <v>80</v>
      </c>
      <c r="B719" s="41"/>
      <c r="C719" s="42">
        <v>1608</v>
      </c>
      <c r="D719" s="42">
        <v>4020</v>
      </c>
      <c r="E719" s="42">
        <v>6432</v>
      </c>
      <c r="F719" s="43">
        <v>9648</v>
      </c>
    </row>
    <row r="720" spans="1:6">
      <c r="A720" s="19"/>
      <c r="B720" s="19"/>
      <c r="C720" s="19"/>
      <c r="D720" s="19"/>
      <c r="E720" s="19"/>
      <c r="F720" s="19"/>
    </row>
    <row r="721" spans="1:6" ht="18" thickBot="1">
      <c r="A721" s="18"/>
      <c r="B721" s="18"/>
      <c r="C721" s="18"/>
      <c r="D721" s="18"/>
      <c r="E721" s="156" t="s">
        <v>118</v>
      </c>
      <c r="F721" s="156"/>
    </row>
    <row r="722" spans="1:6" ht="42.75" customHeight="1" thickBot="1">
      <c r="A722" s="139" t="s">
        <v>168</v>
      </c>
      <c r="B722" s="140"/>
      <c r="C722" s="140"/>
      <c r="D722" s="140"/>
      <c r="E722" s="140"/>
      <c r="F722" s="141"/>
    </row>
    <row r="723" spans="1:6" ht="18" thickBot="1">
      <c r="A723" s="44"/>
      <c r="B723" s="45"/>
      <c r="C723" s="45"/>
      <c r="D723" s="45"/>
      <c r="E723" s="45"/>
      <c r="F723" s="46"/>
    </row>
    <row r="724" spans="1:6">
      <c r="A724" s="27" t="s">
        <v>62</v>
      </c>
      <c r="B724" s="187" t="s">
        <v>63</v>
      </c>
      <c r="C724" s="188"/>
      <c r="D724" s="188"/>
      <c r="E724" s="188"/>
      <c r="F724" s="189"/>
    </row>
    <row r="725" spans="1:6" ht="18" thickBot="1">
      <c r="A725" s="28">
        <v>1015</v>
      </c>
      <c r="B725" s="166" t="s">
        <v>64</v>
      </c>
      <c r="C725" s="167"/>
      <c r="D725" s="167"/>
      <c r="E725" s="167"/>
      <c r="F725" s="168"/>
    </row>
    <row r="726" spans="1:6">
      <c r="A726" s="29"/>
      <c r="B726" s="169"/>
      <c r="C726" s="170"/>
      <c r="D726" s="170"/>
      <c r="E726" s="170"/>
      <c r="F726" s="171"/>
    </row>
    <row r="727" spans="1:6" ht="35.25" thickBot="1">
      <c r="A727" s="30" t="s">
        <v>65</v>
      </c>
      <c r="B727" s="173"/>
      <c r="C727" s="174"/>
      <c r="D727" s="174"/>
      <c r="E727" s="174"/>
      <c r="F727" s="175"/>
    </row>
    <row r="728" spans="1:6">
      <c r="A728" s="31"/>
      <c r="B728" s="170"/>
      <c r="C728" s="170"/>
      <c r="D728" s="170"/>
      <c r="E728" s="170"/>
      <c r="F728" s="171"/>
    </row>
    <row r="729" spans="1:6" ht="40.5" customHeight="1">
      <c r="A729" s="32" t="s">
        <v>66</v>
      </c>
      <c r="B729" s="33">
        <v>1015</v>
      </c>
      <c r="C729" s="176" t="s">
        <v>316</v>
      </c>
      <c r="D729" s="177"/>
      <c r="E729" s="177"/>
      <c r="F729" s="178"/>
    </row>
    <row r="730" spans="1:6" ht="34.5">
      <c r="A730" s="32" t="s">
        <v>68</v>
      </c>
      <c r="B730" s="34">
        <v>12001</v>
      </c>
      <c r="C730" s="179" t="s">
        <v>1</v>
      </c>
      <c r="D730" s="179" t="s">
        <v>69</v>
      </c>
      <c r="E730" s="179" t="s">
        <v>2</v>
      </c>
      <c r="F730" s="182" t="s">
        <v>3</v>
      </c>
    </row>
    <row r="731" spans="1:6" ht="51.75">
      <c r="A731" s="35" t="s">
        <v>70</v>
      </c>
      <c r="B731" s="36" t="s">
        <v>7</v>
      </c>
      <c r="C731" s="180"/>
      <c r="D731" s="180"/>
      <c r="E731" s="180"/>
      <c r="F731" s="183"/>
    </row>
    <row r="732" spans="1:6" ht="86.25">
      <c r="A732" s="35" t="s">
        <v>71</v>
      </c>
      <c r="B732" s="36" t="s">
        <v>72</v>
      </c>
      <c r="C732" s="180"/>
      <c r="D732" s="180"/>
      <c r="E732" s="180"/>
      <c r="F732" s="183"/>
    </row>
    <row r="733" spans="1:6" ht="34.5">
      <c r="A733" s="35" t="s">
        <v>73</v>
      </c>
      <c r="B733" s="37" t="s">
        <v>74</v>
      </c>
      <c r="C733" s="180"/>
      <c r="D733" s="180"/>
      <c r="E733" s="180"/>
      <c r="F733" s="183"/>
    </row>
    <row r="734" spans="1:6" ht="51.75">
      <c r="A734" s="35" t="s">
        <v>75</v>
      </c>
      <c r="B734" s="37" t="s">
        <v>45</v>
      </c>
      <c r="C734" s="180"/>
      <c r="D734" s="180"/>
      <c r="E734" s="180"/>
      <c r="F734" s="183"/>
    </row>
    <row r="735" spans="1:6" ht="51.75">
      <c r="A735" s="35" t="s">
        <v>76</v>
      </c>
      <c r="B735" s="36" t="s">
        <v>77</v>
      </c>
      <c r="C735" s="180"/>
      <c r="D735" s="180"/>
      <c r="E735" s="180"/>
      <c r="F735" s="183"/>
    </row>
    <row r="736" spans="1:6">
      <c r="A736" s="32"/>
      <c r="B736" s="37" t="s">
        <v>78</v>
      </c>
      <c r="C736" s="181"/>
      <c r="D736" s="181"/>
      <c r="E736" s="181"/>
      <c r="F736" s="184"/>
    </row>
    <row r="737" spans="1:6">
      <c r="A737" s="185" t="s">
        <v>79</v>
      </c>
      <c r="B737" s="186"/>
      <c r="C737" s="38">
        <v>2036</v>
      </c>
      <c r="D737" s="38">
        <v>2036</v>
      </c>
      <c r="E737" s="38">
        <v>2036</v>
      </c>
      <c r="F737" s="39">
        <v>2036</v>
      </c>
    </row>
    <row r="738" spans="1:6" ht="18" thickBot="1">
      <c r="A738" s="40" t="s">
        <v>80</v>
      </c>
      <c r="B738" s="41"/>
      <c r="C738" s="42">
        <v>24432</v>
      </c>
      <c r="D738" s="42">
        <v>61080</v>
      </c>
      <c r="E738" s="42">
        <v>97728</v>
      </c>
      <c r="F738" s="43">
        <v>146592</v>
      </c>
    </row>
    <row r="740" spans="1:6" ht="18" thickBot="1">
      <c r="A740" s="18"/>
      <c r="B740" s="18"/>
      <c r="C740" s="18"/>
      <c r="D740" s="18"/>
      <c r="E740" s="156" t="s">
        <v>119</v>
      </c>
      <c r="F740" s="156"/>
    </row>
    <row r="741" spans="1:6" ht="44.25" customHeight="1" thickBot="1">
      <c r="A741" s="139" t="s">
        <v>169</v>
      </c>
      <c r="B741" s="140"/>
      <c r="C741" s="140"/>
      <c r="D741" s="140"/>
      <c r="E741" s="140"/>
      <c r="F741" s="141"/>
    </row>
    <row r="742" spans="1:6" ht="18" thickBot="1">
      <c r="A742" s="44"/>
      <c r="B742" s="45"/>
      <c r="C742" s="45"/>
      <c r="D742" s="45"/>
      <c r="E742" s="45"/>
      <c r="F742" s="46"/>
    </row>
    <row r="743" spans="1:6">
      <c r="A743" s="27" t="s">
        <v>62</v>
      </c>
      <c r="B743" s="187" t="s">
        <v>63</v>
      </c>
      <c r="C743" s="188"/>
      <c r="D743" s="188"/>
      <c r="E743" s="188"/>
      <c r="F743" s="189"/>
    </row>
    <row r="744" spans="1:6" ht="18" thickBot="1">
      <c r="A744" s="28">
        <v>1015</v>
      </c>
      <c r="B744" s="166" t="s">
        <v>64</v>
      </c>
      <c r="C744" s="167"/>
      <c r="D744" s="167"/>
      <c r="E744" s="167"/>
      <c r="F744" s="168"/>
    </row>
    <row r="745" spans="1:6">
      <c r="A745" s="29"/>
      <c r="B745" s="169"/>
      <c r="C745" s="170"/>
      <c r="D745" s="170"/>
      <c r="E745" s="170"/>
      <c r="F745" s="171"/>
    </row>
    <row r="746" spans="1:6" ht="35.25" thickBot="1">
      <c r="A746" s="30" t="s">
        <v>65</v>
      </c>
      <c r="B746" s="173"/>
      <c r="C746" s="174"/>
      <c r="D746" s="174"/>
      <c r="E746" s="174"/>
      <c r="F746" s="175"/>
    </row>
    <row r="747" spans="1:6">
      <c r="A747" s="31"/>
      <c r="B747" s="170"/>
      <c r="C747" s="170"/>
      <c r="D747" s="170"/>
      <c r="E747" s="170"/>
      <c r="F747" s="171"/>
    </row>
    <row r="748" spans="1:6" ht="48" customHeight="1">
      <c r="A748" s="32" t="s">
        <v>66</v>
      </c>
      <c r="B748" s="33">
        <v>1015</v>
      </c>
      <c r="C748" s="176" t="s">
        <v>316</v>
      </c>
      <c r="D748" s="177"/>
      <c r="E748" s="177"/>
      <c r="F748" s="178"/>
    </row>
    <row r="749" spans="1:6" ht="34.5">
      <c r="A749" s="32" t="s">
        <v>68</v>
      </c>
      <c r="B749" s="34">
        <v>12001</v>
      </c>
      <c r="C749" s="179" t="s">
        <v>1</v>
      </c>
      <c r="D749" s="179" t="s">
        <v>69</v>
      </c>
      <c r="E749" s="179" t="s">
        <v>2</v>
      </c>
      <c r="F749" s="182" t="s">
        <v>3</v>
      </c>
    </row>
    <row r="750" spans="1:6" ht="51.75">
      <c r="A750" s="35" t="s">
        <v>70</v>
      </c>
      <c r="B750" s="36" t="s">
        <v>7</v>
      </c>
      <c r="C750" s="180"/>
      <c r="D750" s="180"/>
      <c r="E750" s="180"/>
      <c r="F750" s="183"/>
    </row>
    <row r="751" spans="1:6" ht="86.25">
      <c r="A751" s="35" t="s">
        <v>71</v>
      </c>
      <c r="B751" s="36" t="s">
        <v>72</v>
      </c>
      <c r="C751" s="180"/>
      <c r="D751" s="180"/>
      <c r="E751" s="180"/>
      <c r="F751" s="183"/>
    </row>
    <row r="752" spans="1:6" ht="34.5">
      <c r="A752" s="35" t="s">
        <v>73</v>
      </c>
      <c r="B752" s="37" t="s">
        <v>74</v>
      </c>
      <c r="C752" s="180"/>
      <c r="D752" s="180"/>
      <c r="E752" s="180"/>
      <c r="F752" s="183"/>
    </row>
    <row r="753" spans="1:6" ht="51.75">
      <c r="A753" s="35" t="s">
        <v>75</v>
      </c>
      <c r="B753" s="37" t="s">
        <v>46</v>
      </c>
      <c r="C753" s="180"/>
      <c r="D753" s="180"/>
      <c r="E753" s="180"/>
      <c r="F753" s="183"/>
    </row>
    <row r="754" spans="1:6" ht="51.75">
      <c r="A754" s="35" t="s">
        <v>76</v>
      </c>
      <c r="B754" s="36" t="s">
        <v>77</v>
      </c>
      <c r="C754" s="180"/>
      <c r="D754" s="180"/>
      <c r="E754" s="180"/>
      <c r="F754" s="183"/>
    </row>
    <row r="755" spans="1:6">
      <c r="A755" s="32"/>
      <c r="B755" s="37" t="s">
        <v>78</v>
      </c>
      <c r="C755" s="181"/>
      <c r="D755" s="181"/>
      <c r="E755" s="181"/>
      <c r="F755" s="184"/>
    </row>
    <row r="756" spans="1:6">
      <c r="A756" s="185" t="s">
        <v>79</v>
      </c>
      <c r="B756" s="186"/>
      <c r="C756" s="38">
        <v>616</v>
      </c>
      <c r="D756" s="38">
        <v>616</v>
      </c>
      <c r="E756" s="38">
        <v>616</v>
      </c>
      <c r="F756" s="39">
        <v>616</v>
      </c>
    </row>
    <row r="757" spans="1:6" ht="18" thickBot="1">
      <c r="A757" s="40" t="s">
        <v>80</v>
      </c>
      <c r="B757" s="41"/>
      <c r="C757" s="42">
        <v>7392</v>
      </c>
      <c r="D757" s="42">
        <v>18480</v>
      </c>
      <c r="E757" s="42">
        <v>29568</v>
      </c>
      <c r="F757" s="43">
        <v>44352</v>
      </c>
    </row>
    <row r="758" spans="1:6">
      <c r="A758" s="19"/>
      <c r="B758" s="19"/>
      <c r="C758" s="19"/>
      <c r="D758" s="19"/>
      <c r="E758" s="19"/>
      <c r="F758" s="19"/>
    </row>
    <row r="759" spans="1:6" ht="18" thickBot="1">
      <c r="A759" s="18"/>
      <c r="B759" s="18"/>
      <c r="C759" s="18"/>
      <c r="D759" s="18"/>
      <c r="E759" s="156" t="s">
        <v>120</v>
      </c>
      <c r="F759" s="156"/>
    </row>
    <row r="760" spans="1:6" ht="36.75" customHeight="1" thickBot="1">
      <c r="A760" s="139" t="s">
        <v>170</v>
      </c>
      <c r="B760" s="140"/>
      <c r="C760" s="140"/>
      <c r="D760" s="140"/>
      <c r="E760" s="140"/>
      <c r="F760" s="141"/>
    </row>
    <row r="761" spans="1:6" ht="18" thickBot="1">
      <c r="A761" s="44"/>
      <c r="B761" s="45"/>
      <c r="C761" s="45"/>
      <c r="D761" s="45"/>
      <c r="E761" s="45"/>
      <c r="F761" s="46"/>
    </row>
    <row r="762" spans="1:6">
      <c r="A762" s="27" t="s">
        <v>62</v>
      </c>
      <c r="B762" s="187" t="s">
        <v>63</v>
      </c>
      <c r="C762" s="188"/>
      <c r="D762" s="188"/>
      <c r="E762" s="188"/>
      <c r="F762" s="189"/>
    </row>
    <row r="763" spans="1:6" ht="18" thickBot="1">
      <c r="A763" s="28">
        <v>1015</v>
      </c>
      <c r="B763" s="166" t="s">
        <v>64</v>
      </c>
      <c r="C763" s="167"/>
      <c r="D763" s="167"/>
      <c r="E763" s="167"/>
      <c r="F763" s="168"/>
    </row>
    <row r="764" spans="1:6">
      <c r="A764" s="29"/>
      <c r="B764" s="169"/>
      <c r="C764" s="170"/>
      <c r="D764" s="170"/>
      <c r="E764" s="170"/>
      <c r="F764" s="171"/>
    </row>
    <row r="765" spans="1:6" ht="35.25" thickBot="1">
      <c r="A765" s="30" t="s">
        <v>65</v>
      </c>
      <c r="B765" s="173"/>
      <c r="C765" s="174"/>
      <c r="D765" s="174"/>
      <c r="E765" s="174"/>
      <c r="F765" s="175"/>
    </row>
    <row r="766" spans="1:6">
      <c r="A766" s="31"/>
      <c r="B766" s="170"/>
      <c r="C766" s="170"/>
      <c r="D766" s="170"/>
      <c r="E766" s="170"/>
      <c r="F766" s="171"/>
    </row>
    <row r="767" spans="1:6" ht="36" customHeight="1">
      <c r="A767" s="32" t="s">
        <v>66</v>
      </c>
      <c r="B767" s="33">
        <v>1015</v>
      </c>
      <c r="C767" s="176" t="s">
        <v>316</v>
      </c>
      <c r="D767" s="177"/>
      <c r="E767" s="177"/>
      <c r="F767" s="178"/>
    </row>
    <row r="768" spans="1:6" ht="34.5">
      <c r="A768" s="32" t="s">
        <v>68</v>
      </c>
      <c r="B768" s="34">
        <v>12001</v>
      </c>
      <c r="C768" s="179" t="s">
        <v>1</v>
      </c>
      <c r="D768" s="179" t="s">
        <v>69</v>
      </c>
      <c r="E768" s="179" t="s">
        <v>2</v>
      </c>
      <c r="F768" s="182" t="s">
        <v>3</v>
      </c>
    </row>
    <row r="769" spans="1:6" ht="51.75">
      <c r="A769" s="35" t="s">
        <v>70</v>
      </c>
      <c r="B769" s="36" t="s">
        <v>7</v>
      </c>
      <c r="C769" s="180"/>
      <c r="D769" s="180"/>
      <c r="E769" s="180"/>
      <c r="F769" s="183"/>
    </row>
    <row r="770" spans="1:6" ht="86.25">
      <c r="A770" s="35" t="s">
        <v>71</v>
      </c>
      <c r="B770" s="36" t="s">
        <v>72</v>
      </c>
      <c r="C770" s="180"/>
      <c r="D770" s="180"/>
      <c r="E770" s="180"/>
      <c r="F770" s="183"/>
    </row>
    <row r="771" spans="1:6" ht="34.5">
      <c r="A771" s="35" t="s">
        <v>73</v>
      </c>
      <c r="B771" s="37" t="s">
        <v>74</v>
      </c>
      <c r="C771" s="180"/>
      <c r="D771" s="180"/>
      <c r="E771" s="180"/>
      <c r="F771" s="183"/>
    </row>
    <row r="772" spans="1:6" ht="51.75">
      <c r="A772" s="35" t="s">
        <v>75</v>
      </c>
      <c r="B772" s="37" t="s">
        <v>47</v>
      </c>
      <c r="C772" s="180"/>
      <c r="D772" s="180"/>
      <c r="E772" s="180"/>
      <c r="F772" s="183"/>
    </row>
    <row r="773" spans="1:6" ht="51.75">
      <c r="A773" s="35" t="s">
        <v>76</v>
      </c>
      <c r="B773" s="36" t="s">
        <v>77</v>
      </c>
      <c r="C773" s="180"/>
      <c r="D773" s="180"/>
      <c r="E773" s="180"/>
      <c r="F773" s="183"/>
    </row>
    <row r="774" spans="1:6">
      <c r="A774" s="32"/>
      <c r="B774" s="37" t="s">
        <v>78</v>
      </c>
      <c r="C774" s="181"/>
      <c r="D774" s="181"/>
      <c r="E774" s="181"/>
      <c r="F774" s="184"/>
    </row>
    <row r="775" spans="1:6">
      <c r="A775" s="185" t="s">
        <v>79</v>
      </c>
      <c r="B775" s="186"/>
      <c r="C775" s="38">
        <v>75</v>
      </c>
      <c r="D775" s="38">
        <v>75</v>
      </c>
      <c r="E775" s="38">
        <v>75</v>
      </c>
      <c r="F775" s="39">
        <v>75</v>
      </c>
    </row>
    <row r="776" spans="1:6" ht="18" thickBot="1">
      <c r="A776" s="40" t="s">
        <v>80</v>
      </c>
      <c r="B776" s="41"/>
      <c r="C776" s="42">
        <v>900</v>
      </c>
      <c r="D776" s="42">
        <v>2250</v>
      </c>
      <c r="E776" s="42">
        <v>3600</v>
      </c>
      <c r="F776" s="43">
        <v>5400</v>
      </c>
    </row>
    <row r="778" spans="1:6" ht="18" thickBot="1">
      <c r="A778" s="18"/>
      <c r="B778" s="18"/>
      <c r="C778" s="18"/>
      <c r="D778" s="18"/>
      <c r="E778" s="156" t="s">
        <v>121</v>
      </c>
      <c r="F778" s="156"/>
    </row>
    <row r="779" spans="1:6" ht="39" customHeight="1" thickBot="1">
      <c r="A779" s="139" t="s">
        <v>171</v>
      </c>
      <c r="B779" s="140"/>
      <c r="C779" s="140"/>
      <c r="D779" s="140"/>
      <c r="E779" s="140"/>
      <c r="F779" s="141"/>
    </row>
    <row r="780" spans="1:6" ht="18" thickBot="1">
      <c r="A780" s="44"/>
      <c r="B780" s="45"/>
      <c r="C780" s="45"/>
      <c r="D780" s="45"/>
      <c r="E780" s="45"/>
      <c r="F780" s="46"/>
    </row>
    <row r="781" spans="1:6">
      <c r="A781" s="27" t="s">
        <v>62</v>
      </c>
      <c r="B781" s="187" t="s">
        <v>63</v>
      </c>
      <c r="C781" s="188"/>
      <c r="D781" s="188"/>
      <c r="E781" s="188"/>
      <c r="F781" s="189"/>
    </row>
    <row r="782" spans="1:6" ht="18" thickBot="1">
      <c r="A782" s="28">
        <v>1015</v>
      </c>
      <c r="B782" s="166" t="s">
        <v>64</v>
      </c>
      <c r="C782" s="167"/>
      <c r="D782" s="167"/>
      <c r="E782" s="167"/>
      <c r="F782" s="168"/>
    </row>
    <row r="783" spans="1:6">
      <c r="A783" s="29"/>
      <c r="B783" s="169"/>
      <c r="C783" s="170"/>
      <c r="D783" s="170"/>
      <c r="E783" s="170"/>
      <c r="F783" s="171"/>
    </row>
    <row r="784" spans="1:6" ht="35.25" thickBot="1">
      <c r="A784" s="30" t="s">
        <v>65</v>
      </c>
      <c r="B784" s="173"/>
      <c r="C784" s="174"/>
      <c r="D784" s="174"/>
      <c r="E784" s="174"/>
      <c r="F784" s="175"/>
    </row>
    <row r="785" spans="1:6">
      <c r="A785" s="31"/>
      <c r="B785" s="170"/>
      <c r="C785" s="170"/>
      <c r="D785" s="170"/>
      <c r="E785" s="170"/>
      <c r="F785" s="171"/>
    </row>
    <row r="786" spans="1:6" ht="49.5" customHeight="1">
      <c r="A786" s="32" t="s">
        <v>66</v>
      </c>
      <c r="B786" s="33">
        <v>1015</v>
      </c>
      <c r="C786" s="176" t="s">
        <v>316</v>
      </c>
      <c r="D786" s="177"/>
      <c r="E786" s="177"/>
      <c r="F786" s="178"/>
    </row>
    <row r="787" spans="1:6" ht="34.5">
      <c r="A787" s="32" t="s">
        <v>68</v>
      </c>
      <c r="B787" s="34">
        <v>12001</v>
      </c>
      <c r="C787" s="179" t="s">
        <v>1</v>
      </c>
      <c r="D787" s="179" t="s">
        <v>69</v>
      </c>
      <c r="E787" s="179" t="s">
        <v>2</v>
      </c>
      <c r="F787" s="182" t="s">
        <v>3</v>
      </c>
    </row>
    <row r="788" spans="1:6" ht="51.75">
      <c r="A788" s="35" t="s">
        <v>70</v>
      </c>
      <c r="B788" s="36" t="s">
        <v>7</v>
      </c>
      <c r="C788" s="180"/>
      <c r="D788" s="180"/>
      <c r="E788" s="180"/>
      <c r="F788" s="183"/>
    </row>
    <row r="789" spans="1:6" ht="86.25">
      <c r="A789" s="35" t="s">
        <v>71</v>
      </c>
      <c r="B789" s="36" t="s">
        <v>72</v>
      </c>
      <c r="C789" s="180"/>
      <c r="D789" s="180"/>
      <c r="E789" s="180"/>
      <c r="F789" s="183"/>
    </row>
    <row r="790" spans="1:6" ht="34.5">
      <c r="A790" s="35" t="s">
        <v>73</v>
      </c>
      <c r="B790" s="37" t="s">
        <v>74</v>
      </c>
      <c r="C790" s="180"/>
      <c r="D790" s="180"/>
      <c r="E790" s="180"/>
      <c r="F790" s="183"/>
    </row>
    <row r="791" spans="1:6" ht="51.75">
      <c r="A791" s="35" t="s">
        <v>75</v>
      </c>
      <c r="B791" s="37" t="s">
        <v>48</v>
      </c>
      <c r="C791" s="180"/>
      <c r="D791" s="180"/>
      <c r="E791" s="180"/>
      <c r="F791" s="183"/>
    </row>
    <row r="792" spans="1:6" ht="51.75">
      <c r="A792" s="35" t="s">
        <v>76</v>
      </c>
      <c r="B792" s="36" t="s">
        <v>77</v>
      </c>
      <c r="C792" s="180"/>
      <c r="D792" s="180"/>
      <c r="E792" s="180"/>
      <c r="F792" s="183"/>
    </row>
    <row r="793" spans="1:6">
      <c r="A793" s="32"/>
      <c r="B793" s="37" t="s">
        <v>78</v>
      </c>
      <c r="C793" s="181"/>
      <c r="D793" s="181"/>
      <c r="E793" s="181"/>
      <c r="F793" s="184"/>
    </row>
    <row r="794" spans="1:6">
      <c r="A794" s="185" t="s">
        <v>79</v>
      </c>
      <c r="B794" s="186"/>
      <c r="C794" s="38">
        <v>51</v>
      </c>
      <c r="D794" s="38">
        <v>51</v>
      </c>
      <c r="E794" s="38">
        <v>51</v>
      </c>
      <c r="F794" s="39">
        <v>51</v>
      </c>
    </row>
    <row r="795" spans="1:6" ht="18" thickBot="1">
      <c r="A795" s="40" t="s">
        <v>80</v>
      </c>
      <c r="B795" s="41"/>
      <c r="C795" s="42">
        <v>612</v>
      </c>
      <c r="D795" s="42">
        <v>1530</v>
      </c>
      <c r="E795" s="42">
        <v>2448</v>
      </c>
      <c r="F795" s="43">
        <v>3672</v>
      </c>
    </row>
    <row r="796" spans="1:6">
      <c r="A796" s="19"/>
      <c r="B796" s="19"/>
      <c r="C796" s="19"/>
      <c r="D796" s="19"/>
      <c r="E796" s="19"/>
      <c r="F796" s="19"/>
    </row>
    <row r="797" spans="1:6" ht="18" thickBot="1">
      <c r="A797" s="18"/>
      <c r="B797" s="18"/>
      <c r="C797" s="18"/>
      <c r="D797" s="18"/>
      <c r="E797" s="156" t="s">
        <v>122</v>
      </c>
      <c r="F797" s="156"/>
    </row>
    <row r="798" spans="1:6" ht="33" customHeight="1" thickBot="1">
      <c r="A798" s="139" t="s">
        <v>172</v>
      </c>
      <c r="B798" s="140"/>
      <c r="C798" s="140"/>
      <c r="D798" s="140"/>
      <c r="E798" s="140"/>
      <c r="F798" s="141"/>
    </row>
    <row r="799" spans="1:6" ht="18" thickBot="1">
      <c r="A799" s="44"/>
      <c r="B799" s="45"/>
      <c r="C799" s="45"/>
      <c r="D799" s="45"/>
      <c r="E799" s="45"/>
      <c r="F799" s="46"/>
    </row>
    <row r="800" spans="1:6">
      <c r="A800" s="27" t="s">
        <v>62</v>
      </c>
      <c r="B800" s="187" t="s">
        <v>63</v>
      </c>
      <c r="C800" s="188"/>
      <c r="D800" s="188"/>
      <c r="E800" s="188"/>
      <c r="F800" s="189"/>
    </row>
    <row r="801" spans="1:6" ht="18" thickBot="1">
      <c r="A801" s="28">
        <v>1015</v>
      </c>
      <c r="B801" s="166" t="s">
        <v>64</v>
      </c>
      <c r="C801" s="167"/>
      <c r="D801" s="167"/>
      <c r="E801" s="167"/>
      <c r="F801" s="168"/>
    </row>
    <row r="802" spans="1:6">
      <c r="A802" s="29"/>
      <c r="B802" s="169"/>
      <c r="C802" s="170"/>
      <c r="D802" s="170"/>
      <c r="E802" s="170"/>
      <c r="F802" s="171"/>
    </row>
    <row r="803" spans="1:6" ht="35.25" thickBot="1">
      <c r="A803" s="30" t="s">
        <v>65</v>
      </c>
      <c r="B803" s="173"/>
      <c r="C803" s="174"/>
      <c r="D803" s="174"/>
      <c r="E803" s="174"/>
      <c r="F803" s="175"/>
    </row>
    <row r="804" spans="1:6">
      <c r="A804" s="31"/>
      <c r="B804" s="170"/>
      <c r="C804" s="170"/>
      <c r="D804" s="170"/>
      <c r="E804" s="170"/>
      <c r="F804" s="171"/>
    </row>
    <row r="805" spans="1:6" ht="59.25" customHeight="1">
      <c r="A805" s="32" t="s">
        <v>66</v>
      </c>
      <c r="B805" s="33">
        <v>1015</v>
      </c>
      <c r="C805" s="176" t="s">
        <v>316</v>
      </c>
      <c r="D805" s="177"/>
      <c r="E805" s="177"/>
      <c r="F805" s="178"/>
    </row>
    <row r="806" spans="1:6" ht="34.5">
      <c r="A806" s="32" t="s">
        <v>68</v>
      </c>
      <c r="B806" s="34">
        <v>12001</v>
      </c>
      <c r="C806" s="179" t="s">
        <v>1</v>
      </c>
      <c r="D806" s="179" t="s">
        <v>69</v>
      </c>
      <c r="E806" s="179" t="s">
        <v>2</v>
      </c>
      <c r="F806" s="182" t="s">
        <v>3</v>
      </c>
    </row>
    <row r="807" spans="1:6" ht="51.75">
      <c r="A807" s="35" t="s">
        <v>70</v>
      </c>
      <c r="B807" s="36" t="s">
        <v>7</v>
      </c>
      <c r="C807" s="180"/>
      <c r="D807" s="180"/>
      <c r="E807" s="180"/>
      <c r="F807" s="183"/>
    </row>
    <row r="808" spans="1:6" ht="86.25">
      <c r="A808" s="35" t="s">
        <v>71</v>
      </c>
      <c r="B808" s="36" t="s">
        <v>72</v>
      </c>
      <c r="C808" s="180"/>
      <c r="D808" s="180"/>
      <c r="E808" s="180"/>
      <c r="F808" s="183"/>
    </row>
    <row r="809" spans="1:6" ht="34.5">
      <c r="A809" s="35" t="s">
        <v>73</v>
      </c>
      <c r="B809" s="37" t="s">
        <v>74</v>
      </c>
      <c r="C809" s="180"/>
      <c r="D809" s="180"/>
      <c r="E809" s="180"/>
      <c r="F809" s="183"/>
    </row>
    <row r="810" spans="1:6" ht="51.75">
      <c r="A810" s="35" t="s">
        <v>75</v>
      </c>
      <c r="B810" s="37" t="s">
        <v>49</v>
      </c>
      <c r="C810" s="180"/>
      <c r="D810" s="180"/>
      <c r="E810" s="180"/>
      <c r="F810" s="183"/>
    </row>
    <row r="811" spans="1:6" ht="51.75">
      <c r="A811" s="35" t="s">
        <v>76</v>
      </c>
      <c r="B811" s="36" t="s">
        <v>77</v>
      </c>
      <c r="C811" s="180"/>
      <c r="D811" s="180"/>
      <c r="E811" s="180"/>
      <c r="F811" s="183"/>
    </row>
    <row r="812" spans="1:6">
      <c r="A812" s="32"/>
      <c r="B812" s="37" t="s">
        <v>78</v>
      </c>
      <c r="C812" s="181"/>
      <c r="D812" s="181"/>
      <c r="E812" s="181"/>
      <c r="F812" s="184"/>
    </row>
    <row r="813" spans="1:6">
      <c r="A813" s="185" t="s">
        <v>79</v>
      </c>
      <c r="B813" s="186"/>
      <c r="C813" s="38">
        <v>131</v>
      </c>
      <c r="D813" s="38">
        <v>131</v>
      </c>
      <c r="E813" s="38">
        <v>131</v>
      </c>
      <c r="F813" s="39">
        <v>131</v>
      </c>
    </row>
    <row r="814" spans="1:6" ht="18" thickBot="1">
      <c r="A814" s="40" t="s">
        <v>80</v>
      </c>
      <c r="B814" s="41"/>
      <c r="C814" s="42">
        <v>1572</v>
      </c>
      <c r="D814" s="42">
        <v>3930</v>
      </c>
      <c r="E814" s="42">
        <v>6288</v>
      </c>
      <c r="F814" s="43">
        <v>9432</v>
      </c>
    </row>
    <row r="815" spans="1:6">
      <c r="A815" s="47"/>
      <c r="B815" s="47"/>
      <c r="C815" s="48"/>
      <c r="D815" s="48"/>
      <c r="E815" s="48"/>
      <c r="F815" s="48"/>
    </row>
    <row r="816" spans="1:6" ht="18" thickBot="1">
      <c r="A816" s="18"/>
      <c r="B816" s="18"/>
      <c r="C816" s="18"/>
      <c r="D816" s="18"/>
      <c r="E816" s="156" t="s">
        <v>123</v>
      </c>
      <c r="F816" s="156"/>
    </row>
    <row r="817" spans="1:6" ht="33" customHeight="1" thickBot="1">
      <c r="A817" s="139" t="s">
        <v>173</v>
      </c>
      <c r="B817" s="140"/>
      <c r="C817" s="140"/>
      <c r="D817" s="140"/>
      <c r="E817" s="140"/>
      <c r="F817" s="141"/>
    </row>
    <row r="818" spans="1:6" ht="18" thickBot="1">
      <c r="A818" s="44"/>
      <c r="B818" s="45"/>
      <c r="C818" s="45"/>
      <c r="D818" s="45"/>
      <c r="E818" s="45"/>
      <c r="F818" s="46"/>
    </row>
    <row r="819" spans="1:6">
      <c r="A819" s="27" t="s">
        <v>62</v>
      </c>
      <c r="B819" s="187" t="s">
        <v>63</v>
      </c>
      <c r="C819" s="188"/>
      <c r="D819" s="188"/>
      <c r="E819" s="188"/>
      <c r="F819" s="189"/>
    </row>
    <row r="820" spans="1:6" ht="18" thickBot="1">
      <c r="A820" s="28">
        <v>1015</v>
      </c>
      <c r="B820" s="166" t="s">
        <v>64</v>
      </c>
      <c r="C820" s="167"/>
      <c r="D820" s="167"/>
      <c r="E820" s="167"/>
      <c r="F820" s="168"/>
    </row>
    <row r="821" spans="1:6">
      <c r="A821" s="29"/>
      <c r="B821" s="169"/>
      <c r="C821" s="170"/>
      <c r="D821" s="170"/>
      <c r="E821" s="170"/>
      <c r="F821" s="171"/>
    </row>
    <row r="822" spans="1:6" ht="35.25" thickBot="1">
      <c r="A822" s="30" t="s">
        <v>65</v>
      </c>
      <c r="B822" s="173"/>
      <c r="C822" s="174"/>
      <c r="D822" s="174"/>
      <c r="E822" s="174"/>
      <c r="F822" s="175"/>
    </row>
    <row r="823" spans="1:6">
      <c r="A823" s="31"/>
      <c r="B823" s="170"/>
      <c r="C823" s="170"/>
      <c r="D823" s="170"/>
      <c r="E823" s="170"/>
      <c r="F823" s="171"/>
    </row>
    <row r="824" spans="1:6" ht="33.75" customHeight="1">
      <c r="A824" s="32" t="s">
        <v>66</v>
      </c>
      <c r="B824" s="33">
        <v>1015</v>
      </c>
      <c r="C824" s="176" t="s">
        <v>316</v>
      </c>
      <c r="D824" s="177"/>
      <c r="E824" s="177"/>
      <c r="F824" s="178"/>
    </row>
    <row r="825" spans="1:6" ht="34.5">
      <c r="A825" s="32" t="s">
        <v>68</v>
      </c>
      <c r="B825" s="34">
        <v>12001</v>
      </c>
      <c r="C825" s="179" t="s">
        <v>1</v>
      </c>
      <c r="D825" s="179" t="s">
        <v>69</v>
      </c>
      <c r="E825" s="179" t="s">
        <v>2</v>
      </c>
      <c r="F825" s="182" t="s">
        <v>3</v>
      </c>
    </row>
    <row r="826" spans="1:6" ht="51.75">
      <c r="A826" s="35" t="s">
        <v>70</v>
      </c>
      <c r="B826" s="36" t="s">
        <v>7</v>
      </c>
      <c r="C826" s="180"/>
      <c r="D826" s="180"/>
      <c r="E826" s="180"/>
      <c r="F826" s="183"/>
    </row>
    <row r="827" spans="1:6" ht="86.25">
      <c r="A827" s="35" t="s">
        <v>71</v>
      </c>
      <c r="B827" s="36" t="s">
        <v>72</v>
      </c>
      <c r="C827" s="180"/>
      <c r="D827" s="180"/>
      <c r="E827" s="180"/>
      <c r="F827" s="183"/>
    </row>
    <row r="828" spans="1:6" ht="34.5">
      <c r="A828" s="35" t="s">
        <v>73</v>
      </c>
      <c r="B828" s="37" t="s">
        <v>74</v>
      </c>
      <c r="C828" s="180"/>
      <c r="D828" s="180"/>
      <c r="E828" s="180"/>
      <c r="F828" s="183"/>
    </row>
    <row r="829" spans="1:6" ht="51.75">
      <c r="A829" s="35" t="s">
        <v>75</v>
      </c>
      <c r="B829" s="37" t="s">
        <v>192</v>
      </c>
      <c r="C829" s="180"/>
      <c r="D829" s="180"/>
      <c r="E829" s="180"/>
      <c r="F829" s="183"/>
    </row>
    <row r="830" spans="1:6" ht="51.75">
      <c r="A830" s="35" t="s">
        <v>76</v>
      </c>
      <c r="B830" s="36" t="s">
        <v>77</v>
      </c>
      <c r="C830" s="180"/>
      <c r="D830" s="180"/>
      <c r="E830" s="180"/>
      <c r="F830" s="183"/>
    </row>
    <row r="831" spans="1:6">
      <c r="A831" s="32"/>
      <c r="B831" s="37" t="s">
        <v>78</v>
      </c>
      <c r="C831" s="181"/>
      <c r="D831" s="181"/>
      <c r="E831" s="181"/>
      <c r="F831" s="184"/>
    </row>
    <row r="832" spans="1:6">
      <c r="A832" s="185" t="s">
        <v>79</v>
      </c>
      <c r="B832" s="186"/>
      <c r="C832" s="38">
        <v>166</v>
      </c>
      <c r="D832" s="38">
        <v>166</v>
      </c>
      <c r="E832" s="38">
        <v>166</v>
      </c>
      <c r="F832" s="39">
        <v>166</v>
      </c>
    </row>
    <row r="833" spans="1:6" ht="18" thickBot="1">
      <c r="A833" s="40" t="s">
        <v>80</v>
      </c>
      <c r="B833" s="41"/>
      <c r="C833" s="42">
        <v>1992</v>
      </c>
      <c r="D833" s="42">
        <v>4980</v>
      </c>
      <c r="E833" s="42">
        <v>7968</v>
      </c>
      <c r="F833" s="43">
        <v>11952</v>
      </c>
    </row>
    <row r="834" spans="1:6">
      <c r="A834" s="19"/>
      <c r="B834" s="19"/>
      <c r="C834" s="19"/>
      <c r="D834" s="19"/>
      <c r="E834" s="19"/>
      <c r="F834" s="19"/>
    </row>
    <row r="835" spans="1:6" ht="18" thickBot="1">
      <c r="A835" s="18"/>
      <c r="B835" s="18"/>
      <c r="C835" s="18"/>
      <c r="D835" s="18"/>
      <c r="E835" s="156" t="s">
        <v>124</v>
      </c>
      <c r="F835" s="156"/>
    </row>
    <row r="836" spans="1:6" ht="42.75" customHeight="1" thickBot="1">
      <c r="A836" s="139" t="s">
        <v>174</v>
      </c>
      <c r="B836" s="140"/>
      <c r="C836" s="140"/>
      <c r="D836" s="140"/>
      <c r="E836" s="140"/>
      <c r="F836" s="141"/>
    </row>
    <row r="837" spans="1:6" ht="18" thickBot="1">
      <c r="A837" s="44"/>
      <c r="B837" s="45"/>
      <c r="C837" s="45"/>
      <c r="D837" s="45"/>
      <c r="E837" s="45"/>
      <c r="F837" s="46"/>
    </row>
    <row r="838" spans="1:6">
      <c r="A838" s="27" t="s">
        <v>62</v>
      </c>
      <c r="B838" s="187" t="s">
        <v>63</v>
      </c>
      <c r="C838" s="188"/>
      <c r="D838" s="188"/>
      <c r="E838" s="188"/>
      <c r="F838" s="189"/>
    </row>
    <row r="839" spans="1:6" ht="18" thickBot="1">
      <c r="A839" s="28">
        <v>1015</v>
      </c>
      <c r="B839" s="166" t="s">
        <v>64</v>
      </c>
      <c r="C839" s="167"/>
      <c r="D839" s="167"/>
      <c r="E839" s="167"/>
      <c r="F839" s="168"/>
    </row>
    <row r="840" spans="1:6">
      <c r="A840" s="29"/>
      <c r="B840" s="169"/>
      <c r="C840" s="170"/>
      <c r="D840" s="170"/>
      <c r="E840" s="170"/>
      <c r="F840" s="171"/>
    </row>
    <row r="841" spans="1:6" ht="35.25" thickBot="1">
      <c r="A841" s="30" t="s">
        <v>65</v>
      </c>
      <c r="B841" s="173"/>
      <c r="C841" s="174"/>
      <c r="D841" s="174"/>
      <c r="E841" s="174"/>
      <c r="F841" s="175"/>
    </row>
    <row r="842" spans="1:6">
      <c r="A842" s="31"/>
      <c r="B842" s="170"/>
      <c r="C842" s="170"/>
      <c r="D842" s="170"/>
      <c r="E842" s="170"/>
      <c r="F842" s="171"/>
    </row>
    <row r="843" spans="1:6" ht="38.25" customHeight="1">
      <c r="A843" s="32" t="s">
        <v>66</v>
      </c>
      <c r="B843" s="33">
        <v>1015</v>
      </c>
      <c r="C843" s="176" t="s">
        <v>316</v>
      </c>
      <c r="D843" s="177"/>
      <c r="E843" s="177"/>
      <c r="F843" s="178"/>
    </row>
    <row r="844" spans="1:6" ht="34.5">
      <c r="A844" s="32" t="s">
        <v>68</v>
      </c>
      <c r="B844" s="34">
        <v>12001</v>
      </c>
      <c r="C844" s="179" t="s">
        <v>1</v>
      </c>
      <c r="D844" s="179" t="s">
        <v>69</v>
      </c>
      <c r="E844" s="179" t="s">
        <v>2</v>
      </c>
      <c r="F844" s="182" t="s">
        <v>3</v>
      </c>
    </row>
    <row r="845" spans="1:6" ht="51.75">
      <c r="A845" s="35" t="s">
        <v>70</v>
      </c>
      <c r="B845" s="36" t="s">
        <v>7</v>
      </c>
      <c r="C845" s="180"/>
      <c r="D845" s="180"/>
      <c r="E845" s="180"/>
      <c r="F845" s="183"/>
    </row>
    <row r="846" spans="1:6" ht="86.25">
      <c r="A846" s="35" t="s">
        <v>71</v>
      </c>
      <c r="B846" s="36" t="s">
        <v>72</v>
      </c>
      <c r="C846" s="180"/>
      <c r="D846" s="180"/>
      <c r="E846" s="180"/>
      <c r="F846" s="183"/>
    </row>
    <row r="847" spans="1:6" ht="34.5">
      <c r="A847" s="35" t="s">
        <v>73</v>
      </c>
      <c r="B847" s="37" t="s">
        <v>74</v>
      </c>
      <c r="C847" s="180"/>
      <c r="D847" s="180"/>
      <c r="E847" s="180"/>
      <c r="F847" s="183"/>
    </row>
    <row r="848" spans="1:6" ht="51.75">
      <c r="A848" s="35" t="s">
        <v>75</v>
      </c>
      <c r="B848" s="37" t="s">
        <v>50</v>
      </c>
      <c r="C848" s="180"/>
      <c r="D848" s="180"/>
      <c r="E848" s="180"/>
      <c r="F848" s="183"/>
    </row>
    <row r="849" spans="1:6" ht="51.75">
      <c r="A849" s="35" t="s">
        <v>76</v>
      </c>
      <c r="B849" s="36" t="s">
        <v>77</v>
      </c>
      <c r="C849" s="180"/>
      <c r="D849" s="180"/>
      <c r="E849" s="180"/>
      <c r="F849" s="183"/>
    </row>
    <row r="850" spans="1:6">
      <c r="A850" s="32"/>
      <c r="B850" s="37" t="s">
        <v>78</v>
      </c>
      <c r="C850" s="181"/>
      <c r="D850" s="181"/>
      <c r="E850" s="181"/>
      <c r="F850" s="184"/>
    </row>
    <row r="851" spans="1:6">
      <c r="A851" s="185" t="s">
        <v>79</v>
      </c>
      <c r="B851" s="186"/>
      <c r="C851" s="38">
        <v>2953</v>
      </c>
      <c r="D851" s="38">
        <v>2953</v>
      </c>
      <c r="E851" s="38">
        <v>2953</v>
      </c>
      <c r="F851" s="39">
        <v>2953</v>
      </c>
    </row>
    <row r="852" spans="1:6" ht="18" thickBot="1">
      <c r="A852" s="40" t="s">
        <v>80</v>
      </c>
      <c r="B852" s="41"/>
      <c r="C852" s="42">
        <v>35436</v>
      </c>
      <c r="D852" s="42">
        <v>88590</v>
      </c>
      <c r="E852" s="42">
        <v>141744</v>
      </c>
      <c r="F852" s="43">
        <v>212616</v>
      </c>
    </row>
    <row r="853" spans="1:6">
      <c r="A853" s="19"/>
      <c r="B853" s="19"/>
      <c r="C853" s="19"/>
      <c r="D853" s="19"/>
      <c r="E853" s="19"/>
      <c r="F853" s="19"/>
    </row>
    <row r="854" spans="1:6" ht="18" thickBot="1">
      <c r="A854" s="18"/>
      <c r="B854" s="18"/>
      <c r="C854" s="18"/>
      <c r="D854" s="18"/>
      <c r="E854" s="156" t="s">
        <v>125</v>
      </c>
      <c r="F854" s="156"/>
    </row>
    <row r="855" spans="1:6" ht="44.25" customHeight="1" thickBot="1">
      <c r="A855" s="139" t="s">
        <v>175</v>
      </c>
      <c r="B855" s="140"/>
      <c r="C855" s="140"/>
      <c r="D855" s="140"/>
      <c r="E855" s="140"/>
      <c r="F855" s="141"/>
    </row>
    <row r="856" spans="1:6" ht="18" thickBot="1">
      <c r="A856" s="44"/>
      <c r="B856" s="45"/>
      <c r="C856" s="45"/>
      <c r="D856" s="45"/>
      <c r="E856" s="45"/>
      <c r="F856" s="46"/>
    </row>
    <row r="857" spans="1:6">
      <c r="A857" s="27" t="s">
        <v>62</v>
      </c>
      <c r="B857" s="187" t="s">
        <v>63</v>
      </c>
      <c r="C857" s="188"/>
      <c r="D857" s="188"/>
      <c r="E857" s="188"/>
      <c r="F857" s="189"/>
    </row>
    <row r="858" spans="1:6" ht="18" thickBot="1">
      <c r="A858" s="28">
        <v>1015</v>
      </c>
      <c r="B858" s="166" t="s">
        <v>64</v>
      </c>
      <c r="C858" s="167"/>
      <c r="D858" s="167"/>
      <c r="E858" s="167"/>
      <c r="F858" s="168"/>
    </row>
    <row r="859" spans="1:6">
      <c r="A859" s="29"/>
      <c r="B859" s="169"/>
      <c r="C859" s="170"/>
      <c r="D859" s="170"/>
      <c r="E859" s="170"/>
      <c r="F859" s="171"/>
    </row>
    <row r="860" spans="1:6" ht="35.25" thickBot="1">
      <c r="A860" s="30" t="s">
        <v>65</v>
      </c>
      <c r="B860" s="173"/>
      <c r="C860" s="174"/>
      <c r="D860" s="174"/>
      <c r="E860" s="174"/>
      <c r="F860" s="175"/>
    </row>
    <row r="861" spans="1:6">
      <c r="A861" s="31"/>
      <c r="B861" s="170"/>
      <c r="C861" s="170"/>
      <c r="D861" s="170"/>
      <c r="E861" s="170"/>
      <c r="F861" s="171"/>
    </row>
    <row r="862" spans="1:6" ht="50.25" customHeight="1">
      <c r="A862" s="32" t="s">
        <v>66</v>
      </c>
      <c r="B862" s="33">
        <v>1015</v>
      </c>
      <c r="C862" s="176" t="s">
        <v>316</v>
      </c>
      <c r="D862" s="177"/>
      <c r="E862" s="177"/>
      <c r="F862" s="178"/>
    </row>
    <row r="863" spans="1:6" ht="34.5">
      <c r="A863" s="32" t="s">
        <v>68</v>
      </c>
      <c r="B863" s="34">
        <v>12001</v>
      </c>
      <c r="C863" s="179" t="s">
        <v>1</v>
      </c>
      <c r="D863" s="179" t="s">
        <v>69</v>
      </c>
      <c r="E863" s="179" t="s">
        <v>2</v>
      </c>
      <c r="F863" s="182" t="s">
        <v>3</v>
      </c>
    </row>
    <row r="864" spans="1:6" ht="51.75">
      <c r="A864" s="35" t="s">
        <v>70</v>
      </c>
      <c r="B864" s="36" t="s">
        <v>7</v>
      </c>
      <c r="C864" s="180"/>
      <c r="D864" s="180"/>
      <c r="E864" s="180"/>
      <c r="F864" s="183"/>
    </row>
    <row r="865" spans="1:6" ht="86.25">
      <c r="A865" s="35" t="s">
        <v>71</v>
      </c>
      <c r="B865" s="36" t="s">
        <v>72</v>
      </c>
      <c r="C865" s="180"/>
      <c r="D865" s="180"/>
      <c r="E865" s="180"/>
      <c r="F865" s="183"/>
    </row>
    <row r="866" spans="1:6" ht="34.5">
      <c r="A866" s="35" t="s">
        <v>73</v>
      </c>
      <c r="B866" s="37" t="s">
        <v>74</v>
      </c>
      <c r="C866" s="180"/>
      <c r="D866" s="180"/>
      <c r="E866" s="180"/>
      <c r="F866" s="183"/>
    </row>
    <row r="867" spans="1:6" ht="51.75">
      <c r="A867" s="35" t="s">
        <v>75</v>
      </c>
      <c r="B867" s="37" t="s">
        <v>51</v>
      </c>
      <c r="C867" s="180"/>
      <c r="D867" s="180"/>
      <c r="E867" s="180"/>
      <c r="F867" s="183"/>
    </row>
    <row r="868" spans="1:6" ht="51.75">
      <c r="A868" s="35" t="s">
        <v>76</v>
      </c>
      <c r="B868" s="36" t="s">
        <v>77</v>
      </c>
      <c r="C868" s="180"/>
      <c r="D868" s="180"/>
      <c r="E868" s="180"/>
      <c r="F868" s="183"/>
    </row>
    <row r="869" spans="1:6">
      <c r="A869" s="32"/>
      <c r="B869" s="37" t="s">
        <v>78</v>
      </c>
      <c r="C869" s="181"/>
      <c r="D869" s="181"/>
      <c r="E869" s="181"/>
      <c r="F869" s="184"/>
    </row>
    <row r="870" spans="1:6">
      <c r="A870" s="185" t="s">
        <v>79</v>
      </c>
      <c r="B870" s="186"/>
      <c r="C870" s="38">
        <v>4179</v>
      </c>
      <c r="D870" s="38">
        <v>4240</v>
      </c>
      <c r="E870" s="38">
        <v>4240</v>
      </c>
      <c r="F870" s="39">
        <v>4240</v>
      </c>
    </row>
    <row r="871" spans="1:6" ht="18" thickBot="1">
      <c r="A871" s="40" t="s">
        <v>80</v>
      </c>
      <c r="B871" s="41"/>
      <c r="C871" s="42">
        <v>50148</v>
      </c>
      <c r="D871" s="42">
        <v>126468</v>
      </c>
      <c r="E871" s="42">
        <v>202788</v>
      </c>
      <c r="F871" s="43">
        <v>304548</v>
      </c>
    </row>
    <row r="872" spans="1:6">
      <c r="A872" s="19"/>
      <c r="B872" s="19"/>
      <c r="C872" s="19"/>
      <c r="D872" s="19"/>
      <c r="E872" s="19"/>
      <c r="F872" s="19"/>
    </row>
    <row r="873" spans="1:6" ht="18" thickBot="1">
      <c r="A873" s="18"/>
      <c r="B873" s="18"/>
      <c r="C873" s="18"/>
      <c r="D873" s="18"/>
      <c r="E873" s="156" t="s">
        <v>126</v>
      </c>
      <c r="F873" s="156"/>
    </row>
    <row r="874" spans="1:6" ht="45" customHeight="1" thickBot="1">
      <c r="A874" s="139" t="s">
        <v>176</v>
      </c>
      <c r="B874" s="140"/>
      <c r="C874" s="140"/>
      <c r="D874" s="140"/>
      <c r="E874" s="140"/>
      <c r="F874" s="141"/>
    </row>
    <row r="875" spans="1:6" ht="18" thickBot="1">
      <c r="A875" s="44"/>
      <c r="B875" s="45"/>
      <c r="C875" s="45"/>
      <c r="D875" s="45"/>
      <c r="E875" s="45"/>
      <c r="F875" s="46"/>
    </row>
    <row r="876" spans="1:6">
      <c r="A876" s="27" t="s">
        <v>62</v>
      </c>
      <c r="B876" s="187" t="s">
        <v>63</v>
      </c>
      <c r="C876" s="188"/>
      <c r="D876" s="188"/>
      <c r="E876" s="188"/>
      <c r="F876" s="189"/>
    </row>
    <row r="877" spans="1:6" ht="18" thickBot="1">
      <c r="A877" s="28">
        <v>1015</v>
      </c>
      <c r="B877" s="166" t="s">
        <v>64</v>
      </c>
      <c r="C877" s="167"/>
      <c r="D877" s="167"/>
      <c r="E877" s="167"/>
      <c r="F877" s="168"/>
    </row>
    <row r="878" spans="1:6">
      <c r="A878" s="29"/>
      <c r="B878" s="169"/>
      <c r="C878" s="170"/>
      <c r="D878" s="170"/>
      <c r="E878" s="170"/>
      <c r="F878" s="171"/>
    </row>
    <row r="879" spans="1:6" ht="35.25" thickBot="1">
      <c r="A879" s="30" t="s">
        <v>65</v>
      </c>
      <c r="B879" s="173"/>
      <c r="C879" s="174"/>
      <c r="D879" s="174"/>
      <c r="E879" s="174"/>
      <c r="F879" s="175"/>
    </row>
    <row r="880" spans="1:6">
      <c r="A880" s="31"/>
      <c r="B880" s="170"/>
      <c r="C880" s="170"/>
      <c r="D880" s="170"/>
      <c r="E880" s="170"/>
      <c r="F880" s="171"/>
    </row>
    <row r="881" spans="1:6" ht="38.25" customHeight="1">
      <c r="A881" s="32" t="s">
        <v>66</v>
      </c>
      <c r="B881" s="33">
        <v>1015</v>
      </c>
      <c r="C881" s="176" t="s">
        <v>316</v>
      </c>
      <c r="D881" s="177"/>
      <c r="E881" s="177"/>
      <c r="F881" s="178"/>
    </row>
    <row r="882" spans="1:6" ht="34.5">
      <c r="A882" s="32" t="s">
        <v>68</v>
      </c>
      <c r="B882" s="34">
        <v>12001</v>
      </c>
      <c r="C882" s="179" t="s">
        <v>1</v>
      </c>
      <c r="D882" s="179" t="s">
        <v>69</v>
      </c>
      <c r="E882" s="179" t="s">
        <v>2</v>
      </c>
      <c r="F882" s="182" t="s">
        <v>3</v>
      </c>
    </row>
    <row r="883" spans="1:6" ht="51.75">
      <c r="A883" s="35" t="s">
        <v>70</v>
      </c>
      <c r="B883" s="36" t="s">
        <v>7</v>
      </c>
      <c r="C883" s="180"/>
      <c r="D883" s="180"/>
      <c r="E883" s="180"/>
      <c r="F883" s="183"/>
    </row>
    <row r="884" spans="1:6" ht="86.25">
      <c r="A884" s="35" t="s">
        <v>71</v>
      </c>
      <c r="B884" s="36" t="s">
        <v>72</v>
      </c>
      <c r="C884" s="180"/>
      <c r="D884" s="180"/>
      <c r="E884" s="180"/>
      <c r="F884" s="183"/>
    </row>
    <row r="885" spans="1:6" ht="34.5">
      <c r="A885" s="35" t="s">
        <v>73</v>
      </c>
      <c r="B885" s="37" t="s">
        <v>74</v>
      </c>
      <c r="C885" s="180"/>
      <c r="D885" s="180"/>
      <c r="E885" s="180"/>
      <c r="F885" s="183"/>
    </row>
    <row r="886" spans="1:6" ht="51.75">
      <c r="A886" s="35" t="s">
        <v>75</v>
      </c>
      <c r="B886" s="37" t="s">
        <v>52</v>
      </c>
      <c r="C886" s="180"/>
      <c r="D886" s="180"/>
      <c r="E886" s="180"/>
      <c r="F886" s="183"/>
    </row>
    <row r="887" spans="1:6" ht="51.75">
      <c r="A887" s="35" t="s">
        <v>76</v>
      </c>
      <c r="B887" s="36" t="s">
        <v>77</v>
      </c>
      <c r="C887" s="180"/>
      <c r="D887" s="180"/>
      <c r="E887" s="180"/>
      <c r="F887" s="183"/>
    </row>
    <row r="888" spans="1:6">
      <c r="A888" s="32"/>
      <c r="B888" s="37" t="s">
        <v>78</v>
      </c>
      <c r="C888" s="181"/>
      <c r="D888" s="181"/>
      <c r="E888" s="181"/>
      <c r="F888" s="184"/>
    </row>
    <row r="889" spans="1:6">
      <c r="A889" s="185" t="s">
        <v>79</v>
      </c>
      <c r="B889" s="186"/>
      <c r="C889" s="38">
        <v>3944</v>
      </c>
      <c r="D889" s="38">
        <v>3944</v>
      </c>
      <c r="E889" s="38">
        <v>3950</v>
      </c>
      <c r="F889" s="39">
        <v>3950</v>
      </c>
    </row>
    <row r="890" spans="1:6" ht="18" thickBot="1">
      <c r="A890" s="40" t="s">
        <v>80</v>
      </c>
      <c r="B890" s="41"/>
      <c r="C890" s="42">
        <v>47328</v>
      </c>
      <c r="D890" s="42">
        <v>118320</v>
      </c>
      <c r="E890" s="42">
        <v>189384</v>
      </c>
      <c r="F890" s="43">
        <v>284184</v>
      </c>
    </row>
    <row r="892" spans="1:6" ht="18" thickBot="1">
      <c r="A892" s="18"/>
      <c r="B892" s="18"/>
      <c r="C892" s="18"/>
      <c r="D892" s="18"/>
      <c r="E892" s="156" t="s">
        <v>127</v>
      </c>
      <c r="F892" s="156"/>
    </row>
    <row r="893" spans="1:6" ht="40.5" customHeight="1" thickBot="1">
      <c r="A893" s="139" t="s">
        <v>177</v>
      </c>
      <c r="B893" s="140"/>
      <c r="C893" s="140"/>
      <c r="D893" s="140"/>
      <c r="E893" s="140"/>
      <c r="F893" s="141"/>
    </row>
    <row r="894" spans="1:6" ht="18" thickBot="1">
      <c r="A894" s="44"/>
      <c r="B894" s="45"/>
      <c r="C894" s="45"/>
      <c r="D894" s="45"/>
      <c r="E894" s="45"/>
      <c r="F894" s="46"/>
    </row>
    <row r="895" spans="1:6">
      <c r="A895" s="27" t="s">
        <v>62</v>
      </c>
      <c r="B895" s="187" t="s">
        <v>63</v>
      </c>
      <c r="C895" s="188"/>
      <c r="D895" s="188"/>
      <c r="E895" s="188"/>
      <c r="F895" s="189"/>
    </row>
    <row r="896" spans="1:6" ht="18" thickBot="1">
      <c r="A896" s="28">
        <v>1015</v>
      </c>
      <c r="B896" s="166" t="s">
        <v>64</v>
      </c>
      <c r="C896" s="167"/>
      <c r="D896" s="167"/>
      <c r="E896" s="167"/>
      <c r="F896" s="168"/>
    </row>
    <row r="897" spans="1:6">
      <c r="A897" s="29"/>
      <c r="B897" s="169"/>
      <c r="C897" s="170"/>
      <c r="D897" s="170"/>
      <c r="E897" s="170"/>
      <c r="F897" s="171"/>
    </row>
    <row r="898" spans="1:6" ht="35.25" thickBot="1">
      <c r="A898" s="30" t="s">
        <v>65</v>
      </c>
      <c r="B898" s="173"/>
      <c r="C898" s="174"/>
      <c r="D898" s="174"/>
      <c r="E898" s="174"/>
      <c r="F898" s="175"/>
    </row>
    <row r="899" spans="1:6">
      <c r="A899" s="31"/>
      <c r="B899" s="170"/>
      <c r="C899" s="170"/>
      <c r="D899" s="170"/>
      <c r="E899" s="170"/>
      <c r="F899" s="171"/>
    </row>
    <row r="900" spans="1:6" ht="45.75" customHeight="1">
      <c r="A900" s="32" t="s">
        <v>66</v>
      </c>
      <c r="B900" s="33">
        <v>1015</v>
      </c>
      <c r="C900" s="176" t="s">
        <v>316</v>
      </c>
      <c r="D900" s="177"/>
      <c r="E900" s="177"/>
      <c r="F900" s="178"/>
    </row>
    <row r="901" spans="1:6" ht="34.5">
      <c r="A901" s="32" t="s">
        <v>68</v>
      </c>
      <c r="B901" s="34">
        <v>12001</v>
      </c>
      <c r="C901" s="179" t="s">
        <v>1</v>
      </c>
      <c r="D901" s="179" t="s">
        <v>69</v>
      </c>
      <c r="E901" s="179" t="s">
        <v>2</v>
      </c>
      <c r="F901" s="182" t="s">
        <v>3</v>
      </c>
    </row>
    <row r="902" spans="1:6" ht="51.75">
      <c r="A902" s="35" t="s">
        <v>70</v>
      </c>
      <c r="B902" s="36" t="s">
        <v>7</v>
      </c>
      <c r="C902" s="180"/>
      <c r="D902" s="180"/>
      <c r="E902" s="180"/>
      <c r="F902" s="183"/>
    </row>
    <row r="903" spans="1:6" ht="86.25">
      <c r="A903" s="35" t="s">
        <v>71</v>
      </c>
      <c r="B903" s="36" t="s">
        <v>72</v>
      </c>
      <c r="C903" s="180"/>
      <c r="D903" s="180"/>
      <c r="E903" s="180"/>
      <c r="F903" s="183"/>
    </row>
    <row r="904" spans="1:6" ht="34.5">
      <c r="A904" s="35" t="s">
        <v>73</v>
      </c>
      <c r="B904" s="37" t="s">
        <v>74</v>
      </c>
      <c r="C904" s="180"/>
      <c r="D904" s="180"/>
      <c r="E904" s="180"/>
      <c r="F904" s="183"/>
    </row>
    <row r="905" spans="1:6" ht="51.75">
      <c r="A905" s="35" t="s">
        <v>75</v>
      </c>
      <c r="B905" s="37" t="s">
        <v>53</v>
      </c>
      <c r="C905" s="180"/>
      <c r="D905" s="180"/>
      <c r="E905" s="180"/>
      <c r="F905" s="183"/>
    </row>
    <row r="906" spans="1:6" ht="51.75">
      <c r="A906" s="35" t="s">
        <v>76</v>
      </c>
      <c r="B906" s="36" t="s">
        <v>77</v>
      </c>
      <c r="C906" s="180"/>
      <c r="D906" s="180"/>
      <c r="E906" s="180"/>
      <c r="F906" s="183"/>
    </row>
    <row r="907" spans="1:6">
      <c r="A907" s="32"/>
      <c r="B907" s="37" t="s">
        <v>78</v>
      </c>
      <c r="C907" s="181"/>
      <c r="D907" s="181"/>
      <c r="E907" s="181"/>
      <c r="F907" s="184"/>
    </row>
    <row r="908" spans="1:6">
      <c r="A908" s="185" t="s">
        <v>79</v>
      </c>
      <c r="B908" s="186"/>
      <c r="C908" s="38">
        <v>3700</v>
      </c>
      <c r="D908" s="38">
        <v>3700</v>
      </c>
      <c r="E908" s="38">
        <v>3700</v>
      </c>
      <c r="F908" s="39">
        <v>3700</v>
      </c>
    </row>
    <row r="909" spans="1:6" ht="18" thickBot="1">
      <c r="A909" s="40" t="s">
        <v>80</v>
      </c>
      <c r="B909" s="41"/>
      <c r="C909" s="42">
        <v>44400</v>
      </c>
      <c r="D909" s="42">
        <v>111000</v>
      </c>
      <c r="E909" s="42">
        <v>177600</v>
      </c>
      <c r="F909" s="43">
        <v>266400</v>
      </c>
    </row>
    <row r="911" spans="1:6" ht="18" thickBot="1">
      <c r="A911" s="18"/>
      <c r="B911" s="18"/>
      <c r="C911" s="18"/>
      <c r="D911" s="18"/>
      <c r="E911" s="156" t="s">
        <v>128</v>
      </c>
      <c r="F911" s="156"/>
    </row>
    <row r="912" spans="1:6" ht="53.25" customHeight="1" thickBot="1">
      <c r="A912" s="139" t="s">
        <v>178</v>
      </c>
      <c r="B912" s="140"/>
      <c r="C912" s="140"/>
      <c r="D912" s="140"/>
      <c r="E912" s="140"/>
      <c r="F912" s="141"/>
    </row>
    <row r="913" spans="1:6" ht="18" thickBot="1">
      <c r="A913" s="44"/>
      <c r="B913" s="45"/>
      <c r="C913" s="45"/>
      <c r="D913" s="45"/>
      <c r="E913" s="45"/>
      <c r="F913" s="46"/>
    </row>
    <row r="914" spans="1:6">
      <c r="A914" s="27" t="s">
        <v>62</v>
      </c>
      <c r="B914" s="187" t="s">
        <v>63</v>
      </c>
      <c r="C914" s="188"/>
      <c r="D914" s="188"/>
      <c r="E914" s="188"/>
      <c r="F914" s="189"/>
    </row>
    <row r="915" spans="1:6" ht="18" thickBot="1">
      <c r="A915" s="28">
        <v>1015</v>
      </c>
      <c r="B915" s="166" t="s">
        <v>64</v>
      </c>
      <c r="C915" s="167"/>
      <c r="D915" s="167"/>
      <c r="E915" s="167"/>
      <c r="F915" s="168"/>
    </row>
    <row r="916" spans="1:6">
      <c r="A916" s="29"/>
      <c r="B916" s="169"/>
      <c r="C916" s="170"/>
      <c r="D916" s="170"/>
      <c r="E916" s="170"/>
      <c r="F916" s="171"/>
    </row>
    <row r="917" spans="1:6" ht="35.25" thickBot="1">
      <c r="A917" s="30" t="s">
        <v>65</v>
      </c>
      <c r="B917" s="173"/>
      <c r="C917" s="174"/>
      <c r="D917" s="174"/>
      <c r="E917" s="174"/>
      <c r="F917" s="175"/>
    </row>
    <row r="918" spans="1:6">
      <c r="A918" s="31"/>
      <c r="B918" s="170"/>
      <c r="C918" s="170"/>
      <c r="D918" s="170"/>
      <c r="E918" s="170"/>
      <c r="F918" s="171"/>
    </row>
    <row r="919" spans="1:6" ht="42" customHeight="1">
      <c r="A919" s="32" t="s">
        <v>66</v>
      </c>
      <c r="B919" s="33">
        <v>1015</v>
      </c>
      <c r="C919" s="176" t="s">
        <v>316</v>
      </c>
      <c r="D919" s="177"/>
      <c r="E919" s="177"/>
      <c r="F919" s="178"/>
    </row>
    <row r="920" spans="1:6" ht="34.5">
      <c r="A920" s="32" t="s">
        <v>68</v>
      </c>
      <c r="B920" s="34">
        <v>12001</v>
      </c>
      <c r="C920" s="179" t="s">
        <v>1</v>
      </c>
      <c r="D920" s="179" t="s">
        <v>69</v>
      </c>
      <c r="E920" s="179" t="s">
        <v>2</v>
      </c>
      <c r="F920" s="182" t="s">
        <v>3</v>
      </c>
    </row>
    <row r="921" spans="1:6" ht="51.75">
      <c r="A921" s="35" t="s">
        <v>70</v>
      </c>
      <c r="B921" s="36" t="s">
        <v>7</v>
      </c>
      <c r="C921" s="180"/>
      <c r="D921" s="180"/>
      <c r="E921" s="180"/>
      <c r="F921" s="183"/>
    </row>
    <row r="922" spans="1:6" ht="86.25">
      <c r="A922" s="35" t="s">
        <v>71</v>
      </c>
      <c r="B922" s="36" t="s">
        <v>72</v>
      </c>
      <c r="C922" s="180"/>
      <c r="D922" s="180"/>
      <c r="E922" s="180"/>
      <c r="F922" s="183"/>
    </row>
    <row r="923" spans="1:6" ht="34.5">
      <c r="A923" s="35" t="s">
        <v>73</v>
      </c>
      <c r="B923" s="37" t="s">
        <v>74</v>
      </c>
      <c r="C923" s="180"/>
      <c r="D923" s="180"/>
      <c r="E923" s="180"/>
      <c r="F923" s="183"/>
    </row>
    <row r="924" spans="1:6" ht="51.75">
      <c r="A924" s="35" t="s">
        <v>75</v>
      </c>
      <c r="B924" s="37" t="s">
        <v>54</v>
      </c>
      <c r="C924" s="180"/>
      <c r="D924" s="180"/>
      <c r="E924" s="180"/>
      <c r="F924" s="183"/>
    </row>
    <row r="925" spans="1:6" ht="51.75">
      <c r="A925" s="35" t="s">
        <v>76</v>
      </c>
      <c r="B925" s="36" t="s">
        <v>77</v>
      </c>
      <c r="C925" s="180"/>
      <c r="D925" s="180"/>
      <c r="E925" s="180"/>
      <c r="F925" s="183"/>
    </row>
    <row r="926" spans="1:6">
      <c r="A926" s="32"/>
      <c r="B926" s="37" t="s">
        <v>78</v>
      </c>
      <c r="C926" s="181"/>
      <c r="D926" s="181"/>
      <c r="E926" s="181"/>
      <c r="F926" s="184"/>
    </row>
    <row r="927" spans="1:6">
      <c r="A927" s="185" t="s">
        <v>79</v>
      </c>
      <c r="B927" s="186"/>
      <c r="C927" s="38">
        <v>4285</v>
      </c>
      <c r="D927" s="38">
        <v>4285</v>
      </c>
      <c r="E927" s="38">
        <v>4285</v>
      </c>
      <c r="F927" s="39">
        <v>4285</v>
      </c>
    </row>
    <row r="928" spans="1:6" ht="18" thickBot="1">
      <c r="A928" s="40" t="s">
        <v>80</v>
      </c>
      <c r="B928" s="41"/>
      <c r="C928" s="42">
        <v>51420</v>
      </c>
      <c r="D928" s="42">
        <v>128550</v>
      </c>
      <c r="E928" s="42">
        <v>205680</v>
      </c>
      <c r="F928" s="43">
        <v>308520</v>
      </c>
    </row>
    <row r="929" spans="1:6">
      <c r="A929" s="19"/>
      <c r="B929" s="19"/>
      <c r="C929" s="19"/>
      <c r="D929" s="19"/>
      <c r="E929" s="19"/>
      <c r="F929" s="19"/>
    </row>
    <row r="930" spans="1:6" ht="18" thickBot="1">
      <c r="A930" s="18"/>
      <c r="B930" s="18"/>
      <c r="C930" s="18"/>
      <c r="D930" s="18"/>
      <c r="E930" s="156" t="s">
        <v>129</v>
      </c>
      <c r="F930" s="156"/>
    </row>
    <row r="931" spans="1:6" ht="37.5" customHeight="1" thickBot="1">
      <c r="A931" s="139" t="s">
        <v>179</v>
      </c>
      <c r="B931" s="140"/>
      <c r="C931" s="140"/>
      <c r="D931" s="140"/>
      <c r="E931" s="140"/>
      <c r="F931" s="141"/>
    </row>
    <row r="932" spans="1:6" ht="18" thickBot="1">
      <c r="A932" s="44"/>
      <c r="B932" s="45"/>
      <c r="C932" s="45"/>
      <c r="D932" s="45"/>
      <c r="E932" s="45"/>
      <c r="F932" s="46"/>
    </row>
    <row r="933" spans="1:6">
      <c r="A933" s="27" t="s">
        <v>62</v>
      </c>
      <c r="B933" s="187" t="s">
        <v>63</v>
      </c>
      <c r="C933" s="188"/>
      <c r="D933" s="188"/>
      <c r="E933" s="188"/>
      <c r="F933" s="189"/>
    </row>
    <row r="934" spans="1:6" ht="18" thickBot="1">
      <c r="A934" s="28">
        <v>1015</v>
      </c>
      <c r="B934" s="166" t="s">
        <v>64</v>
      </c>
      <c r="C934" s="167"/>
      <c r="D934" s="167"/>
      <c r="E934" s="167"/>
      <c r="F934" s="168"/>
    </row>
    <row r="935" spans="1:6">
      <c r="A935" s="29"/>
      <c r="B935" s="169"/>
      <c r="C935" s="170"/>
      <c r="D935" s="170"/>
      <c r="E935" s="170"/>
      <c r="F935" s="171"/>
    </row>
    <row r="936" spans="1:6" ht="35.25" thickBot="1">
      <c r="A936" s="30" t="s">
        <v>65</v>
      </c>
      <c r="B936" s="173"/>
      <c r="C936" s="174"/>
      <c r="D936" s="174"/>
      <c r="E936" s="174"/>
      <c r="F936" s="175"/>
    </row>
    <row r="937" spans="1:6">
      <c r="A937" s="31"/>
      <c r="B937" s="170"/>
      <c r="C937" s="170"/>
      <c r="D937" s="170"/>
      <c r="E937" s="170"/>
      <c r="F937" s="171"/>
    </row>
    <row r="938" spans="1:6" ht="49.5" customHeight="1">
      <c r="A938" s="32" t="s">
        <v>66</v>
      </c>
      <c r="B938" s="33">
        <v>1015</v>
      </c>
      <c r="C938" s="176" t="s">
        <v>316</v>
      </c>
      <c r="D938" s="177"/>
      <c r="E938" s="177"/>
      <c r="F938" s="178"/>
    </row>
    <row r="939" spans="1:6" ht="34.5">
      <c r="A939" s="32" t="s">
        <v>68</v>
      </c>
      <c r="B939" s="34">
        <v>12001</v>
      </c>
      <c r="C939" s="179" t="s">
        <v>1</v>
      </c>
      <c r="D939" s="179" t="s">
        <v>69</v>
      </c>
      <c r="E939" s="179" t="s">
        <v>2</v>
      </c>
      <c r="F939" s="182" t="s">
        <v>3</v>
      </c>
    </row>
    <row r="940" spans="1:6" ht="51.75">
      <c r="A940" s="35" t="s">
        <v>70</v>
      </c>
      <c r="B940" s="36" t="s">
        <v>7</v>
      </c>
      <c r="C940" s="180"/>
      <c r="D940" s="180"/>
      <c r="E940" s="180"/>
      <c r="F940" s="183"/>
    </row>
    <row r="941" spans="1:6" ht="86.25">
      <c r="A941" s="35" t="s">
        <v>71</v>
      </c>
      <c r="B941" s="36" t="s">
        <v>72</v>
      </c>
      <c r="C941" s="180"/>
      <c r="D941" s="180"/>
      <c r="E941" s="180"/>
      <c r="F941" s="183"/>
    </row>
    <row r="942" spans="1:6" ht="34.5">
      <c r="A942" s="35" t="s">
        <v>73</v>
      </c>
      <c r="B942" s="37" t="s">
        <v>74</v>
      </c>
      <c r="C942" s="180"/>
      <c r="D942" s="180"/>
      <c r="E942" s="180"/>
      <c r="F942" s="183"/>
    </row>
    <row r="943" spans="1:6" ht="51.75">
      <c r="A943" s="35" t="s">
        <v>75</v>
      </c>
      <c r="B943" s="37" t="s">
        <v>55</v>
      </c>
      <c r="C943" s="180"/>
      <c r="D943" s="180"/>
      <c r="E943" s="180"/>
      <c r="F943" s="183"/>
    </row>
    <row r="944" spans="1:6" ht="51.75">
      <c r="A944" s="35" t="s">
        <v>76</v>
      </c>
      <c r="B944" s="36" t="s">
        <v>77</v>
      </c>
      <c r="C944" s="180"/>
      <c r="D944" s="180"/>
      <c r="E944" s="180"/>
      <c r="F944" s="183"/>
    </row>
    <row r="945" spans="1:6">
      <c r="A945" s="32"/>
      <c r="B945" s="37" t="s">
        <v>78</v>
      </c>
      <c r="C945" s="181"/>
      <c r="D945" s="181"/>
      <c r="E945" s="181"/>
      <c r="F945" s="184"/>
    </row>
    <row r="946" spans="1:6">
      <c r="A946" s="185" t="s">
        <v>79</v>
      </c>
      <c r="B946" s="186"/>
      <c r="C946" s="38">
        <v>3589</v>
      </c>
      <c r="D946" s="38">
        <v>3589</v>
      </c>
      <c r="E946" s="38">
        <v>3589</v>
      </c>
      <c r="F946" s="39">
        <v>3589</v>
      </c>
    </row>
    <row r="947" spans="1:6" ht="18" thickBot="1">
      <c r="A947" s="40" t="s">
        <v>80</v>
      </c>
      <c r="B947" s="41"/>
      <c r="C947" s="42">
        <v>43068</v>
      </c>
      <c r="D947" s="42">
        <v>107670</v>
      </c>
      <c r="E947" s="42">
        <v>172272</v>
      </c>
      <c r="F947" s="43">
        <v>258408</v>
      </c>
    </row>
    <row r="948" spans="1:6">
      <c r="A948" s="19"/>
      <c r="B948" s="19"/>
      <c r="C948" s="19"/>
      <c r="D948" s="19"/>
      <c r="E948" s="19"/>
      <c r="F948" s="19"/>
    </row>
    <row r="949" spans="1:6" ht="18" thickBot="1">
      <c r="A949" s="18"/>
      <c r="B949" s="18"/>
      <c r="C949" s="18"/>
      <c r="D949" s="18"/>
      <c r="E949" s="156" t="s">
        <v>130</v>
      </c>
      <c r="F949" s="156"/>
    </row>
    <row r="950" spans="1:6" ht="60" customHeight="1" thickBot="1">
      <c r="A950" s="139" t="s">
        <v>180</v>
      </c>
      <c r="B950" s="140"/>
      <c r="C950" s="140"/>
      <c r="D950" s="140"/>
      <c r="E950" s="140"/>
      <c r="F950" s="141"/>
    </row>
    <row r="951" spans="1:6" ht="18" thickBot="1">
      <c r="A951" s="44"/>
      <c r="B951" s="45"/>
      <c r="C951" s="45"/>
      <c r="D951" s="45"/>
      <c r="E951" s="45"/>
      <c r="F951" s="46"/>
    </row>
    <row r="952" spans="1:6">
      <c r="A952" s="27" t="s">
        <v>62</v>
      </c>
      <c r="B952" s="187" t="s">
        <v>63</v>
      </c>
      <c r="C952" s="188"/>
      <c r="D952" s="188"/>
      <c r="E952" s="188"/>
      <c r="F952" s="189"/>
    </row>
    <row r="953" spans="1:6" ht="18" thickBot="1">
      <c r="A953" s="28">
        <v>1015</v>
      </c>
      <c r="B953" s="166" t="s">
        <v>64</v>
      </c>
      <c r="C953" s="167"/>
      <c r="D953" s="167"/>
      <c r="E953" s="167"/>
      <c r="F953" s="168"/>
    </row>
    <row r="954" spans="1:6">
      <c r="A954" s="29"/>
      <c r="B954" s="169"/>
      <c r="C954" s="170"/>
      <c r="D954" s="170"/>
      <c r="E954" s="170"/>
      <c r="F954" s="171"/>
    </row>
    <row r="955" spans="1:6" ht="35.25" thickBot="1">
      <c r="A955" s="30" t="s">
        <v>65</v>
      </c>
      <c r="B955" s="173"/>
      <c r="C955" s="174"/>
      <c r="D955" s="174"/>
      <c r="E955" s="174"/>
      <c r="F955" s="175"/>
    </row>
    <row r="956" spans="1:6">
      <c r="A956" s="31"/>
      <c r="B956" s="170"/>
      <c r="C956" s="170"/>
      <c r="D956" s="170"/>
      <c r="E956" s="170"/>
      <c r="F956" s="171"/>
    </row>
    <row r="957" spans="1:6" ht="37.5" customHeight="1">
      <c r="A957" s="32" t="s">
        <v>66</v>
      </c>
      <c r="B957" s="33">
        <v>1015</v>
      </c>
      <c r="C957" s="176" t="s">
        <v>316</v>
      </c>
      <c r="D957" s="177"/>
      <c r="E957" s="177"/>
      <c r="F957" s="178"/>
    </row>
    <row r="958" spans="1:6" ht="34.5">
      <c r="A958" s="32" t="s">
        <v>68</v>
      </c>
      <c r="B958" s="34">
        <v>12001</v>
      </c>
      <c r="C958" s="179" t="s">
        <v>1</v>
      </c>
      <c r="D958" s="179" t="s">
        <v>69</v>
      </c>
      <c r="E958" s="179" t="s">
        <v>2</v>
      </c>
      <c r="F958" s="182" t="s">
        <v>3</v>
      </c>
    </row>
    <row r="959" spans="1:6" ht="51.75">
      <c r="A959" s="35" t="s">
        <v>70</v>
      </c>
      <c r="B959" s="36" t="s">
        <v>7</v>
      </c>
      <c r="C959" s="180"/>
      <c r="D959" s="180"/>
      <c r="E959" s="180"/>
      <c r="F959" s="183"/>
    </row>
    <row r="960" spans="1:6" ht="86.25">
      <c r="A960" s="35" t="s">
        <v>71</v>
      </c>
      <c r="B960" s="36" t="s">
        <v>72</v>
      </c>
      <c r="C960" s="180"/>
      <c r="D960" s="180"/>
      <c r="E960" s="180"/>
      <c r="F960" s="183"/>
    </row>
    <row r="961" spans="1:6" ht="34.5">
      <c r="A961" s="35" t="s">
        <v>73</v>
      </c>
      <c r="B961" s="37" t="s">
        <v>74</v>
      </c>
      <c r="C961" s="180"/>
      <c r="D961" s="180"/>
      <c r="E961" s="180"/>
      <c r="F961" s="183"/>
    </row>
    <row r="962" spans="1:6" ht="51.75">
      <c r="A962" s="35" t="s">
        <v>75</v>
      </c>
      <c r="B962" s="37" t="s">
        <v>56</v>
      </c>
      <c r="C962" s="180"/>
      <c r="D962" s="180"/>
      <c r="E962" s="180"/>
      <c r="F962" s="183"/>
    </row>
    <row r="963" spans="1:6" ht="51.75">
      <c r="A963" s="35" t="s">
        <v>76</v>
      </c>
      <c r="B963" s="36" t="s">
        <v>77</v>
      </c>
      <c r="C963" s="180"/>
      <c r="D963" s="180"/>
      <c r="E963" s="180"/>
      <c r="F963" s="183"/>
    </row>
    <row r="964" spans="1:6">
      <c r="A964" s="32"/>
      <c r="B964" s="37" t="s">
        <v>78</v>
      </c>
      <c r="C964" s="181"/>
      <c r="D964" s="181"/>
      <c r="E964" s="181"/>
      <c r="F964" s="184"/>
    </row>
    <row r="965" spans="1:6">
      <c r="A965" s="185" t="s">
        <v>79</v>
      </c>
      <c r="B965" s="186"/>
      <c r="C965" s="38">
        <v>4303</v>
      </c>
      <c r="D965" s="38">
        <v>4303</v>
      </c>
      <c r="E965" s="38">
        <v>4303</v>
      </c>
      <c r="F965" s="39">
        <v>4303</v>
      </c>
    </row>
    <row r="966" spans="1:6" ht="18" thickBot="1">
      <c r="A966" s="40" t="s">
        <v>80</v>
      </c>
      <c r="B966" s="41"/>
      <c r="C966" s="42">
        <v>51636</v>
      </c>
      <c r="D966" s="42">
        <v>129090</v>
      </c>
      <c r="E966" s="42">
        <v>206544</v>
      </c>
      <c r="F966" s="43">
        <v>309816</v>
      </c>
    </row>
    <row r="967" spans="1:6">
      <c r="A967" s="19"/>
      <c r="B967" s="19"/>
      <c r="C967" s="19"/>
    </row>
    <row r="968" spans="1:6" ht="18" thickBot="1">
      <c r="A968" s="18"/>
      <c r="B968" s="18"/>
      <c r="C968" s="18"/>
      <c r="D968" s="18"/>
      <c r="E968" s="156" t="s">
        <v>131</v>
      </c>
      <c r="F968" s="156"/>
    </row>
    <row r="969" spans="1:6" ht="57" customHeight="1" thickBot="1">
      <c r="A969" s="139" t="s">
        <v>181</v>
      </c>
      <c r="B969" s="140"/>
      <c r="C969" s="140"/>
      <c r="D969" s="140"/>
      <c r="E969" s="140"/>
      <c r="F969" s="141"/>
    </row>
    <row r="970" spans="1:6" ht="18" thickBot="1">
      <c r="A970" s="44"/>
      <c r="B970" s="45"/>
      <c r="C970" s="45"/>
      <c r="D970" s="45"/>
      <c r="E970" s="45"/>
      <c r="F970" s="46"/>
    </row>
    <row r="971" spans="1:6">
      <c r="A971" s="27" t="s">
        <v>62</v>
      </c>
      <c r="B971" s="187" t="s">
        <v>63</v>
      </c>
      <c r="C971" s="188"/>
      <c r="D971" s="188"/>
      <c r="E971" s="188"/>
      <c r="F971" s="189"/>
    </row>
    <row r="972" spans="1:6" ht="18" thickBot="1">
      <c r="A972" s="28">
        <v>1015</v>
      </c>
      <c r="B972" s="166" t="s">
        <v>64</v>
      </c>
      <c r="C972" s="167"/>
      <c r="D972" s="167"/>
      <c r="E972" s="167"/>
      <c r="F972" s="168"/>
    </row>
    <row r="973" spans="1:6">
      <c r="A973" s="29"/>
      <c r="B973" s="169"/>
      <c r="C973" s="170"/>
      <c r="D973" s="170"/>
      <c r="E973" s="170"/>
      <c r="F973" s="171"/>
    </row>
    <row r="974" spans="1:6" ht="35.25" thickBot="1">
      <c r="A974" s="30" t="s">
        <v>65</v>
      </c>
      <c r="B974" s="173"/>
      <c r="C974" s="174"/>
      <c r="D974" s="174"/>
      <c r="E974" s="174"/>
      <c r="F974" s="175"/>
    </row>
    <row r="975" spans="1:6">
      <c r="A975" s="31"/>
      <c r="B975" s="170"/>
      <c r="C975" s="170"/>
      <c r="D975" s="170"/>
      <c r="E975" s="170"/>
      <c r="F975" s="171"/>
    </row>
    <row r="976" spans="1:6" ht="36.75" customHeight="1">
      <c r="A976" s="32" t="s">
        <v>66</v>
      </c>
      <c r="B976" s="33">
        <v>1015</v>
      </c>
      <c r="C976" s="176" t="s">
        <v>316</v>
      </c>
      <c r="D976" s="177"/>
      <c r="E976" s="177"/>
      <c r="F976" s="178"/>
    </row>
    <row r="977" spans="1:6" ht="34.5">
      <c r="A977" s="32" t="s">
        <v>68</v>
      </c>
      <c r="B977" s="34">
        <v>12001</v>
      </c>
      <c r="C977" s="179" t="s">
        <v>1</v>
      </c>
      <c r="D977" s="179" t="s">
        <v>69</v>
      </c>
      <c r="E977" s="179" t="s">
        <v>2</v>
      </c>
      <c r="F977" s="182" t="s">
        <v>3</v>
      </c>
    </row>
    <row r="978" spans="1:6" ht="51.75">
      <c r="A978" s="35" t="s">
        <v>70</v>
      </c>
      <c r="B978" s="36" t="s">
        <v>7</v>
      </c>
      <c r="C978" s="180"/>
      <c r="D978" s="180"/>
      <c r="E978" s="180"/>
      <c r="F978" s="183"/>
    </row>
    <row r="979" spans="1:6" ht="86.25">
      <c r="A979" s="35" t="s">
        <v>71</v>
      </c>
      <c r="B979" s="36" t="s">
        <v>72</v>
      </c>
      <c r="C979" s="180"/>
      <c r="D979" s="180"/>
      <c r="E979" s="180"/>
      <c r="F979" s="183"/>
    </row>
    <row r="980" spans="1:6" ht="34.5">
      <c r="A980" s="35" t="s">
        <v>73</v>
      </c>
      <c r="B980" s="37" t="s">
        <v>74</v>
      </c>
      <c r="C980" s="180"/>
      <c r="D980" s="180"/>
      <c r="E980" s="180"/>
      <c r="F980" s="183"/>
    </row>
    <row r="981" spans="1:6" ht="51.75">
      <c r="A981" s="35" t="s">
        <v>75</v>
      </c>
      <c r="B981" s="37" t="s">
        <v>57</v>
      </c>
      <c r="C981" s="180"/>
      <c r="D981" s="180"/>
      <c r="E981" s="180"/>
      <c r="F981" s="183"/>
    </row>
    <row r="982" spans="1:6" ht="51.75">
      <c r="A982" s="35" t="s">
        <v>76</v>
      </c>
      <c r="B982" s="36" t="s">
        <v>77</v>
      </c>
      <c r="C982" s="180"/>
      <c r="D982" s="180"/>
      <c r="E982" s="180"/>
      <c r="F982" s="183"/>
    </row>
    <row r="983" spans="1:6">
      <c r="A983" s="32"/>
      <c r="B983" s="37" t="s">
        <v>78</v>
      </c>
      <c r="C983" s="181"/>
      <c r="D983" s="181"/>
      <c r="E983" s="181"/>
      <c r="F983" s="184"/>
    </row>
    <row r="984" spans="1:6">
      <c r="A984" s="185" t="s">
        <v>79</v>
      </c>
      <c r="B984" s="186"/>
      <c r="C984" s="38">
        <v>3117</v>
      </c>
      <c r="D984" s="38">
        <v>3117</v>
      </c>
      <c r="E984" s="38">
        <v>3117</v>
      </c>
      <c r="F984" s="39">
        <v>3117</v>
      </c>
    </row>
    <row r="985" spans="1:6" ht="18" thickBot="1">
      <c r="A985" s="40" t="s">
        <v>80</v>
      </c>
      <c r="B985" s="41"/>
      <c r="C985" s="42">
        <v>37404</v>
      </c>
      <c r="D985" s="42">
        <v>93510</v>
      </c>
      <c r="E985" s="42">
        <v>149616</v>
      </c>
      <c r="F985" s="43">
        <v>224424</v>
      </c>
    </row>
    <row r="987" spans="1:6" ht="18" thickBot="1">
      <c r="A987" s="18"/>
      <c r="B987" s="18"/>
      <c r="C987" s="18"/>
      <c r="D987" s="18"/>
      <c r="E987" s="156" t="s">
        <v>132</v>
      </c>
      <c r="F987" s="156"/>
    </row>
    <row r="988" spans="1:6" ht="39.75" customHeight="1" thickBot="1">
      <c r="A988" s="139" t="s">
        <v>182</v>
      </c>
      <c r="B988" s="140"/>
      <c r="C988" s="140"/>
      <c r="D988" s="140"/>
      <c r="E988" s="140"/>
      <c r="F988" s="141"/>
    </row>
    <row r="989" spans="1:6" ht="18" thickBot="1">
      <c r="A989" s="44"/>
      <c r="B989" s="45"/>
      <c r="C989" s="45"/>
      <c r="D989" s="45"/>
      <c r="E989" s="45"/>
      <c r="F989" s="46"/>
    </row>
    <row r="990" spans="1:6">
      <c r="A990" s="27" t="s">
        <v>62</v>
      </c>
      <c r="B990" s="187" t="s">
        <v>63</v>
      </c>
      <c r="C990" s="188"/>
      <c r="D990" s="188"/>
      <c r="E990" s="188"/>
      <c r="F990" s="189"/>
    </row>
    <row r="991" spans="1:6" ht="18" thickBot="1">
      <c r="A991" s="28">
        <v>1015</v>
      </c>
      <c r="B991" s="166" t="s">
        <v>64</v>
      </c>
      <c r="C991" s="167"/>
      <c r="D991" s="167"/>
      <c r="E991" s="167"/>
      <c r="F991" s="168"/>
    </row>
    <row r="992" spans="1:6">
      <c r="A992" s="29"/>
      <c r="B992" s="169"/>
      <c r="C992" s="170"/>
      <c r="D992" s="170"/>
      <c r="E992" s="170"/>
      <c r="F992" s="171"/>
    </row>
    <row r="993" spans="1:6" ht="35.25" thickBot="1">
      <c r="A993" s="30" t="s">
        <v>65</v>
      </c>
      <c r="B993" s="173"/>
      <c r="C993" s="174"/>
      <c r="D993" s="174"/>
      <c r="E993" s="174"/>
      <c r="F993" s="175"/>
    </row>
    <row r="994" spans="1:6">
      <c r="A994" s="31"/>
      <c r="B994" s="170"/>
      <c r="C994" s="170"/>
      <c r="D994" s="170"/>
      <c r="E994" s="170"/>
      <c r="F994" s="171"/>
    </row>
    <row r="995" spans="1:6" ht="34.5" customHeight="1">
      <c r="A995" s="32" t="s">
        <v>66</v>
      </c>
      <c r="B995" s="33">
        <v>1015</v>
      </c>
      <c r="C995" s="176" t="s">
        <v>316</v>
      </c>
      <c r="D995" s="177"/>
      <c r="E995" s="177"/>
      <c r="F995" s="178"/>
    </row>
    <row r="996" spans="1:6" ht="34.5">
      <c r="A996" s="32" t="s">
        <v>68</v>
      </c>
      <c r="B996" s="34">
        <v>12001</v>
      </c>
      <c r="C996" s="179" t="s">
        <v>1</v>
      </c>
      <c r="D996" s="179" t="s">
        <v>69</v>
      </c>
      <c r="E996" s="179" t="s">
        <v>2</v>
      </c>
      <c r="F996" s="182" t="s">
        <v>3</v>
      </c>
    </row>
    <row r="997" spans="1:6" ht="51.75">
      <c r="A997" s="35" t="s">
        <v>70</v>
      </c>
      <c r="B997" s="36" t="s">
        <v>7</v>
      </c>
      <c r="C997" s="180"/>
      <c r="D997" s="180"/>
      <c r="E997" s="180"/>
      <c r="F997" s="183"/>
    </row>
    <row r="998" spans="1:6" ht="86.25">
      <c r="A998" s="35" t="s">
        <v>71</v>
      </c>
      <c r="B998" s="36" t="s">
        <v>72</v>
      </c>
      <c r="C998" s="180"/>
      <c r="D998" s="180"/>
      <c r="E998" s="180"/>
      <c r="F998" s="183"/>
    </row>
    <row r="999" spans="1:6" ht="34.5">
      <c r="A999" s="35" t="s">
        <v>73</v>
      </c>
      <c r="B999" s="37" t="s">
        <v>74</v>
      </c>
      <c r="C999" s="180"/>
      <c r="D999" s="180"/>
      <c r="E999" s="180"/>
      <c r="F999" s="183"/>
    </row>
    <row r="1000" spans="1:6" ht="51.75">
      <c r="A1000" s="35" t="s">
        <v>75</v>
      </c>
      <c r="B1000" s="37" t="s">
        <v>58</v>
      </c>
      <c r="C1000" s="180"/>
      <c r="D1000" s="180"/>
      <c r="E1000" s="180"/>
      <c r="F1000" s="183"/>
    </row>
    <row r="1001" spans="1:6" ht="51.75">
      <c r="A1001" s="35" t="s">
        <v>76</v>
      </c>
      <c r="B1001" s="36" t="s">
        <v>77</v>
      </c>
      <c r="C1001" s="180"/>
      <c r="D1001" s="180"/>
      <c r="E1001" s="180"/>
      <c r="F1001" s="183"/>
    </row>
    <row r="1002" spans="1:6">
      <c r="A1002" s="32"/>
      <c r="B1002" s="37" t="s">
        <v>78</v>
      </c>
      <c r="C1002" s="181"/>
      <c r="D1002" s="181"/>
      <c r="E1002" s="181"/>
      <c r="F1002" s="184"/>
    </row>
    <row r="1003" spans="1:6">
      <c r="A1003" s="185" t="s">
        <v>79</v>
      </c>
      <c r="B1003" s="186"/>
      <c r="C1003" s="38">
        <v>1219</v>
      </c>
      <c r="D1003" s="38">
        <v>1219</v>
      </c>
      <c r="E1003" s="38">
        <v>1219</v>
      </c>
      <c r="F1003" s="39">
        <v>1219</v>
      </c>
    </row>
    <row r="1004" spans="1:6" ht="18" thickBot="1">
      <c r="A1004" s="40" t="s">
        <v>80</v>
      </c>
      <c r="B1004" s="41"/>
      <c r="C1004" s="42">
        <v>14628</v>
      </c>
      <c r="D1004" s="42">
        <v>36570</v>
      </c>
      <c r="E1004" s="42">
        <v>58512</v>
      </c>
      <c r="F1004" s="43">
        <v>87768</v>
      </c>
    </row>
    <row r="1005" spans="1:6">
      <c r="A1005" s="19"/>
      <c r="B1005" s="19"/>
      <c r="C1005" s="19"/>
      <c r="D1005" s="19"/>
      <c r="E1005" s="19"/>
      <c r="F1005" s="19"/>
    </row>
    <row r="1006" spans="1:6" ht="18" thickBot="1">
      <c r="A1006" s="18"/>
      <c r="B1006" s="18"/>
      <c r="C1006" s="18"/>
      <c r="D1006" s="18"/>
      <c r="E1006" s="156" t="s">
        <v>133</v>
      </c>
      <c r="F1006" s="156"/>
    </row>
    <row r="1007" spans="1:6" ht="48.75" customHeight="1" thickBot="1">
      <c r="A1007" s="139" t="s">
        <v>183</v>
      </c>
      <c r="B1007" s="140"/>
      <c r="C1007" s="140"/>
      <c r="D1007" s="140"/>
      <c r="E1007" s="140"/>
      <c r="F1007" s="141"/>
    </row>
    <row r="1008" spans="1:6" ht="18" thickBot="1">
      <c r="A1008" s="44"/>
      <c r="B1008" s="45"/>
      <c r="C1008" s="45"/>
      <c r="D1008" s="45"/>
      <c r="E1008" s="45"/>
      <c r="F1008" s="46"/>
    </row>
    <row r="1009" spans="1:6">
      <c r="A1009" s="27" t="s">
        <v>62</v>
      </c>
      <c r="B1009" s="187" t="s">
        <v>63</v>
      </c>
      <c r="C1009" s="188"/>
      <c r="D1009" s="188"/>
      <c r="E1009" s="188"/>
      <c r="F1009" s="189"/>
    </row>
    <row r="1010" spans="1:6" ht="18" thickBot="1">
      <c r="A1010" s="28">
        <v>1015</v>
      </c>
      <c r="B1010" s="166" t="s">
        <v>64</v>
      </c>
      <c r="C1010" s="167"/>
      <c r="D1010" s="167"/>
      <c r="E1010" s="167"/>
      <c r="F1010" s="168"/>
    </row>
    <row r="1011" spans="1:6">
      <c r="A1011" s="29"/>
      <c r="B1011" s="169"/>
      <c r="C1011" s="170"/>
      <c r="D1011" s="170"/>
      <c r="E1011" s="170"/>
      <c r="F1011" s="171"/>
    </row>
    <row r="1012" spans="1:6" ht="35.25" thickBot="1">
      <c r="A1012" s="30" t="s">
        <v>65</v>
      </c>
      <c r="B1012" s="173"/>
      <c r="C1012" s="174"/>
      <c r="D1012" s="174"/>
      <c r="E1012" s="174"/>
      <c r="F1012" s="175"/>
    </row>
    <row r="1013" spans="1:6">
      <c r="A1013" s="31"/>
      <c r="B1013" s="170"/>
      <c r="C1013" s="170"/>
      <c r="D1013" s="170"/>
      <c r="E1013" s="170"/>
      <c r="F1013" s="171"/>
    </row>
    <row r="1014" spans="1:6" ht="45.75" customHeight="1">
      <c r="A1014" s="32" t="s">
        <v>66</v>
      </c>
      <c r="B1014" s="33">
        <v>1015</v>
      </c>
      <c r="C1014" s="176" t="s">
        <v>316</v>
      </c>
      <c r="D1014" s="177"/>
      <c r="E1014" s="177"/>
      <c r="F1014" s="178"/>
    </row>
    <row r="1015" spans="1:6" ht="34.5">
      <c r="A1015" s="32" t="s">
        <v>68</v>
      </c>
      <c r="B1015" s="34">
        <v>12001</v>
      </c>
      <c r="C1015" s="179" t="s">
        <v>1</v>
      </c>
      <c r="D1015" s="179" t="s">
        <v>69</v>
      </c>
      <c r="E1015" s="179" t="s">
        <v>2</v>
      </c>
      <c r="F1015" s="182" t="s">
        <v>3</v>
      </c>
    </row>
    <row r="1016" spans="1:6" ht="51.75">
      <c r="A1016" s="35" t="s">
        <v>70</v>
      </c>
      <c r="B1016" s="36" t="s">
        <v>7</v>
      </c>
      <c r="C1016" s="180"/>
      <c r="D1016" s="180"/>
      <c r="E1016" s="180"/>
      <c r="F1016" s="183"/>
    </row>
    <row r="1017" spans="1:6" ht="86.25">
      <c r="A1017" s="35" t="s">
        <v>71</v>
      </c>
      <c r="B1017" s="36" t="s">
        <v>72</v>
      </c>
      <c r="C1017" s="180"/>
      <c r="D1017" s="180"/>
      <c r="E1017" s="180"/>
      <c r="F1017" s="183"/>
    </row>
    <row r="1018" spans="1:6" ht="34.5">
      <c r="A1018" s="35" t="s">
        <v>73</v>
      </c>
      <c r="B1018" s="37" t="s">
        <v>74</v>
      </c>
      <c r="C1018" s="180"/>
      <c r="D1018" s="180"/>
      <c r="E1018" s="180"/>
      <c r="F1018" s="183"/>
    </row>
    <row r="1019" spans="1:6" ht="51.75">
      <c r="A1019" s="35" t="s">
        <v>75</v>
      </c>
      <c r="B1019" s="37" t="s">
        <v>59</v>
      </c>
      <c r="C1019" s="180"/>
      <c r="D1019" s="180"/>
      <c r="E1019" s="180"/>
      <c r="F1019" s="183"/>
    </row>
    <row r="1020" spans="1:6" ht="51.75">
      <c r="A1020" s="35" t="s">
        <v>76</v>
      </c>
      <c r="B1020" s="36" t="s">
        <v>77</v>
      </c>
      <c r="C1020" s="180"/>
      <c r="D1020" s="180"/>
      <c r="E1020" s="180"/>
      <c r="F1020" s="183"/>
    </row>
    <row r="1021" spans="1:6">
      <c r="A1021" s="32"/>
      <c r="B1021" s="37" t="s">
        <v>78</v>
      </c>
      <c r="C1021" s="181"/>
      <c r="D1021" s="181"/>
      <c r="E1021" s="181"/>
      <c r="F1021" s="184"/>
    </row>
    <row r="1022" spans="1:6">
      <c r="A1022" s="185" t="s">
        <v>79</v>
      </c>
      <c r="B1022" s="186"/>
      <c r="C1022" s="38">
        <v>2349</v>
      </c>
      <c r="D1022" s="38">
        <v>2349</v>
      </c>
      <c r="E1022" s="38">
        <v>2349</v>
      </c>
      <c r="F1022" s="39">
        <v>2349</v>
      </c>
    </row>
    <row r="1023" spans="1:6" ht="18" thickBot="1">
      <c r="A1023" s="40" t="s">
        <v>80</v>
      </c>
      <c r="B1023" s="41"/>
      <c r="C1023" s="42">
        <v>28188</v>
      </c>
      <c r="D1023" s="42">
        <v>70470</v>
      </c>
      <c r="E1023" s="42">
        <v>112752</v>
      </c>
      <c r="F1023" s="43">
        <v>169128</v>
      </c>
    </row>
    <row r="1024" spans="1:6">
      <c r="A1024" s="19"/>
      <c r="B1024" s="19"/>
      <c r="C1024" s="19"/>
      <c r="D1024" s="19"/>
      <c r="E1024" s="19"/>
      <c r="F1024" s="19"/>
    </row>
    <row r="1025" spans="1:6" ht="18" thickBot="1">
      <c r="A1025" s="18"/>
      <c r="B1025" s="18"/>
      <c r="C1025" s="18"/>
      <c r="D1025" s="18"/>
      <c r="E1025" s="156" t="s">
        <v>134</v>
      </c>
      <c r="F1025" s="156"/>
    </row>
    <row r="1026" spans="1:6" ht="42" customHeight="1" thickBot="1">
      <c r="A1026" s="139" t="s">
        <v>275</v>
      </c>
      <c r="B1026" s="140"/>
      <c r="C1026" s="140"/>
      <c r="D1026" s="140"/>
      <c r="E1026" s="140"/>
      <c r="F1026" s="141"/>
    </row>
    <row r="1027" spans="1:6" ht="18" thickBot="1">
      <c r="A1027" s="44"/>
      <c r="B1027" s="45"/>
      <c r="C1027" s="45"/>
      <c r="D1027" s="45"/>
      <c r="E1027" s="45"/>
      <c r="F1027" s="46"/>
    </row>
    <row r="1028" spans="1:6">
      <c r="A1028" s="27" t="s">
        <v>62</v>
      </c>
      <c r="B1028" s="187" t="s">
        <v>63</v>
      </c>
      <c r="C1028" s="188"/>
      <c r="D1028" s="188"/>
      <c r="E1028" s="188"/>
      <c r="F1028" s="189"/>
    </row>
    <row r="1029" spans="1:6" ht="18" thickBot="1">
      <c r="A1029" s="28">
        <v>1015</v>
      </c>
      <c r="B1029" s="166" t="s">
        <v>64</v>
      </c>
      <c r="C1029" s="167"/>
      <c r="D1029" s="167"/>
      <c r="E1029" s="167"/>
      <c r="F1029" s="168"/>
    </row>
    <row r="1030" spans="1:6">
      <c r="A1030" s="29"/>
      <c r="B1030" s="169"/>
      <c r="C1030" s="170"/>
      <c r="D1030" s="170"/>
      <c r="E1030" s="170"/>
      <c r="F1030" s="171"/>
    </row>
    <row r="1031" spans="1:6" ht="35.25" thickBot="1">
      <c r="A1031" s="30" t="s">
        <v>65</v>
      </c>
      <c r="B1031" s="173"/>
      <c r="C1031" s="174"/>
      <c r="D1031" s="174"/>
      <c r="E1031" s="174"/>
      <c r="F1031" s="175"/>
    </row>
    <row r="1032" spans="1:6">
      <c r="A1032" s="31"/>
      <c r="B1032" s="170"/>
      <c r="C1032" s="170"/>
      <c r="D1032" s="170"/>
      <c r="E1032" s="170"/>
      <c r="F1032" s="171"/>
    </row>
    <row r="1033" spans="1:6" ht="43.5" customHeight="1">
      <c r="A1033" s="32" t="s">
        <v>66</v>
      </c>
      <c r="B1033" s="33">
        <v>1015</v>
      </c>
      <c r="C1033" s="176" t="s">
        <v>316</v>
      </c>
      <c r="D1033" s="177"/>
      <c r="E1033" s="177"/>
      <c r="F1033" s="178"/>
    </row>
    <row r="1034" spans="1:6" ht="34.5">
      <c r="A1034" s="32" t="s">
        <v>68</v>
      </c>
      <c r="B1034" s="34">
        <v>12001</v>
      </c>
      <c r="C1034" s="179" t="s">
        <v>1</v>
      </c>
      <c r="D1034" s="179" t="s">
        <v>69</v>
      </c>
      <c r="E1034" s="179" t="s">
        <v>2</v>
      </c>
      <c r="F1034" s="182" t="s">
        <v>3</v>
      </c>
    </row>
    <row r="1035" spans="1:6" ht="51.75">
      <c r="A1035" s="35" t="s">
        <v>70</v>
      </c>
      <c r="B1035" s="36" t="s">
        <v>7</v>
      </c>
      <c r="C1035" s="180"/>
      <c r="D1035" s="180"/>
      <c r="E1035" s="180"/>
      <c r="F1035" s="183"/>
    </row>
    <row r="1036" spans="1:6" ht="86.25">
      <c r="A1036" s="35" t="s">
        <v>71</v>
      </c>
      <c r="B1036" s="36" t="s">
        <v>72</v>
      </c>
      <c r="C1036" s="180"/>
      <c r="D1036" s="180"/>
      <c r="E1036" s="180"/>
      <c r="F1036" s="183"/>
    </row>
    <row r="1037" spans="1:6" ht="34.5">
      <c r="A1037" s="35" t="s">
        <v>73</v>
      </c>
      <c r="B1037" s="37" t="s">
        <v>74</v>
      </c>
      <c r="C1037" s="180"/>
      <c r="D1037" s="180"/>
      <c r="E1037" s="180"/>
      <c r="F1037" s="183"/>
    </row>
    <row r="1038" spans="1:6" ht="51.75">
      <c r="A1038" s="35" t="s">
        <v>75</v>
      </c>
      <c r="B1038" s="37" t="s">
        <v>60</v>
      </c>
      <c r="C1038" s="180"/>
      <c r="D1038" s="180"/>
      <c r="E1038" s="180"/>
      <c r="F1038" s="183"/>
    </row>
    <row r="1039" spans="1:6" ht="51.75">
      <c r="A1039" s="35" t="s">
        <v>76</v>
      </c>
      <c r="B1039" s="36" t="s">
        <v>77</v>
      </c>
      <c r="C1039" s="180"/>
      <c r="D1039" s="180"/>
      <c r="E1039" s="180"/>
      <c r="F1039" s="183"/>
    </row>
    <row r="1040" spans="1:6">
      <c r="A1040" s="32"/>
      <c r="B1040" s="37" t="s">
        <v>78</v>
      </c>
      <c r="C1040" s="181"/>
      <c r="D1040" s="181"/>
      <c r="E1040" s="181"/>
      <c r="F1040" s="184"/>
    </row>
    <row r="1041" spans="1:6">
      <c r="A1041" s="185" t="s">
        <v>79</v>
      </c>
      <c r="B1041" s="186"/>
      <c r="C1041" s="38">
        <v>60003</v>
      </c>
      <c r="D1041" s="38">
        <v>59744</v>
      </c>
      <c r="E1041" s="38">
        <v>59408</v>
      </c>
      <c r="F1041" s="39">
        <v>59376</v>
      </c>
    </row>
    <row r="1042" spans="1:6" ht="18" thickBot="1">
      <c r="A1042" s="40" t="s">
        <v>80</v>
      </c>
      <c r="B1042" s="41"/>
      <c r="C1042" s="42">
        <v>716111</v>
      </c>
      <c r="D1042" s="42">
        <v>1787583.7</v>
      </c>
      <c r="E1042" s="42">
        <v>2853440.9</v>
      </c>
      <c r="F1042" s="43">
        <v>4272969</v>
      </c>
    </row>
  </sheetData>
  <mergeCells count="703">
    <mergeCell ref="B9:F9"/>
    <mergeCell ref="C10:F10"/>
    <mergeCell ref="C11:C17"/>
    <mergeCell ref="D11:D17"/>
    <mergeCell ref="E11:E17"/>
    <mergeCell ref="F11:F17"/>
    <mergeCell ref="E1:F1"/>
    <mergeCell ref="A3:F3"/>
    <mergeCell ref="B5:F5"/>
    <mergeCell ref="B6:F6"/>
    <mergeCell ref="B7:F7"/>
    <mergeCell ref="B8:F8"/>
    <mergeCell ref="B27:F27"/>
    <mergeCell ref="B28:F28"/>
    <mergeCell ref="C29:F29"/>
    <mergeCell ref="C30:C36"/>
    <mergeCell ref="D30:D36"/>
    <mergeCell ref="E30:E36"/>
    <mergeCell ref="F30:F36"/>
    <mergeCell ref="A18:B18"/>
    <mergeCell ref="E21:F21"/>
    <mergeCell ref="A22:F22"/>
    <mergeCell ref="B24:F24"/>
    <mergeCell ref="B25:F25"/>
    <mergeCell ref="B26:F26"/>
    <mergeCell ref="B46:F46"/>
    <mergeCell ref="B47:F47"/>
    <mergeCell ref="C48:F48"/>
    <mergeCell ref="C49:C55"/>
    <mergeCell ref="D49:D55"/>
    <mergeCell ref="E49:E55"/>
    <mergeCell ref="F49:F55"/>
    <mergeCell ref="A37:B37"/>
    <mergeCell ref="E40:F40"/>
    <mergeCell ref="A41:F41"/>
    <mergeCell ref="B43:F43"/>
    <mergeCell ref="B44:F44"/>
    <mergeCell ref="B45:F45"/>
    <mergeCell ref="B65:F65"/>
    <mergeCell ref="B66:F66"/>
    <mergeCell ref="C67:F67"/>
    <mergeCell ref="C68:C74"/>
    <mergeCell ref="D68:D74"/>
    <mergeCell ref="E68:E74"/>
    <mergeCell ref="F68:F74"/>
    <mergeCell ref="A56:B56"/>
    <mergeCell ref="E59:F59"/>
    <mergeCell ref="A60:F60"/>
    <mergeCell ref="B62:F62"/>
    <mergeCell ref="B63:F63"/>
    <mergeCell ref="B64:F64"/>
    <mergeCell ref="B84:F84"/>
    <mergeCell ref="B85:F85"/>
    <mergeCell ref="C86:F86"/>
    <mergeCell ref="C87:C93"/>
    <mergeCell ref="D87:D93"/>
    <mergeCell ref="E87:E93"/>
    <mergeCell ref="F87:F93"/>
    <mergeCell ref="A75:B75"/>
    <mergeCell ref="E78:F78"/>
    <mergeCell ref="A79:F79"/>
    <mergeCell ref="B81:F81"/>
    <mergeCell ref="B82:F82"/>
    <mergeCell ref="B83:F83"/>
    <mergeCell ref="A113:B113"/>
    <mergeCell ref="B103:F103"/>
    <mergeCell ref="B104:F104"/>
    <mergeCell ref="C105:F105"/>
    <mergeCell ref="C106:C112"/>
    <mergeCell ref="D106:D112"/>
    <mergeCell ref="E106:E112"/>
    <mergeCell ref="F106:F112"/>
    <mergeCell ref="A94:B94"/>
    <mergeCell ref="E97:F97"/>
    <mergeCell ref="A98:F98"/>
    <mergeCell ref="B100:F100"/>
    <mergeCell ref="B101:F101"/>
    <mergeCell ref="B102:F102"/>
    <mergeCell ref="B123:F123"/>
    <mergeCell ref="B124:F124"/>
    <mergeCell ref="C125:F125"/>
    <mergeCell ref="C126:C132"/>
    <mergeCell ref="D126:D132"/>
    <mergeCell ref="E126:E132"/>
    <mergeCell ref="F126:F132"/>
    <mergeCell ref="E117:F117"/>
    <mergeCell ref="A118:F118"/>
    <mergeCell ref="B120:F120"/>
    <mergeCell ref="B121:F121"/>
    <mergeCell ref="B122:F122"/>
    <mergeCell ref="B157:F157"/>
    <mergeCell ref="B158:F158"/>
    <mergeCell ref="C159:F159"/>
    <mergeCell ref="C160:C166"/>
    <mergeCell ref="D160:D166"/>
    <mergeCell ref="E160:E166"/>
    <mergeCell ref="F160:F166"/>
    <mergeCell ref="A133:B133"/>
    <mergeCell ref="E136:F136"/>
    <mergeCell ref="A137:F137"/>
    <mergeCell ref="B154:F154"/>
    <mergeCell ref="B155:F155"/>
    <mergeCell ref="B156:F156"/>
    <mergeCell ref="C141:F141"/>
    <mergeCell ref="B176:F176"/>
    <mergeCell ref="B177:F177"/>
    <mergeCell ref="C178:F178"/>
    <mergeCell ref="C179:C185"/>
    <mergeCell ref="D179:D185"/>
    <mergeCell ref="E179:E185"/>
    <mergeCell ref="F179:F185"/>
    <mergeCell ref="A167:B167"/>
    <mergeCell ref="E170:F170"/>
    <mergeCell ref="A171:F171"/>
    <mergeCell ref="B173:F173"/>
    <mergeCell ref="B174:F174"/>
    <mergeCell ref="B175:F175"/>
    <mergeCell ref="B195:F195"/>
    <mergeCell ref="B196:F196"/>
    <mergeCell ref="C197:F197"/>
    <mergeCell ref="C198:C204"/>
    <mergeCell ref="D198:D204"/>
    <mergeCell ref="E198:E204"/>
    <mergeCell ref="F198:F204"/>
    <mergeCell ref="A186:B186"/>
    <mergeCell ref="E189:F189"/>
    <mergeCell ref="A190:F190"/>
    <mergeCell ref="B192:F192"/>
    <mergeCell ref="B193:F193"/>
    <mergeCell ref="B194:F194"/>
    <mergeCell ref="B214:F214"/>
    <mergeCell ref="B215:F215"/>
    <mergeCell ref="C216:F216"/>
    <mergeCell ref="C217:C223"/>
    <mergeCell ref="D217:D223"/>
    <mergeCell ref="E217:E223"/>
    <mergeCell ref="F217:F223"/>
    <mergeCell ref="A205:B205"/>
    <mergeCell ref="E208:F208"/>
    <mergeCell ref="A209:F209"/>
    <mergeCell ref="B211:F211"/>
    <mergeCell ref="B212:F212"/>
    <mergeCell ref="B213:F213"/>
    <mergeCell ref="B233:F233"/>
    <mergeCell ref="B234:F234"/>
    <mergeCell ref="C235:F235"/>
    <mergeCell ref="C236:C242"/>
    <mergeCell ref="D236:D242"/>
    <mergeCell ref="E236:E242"/>
    <mergeCell ref="F236:F242"/>
    <mergeCell ref="A224:B224"/>
    <mergeCell ref="E227:F227"/>
    <mergeCell ref="A228:F228"/>
    <mergeCell ref="B230:F230"/>
    <mergeCell ref="B231:F231"/>
    <mergeCell ref="B232:F232"/>
    <mergeCell ref="B252:F252"/>
    <mergeCell ref="B253:F253"/>
    <mergeCell ref="C254:F254"/>
    <mergeCell ref="C255:C261"/>
    <mergeCell ref="D255:D261"/>
    <mergeCell ref="E255:E261"/>
    <mergeCell ref="F255:F261"/>
    <mergeCell ref="A243:B243"/>
    <mergeCell ref="E246:F246"/>
    <mergeCell ref="A247:F247"/>
    <mergeCell ref="B249:F249"/>
    <mergeCell ref="B250:F250"/>
    <mergeCell ref="B251:F251"/>
    <mergeCell ref="B271:F271"/>
    <mergeCell ref="B272:F272"/>
    <mergeCell ref="C273:F273"/>
    <mergeCell ref="C274:C280"/>
    <mergeCell ref="D274:D280"/>
    <mergeCell ref="E274:E280"/>
    <mergeCell ref="F274:F280"/>
    <mergeCell ref="A262:B262"/>
    <mergeCell ref="E265:F265"/>
    <mergeCell ref="A266:F266"/>
    <mergeCell ref="B268:F268"/>
    <mergeCell ref="B269:F269"/>
    <mergeCell ref="B270:F270"/>
    <mergeCell ref="B290:F290"/>
    <mergeCell ref="B291:F291"/>
    <mergeCell ref="C292:F292"/>
    <mergeCell ref="C293:C299"/>
    <mergeCell ref="D293:D299"/>
    <mergeCell ref="E293:E299"/>
    <mergeCell ref="F293:F299"/>
    <mergeCell ref="A281:B281"/>
    <mergeCell ref="E284:F284"/>
    <mergeCell ref="A285:F285"/>
    <mergeCell ref="B287:F287"/>
    <mergeCell ref="B288:F288"/>
    <mergeCell ref="B289:F289"/>
    <mergeCell ref="B309:F309"/>
    <mergeCell ref="B310:F310"/>
    <mergeCell ref="C311:F311"/>
    <mergeCell ref="C312:C318"/>
    <mergeCell ref="D312:D318"/>
    <mergeCell ref="E312:E318"/>
    <mergeCell ref="F312:F318"/>
    <mergeCell ref="A300:B300"/>
    <mergeCell ref="E303:F303"/>
    <mergeCell ref="A304:F304"/>
    <mergeCell ref="B306:F306"/>
    <mergeCell ref="B307:F307"/>
    <mergeCell ref="B308:F308"/>
    <mergeCell ref="B328:F328"/>
    <mergeCell ref="B329:F329"/>
    <mergeCell ref="C330:F330"/>
    <mergeCell ref="C331:C337"/>
    <mergeCell ref="D331:D337"/>
    <mergeCell ref="E331:E337"/>
    <mergeCell ref="F331:F337"/>
    <mergeCell ref="A319:B319"/>
    <mergeCell ref="E322:F322"/>
    <mergeCell ref="A323:F323"/>
    <mergeCell ref="B325:F325"/>
    <mergeCell ref="B326:F326"/>
    <mergeCell ref="B327:F327"/>
    <mergeCell ref="B347:F347"/>
    <mergeCell ref="B348:F348"/>
    <mergeCell ref="C349:F349"/>
    <mergeCell ref="C350:C356"/>
    <mergeCell ref="D350:D356"/>
    <mergeCell ref="E350:E356"/>
    <mergeCell ref="F350:F356"/>
    <mergeCell ref="A338:B338"/>
    <mergeCell ref="E341:F341"/>
    <mergeCell ref="A342:F342"/>
    <mergeCell ref="B344:F344"/>
    <mergeCell ref="B345:F345"/>
    <mergeCell ref="B346:F346"/>
    <mergeCell ref="B366:F366"/>
    <mergeCell ref="B367:F367"/>
    <mergeCell ref="C368:F368"/>
    <mergeCell ref="C369:C375"/>
    <mergeCell ref="D369:D375"/>
    <mergeCell ref="E369:E375"/>
    <mergeCell ref="F369:F375"/>
    <mergeCell ref="A357:B357"/>
    <mergeCell ref="E360:F360"/>
    <mergeCell ref="A361:F361"/>
    <mergeCell ref="B363:F363"/>
    <mergeCell ref="B364:F364"/>
    <mergeCell ref="B365:F365"/>
    <mergeCell ref="B385:F385"/>
    <mergeCell ref="B386:F386"/>
    <mergeCell ref="C387:F387"/>
    <mergeCell ref="C388:C394"/>
    <mergeCell ref="D388:D394"/>
    <mergeCell ref="E388:E394"/>
    <mergeCell ref="F388:F394"/>
    <mergeCell ref="A376:B376"/>
    <mergeCell ref="E379:F379"/>
    <mergeCell ref="A380:F380"/>
    <mergeCell ref="B382:F382"/>
    <mergeCell ref="B383:F383"/>
    <mergeCell ref="B384:F384"/>
    <mergeCell ref="B404:F404"/>
    <mergeCell ref="B405:F405"/>
    <mergeCell ref="C406:F406"/>
    <mergeCell ref="C407:C413"/>
    <mergeCell ref="D407:D413"/>
    <mergeCell ref="E407:E413"/>
    <mergeCell ref="F407:F413"/>
    <mergeCell ref="A395:B395"/>
    <mergeCell ref="E398:F398"/>
    <mergeCell ref="A399:F399"/>
    <mergeCell ref="B401:F401"/>
    <mergeCell ref="B402:F402"/>
    <mergeCell ref="B403:F403"/>
    <mergeCell ref="B423:F423"/>
    <mergeCell ref="B424:F424"/>
    <mergeCell ref="C425:F425"/>
    <mergeCell ref="C426:C432"/>
    <mergeCell ref="D426:D432"/>
    <mergeCell ref="E426:E432"/>
    <mergeCell ref="F426:F432"/>
    <mergeCell ref="A414:B414"/>
    <mergeCell ref="E417:F417"/>
    <mergeCell ref="A418:F418"/>
    <mergeCell ref="B420:F420"/>
    <mergeCell ref="B421:F421"/>
    <mergeCell ref="B422:F422"/>
    <mergeCell ref="B442:F442"/>
    <mergeCell ref="B443:F443"/>
    <mergeCell ref="C444:F444"/>
    <mergeCell ref="C445:C451"/>
    <mergeCell ref="D445:D451"/>
    <mergeCell ref="E445:E451"/>
    <mergeCell ref="F445:F451"/>
    <mergeCell ref="A433:B433"/>
    <mergeCell ref="E436:F436"/>
    <mergeCell ref="A437:F437"/>
    <mergeCell ref="B439:F439"/>
    <mergeCell ref="B440:F440"/>
    <mergeCell ref="B441:F441"/>
    <mergeCell ref="B461:F461"/>
    <mergeCell ref="B462:F462"/>
    <mergeCell ref="C463:F463"/>
    <mergeCell ref="C464:C470"/>
    <mergeCell ref="D464:D470"/>
    <mergeCell ref="E464:E470"/>
    <mergeCell ref="F464:F470"/>
    <mergeCell ref="A452:B452"/>
    <mergeCell ref="E455:F455"/>
    <mergeCell ref="A456:F456"/>
    <mergeCell ref="B458:F458"/>
    <mergeCell ref="B459:F459"/>
    <mergeCell ref="B460:F460"/>
    <mergeCell ref="B480:F480"/>
    <mergeCell ref="B481:F481"/>
    <mergeCell ref="C482:F482"/>
    <mergeCell ref="C483:C489"/>
    <mergeCell ref="D483:D489"/>
    <mergeCell ref="E483:E489"/>
    <mergeCell ref="F483:F489"/>
    <mergeCell ref="A471:B471"/>
    <mergeCell ref="E474:F474"/>
    <mergeCell ref="A475:F475"/>
    <mergeCell ref="B477:F477"/>
    <mergeCell ref="B478:F478"/>
    <mergeCell ref="B479:F479"/>
    <mergeCell ref="B499:F499"/>
    <mergeCell ref="B500:F500"/>
    <mergeCell ref="C501:F501"/>
    <mergeCell ref="C502:C508"/>
    <mergeCell ref="D502:D508"/>
    <mergeCell ref="E502:E508"/>
    <mergeCell ref="F502:F508"/>
    <mergeCell ref="A490:B490"/>
    <mergeCell ref="E493:F493"/>
    <mergeCell ref="A494:F494"/>
    <mergeCell ref="B496:F496"/>
    <mergeCell ref="B497:F497"/>
    <mergeCell ref="B498:F498"/>
    <mergeCell ref="B518:F518"/>
    <mergeCell ref="B519:F519"/>
    <mergeCell ref="C520:F520"/>
    <mergeCell ref="C521:C527"/>
    <mergeCell ref="D521:D527"/>
    <mergeCell ref="E521:E527"/>
    <mergeCell ref="F521:F527"/>
    <mergeCell ref="A509:B509"/>
    <mergeCell ref="E512:F512"/>
    <mergeCell ref="A513:F513"/>
    <mergeCell ref="B515:F515"/>
    <mergeCell ref="B516:F516"/>
    <mergeCell ref="B517:F517"/>
    <mergeCell ref="B537:F537"/>
    <mergeCell ref="B538:F538"/>
    <mergeCell ref="C539:F539"/>
    <mergeCell ref="C540:C546"/>
    <mergeCell ref="D540:D546"/>
    <mergeCell ref="E540:E546"/>
    <mergeCell ref="F540:F546"/>
    <mergeCell ref="A528:B528"/>
    <mergeCell ref="E531:F531"/>
    <mergeCell ref="A532:F532"/>
    <mergeCell ref="B534:F534"/>
    <mergeCell ref="B535:F535"/>
    <mergeCell ref="B536:F536"/>
    <mergeCell ref="B556:F556"/>
    <mergeCell ref="B557:F557"/>
    <mergeCell ref="C558:F558"/>
    <mergeCell ref="C559:C565"/>
    <mergeCell ref="D559:D565"/>
    <mergeCell ref="E559:E565"/>
    <mergeCell ref="F559:F565"/>
    <mergeCell ref="A547:B547"/>
    <mergeCell ref="E550:F550"/>
    <mergeCell ref="A551:F551"/>
    <mergeCell ref="B553:F553"/>
    <mergeCell ref="B554:F554"/>
    <mergeCell ref="B555:F555"/>
    <mergeCell ref="B575:F575"/>
    <mergeCell ref="B576:F576"/>
    <mergeCell ref="C577:F577"/>
    <mergeCell ref="C578:C584"/>
    <mergeCell ref="D578:D584"/>
    <mergeCell ref="E578:E584"/>
    <mergeCell ref="F578:F584"/>
    <mergeCell ref="A566:B566"/>
    <mergeCell ref="E569:F569"/>
    <mergeCell ref="A570:F570"/>
    <mergeCell ref="B572:F572"/>
    <mergeCell ref="B573:F573"/>
    <mergeCell ref="B574:F574"/>
    <mergeCell ref="B594:F594"/>
    <mergeCell ref="B595:F595"/>
    <mergeCell ref="C596:F596"/>
    <mergeCell ref="C597:C603"/>
    <mergeCell ref="D597:D603"/>
    <mergeCell ref="E597:E603"/>
    <mergeCell ref="F597:F603"/>
    <mergeCell ref="A585:B585"/>
    <mergeCell ref="E588:F588"/>
    <mergeCell ref="A589:F589"/>
    <mergeCell ref="B591:F591"/>
    <mergeCell ref="B592:F592"/>
    <mergeCell ref="B593:F593"/>
    <mergeCell ref="B613:F613"/>
    <mergeCell ref="B614:F614"/>
    <mergeCell ref="C615:F615"/>
    <mergeCell ref="C616:C622"/>
    <mergeCell ref="D616:D622"/>
    <mergeCell ref="E616:E622"/>
    <mergeCell ref="F616:F622"/>
    <mergeCell ref="A604:B604"/>
    <mergeCell ref="E607:F607"/>
    <mergeCell ref="A608:F608"/>
    <mergeCell ref="B610:F610"/>
    <mergeCell ref="B611:F611"/>
    <mergeCell ref="B612:F612"/>
    <mergeCell ref="B632:F632"/>
    <mergeCell ref="B633:F633"/>
    <mergeCell ref="C634:F634"/>
    <mergeCell ref="C635:C641"/>
    <mergeCell ref="D635:D641"/>
    <mergeCell ref="E635:E641"/>
    <mergeCell ref="F635:F641"/>
    <mergeCell ref="A623:B623"/>
    <mergeCell ref="E626:F626"/>
    <mergeCell ref="A627:F627"/>
    <mergeCell ref="B629:F629"/>
    <mergeCell ref="B630:F630"/>
    <mergeCell ref="B631:F631"/>
    <mergeCell ref="B651:F651"/>
    <mergeCell ref="B652:F652"/>
    <mergeCell ref="C653:F653"/>
    <mergeCell ref="C654:C660"/>
    <mergeCell ref="D654:D660"/>
    <mergeCell ref="E654:E660"/>
    <mergeCell ref="F654:F660"/>
    <mergeCell ref="A642:B642"/>
    <mergeCell ref="E645:F645"/>
    <mergeCell ref="A646:F646"/>
    <mergeCell ref="B648:F648"/>
    <mergeCell ref="B649:F649"/>
    <mergeCell ref="B650:F650"/>
    <mergeCell ref="B670:F670"/>
    <mergeCell ref="B671:F671"/>
    <mergeCell ref="C672:F672"/>
    <mergeCell ref="C673:C679"/>
    <mergeCell ref="D673:D679"/>
    <mergeCell ref="E673:E679"/>
    <mergeCell ref="F673:F679"/>
    <mergeCell ref="A661:B661"/>
    <mergeCell ref="E664:F664"/>
    <mergeCell ref="A665:F665"/>
    <mergeCell ref="B667:F667"/>
    <mergeCell ref="B668:F668"/>
    <mergeCell ref="B669:F669"/>
    <mergeCell ref="B689:F689"/>
    <mergeCell ref="B690:F690"/>
    <mergeCell ref="C691:F691"/>
    <mergeCell ref="C692:C698"/>
    <mergeCell ref="D692:D698"/>
    <mergeCell ref="E692:E698"/>
    <mergeCell ref="F692:F698"/>
    <mergeCell ref="A680:B680"/>
    <mergeCell ref="E683:F683"/>
    <mergeCell ref="A684:F684"/>
    <mergeCell ref="B686:F686"/>
    <mergeCell ref="B687:F687"/>
    <mergeCell ref="B688:F688"/>
    <mergeCell ref="B708:F708"/>
    <mergeCell ref="B709:F709"/>
    <mergeCell ref="C710:F710"/>
    <mergeCell ref="C711:C717"/>
    <mergeCell ref="D711:D717"/>
    <mergeCell ref="E711:E717"/>
    <mergeCell ref="F711:F717"/>
    <mergeCell ref="A699:B699"/>
    <mergeCell ref="E702:F702"/>
    <mergeCell ref="A703:F703"/>
    <mergeCell ref="B705:F705"/>
    <mergeCell ref="B706:F706"/>
    <mergeCell ref="B707:F707"/>
    <mergeCell ref="B727:F727"/>
    <mergeCell ref="B728:F728"/>
    <mergeCell ref="C729:F729"/>
    <mergeCell ref="C730:C736"/>
    <mergeCell ref="D730:D736"/>
    <mergeCell ref="E730:E736"/>
    <mergeCell ref="F730:F736"/>
    <mergeCell ref="A718:B718"/>
    <mergeCell ref="E721:F721"/>
    <mergeCell ref="A722:F722"/>
    <mergeCell ref="B724:F724"/>
    <mergeCell ref="B725:F725"/>
    <mergeCell ref="B726:F726"/>
    <mergeCell ref="B746:F746"/>
    <mergeCell ref="B747:F747"/>
    <mergeCell ref="C748:F748"/>
    <mergeCell ref="C749:C755"/>
    <mergeCell ref="D749:D755"/>
    <mergeCell ref="E749:E755"/>
    <mergeCell ref="F749:F755"/>
    <mergeCell ref="A737:B737"/>
    <mergeCell ref="E740:F740"/>
    <mergeCell ref="A741:F741"/>
    <mergeCell ref="B743:F743"/>
    <mergeCell ref="B744:F744"/>
    <mergeCell ref="B745:F745"/>
    <mergeCell ref="B765:F765"/>
    <mergeCell ref="B766:F766"/>
    <mergeCell ref="C767:F767"/>
    <mergeCell ref="C768:C774"/>
    <mergeCell ref="D768:D774"/>
    <mergeCell ref="E768:E774"/>
    <mergeCell ref="F768:F774"/>
    <mergeCell ref="A756:B756"/>
    <mergeCell ref="E759:F759"/>
    <mergeCell ref="A760:F760"/>
    <mergeCell ref="B762:F762"/>
    <mergeCell ref="B763:F763"/>
    <mergeCell ref="B764:F764"/>
    <mergeCell ref="B784:F784"/>
    <mergeCell ref="B785:F785"/>
    <mergeCell ref="C786:F786"/>
    <mergeCell ref="C787:C793"/>
    <mergeCell ref="D787:D793"/>
    <mergeCell ref="E787:E793"/>
    <mergeCell ref="F787:F793"/>
    <mergeCell ref="A775:B775"/>
    <mergeCell ref="E778:F778"/>
    <mergeCell ref="A779:F779"/>
    <mergeCell ref="B781:F781"/>
    <mergeCell ref="B782:F782"/>
    <mergeCell ref="B783:F783"/>
    <mergeCell ref="B803:F803"/>
    <mergeCell ref="B804:F804"/>
    <mergeCell ref="C805:F805"/>
    <mergeCell ref="C806:C812"/>
    <mergeCell ref="D806:D812"/>
    <mergeCell ref="E806:E812"/>
    <mergeCell ref="F806:F812"/>
    <mergeCell ref="A794:B794"/>
    <mergeCell ref="E797:F797"/>
    <mergeCell ref="A798:F798"/>
    <mergeCell ref="B800:F800"/>
    <mergeCell ref="B801:F801"/>
    <mergeCell ref="B802:F802"/>
    <mergeCell ref="A813:B813"/>
    <mergeCell ref="E835:F835"/>
    <mergeCell ref="A836:F836"/>
    <mergeCell ref="B838:F838"/>
    <mergeCell ref="B839:F839"/>
    <mergeCell ref="B840:F840"/>
    <mergeCell ref="E816:F816"/>
    <mergeCell ref="A817:F817"/>
    <mergeCell ref="B819:F819"/>
    <mergeCell ref="B820:F820"/>
    <mergeCell ref="B821:F821"/>
    <mergeCell ref="B822:F822"/>
    <mergeCell ref="B823:F823"/>
    <mergeCell ref="C824:F824"/>
    <mergeCell ref="C825:C831"/>
    <mergeCell ref="D825:D831"/>
    <mergeCell ref="E825:E831"/>
    <mergeCell ref="F825:F831"/>
    <mergeCell ref="A832:B832"/>
    <mergeCell ref="A851:B851"/>
    <mergeCell ref="E854:F854"/>
    <mergeCell ref="A855:F855"/>
    <mergeCell ref="B857:F857"/>
    <mergeCell ref="B858:F858"/>
    <mergeCell ref="B859:F859"/>
    <mergeCell ref="B841:F841"/>
    <mergeCell ref="B842:F842"/>
    <mergeCell ref="C843:F843"/>
    <mergeCell ref="C844:C850"/>
    <mergeCell ref="D844:D850"/>
    <mergeCell ref="E844:E850"/>
    <mergeCell ref="F844:F850"/>
    <mergeCell ref="A870:B870"/>
    <mergeCell ref="E873:F873"/>
    <mergeCell ref="A874:F874"/>
    <mergeCell ref="B876:F876"/>
    <mergeCell ref="B877:F877"/>
    <mergeCell ref="B878:F878"/>
    <mergeCell ref="B860:F860"/>
    <mergeCell ref="B861:F861"/>
    <mergeCell ref="C862:F862"/>
    <mergeCell ref="C863:C869"/>
    <mergeCell ref="D863:D869"/>
    <mergeCell ref="E863:E869"/>
    <mergeCell ref="F863:F869"/>
    <mergeCell ref="A889:B889"/>
    <mergeCell ref="E892:F892"/>
    <mergeCell ref="A893:F893"/>
    <mergeCell ref="B895:F895"/>
    <mergeCell ref="B896:F896"/>
    <mergeCell ref="B897:F897"/>
    <mergeCell ref="B879:F879"/>
    <mergeCell ref="B880:F880"/>
    <mergeCell ref="C881:F881"/>
    <mergeCell ref="C882:C888"/>
    <mergeCell ref="D882:D888"/>
    <mergeCell ref="E882:E888"/>
    <mergeCell ref="F882:F888"/>
    <mergeCell ref="A908:B908"/>
    <mergeCell ref="E911:F911"/>
    <mergeCell ref="A912:F912"/>
    <mergeCell ref="B914:F914"/>
    <mergeCell ref="B915:F915"/>
    <mergeCell ref="B916:F916"/>
    <mergeCell ref="B898:F898"/>
    <mergeCell ref="B899:F899"/>
    <mergeCell ref="C900:F900"/>
    <mergeCell ref="C901:C907"/>
    <mergeCell ref="D901:D907"/>
    <mergeCell ref="E901:E907"/>
    <mergeCell ref="F901:F907"/>
    <mergeCell ref="A927:B927"/>
    <mergeCell ref="E930:F930"/>
    <mergeCell ref="A931:F931"/>
    <mergeCell ref="B933:F933"/>
    <mergeCell ref="B934:F934"/>
    <mergeCell ref="B935:F935"/>
    <mergeCell ref="B917:F917"/>
    <mergeCell ref="B918:F918"/>
    <mergeCell ref="C919:F919"/>
    <mergeCell ref="C920:C926"/>
    <mergeCell ref="D920:D926"/>
    <mergeCell ref="E920:E926"/>
    <mergeCell ref="F920:F926"/>
    <mergeCell ref="A946:B946"/>
    <mergeCell ref="E949:F949"/>
    <mergeCell ref="A950:F950"/>
    <mergeCell ref="B952:F952"/>
    <mergeCell ref="B953:F953"/>
    <mergeCell ref="B954:F954"/>
    <mergeCell ref="B936:F936"/>
    <mergeCell ref="B937:F937"/>
    <mergeCell ref="C938:F938"/>
    <mergeCell ref="C939:C945"/>
    <mergeCell ref="D939:D945"/>
    <mergeCell ref="E939:E945"/>
    <mergeCell ref="F939:F945"/>
    <mergeCell ref="A965:B965"/>
    <mergeCell ref="E968:F968"/>
    <mergeCell ref="A969:F969"/>
    <mergeCell ref="B971:F971"/>
    <mergeCell ref="B972:F972"/>
    <mergeCell ref="B973:F973"/>
    <mergeCell ref="B955:F955"/>
    <mergeCell ref="B956:F956"/>
    <mergeCell ref="C957:F957"/>
    <mergeCell ref="C958:C964"/>
    <mergeCell ref="D958:D964"/>
    <mergeCell ref="E958:E964"/>
    <mergeCell ref="F958:F964"/>
    <mergeCell ref="A984:B984"/>
    <mergeCell ref="E987:F987"/>
    <mergeCell ref="A988:F988"/>
    <mergeCell ref="B990:F990"/>
    <mergeCell ref="B991:F991"/>
    <mergeCell ref="B992:F992"/>
    <mergeCell ref="B974:F974"/>
    <mergeCell ref="B975:F975"/>
    <mergeCell ref="C976:F976"/>
    <mergeCell ref="C977:C983"/>
    <mergeCell ref="D977:D983"/>
    <mergeCell ref="E977:E983"/>
    <mergeCell ref="F977:F983"/>
    <mergeCell ref="B1009:F1009"/>
    <mergeCell ref="B1010:F1010"/>
    <mergeCell ref="B1011:F1011"/>
    <mergeCell ref="B993:F993"/>
    <mergeCell ref="B994:F994"/>
    <mergeCell ref="C995:F995"/>
    <mergeCell ref="C996:C1002"/>
    <mergeCell ref="D996:D1002"/>
    <mergeCell ref="E996:E1002"/>
    <mergeCell ref="F996:F1002"/>
    <mergeCell ref="B1012:F1012"/>
    <mergeCell ref="B1013:F1013"/>
    <mergeCell ref="C1014:F1014"/>
    <mergeCell ref="C1015:C1021"/>
    <mergeCell ref="D1015:D1021"/>
    <mergeCell ref="E1015:E1021"/>
    <mergeCell ref="F1015:F1021"/>
    <mergeCell ref="A1003:B1003"/>
    <mergeCell ref="A1041:B1041"/>
    <mergeCell ref="B1031:F1031"/>
    <mergeCell ref="B1032:F1032"/>
    <mergeCell ref="C1033:F1033"/>
    <mergeCell ref="C1034:C1040"/>
    <mergeCell ref="D1034:D1040"/>
    <mergeCell ref="E1034:E1040"/>
    <mergeCell ref="F1034:F1040"/>
    <mergeCell ref="A1022:B1022"/>
    <mergeCell ref="E1025:F1025"/>
    <mergeCell ref="A1026:F1026"/>
    <mergeCell ref="B1028:F1028"/>
    <mergeCell ref="B1029:F1029"/>
    <mergeCell ref="B1030:F1030"/>
    <mergeCell ref="E1006:F1006"/>
    <mergeCell ref="A1007:F100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I18" sqref="I18"/>
    </sheetView>
  </sheetViews>
  <sheetFormatPr defaultRowHeight="17.25"/>
  <cols>
    <col min="1" max="1" width="16" style="71" customWidth="1"/>
    <col min="2" max="3" width="15.28515625" style="71" customWidth="1"/>
    <col min="4" max="4" width="22.28515625" style="71" customWidth="1"/>
    <col min="5" max="5" width="8.5703125" style="71" customWidth="1"/>
    <col min="6" max="6" width="15.28515625" style="71" customWidth="1"/>
    <col min="7" max="7" width="20.7109375" style="71" customWidth="1"/>
    <col min="8" max="8" width="17.7109375" style="71" customWidth="1"/>
    <col min="9" max="9" width="19.28515625" style="71" customWidth="1"/>
    <col min="10" max="256" width="9.140625" style="71"/>
    <col min="257" max="257" width="12.42578125" style="71" customWidth="1"/>
    <col min="258" max="259" width="15.28515625" style="71" customWidth="1"/>
    <col min="260" max="260" width="34.28515625" style="71" customWidth="1"/>
    <col min="261" max="261" width="8.5703125" style="71" customWidth="1"/>
    <col min="262" max="262" width="15.28515625" style="71" customWidth="1"/>
    <col min="263" max="263" width="20.7109375" style="71" customWidth="1"/>
    <col min="264" max="264" width="17.7109375" style="71" customWidth="1"/>
    <col min="265" max="265" width="19.28515625" style="71" customWidth="1"/>
    <col min="266" max="512" width="9.140625" style="71"/>
    <col min="513" max="513" width="12.42578125" style="71" customWidth="1"/>
    <col min="514" max="515" width="15.28515625" style="71" customWidth="1"/>
    <col min="516" max="516" width="34.28515625" style="71" customWidth="1"/>
    <col min="517" max="517" width="8.5703125" style="71" customWidth="1"/>
    <col min="518" max="518" width="15.28515625" style="71" customWidth="1"/>
    <col min="519" max="519" width="20.7109375" style="71" customWidth="1"/>
    <col min="520" max="520" width="17.7109375" style="71" customWidth="1"/>
    <col min="521" max="521" width="19.28515625" style="71" customWidth="1"/>
    <col min="522" max="768" width="9.140625" style="71"/>
    <col min="769" max="769" width="12.42578125" style="71" customWidth="1"/>
    <col min="770" max="771" width="15.28515625" style="71" customWidth="1"/>
    <col min="772" max="772" width="34.28515625" style="71" customWidth="1"/>
    <col min="773" max="773" width="8.5703125" style="71" customWidth="1"/>
    <col min="774" max="774" width="15.28515625" style="71" customWidth="1"/>
    <col min="775" max="775" width="20.7109375" style="71" customWidth="1"/>
    <col min="776" max="776" width="17.7109375" style="71" customWidth="1"/>
    <col min="777" max="777" width="19.28515625" style="71" customWidth="1"/>
    <col min="778" max="1024" width="9.140625" style="71"/>
    <col min="1025" max="1025" width="12.42578125" style="71" customWidth="1"/>
    <col min="1026" max="1027" width="15.28515625" style="71" customWidth="1"/>
    <col min="1028" max="1028" width="34.28515625" style="71" customWidth="1"/>
    <col min="1029" max="1029" width="8.5703125" style="71" customWidth="1"/>
    <col min="1030" max="1030" width="15.28515625" style="71" customWidth="1"/>
    <col min="1031" max="1031" width="20.7109375" style="71" customWidth="1"/>
    <col min="1032" max="1032" width="17.7109375" style="71" customWidth="1"/>
    <col min="1033" max="1033" width="19.28515625" style="71" customWidth="1"/>
    <col min="1034" max="1280" width="9.140625" style="71"/>
    <col min="1281" max="1281" width="12.42578125" style="71" customWidth="1"/>
    <col min="1282" max="1283" width="15.28515625" style="71" customWidth="1"/>
    <col min="1284" max="1284" width="34.28515625" style="71" customWidth="1"/>
    <col min="1285" max="1285" width="8.5703125" style="71" customWidth="1"/>
    <col min="1286" max="1286" width="15.28515625" style="71" customWidth="1"/>
    <col min="1287" max="1287" width="20.7109375" style="71" customWidth="1"/>
    <col min="1288" max="1288" width="17.7109375" style="71" customWidth="1"/>
    <col min="1289" max="1289" width="19.28515625" style="71" customWidth="1"/>
    <col min="1290" max="1536" width="9.140625" style="71"/>
    <col min="1537" max="1537" width="12.42578125" style="71" customWidth="1"/>
    <col min="1538" max="1539" width="15.28515625" style="71" customWidth="1"/>
    <col min="1540" max="1540" width="34.28515625" style="71" customWidth="1"/>
    <col min="1541" max="1541" width="8.5703125" style="71" customWidth="1"/>
    <col min="1542" max="1542" width="15.28515625" style="71" customWidth="1"/>
    <col min="1543" max="1543" width="20.7109375" style="71" customWidth="1"/>
    <col min="1544" max="1544" width="17.7109375" style="71" customWidth="1"/>
    <col min="1545" max="1545" width="19.28515625" style="71" customWidth="1"/>
    <col min="1546" max="1792" width="9.140625" style="71"/>
    <col min="1793" max="1793" width="12.42578125" style="71" customWidth="1"/>
    <col min="1794" max="1795" width="15.28515625" style="71" customWidth="1"/>
    <col min="1796" max="1796" width="34.28515625" style="71" customWidth="1"/>
    <col min="1797" max="1797" width="8.5703125" style="71" customWidth="1"/>
    <col min="1798" max="1798" width="15.28515625" style="71" customWidth="1"/>
    <col min="1799" max="1799" width="20.7109375" style="71" customWidth="1"/>
    <col min="1800" max="1800" width="17.7109375" style="71" customWidth="1"/>
    <col min="1801" max="1801" width="19.28515625" style="71" customWidth="1"/>
    <col min="1802" max="2048" width="9.140625" style="71"/>
    <col min="2049" max="2049" width="12.42578125" style="71" customWidth="1"/>
    <col min="2050" max="2051" width="15.28515625" style="71" customWidth="1"/>
    <col min="2052" max="2052" width="34.28515625" style="71" customWidth="1"/>
    <col min="2053" max="2053" width="8.5703125" style="71" customWidth="1"/>
    <col min="2054" max="2054" width="15.28515625" style="71" customWidth="1"/>
    <col min="2055" max="2055" width="20.7109375" style="71" customWidth="1"/>
    <col min="2056" max="2056" width="17.7109375" style="71" customWidth="1"/>
    <col min="2057" max="2057" width="19.28515625" style="71" customWidth="1"/>
    <col min="2058" max="2304" width="9.140625" style="71"/>
    <col min="2305" max="2305" width="12.42578125" style="71" customWidth="1"/>
    <col min="2306" max="2307" width="15.28515625" style="71" customWidth="1"/>
    <col min="2308" max="2308" width="34.28515625" style="71" customWidth="1"/>
    <col min="2309" max="2309" width="8.5703125" style="71" customWidth="1"/>
    <col min="2310" max="2310" width="15.28515625" style="71" customWidth="1"/>
    <col min="2311" max="2311" width="20.7109375" style="71" customWidth="1"/>
    <col min="2312" max="2312" width="17.7109375" style="71" customWidth="1"/>
    <col min="2313" max="2313" width="19.28515625" style="71" customWidth="1"/>
    <col min="2314" max="2560" width="9.140625" style="71"/>
    <col min="2561" max="2561" width="12.42578125" style="71" customWidth="1"/>
    <col min="2562" max="2563" width="15.28515625" style="71" customWidth="1"/>
    <col min="2564" max="2564" width="34.28515625" style="71" customWidth="1"/>
    <col min="2565" max="2565" width="8.5703125" style="71" customWidth="1"/>
    <col min="2566" max="2566" width="15.28515625" style="71" customWidth="1"/>
    <col min="2567" max="2567" width="20.7109375" style="71" customWidth="1"/>
    <col min="2568" max="2568" width="17.7109375" style="71" customWidth="1"/>
    <col min="2569" max="2569" width="19.28515625" style="71" customWidth="1"/>
    <col min="2570" max="2816" width="9.140625" style="71"/>
    <col min="2817" max="2817" width="12.42578125" style="71" customWidth="1"/>
    <col min="2818" max="2819" width="15.28515625" style="71" customWidth="1"/>
    <col min="2820" max="2820" width="34.28515625" style="71" customWidth="1"/>
    <col min="2821" max="2821" width="8.5703125" style="71" customWidth="1"/>
    <col min="2822" max="2822" width="15.28515625" style="71" customWidth="1"/>
    <col min="2823" max="2823" width="20.7109375" style="71" customWidth="1"/>
    <col min="2824" max="2824" width="17.7109375" style="71" customWidth="1"/>
    <col min="2825" max="2825" width="19.28515625" style="71" customWidth="1"/>
    <col min="2826" max="3072" width="9.140625" style="71"/>
    <col min="3073" max="3073" width="12.42578125" style="71" customWidth="1"/>
    <col min="3074" max="3075" width="15.28515625" style="71" customWidth="1"/>
    <col min="3076" max="3076" width="34.28515625" style="71" customWidth="1"/>
    <col min="3077" max="3077" width="8.5703125" style="71" customWidth="1"/>
    <col min="3078" max="3078" width="15.28515625" style="71" customWidth="1"/>
    <col min="3079" max="3079" width="20.7109375" style="71" customWidth="1"/>
    <col min="3080" max="3080" width="17.7109375" style="71" customWidth="1"/>
    <col min="3081" max="3081" width="19.28515625" style="71" customWidth="1"/>
    <col min="3082" max="3328" width="9.140625" style="71"/>
    <col min="3329" max="3329" width="12.42578125" style="71" customWidth="1"/>
    <col min="3330" max="3331" width="15.28515625" style="71" customWidth="1"/>
    <col min="3332" max="3332" width="34.28515625" style="71" customWidth="1"/>
    <col min="3333" max="3333" width="8.5703125" style="71" customWidth="1"/>
    <col min="3334" max="3334" width="15.28515625" style="71" customWidth="1"/>
    <col min="3335" max="3335" width="20.7109375" style="71" customWidth="1"/>
    <col min="3336" max="3336" width="17.7109375" style="71" customWidth="1"/>
    <col min="3337" max="3337" width="19.28515625" style="71" customWidth="1"/>
    <col min="3338" max="3584" width="9.140625" style="71"/>
    <col min="3585" max="3585" width="12.42578125" style="71" customWidth="1"/>
    <col min="3586" max="3587" width="15.28515625" style="71" customWidth="1"/>
    <col min="3588" max="3588" width="34.28515625" style="71" customWidth="1"/>
    <col min="3589" max="3589" width="8.5703125" style="71" customWidth="1"/>
    <col min="3590" max="3590" width="15.28515625" style="71" customWidth="1"/>
    <col min="3591" max="3591" width="20.7109375" style="71" customWidth="1"/>
    <col min="3592" max="3592" width="17.7109375" style="71" customWidth="1"/>
    <col min="3593" max="3593" width="19.28515625" style="71" customWidth="1"/>
    <col min="3594" max="3840" width="9.140625" style="71"/>
    <col min="3841" max="3841" width="12.42578125" style="71" customWidth="1"/>
    <col min="3842" max="3843" width="15.28515625" style="71" customWidth="1"/>
    <col min="3844" max="3844" width="34.28515625" style="71" customWidth="1"/>
    <col min="3845" max="3845" width="8.5703125" style="71" customWidth="1"/>
    <col min="3846" max="3846" width="15.28515625" style="71" customWidth="1"/>
    <col min="3847" max="3847" width="20.7109375" style="71" customWidth="1"/>
    <col min="3848" max="3848" width="17.7109375" style="71" customWidth="1"/>
    <col min="3849" max="3849" width="19.28515625" style="71" customWidth="1"/>
    <col min="3850" max="4096" width="9.140625" style="71"/>
    <col min="4097" max="4097" width="12.42578125" style="71" customWidth="1"/>
    <col min="4098" max="4099" width="15.28515625" style="71" customWidth="1"/>
    <col min="4100" max="4100" width="34.28515625" style="71" customWidth="1"/>
    <col min="4101" max="4101" width="8.5703125" style="71" customWidth="1"/>
    <col min="4102" max="4102" width="15.28515625" style="71" customWidth="1"/>
    <col min="4103" max="4103" width="20.7109375" style="71" customWidth="1"/>
    <col min="4104" max="4104" width="17.7109375" style="71" customWidth="1"/>
    <col min="4105" max="4105" width="19.28515625" style="71" customWidth="1"/>
    <col min="4106" max="4352" width="9.140625" style="71"/>
    <col min="4353" max="4353" width="12.42578125" style="71" customWidth="1"/>
    <col min="4354" max="4355" width="15.28515625" style="71" customWidth="1"/>
    <col min="4356" max="4356" width="34.28515625" style="71" customWidth="1"/>
    <col min="4357" max="4357" width="8.5703125" style="71" customWidth="1"/>
    <col min="4358" max="4358" width="15.28515625" style="71" customWidth="1"/>
    <col min="4359" max="4359" width="20.7109375" style="71" customWidth="1"/>
    <col min="4360" max="4360" width="17.7109375" style="71" customWidth="1"/>
    <col min="4361" max="4361" width="19.28515625" style="71" customWidth="1"/>
    <col min="4362" max="4608" width="9.140625" style="71"/>
    <col min="4609" max="4609" width="12.42578125" style="71" customWidth="1"/>
    <col min="4610" max="4611" width="15.28515625" style="71" customWidth="1"/>
    <col min="4612" max="4612" width="34.28515625" style="71" customWidth="1"/>
    <col min="4613" max="4613" width="8.5703125" style="71" customWidth="1"/>
    <col min="4614" max="4614" width="15.28515625" style="71" customWidth="1"/>
    <col min="4615" max="4615" width="20.7109375" style="71" customWidth="1"/>
    <col min="4616" max="4616" width="17.7109375" style="71" customWidth="1"/>
    <col min="4617" max="4617" width="19.28515625" style="71" customWidth="1"/>
    <col min="4618" max="4864" width="9.140625" style="71"/>
    <col min="4865" max="4865" width="12.42578125" style="71" customWidth="1"/>
    <col min="4866" max="4867" width="15.28515625" style="71" customWidth="1"/>
    <col min="4868" max="4868" width="34.28515625" style="71" customWidth="1"/>
    <col min="4869" max="4869" width="8.5703125" style="71" customWidth="1"/>
    <col min="4870" max="4870" width="15.28515625" style="71" customWidth="1"/>
    <col min="4871" max="4871" width="20.7109375" style="71" customWidth="1"/>
    <col min="4872" max="4872" width="17.7109375" style="71" customWidth="1"/>
    <col min="4873" max="4873" width="19.28515625" style="71" customWidth="1"/>
    <col min="4874" max="5120" width="9.140625" style="71"/>
    <col min="5121" max="5121" width="12.42578125" style="71" customWidth="1"/>
    <col min="5122" max="5123" width="15.28515625" style="71" customWidth="1"/>
    <col min="5124" max="5124" width="34.28515625" style="71" customWidth="1"/>
    <col min="5125" max="5125" width="8.5703125" style="71" customWidth="1"/>
    <col min="5126" max="5126" width="15.28515625" style="71" customWidth="1"/>
    <col min="5127" max="5127" width="20.7109375" style="71" customWidth="1"/>
    <col min="5128" max="5128" width="17.7109375" style="71" customWidth="1"/>
    <col min="5129" max="5129" width="19.28515625" style="71" customWidth="1"/>
    <col min="5130" max="5376" width="9.140625" style="71"/>
    <col min="5377" max="5377" width="12.42578125" style="71" customWidth="1"/>
    <col min="5378" max="5379" width="15.28515625" style="71" customWidth="1"/>
    <col min="5380" max="5380" width="34.28515625" style="71" customWidth="1"/>
    <col min="5381" max="5381" width="8.5703125" style="71" customWidth="1"/>
    <col min="5382" max="5382" width="15.28515625" style="71" customWidth="1"/>
    <col min="5383" max="5383" width="20.7109375" style="71" customWidth="1"/>
    <col min="5384" max="5384" width="17.7109375" style="71" customWidth="1"/>
    <col min="5385" max="5385" width="19.28515625" style="71" customWidth="1"/>
    <col min="5386" max="5632" width="9.140625" style="71"/>
    <col min="5633" max="5633" width="12.42578125" style="71" customWidth="1"/>
    <col min="5634" max="5635" width="15.28515625" style="71" customWidth="1"/>
    <col min="5636" max="5636" width="34.28515625" style="71" customWidth="1"/>
    <col min="5637" max="5637" width="8.5703125" style="71" customWidth="1"/>
    <col min="5638" max="5638" width="15.28515625" style="71" customWidth="1"/>
    <col min="5639" max="5639" width="20.7109375" style="71" customWidth="1"/>
    <col min="5640" max="5640" width="17.7109375" style="71" customWidth="1"/>
    <col min="5641" max="5641" width="19.28515625" style="71" customWidth="1"/>
    <col min="5642" max="5888" width="9.140625" style="71"/>
    <col min="5889" max="5889" width="12.42578125" style="71" customWidth="1"/>
    <col min="5890" max="5891" width="15.28515625" style="71" customWidth="1"/>
    <col min="5892" max="5892" width="34.28515625" style="71" customWidth="1"/>
    <col min="5893" max="5893" width="8.5703125" style="71" customWidth="1"/>
    <col min="5894" max="5894" width="15.28515625" style="71" customWidth="1"/>
    <col min="5895" max="5895" width="20.7109375" style="71" customWidth="1"/>
    <col min="5896" max="5896" width="17.7109375" style="71" customWidth="1"/>
    <col min="5897" max="5897" width="19.28515625" style="71" customWidth="1"/>
    <col min="5898" max="6144" width="9.140625" style="71"/>
    <col min="6145" max="6145" width="12.42578125" style="71" customWidth="1"/>
    <col min="6146" max="6147" width="15.28515625" style="71" customWidth="1"/>
    <col min="6148" max="6148" width="34.28515625" style="71" customWidth="1"/>
    <col min="6149" max="6149" width="8.5703125" style="71" customWidth="1"/>
    <col min="6150" max="6150" width="15.28515625" style="71" customWidth="1"/>
    <col min="6151" max="6151" width="20.7109375" style="71" customWidth="1"/>
    <col min="6152" max="6152" width="17.7109375" style="71" customWidth="1"/>
    <col min="6153" max="6153" width="19.28515625" style="71" customWidth="1"/>
    <col min="6154" max="6400" width="9.140625" style="71"/>
    <col min="6401" max="6401" width="12.42578125" style="71" customWidth="1"/>
    <col min="6402" max="6403" width="15.28515625" style="71" customWidth="1"/>
    <col min="6404" max="6404" width="34.28515625" style="71" customWidth="1"/>
    <col min="6405" max="6405" width="8.5703125" style="71" customWidth="1"/>
    <col min="6406" max="6406" width="15.28515625" style="71" customWidth="1"/>
    <col min="6407" max="6407" width="20.7109375" style="71" customWidth="1"/>
    <col min="6408" max="6408" width="17.7109375" style="71" customWidth="1"/>
    <col min="6409" max="6409" width="19.28515625" style="71" customWidth="1"/>
    <col min="6410" max="6656" width="9.140625" style="71"/>
    <col min="6657" max="6657" width="12.42578125" style="71" customWidth="1"/>
    <col min="6658" max="6659" width="15.28515625" style="71" customWidth="1"/>
    <col min="6660" max="6660" width="34.28515625" style="71" customWidth="1"/>
    <col min="6661" max="6661" width="8.5703125" style="71" customWidth="1"/>
    <col min="6662" max="6662" width="15.28515625" style="71" customWidth="1"/>
    <col min="6663" max="6663" width="20.7109375" style="71" customWidth="1"/>
    <col min="6664" max="6664" width="17.7109375" style="71" customWidth="1"/>
    <col min="6665" max="6665" width="19.28515625" style="71" customWidth="1"/>
    <col min="6666" max="6912" width="9.140625" style="71"/>
    <col min="6913" max="6913" width="12.42578125" style="71" customWidth="1"/>
    <col min="6914" max="6915" width="15.28515625" style="71" customWidth="1"/>
    <col min="6916" max="6916" width="34.28515625" style="71" customWidth="1"/>
    <col min="6917" max="6917" width="8.5703125" style="71" customWidth="1"/>
    <col min="6918" max="6918" width="15.28515625" style="71" customWidth="1"/>
    <col min="6919" max="6919" width="20.7109375" style="71" customWidth="1"/>
    <col min="6920" max="6920" width="17.7109375" style="71" customWidth="1"/>
    <col min="6921" max="6921" width="19.28515625" style="71" customWidth="1"/>
    <col min="6922" max="7168" width="9.140625" style="71"/>
    <col min="7169" max="7169" width="12.42578125" style="71" customWidth="1"/>
    <col min="7170" max="7171" width="15.28515625" style="71" customWidth="1"/>
    <col min="7172" max="7172" width="34.28515625" style="71" customWidth="1"/>
    <col min="7173" max="7173" width="8.5703125" style="71" customWidth="1"/>
    <col min="7174" max="7174" width="15.28515625" style="71" customWidth="1"/>
    <col min="7175" max="7175" width="20.7109375" style="71" customWidth="1"/>
    <col min="7176" max="7176" width="17.7109375" style="71" customWidth="1"/>
    <col min="7177" max="7177" width="19.28515625" style="71" customWidth="1"/>
    <col min="7178" max="7424" width="9.140625" style="71"/>
    <col min="7425" max="7425" width="12.42578125" style="71" customWidth="1"/>
    <col min="7426" max="7427" width="15.28515625" style="71" customWidth="1"/>
    <col min="7428" max="7428" width="34.28515625" style="71" customWidth="1"/>
    <col min="7429" max="7429" width="8.5703125" style="71" customWidth="1"/>
    <col min="7430" max="7430" width="15.28515625" style="71" customWidth="1"/>
    <col min="7431" max="7431" width="20.7109375" style="71" customWidth="1"/>
    <col min="7432" max="7432" width="17.7109375" style="71" customWidth="1"/>
    <col min="7433" max="7433" width="19.28515625" style="71" customWidth="1"/>
    <col min="7434" max="7680" width="9.140625" style="71"/>
    <col min="7681" max="7681" width="12.42578125" style="71" customWidth="1"/>
    <col min="7682" max="7683" width="15.28515625" style="71" customWidth="1"/>
    <col min="7684" max="7684" width="34.28515625" style="71" customWidth="1"/>
    <col min="7685" max="7685" width="8.5703125" style="71" customWidth="1"/>
    <col min="7686" max="7686" width="15.28515625" style="71" customWidth="1"/>
    <col min="7687" max="7687" width="20.7109375" style="71" customWidth="1"/>
    <col min="7688" max="7688" width="17.7109375" style="71" customWidth="1"/>
    <col min="7689" max="7689" width="19.28515625" style="71" customWidth="1"/>
    <col min="7690" max="7936" width="9.140625" style="71"/>
    <col min="7937" max="7937" width="12.42578125" style="71" customWidth="1"/>
    <col min="7938" max="7939" width="15.28515625" style="71" customWidth="1"/>
    <col min="7940" max="7940" width="34.28515625" style="71" customWidth="1"/>
    <col min="7941" max="7941" width="8.5703125" style="71" customWidth="1"/>
    <col min="7942" max="7942" width="15.28515625" style="71" customWidth="1"/>
    <col min="7943" max="7943" width="20.7109375" style="71" customWidth="1"/>
    <col min="7944" max="7944" width="17.7109375" style="71" customWidth="1"/>
    <col min="7945" max="7945" width="19.28515625" style="71" customWidth="1"/>
    <col min="7946" max="8192" width="9.140625" style="71"/>
    <col min="8193" max="8193" width="12.42578125" style="71" customWidth="1"/>
    <col min="8194" max="8195" width="15.28515625" style="71" customWidth="1"/>
    <col min="8196" max="8196" width="34.28515625" style="71" customWidth="1"/>
    <col min="8197" max="8197" width="8.5703125" style="71" customWidth="1"/>
    <col min="8198" max="8198" width="15.28515625" style="71" customWidth="1"/>
    <col min="8199" max="8199" width="20.7109375" style="71" customWidth="1"/>
    <col min="8200" max="8200" width="17.7109375" style="71" customWidth="1"/>
    <col min="8201" max="8201" width="19.28515625" style="71" customWidth="1"/>
    <col min="8202" max="8448" width="9.140625" style="71"/>
    <col min="8449" max="8449" width="12.42578125" style="71" customWidth="1"/>
    <col min="8450" max="8451" width="15.28515625" style="71" customWidth="1"/>
    <col min="8452" max="8452" width="34.28515625" style="71" customWidth="1"/>
    <col min="8453" max="8453" width="8.5703125" style="71" customWidth="1"/>
    <col min="8454" max="8454" width="15.28515625" style="71" customWidth="1"/>
    <col min="8455" max="8455" width="20.7109375" style="71" customWidth="1"/>
    <col min="8456" max="8456" width="17.7109375" style="71" customWidth="1"/>
    <col min="8457" max="8457" width="19.28515625" style="71" customWidth="1"/>
    <col min="8458" max="8704" width="9.140625" style="71"/>
    <col min="8705" max="8705" width="12.42578125" style="71" customWidth="1"/>
    <col min="8706" max="8707" width="15.28515625" style="71" customWidth="1"/>
    <col min="8708" max="8708" width="34.28515625" style="71" customWidth="1"/>
    <col min="8709" max="8709" width="8.5703125" style="71" customWidth="1"/>
    <col min="8710" max="8710" width="15.28515625" style="71" customWidth="1"/>
    <col min="8711" max="8711" width="20.7109375" style="71" customWidth="1"/>
    <col min="8712" max="8712" width="17.7109375" style="71" customWidth="1"/>
    <col min="8713" max="8713" width="19.28515625" style="71" customWidth="1"/>
    <col min="8714" max="8960" width="9.140625" style="71"/>
    <col min="8961" max="8961" width="12.42578125" style="71" customWidth="1"/>
    <col min="8962" max="8963" width="15.28515625" style="71" customWidth="1"/>
    <col min="8964" max="8964" width="34.28515625" style="71" customWidth="1"/>
    <col min="8965" max="8965" width="8.5703125" style="71" customWidth="1"/>
    <col min="8966" max="8966" width="15.28515625" style="71" customWidth="1"/>
    <col min="8967" max="8967" width="20.7109375" style="71" customWidth="1"/>
    <col min="8968" max="8968" width="17.7109375" style="71" customWidth="1"/>
    <col min="8969" max="8969" width="19.28515625" style="71" customWidth="1"/>
    <col min="8970" max="9216" width="9.140625" style="71"/>
    <col min="9217" max="9217" width="12.42578125" style="71" customWidth="1"/>
    <col min="9218" max="9219" width="15.28515625" style="71" customWidth="1"/>
    <col min="9220" max="9220" width="34.28515625" style="71" customWidth="1"/>
    <col min="9221" max="9221" width="8.5703125" style="71" customWidth="1"/>
    <col min="9222" max="9222" width="15.28515625" style="71" customWidth="1"/>
    <col min="9223" max="9223" width="20.7109375" style="71" customWidth="1"/>
    <col min="9224" max="9224" width="17.7109375" style="71" customWidth="1"/>
    <col min="9225" max="9225" width="19.28515625" style="71" customWidth="1"/>
    <col min="9226" max="9472" width="9.140625" style="71"/>
    <col min="9473" max="9473" width="12.42578125" style="71" customWidth="1"/>
    <col min="9474" max="9475" width="15.28515625" style="71" customWidth="1"/>
    <col min="9476" max="9476" width="34.28515625" style="71" customWidth="1"/>
    <col min="9477" max="9477" width="8.5703125" style="71" customWidth="1"/>
    <col min="9478" max="9478" width="15.28515625" style="71" customWidth="1"/>
    <col min="9479" max="9479" width="20.7109375" style="71" customWidth="1"/>
    <col min="9480" max="9480" width="17.7109375" style="71" customWidth="1"/>
    <col min="9481" max="9481" width="19.28515625" style="71" customWidth="1"/>
    <col min="9482" max="9728" width="9.140625" style="71"/>
    <col min="9729" max="9729" width="12.42578125" style="71" customWidth="1"/>
    <col min="9730" max="9731" width="15.28515625" style="71" customWidth="1"/>
    <col min="9732" max="9732" width="34.28515625" style="71" customWidth="1"/>
    <col min="9733" max="9733" width="8.5703125" style="71" customWidth="1"/>
    <col min="9734" max="9734" width="15.28515625" style="71" customWidth="1"/>
    <col min="9735" max="9735" width="20.7109375" style="71" customWidth="1"/>
    <col min="9736" max="9736" width="17.7109375" style="71" customWidth="1"/>
    <col min="9737" max="9737" width="19.28515625" style="71" customWidth="1"/>
    <col min="9738" max="9984" width="9.140625" style="71"/>
    <col min="9985" max="9985" width="12.42578125" style="71" customWidth="1"/>
    <col min="9986" max="9987" width="15.28515625" style="71" customWidth="1"/>
    <col min="9988" max="9988" width="34.28515625" style="71" customWidth="1"/>
    <col min="9989" max="9989" width="8.5703125" style="71" customWidth="1"/>
    <col min="9990" max="9990" width="15.28515625" style="71" customWidth="1"/>
    <col min="9991" max="9991" width="20.7109375" style="71" customWidth="1"/>
    <col min="9992" max="9992" width="17.7109375" style="71" customWidth="1"/>
    <col min="9993" max="9993" width="19.28515625" style="71" customWidth="1"/>
    <col min="9994" max="10240" width="9.140625" style="71"/>
    <col min="10241" max="10241" width="12.42578125" style="71" customWidth="1"/>
    <col min="10242" max="10243" width="15.28515625" style="71" customWidth="1"/>
    <col min="10244" max="10244" width="34.28515625" style="71" customWidth="1"/>
    <col min="10245" max="10245" width="8.5703125" style="71" customWidth="1"/>
    <col min="10246" max="10246" width="15.28515625" style="71" customWidth="1"/>
    <col min="10247" max="10247" width="20.7109375" style="71" customWidth="1"/>
    <col min="10248" max="10248" width="17.7109375" style="71" customWidth="1"/>
    <col min="10249" max="10249" width="19.28515625" style="71" customWidth="1"/>
    <col min="10250" max="10496" width="9.140625" style="71"/>
    <col min="10497" max="10497" width="12.42578125" style="71" customWidth="1"/>
    <col min="10498" max="10499" width="15.28515625" style="71" customWidth="1"/>
    <col min="10500" max="10500" width="34.28515625" style="71" customWidth="1"/>
    <col min="10501" max="10501" width="8.5703125" style="71" customWidth="1"/>
    <col min="10502" max="10502" width="15.28515625" style="71" customWidth="1"/>
    <col min="10503" max="10503" width="20.7109375" style="71" customWidth="1"/>
    <col min="10504" max="10504" width="17.7109375" style="71" customWidth="1"/>
    <col min="10505" max="10505" width="19.28515625" style="71" customWidth="1"/>
    <col min="10506" max="10752" width="9.140625" style="71"/>
    <col min="10753" max="10753" width="12.42578125" style="71" customWidth="1"/>
    <col min="10754" max="10755" width="15.28515625" style="71" customWidth="1"/>
    <col min="10756" max="10756" width="34.28515625" style="71" customWidth="1"/>
    <col min="10757" max="10757" width="8.5703125" style="71" customWidth="1"/>
    <col min="10758" max="10758" width="15.28515625" style="71" customWidth="1"/>
    <col min="10759" max="10759" width="20.7109375" style="71" customWidth="1"/>
    <col min="10760" max="10760" width="17.7109375" style="71" customWidth="1"/>
    <col min="10761" max="10761" width="19.28515625" style="71" customWidth="1"/>
    <col min="10762" max="11008" width="9.140625" style="71"/>
    <col min="11009" max="11009" width="12.42578125" style="71" customWidth="1"/>
    <col min="11010" max="11011" width="15.28515625" style="71" customWidth="1"/>
    <col min="11012" max="11012" width="34.28515625" style="71" customWidth="1"/>
    <col min="11013" max="11013" width="8.5703125" style="71" customWidth="1"/>
    <col min="11014" max="11014" width="15.28515625" style="71" customWidth="1"/>
    <col min="11015" max="11015" width="20.7109375" style="71" customWidth="1"/>
    <col min="11016" max="11016" width="17.7109375" style="71" customWidth="1"/>
    <col min="11017" max="11017" width="19.28515625" style="71" customWidth="1"/>
    <col min="11018" max="11264" width="9.140625" style="71"/>
    <col min="11265" max="11265" width="12.42578125" style="71" customWidth="1"/>
    <col min="11266" max="11267" width="15.28515625" style="71" customWidth="1"/>
    <col min="11268" max="11268" width="34.28515625" style="71" customWidth="1"/>
    <col min="11269" max="11269" width="8.5703125" style="71" customWidth="1"/>
    <col min="11270" max="11270" width="15.28515625" style="71" customWidth="1"/>
    <col min="11271" max="11271" width="20.7109375" style="71" customWidth="1"/>
    <col min="11272" max="11272" width="17.7109375" style="71" customWidth="1"/>
    <col min="11273" max="11273" width="19.28515625" style="71" customWidth="1"/>
    <col min="11274" max="11520" width="9.140625" style="71"/>
    <col min="11521" max="11521" width="12.42578125" style="71" customWidth="1"/>
    <col min="11522" max="11523" width="15.28515625" style="71" customWidth="1"/>
    <col min="11524" max="11524" width="34.28515625" style="71" customWidth="1"/>
    <col min="11525" max="11525" width="8.5703125" style="71" customWidth="1"/>
    <col min="11526" max="11526" width="15.28515625" style="71" customWidth="1"/>
    <col min="11527" max="11527" width="20.7109375" style="71" customWidth="1"/>
    <col min="11528" max="11528" width="17.7109375" style="71" customWidth="1"/>
    <col min="11529" max="11529" width="19.28515625" style="71" customWidth="1"/>
    <col min="11530" max="11776" width="9.140625" style="71"/>
    <col min="11777" max="11777" width="12.42578125" style="71" customWidth="1"/>
    <col min="11778" max="11779" width="15.28515625" style="71" customWidth="1"/>
    <col min="11780" max="11780" width="34.28515625" style="71" customWidth="1"/>
    <col min="11781" max="11781" width="8.5703125" style="71" customWidth="1"/>
    <col min="11782" max="11782" width="15.28515625" style="71" customWidth="1"/>
    <col min="11783" max="11783" width="20.7109375" style="71" customWidth="1"/>
    <col min="11784" max="11784" width="17.7109375" style="71" customWidth="1"/>
    <col min="11785" max="11785" width="19.28515625" style="71" customWidth="1"/>
    <col min="11786" max="12032" width="9.140625" style="71"/>
    <col min="12033" max="12033" width="12.42578125" style="71" customWidth="1"/>
    <col min="12034" max="12035" width="15.28515625" style="71" customWidth="1"/>
    <col min="12036" max="12036" width="34.28515625" style="71" customWidth="1"/>
    <col min="12037" max="12037" width="8.5703125" style="71" customWidth="1"/>
    <col min="12038" max="12038" width="15.28515625" style="71" customWidth="1"/>
    <col min="12039" max="12039" width="20.7109375" style="71" customWidth="1"/>
    <col min="12040" max="12040" width="17.7109375" style="71" customWidth="1"/>
    <col min="12041" max="12041" width="19.28515625" style="71" customWidth="1"/>
    <col min="12042" max="12288" width="9.140625" style="71"/>
    <col min="12289" max="12289" width="12.42578125" style="71" customWidth="1"/>
    <col min="12290" max="12291" width="15.28515625" style="71" customWidth="1"/>
    <col min="12292" max="12292" width="34.28515625" style="71" customWidth="1"/>
    <col min="12293" max="12293" width="8.5703125" style="71" customWidth="1"/>
    <col min="12294" max="12294" width="15.28515625" style="71" customWidth="1"/>
    <col min="12295" max="12295" width="20.7109375" style="71" customWidth="1"/>
    <col min="12296" max="12296" width="17.7109375" style="71" customWidth="1"/>
    <col min="12297" max="12297" width="19.28515625" style="71" customWidth="1"/>
    <col min="12298" max="12544" width="9.140625" style="71"/>
    <col min="12545" max="12545" width="12.42578125" style="71" customWidth="1"/>
    <col min="12546" max="12547" width="15.28515625" style="71" customWidth="1"/>
    <col min="12548" max="12548" width="34.28515625" style="71" customWidth="1"/>
    <col min="12549" max="12549" width="8.5703125" style="71" customWidth="1"/>
    <col min="12550" max="12550" width="15.28515625" style="71" customWidth="1"/>
    <col min="12551" max="12551" width="20.7109375" style="71" customWidth="1"/>
    <col min="12552" max="12552" width="17.7109375" style="71" customWidth="1"/>
    <col min="12553" max="12553" width="19.28515625" style="71" customWidth="1"/>
    <col min="12554" max="12800" width="9.140625" style="71"/>
    <col min="12801" max="12801" width="12.42578125" style="71" customWidth="1"/>
    <col min="12802" max="12803" width="15.28515625" style="71" customWidth="1"/>
    <col min="12804" max="12804" width="34.28515625" style="71" customWidth="1"/>
    <col min="12805" max="12805" width="8.5703125" style="71" customWidth="1"/>
    <col min="12806" max="12806" width="15.28515625" style="71" customWidth="1"/>
    <col min="12807" max="12807" width="20.7109375" style="71" customWidth="1"/>
    <col min="12808" max="12808" width="17.7109375" style="71" customWidth="1"/>
    <col min="12809" max="12809" width="19.28515625" style="71" customWidth="1"/>
    <col min="12810" max="13056" width="9.140625" style="71"/>
    <col min="13057" max="13057" width="12.42578125" style="71" customWidth="1"/>
    <col min="13058" max="13059" width="15.28515625" style="71" customWidth="1"/>
    <col min="13060" max="13060" width="34.28515625" style="71" customWidth="1"/>
    <col min="13061" max="13061" width="8.5703125" style="71" customWidth="1"/>
    <col min="13062" max="13062" width="15.28515625" style="71" customWidth="1"/>
    <col min="13063" max="13063" width="20.7109375" style="71" customWidth="1"/>
    <col min="13064" max="13064" width="17.7109375" style="71" customWidth="1"/>
    <col min="13065" max="13065" width="19.28515625" style="71" customWidth="1"/>
    <col min="13066" max="13312" width="9.140625" style="71"/>
    <col min="13313" max="13313" width="12.42578125" style="71" customWidth="1"/>
    <col min="13314" max="13315" width="15.28515625" style="71" customWidth="1"/>
    <col min="13316" max="13316" width="34.28515625" style="71" customWidth="1"/>
    <col min="13317" max="13317" width="8.5703125" style="71" customWidth="1"/>
    <col min="13318" max="13318" width="15.28515625" style="71" customWidth="1"/>
    <col min="13319" max="13319" width="20.7109375" style="71" customWidth="1"/>
    <col min="13320" max="13320" width="17.7109375" style="71" customWidth="1"/>
    <col min="13321" max="13321" width="19.28515625" style="71" customWidth="1"/>
    <col min="13322" max="13568" width="9.140625" style="71"/>
    <col min="13569" max="13569" width="12.42578125" style="71" customWidth="1"/>
    <col min="13570" max="13571" width="15.28515625" style="71" customWidth="1"/>
    <col min="13572" max="13572" width="34.28515625" style="71" customWidth="1"/>
    <col min="13573" max="13573" width="8.5703125" style="71" customWidth="1"/>
    <col min="13574" max="13574" width="15.28515625" style="71" customWidth="1"/>
    <col min="13575" max="13575" width="20.7109375" style="71" customWidth="1"/>
    <col min="13576" max="13576" width="17.7109375" style="71" customWidth="1"/>
    <col min="13577" max="13577" width="19.28515625" style="71" customWidth="1"/>
    <col min="13578" max="13824" width="9.140625" style="71"/>
    <col min="13825" max="13825" width="12.42578125" style="71" customWidth="1"/>
    <col min="13826" max="13827" width="15.28515625" style="71" customWidth="1"/>
    <col min="13828" max="13828" width="34.28515625" style="71" customWidth="1"/>
    <col min="13829" max="13829" width="8.5703125" style="71" customWidth="1"/>
    <col min="13830" max="13830" width="15.28515625" style="71" customWidth="1"/>
    <col min="13831" max="13831" width="20.7109375" style="71" customWidth="1"/>
    <col min="13832" max="13832" width="17.7109375" style="71" customWidth="1"/>
    <col min="13833" max="13833" width="19.28515625" style="71" customWidth="1"/>
    <col min="13834" max="14080" width="9.140625" style="71"/>
    <col min="14081" max="14081" width="12.42578125" style="71" customWidth="1"/>
    <col min="14082" max="14083" width="15.28515625" style="71" customWidth="1"/>
    <col min="14084" max="14084" width="34.28515625" style="71" customWidth="1"/>
    <col min="14085" max="14085" width="8.5703125" style="71" customWidth="1"/>
    <col min="14086" max="14086" width="15.28515625" style="71" customWidth="1"/>
    <col min="14087" max="14087" width="20.7109375" style="71" customWidth="1"/>
    <col min="14088" max="14088" width="17.7109375" style="71" customWidth="1"/>
    <col min="14089" max="14089" width="19.28515625" style="71" customWidth="1"/>
    <col min="14090" max="14336" width="9.140625" style="71"/>
    <col min="14337" max="14337" width="12.42578125" style="71" customWidth="1"/>
    <col min="14338" max="14339" width="15.28515625" style="71" customWidth="1"/>
    <col min="14340" max="14340" width="34.28515625" style="71" customWidth="1"/>
    <col min="14341" max="14341" width="8.5703125" style="71" customWidth="1"/>
    <col min="14342" max="14342" width="15.28515625" style="71" customWidth="1"/>
    <col min="14343" max="14343" width="20.7109375" style="71" customWidth="1"/>
    <col min="14344" max="14344" width="17.7109375" style="71" customWidth="1"/>
    <col min="14345" max="14345" width="19.28515625" style="71" customWidth="1"/>
    <col min="14346" max="14592" width="9.140625" style="71"/>
    <col min="14593" max="14593" width="12.42578125" style="71" customWidth="1"/>
    <col min="14594" max="14595" width="15.28515625" style="71" customWidth="1"/>
    <col min="14596" max="14596" width="34.28515625" style="71" customWidth="1"/>
    <col min="14597" max="14597" width="8.5703125" style="71" customWidth="1"/>
    <col min="14598" max="14598" width="15.28515625" style="71" customWidth="1"/>
    <col min="14599" max="14599" width="20.7109375" style="71" customWidth="1"/>
    <col min="14600" max="14600" width="17.7109375" style="71" customWidth="1"/>
    <col min="14601" max="14601" width="19.28515625" style="71" customWidth="1"/>
    <col min="14602" max="14848" width="9.140625" style="71"/>
    <col min="14849" max="14849" width="12.42578125" style="71" customWidth="1"/>
    <col min="14850" max="14851" width="15.28515625" style="71" customWidth="1"/>
    <col min="14852" max="14852" width="34.28515625" style="71" customWidth="1"/>
    <col min="14853" max="14853" width="8.5703125" style="71" customWidth="1"/>
    <col min="14854" max="14854" width="15.28515625" style="71" customWidth="1"/>
    <col min="14855" max="14855" width="20.7109375" style="71" customWidth="1"/>
    <col min="14856" max="14856" width="17.7109375" style="71" customWidth="1"/>
    <col min="14857" max="14857" width="19.28515625" style="71" customWidth="1"/>
    <col min="14858" max="15104" width="9.140625" style="71"/>
    <col min="15105" max="15105" width="12.42578125" style="71" customWidth="1"/>
    <col min="15106" max="15107" width="15.28515625" style="71" customWidth="1"/>
    <col min="15108" max="15108" width="34.28515625" style="71" customWidth="1"/>
    <col min="15109" max="15109" width="8.5703125" style="71" customWidth="1"/>
    <col min="15110" max="15110" width="15.28515625" style="71" customWidth="1"/>
    <col min="15111" max="15111" width="20.7109375" style="71" customWidth="1"/>
    <col min="15112" max="15112" width="17.7109375" style="71" customWidth="1"/>
    <col min="15113" max="15113" width="19.28515625" style="71" customWidth="1"/>
    <col min="15114" max="15360" width="9.140625" style="71"/>
    <col min="15361" max="15361" width="12.42578125" style="71" customWidth="1"/>
    <col min="15362" max="15363" width="15.28515625" style="71" customWidth="1"/>
    <col min="15364" max="15364" width="34.28515625" style="71" customWidth="1"/>
    <col min="15365" max="15365" width="8.5703125" style="71" customWidth="1"/>
    <col min="15366" max="15366" width="15.28515625" style="71" customWidth="1"/>
    <col min="15367" max="15367" width="20.7109375" style="71" customWidth="1"/>
    <col min="15368" max="15368" width="17.7109375" style="71" customWidth="1"/>
    <col min="15369" max="15369" width="19.28515625" style="71" customWidth="1"/>
    <col min="15370" max="15616" width="9.140625" style="71"/>
    <col min="15617" max="15617" width="12.42578125" style="71" customWidth="1"/>
    <col min="15618" max="15619" width="15.28515625" style="71" customWidth="1"/>
    <col min="15620" max="15620" width="34.28515625" style="71" customWidth="1"/>
    <col min="15621" max="15621" width="8.5703125" style="71" customWidth="1"/>
    <col min="15622" max="15622" width="15.28515625" style="71" customWidth="1"/>
    <col min="15623" max="15623" width="20.7109375" style="71" customWidth="1"/>
    <col min="15624" max="15624" width="17.7109375" style="71" customWidth="1"/>
    <col min="15625" max="15625" width="19.28515625" style="71" customWidth="1"/>
    <col min="15626" max="15872" width="9.140625" style="71"/>
    <col min="15873" max="15873" width="12.42578125" style="71" customWidth="1"/>
    <col min="15874" max="15875" width="15.28515625" style="71" customWidth="1"/>
    <col min="15876" max="15876" width="34.28515625" style="71" customWidth="1"/>
    <col min="15877" max="15877" width="8.5703125" style="71" customWidth="1"/>
    <col min="15878" max="15878" width="15.28515625" style="71" customWidth="1"/>
    <col min="15879" max="15879" width="20.7109375" style="71" customWidth="1"/>
    <col min="15880" max="15880" width="17.7109375" style="71" customWidth="1"/>
    <col min="15881" max="15881" width="19.28515625" style="71" customWidth="1"/>
    <col min="15882" max="16128" width="9.140625" style="71"/>
    <col min="16129" max="16129" width="12.42578125" style="71" customWidth="1"/>
    <col min="16130" max="16131" width="15.28515625" style="71" customWidth="1"/>
    <col min="16132" max="16132" width="34.28515625" style="71" customWidth="1"/>
    <col min="16133" max="16133" width="8.5703125" style="71" customWidth="1"/>
    <col min="16134" max="16134" width="15.28515625" style="71" customWidth="1"/>
    <col min="16135" max="16135" width="20.7109375" style="71" customWidth="1"/>
    <col min="16136" max="16136" width="17.7109375" style="71" customWidth="1"/>
    <col min="16137" max="16137" width="19.28515625" style="71" customWidth="1"/>
    <col min="16138" max="16384" width="9.140625" style="71"/>
  </cols>
  <sheetData>
    <row r="1" spans="1:9" ht="76.5" customHeight="1">
      <c r="H1" s="207" t="s">
        <v>315</v>
      </c>
      <c r="I1" s="207"/>
    </row>
    <row r="2" spans="1:9" s="128" customFormat="1" ht="48.75" customHeight="1">
      <c r="A2" s="154" t="s">
        <v>314</v>
      </c>
      <c r="B2" s="154"/>
      <c r="C2" s="154"/>
      <c r="D2" s="154"/>
      <c r="E2" s="154"/>
      <c r="F2" s="154"/>
      <c r="G2" s="154"/>
      <c r="H2" s="154"/>
      <c r="I2" s="154"/>
    </row>
    <row r="3" spans="1:9" ht="14.25" customHeight="1">
      <c r="A3" s="127"/>
      <c r="B3" s="127"/>
      <c r="C3" s="127"/>
      <c r="D3" s="127"/>
      <c r="E3" s="127"/>
      <c r="F3" s="127"/>
      <c r="G3" s="127"/>
      <c r="H3" s="127"/>
      <c r="I3" s="127"/>
    </row>
    <row r="4" spans="1:9" ht="51.75">
      <c r="A4" s="52" t="s">
        <v>295</v>
      </c>
      <c r="B4" s="201" t="s">
        <v>296</v>
      </c>
      <c r="C4" s="202"/>
      <c r="D4" s="203"/>
      <c r="E4" s="52" t="s">
        <v>297</v>
      </c>
      <c r="F4" s="52" t="s">
        <v>298</v>
      </c>
      <c r="G4" s="52" t="s">
        <v>299</v>
      </c>
      <c r="H4" s="52" t="s">
        <v>300</v>
      </c>
      <c r="I4" s="52" t="s">
        <v>301</v>
      </c>
    </row>
    <row r="5" spans="1:9">
      <c r="A5" s="52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52">
        <v>8</v>
      </c>
      <c r="I5" s="52">
        <v>9</v>
      </c>
    </row>
    <row r="6" spans="1:9">
      <c r="A6" s="204" t="s">
        <v>18</v>
      </c>
      <c r="B6" s="205"/>
      <c r="C6" s="205"/>
      <c r="D6" s="205"/>
      <c r="E6" s="205"/>
      <c r="F6" s="205"/>
      <c r="G6" s="205"/>
      <c r="H6" s="205"/>
      <c r="I6" s="206"/>
    </row>
    <row r="7" spans="1:9" s="130" customFormat="1" ht="39.75" customHeight="1">
      <c r="A7" s="52" t="s">
        <v>302</v>
      </c>
      <c r="B7" s="52" t="s">
        <v>303</v>
      </c>
      <c r="C7" s="52" t="s">
        <v>304</v>
      </c>
      <c r="D7" s="198" t="s">
        <v>305</v>
      </c>
      <c r="E7" s="198"/>
      <c r="F7" s="198"/>
      <c r="G7" s="198"/>
      <c r="H7" s="198"/>
      <c r="I7" s="129">
        <f>I8</f>
        <v>18843</v>
      </c>
    </row>
    <row r="8" spans="1:9" s="130" customFormat="1" ht="54.75" customHeight="1">
      <c r="A8" s="52" t="s">
        <v>306</v>
      </c>
      <c r="B8" s="198" t="s">
        <v>307</v>
      </c>
      <c r="C8" s="198"/>
      <c r="D8" s="198"/>
      <c r="E8" s="198"/>
      <c r="F8" s="198"/>
      <c r="G8" s="198"/>
      <c r="H8" s="198"/>
      <c r="I8" s="129">
        <f>I9</f>
        <v>18843</v>
      </c>
    </row>
    <row r="9" spans="1:9" s="130" customFormat="1" ht="32.25" customHeight="1">
      <c r="A9" s="94" t="s">
        <v>308</v>
      </c>
      <c r="B9" s="199" t="s">
        <v>309</v>
      </c>
      <c r="C9" s="199"/>
      <c r="D9" s="199"/>
      <c r="E9" s="126" t="s">
        <v>308</v>
      </c>
      <c r="F9" s="126" t="s">
        <v>308</v>
      </c>
      <c r="G9" s="94" t="s">
        <v>308</v>
      </c>
      <c r="H9" s="94" t="s">
        <v>308</v>
      </c>
      <c r="I9" s="129">
        <f>I10</f>
        <v>18843</v>
      </c>
    </row>
    <row r="10" spans="1:9" ht="27.75" customHeight="1">
      <c r="A10" s="52" t="s">
        <v>310</v>
      </c>
      <c r="B10" s="200" t="s">
        <v>311</v>
      </c>
      <c r="C10" s="200"/>
      <c r="D10" s="200"/>
      <c r="E10" s="52" t="s">
        <v>312</v>
      </c>
      <c r="F10" s="52" t="s">
        <v>313</v>
      </c>
      <c r="G10" s="131"/>
      <c r="H10" s="129"/>
      <c r="I10" s="129">
        <v>18843</v>
      </c>
    </row>
  </sheetData>
  <mergeCells count="8">
    <mergeCell ref="H1:I1"/>
    <mergeCell ref="B8:H8"/>
    <mergeCell ref="B9:D9"/>
    <mergeCell ref="B10:D10"/>
    <mergeCell ref="A2:I2"/>
    <mergeCell ref="B4:D4"/>
    <mergeCell ref="D7:H7"/>
    <mergeCell ref="A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1-ին հավելված</vt:lpstr>
      <vt:lpstr>2-րդ հավելված</vt:lpstr>
      <vt:lpstr>3-րդ հավելված</vt:lpstr>
      <vt:lpstr>4-րդ հավելված</vt:lpstr>
      <vt:lpstr>5-րդ հավելված</vt:lpstr>
      <vt:lpstr>6-րդ հավելված</vt:lpstr>
      <vt:lpstr>7-րդ հավելված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https://mul2.gov.am/tasks/764881/oneclick/Havelvacner -1.xlsx?token=d9bcc9884cfa5fd81415f3789a4d9ac4</cp:keywords>
  <cp:lastModifiedBy/>
  <dcterms:created xsi:type="dcterms:W3CDTF">2015-06-05T18:17:20Z</dcterms:created>
  <dcterms:modified xsi:type="dcterms:W3CDTF">2023-03-21T08:23:31Z</dcterms:modified>
</cp:coreProperties>
</file>