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5"/>
  </bookViews>
  <sheets>
    <sheet name="հ1-1.3" sheetId="54" r:id="rId1"/>
    <sheet name="h2-1.2-5.1 " sheetId="29" r:id="rId2"/>
    <sheet name="հ3-5.2" sheetId="55" r:id="rId3"/>
    <sheet name="h4-3-4" sheetId="28" r:id="rId4"/>
    <sheet name="h5-9-9.1" sheetId="60" r:id="rId5"/>
    <sheet name="հ6-10" sheetId="6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55" l="1"/>
  <c r="F15" i="55"/>
  <c r="G15" i="55"/>
  <c r="D15" i="55"/>
  <c r="E16" i="54"/>
  <c r="F16" i="54"/>
  <c r="G16" i="54"/>
  <c r="H16" i="54"/>
  <c r="D16" i="54"/>
  <c r="D18" i="54"/>
  <c r="I12" i="61" l="1"/>
  <c r="I11" i="61" s="1"/>
  <c r="I10" i="61" s="1"/>
  <c r="I9" i="61" s="1"/>
  <c r="I16" i="61"/>
  <c r="I15" i="61" s="1"/>
  <c r="I14" i="61" s="1"/>
  <c r="H64" i="28" l="1"/>
  <c r="I64" i="28"/>
  <c r="J64" i="28"/>
  <c r="G64" i="28"/>
  <c r="H65" i="28"/>
  <c r="I65" i="28"/>
  <c r="J65" i="28"/>
  <c r="G65" i="28"/>
  <c r="H56" i="28"/>
  <c r="I56" i="28"/>
  <c r="J56" i="28"/>
  <c r="G56" i="28"/>
  <c r="E12" i="29" l="1"/>
  <c r="F12" i="29"/>
  <c r="G12" i="29"/>
  <c r="D12" i="29"/>
  <c r="E13" i="54" l="1"/>
  <c r="F13" i="54"/>
  <c r="G13" i="54"/>
  <c r="H13" i="54"/>
  <c r="E11" i="29"/>
  <c r="F11" i="29"/>
  <c r="G11" i="29"/>
  <c r="E32" i="29"/>
  <c r="F32" i="29"/>
  <c r="G32" i="29"/>
  <c r="D32" i="29"/>
  <c r="E12" i="55"/>
  <c r="F12" i="55"/>
  <c r="G12" i="55"/>
  <c r="D12" i="55"/>
  <c r="G31" i="29" l="1"/>
  <c r="G9" i="29" s="1"/>
  <c r="E10" i="55" l="1"/>
  <c r="F10" i="55"/>
  <c r="G10" i="55"/>
  <c r="D10" i="55"/>
  <c r="F11" i="54"/>
  <c r="H11" i="54"/>
  <c r="E11" i="54"/>
  <c r="G11" i="54"/>
  <c r="D15" i="54" l="1"/>
  <c r="D13" i="54" s="1"/>
  <c r="D11" i="54" l="1"/>
  <c r="H63" i="28" l="1"/>
  <c r="H62" i="28" s="1"/>
  <c r="H60" i="28" s="1"/>
  <c r="H58" i="28" s="1"/>
  <c r="I63" i="28"/>
  <c r="I62" i="28" s="1"/>
  <c r="I60" i="28" s="1"/>
  <c r="I58" i="28" s="1"/>
  <c r="J63" i="28"/>
  <c r="J62" i="28" s="1"/>
  <c r="J60" i="28" s="1"/>
  <c r="J58" i="28" s="1"/>
  <c r="H55" i="28"/>
  <c r="H54" i="28" s="1"/>
  <c r="H53" i="28" s="1"/>
  <c r="H51" i="28" s="1"/>
  <c r="H49" i="28" s="1"/>
  <c r="I55" i="28"/>
  <c r="I54" i="28" s="1"/>
  <c r="I53" i="28" s="1"/>
  <c r="I51" i="28" s="1"/>
  <c r="I49" i="28" s="1"/>
  <c r="J55" i="28"/>
  <c r="J54" i="28" s="1"/>
  <c r="J53" i="28" s="1"/>
  <c r="J51" i="28" s="1"/>
  <c r="J49" i="28" s="1"/>
  <c r="J36" i="28"/>
  <c r="I36" i="28"/>
  <c r="H36" i="28"/>
  <c r="G36" i="28"/>
  <c r="J35" i="28"/>
  <c r="J34" i="28" s="1"/>
  <c r="J33" i="28" s="1"/>
  <c r="J31" i="28" s="1"/>
  <c r="J29" i="28" s="1"/>
  <c r="I35" i="28"/>
  <c r="I34" i="28" s="1"/>
  <c r="I33" i="28" s="1"/>
  <c r="I31" i="28" s="1"/>
  <c r="I29" i="28" s="1"/>
  <c r="H35" i="28"/>
  <c r="H34" i="28" s="1"/>
  <c r="H33" i="28" s="1"/>
  <c r="H31" i="28" s="1"/>
  <c r="H29" i="28" s="1"/>
  <c r="G35" i="28"/>
  <c r="G34" i="28" s="1"/>
  <c r="G33" i="28" s="1"/>
  <c r="G31" i="28" s="1"/>
  <c r="G29" i="28" s="1"/>
  <c r="H26" i="28"/>
  <c r="H25" i="28" s="1"/>
  <c r="H24" i="28" s="1"/>
  <c r="H22" i="28" s="1"/>
  <c r="H20" i="28" s="1"/>
  <c r="I26" i="28"/>
  <c r="I25" i="28" s="1"/>
  <c r="I24" i="28" s="1"/>
  <c r="I22" i="28" s="1"/>
  <c r="I20" i="28" s="1"/>
  <c r="J26" i="28"/>
  <c r="J25" i="28" s="1"/>
  <c r="J24" i="28" s="1"/>
  <c r="J22" i="28" s="1"/>
  <c r="J20" i="28" s="1"/>
  <c r="J27" i="28"/>
  <c r="I27" i="28"/>
  <c r="H27" i="28"/>
  <c r="G27" i="28"/>
  <c r="G26" i="28"/>
  <c r="G25" i="28" s="1"/>
  <c r="G24" i="28" s="1"/>
  <c r="F31" i="29"/>
  <c r="F9" i="29" s="1"/>
  <c r="E31" i="29"/>
  <c r="E9" i="29" s="1"/>
  <c r="J18" i="28" l="1"/>
  <c r="J16" i="28" s="1"/>
  <c r="J14" i="28" s="1"/>
  <c r="J12" i="28" s="1"/>
  <c r="J11" i="28" s="1"/>
  <c r="H18" i="28"/>
  <c r="H16" i="28" s="1"/>
  <c r="H14" i="28" s="1"/>
  <c r="H12" i="28" s="1"/>
  <c r="H11" i="28" s="1"/>
  <c r="I18" i="28"/>
  <c r="I16" i="28"/>
  <c r="I14" i="28" s="1"/>
  <c r="I12" i="28" s="1"/>
  <c r="I11" i="28" s="1"/>
  <c r="J47" i="28"/>
  <c r="I47" i="28"/>
  <c r="I45" i="28" s="1"/>
  <c r="I43" i="28" s="1"/>
  <c r="I41" i="28" s="1"/>
  <c r="I39" i="28" s="1"/>
  <c r="I38" i="28" s="1"/>
  <c r="H47" i="28"/>
  <c r="H45" i="28" s="1"/>
  <c r="H43" i="28" s="1"/>
  <c r="H41" i="28" s="1"/>
  <c r="H39" i="28" s="1"/>
  <c r="H38" i="28" s="1"/>
  <c r="G22" i="28"/>
  <c r="G20" i="28" s="1"/>
  <c r="G18" i="28" s="1"/>
  <c r="G16" i="28" l="1"/>
  <c r="G14" i="28" s="1"/>
  <c r="G12" i="28" s="1"/>
  <c r="G11" i="28" s="1"/>
  <c r="I9" i="28"/>
  <c r="H9" i="28"/>
  <c r="J45" i="28"/>
  <c r="J43" i="28" s="1"/>
  <c r="J41" i="28" s="1"/>
  <c r="J39" i="28" s="1"/>
  <c r="J38" i="28" s="1"/>
  <c r="J9" i="28" s="1"/>
  <c r="G63" i="28"/>
  <c r="G62" i="28" s="1"/>
  <c r="G60" i="28" s="1"/>
  <c r="G58" i="28" s="1"/>
  <c r="D31" i="29"/>
  <c r="G55" i="28" l="1"/>
  <c r="G54" i="28" s="1"/>
  <c r="G53" i="28" s="1"/>
  <c r="G51" i="28" l="1"/>
  <c r="G49" i="28" s="1"/>
  <c r="G47" i="28" s="1"/>
  <c r="G45" i="28" l="1"/>
  <c r="G43" i="28" s="1"/>
  <c r="G41" i="28" s="1"/>
  <c r="G39" i="28" s="1"/>
  <c r="G38" i="28" s="1"/>
  <c r="G9" i="28" s="1"/>
  <c r="D11" i="29" l="1"/>
  <c r="D9" i="29" s="1"/>
</calcChain>
</file>

<file path=xl/sharedStrings.xml><?xml version="1.0" encoding="utf-8"?>
<sst xmlns="http://schemas.openxmlformats.org/spreadsheetml/2006/main" count="328" uniqueCount="132">
  <si>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</si>
  <si>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</si>
  <si>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</si>
  <si>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</si>
  <si>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</si>
  <si>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</si>
  <si>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</si>
  <si>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</si>
  <si>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</si>
  <si>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</si>
  <si>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</si>
  <si>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</si>
  <si>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</si>
  <si>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</si>
  <si>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</si>
  <si>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</si>
  <si>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</si>
  <si>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</si>
  <si>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</si>
  <si>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</si>
  <si>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</si>
  <si>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</si>
  <si>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</si>
  <si>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</si>
  <si>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</si>
  <si>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</si>
  <si>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</si>
  <si>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</si>
  <si>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</si>
  <si>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</si>
  <si>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</si>
  <si>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</si>
  <si>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Հավելված N 3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</si>
  <si>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</si>
  <si>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</si>
  <si>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</si>
  <si>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</si>
  <si>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</si>
  <si>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</si>
  <si>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</si>
  <si>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</si>
  <si>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</si>
  <si>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</si>
  <si>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</si>
  <si>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</si>
  <si>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</si>
  <si>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</si>
  <si>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>ԸՆԴԱՄԵՆԸ ԾԱԽՍԵՐ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</si>
  <si>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</si>
  <si>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</si>
  <si>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</si>
  <si>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</si>
  <si>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</si>
  <si>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</si>
  <si>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</si>
  <si>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</si>
  <si>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</si>
  <si>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</si>
  <si>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</si>
  <si>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</si>
  <si>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</si>
  <si>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</si>
  <si>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</si>
  <si>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>ՀՀ պետական բյուջեում նախատեսված ելքերի լրացուցիչ ֆինանսավորման,
պետական բյուջեում չկանխատեսված ելքերի, ինչպես նաև բյուջետային
երաշխիքների ապահովման ելքերի ֆինանսավորման ապահովում</t>
  </si>
  <si>
    <t>ՀՀ կադաստրի կոմիտե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</si>
  <si>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</si>
  <si>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</si>
  <si>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</si>
  <si>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</si>
  <si>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                     </t>
  </si>
  <si>
    <t xml:space="preserve">ՀՀ կառավարության և համայնքների պահուստային ֆոնդ                                         </t>
  </si>
  <si>
    <t xml:space="preserve">ՀՀ կառավարության պահուստային ֆոնդ
</t>
  </si>
  <si>
    <t>Հավելված N 4</t>
  </si>
  <si>
    <t>այդ թվում՝</t>
  </si>
  <si>
    <t>Հավելված N 5</t>
  </si>
  <si>
    <t>Առաջին եռամսյակ</t>
  </si>
  <si>
    <t>Առաջին կիսամսյակ</t>
  </si>
  <si>
    <t xml:space="preserve"> Պետական մարմինների կողմից օգտագործվող ոչ ֆինանսական ակտիվների հետ գործառնություններ</t>
  </si>
  <si>
    <t>31004</t>
  </si>
  <si>
    <t xml:space="preserve"> ՀՀ թվային տեղագրական քարտեզների՛ երկրատեղեկատվական համակարգի միջավայրում ստեղծման աշխատանքներ</t>
  </si>
  <si>
    <t xml:space="preserve"> 1:2000 մասշտաբի տեղագրական հատակագծերի ստեղծում, քարտեզների տեղափոխում ԵՏՀ միջավայր</t>
  </si>
  <si>
    <t>ՀՀ կառավարության 2022 թվականի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</si>
  <si>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</si>
  <si>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</si>
  <si>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</si>
  <si>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</si>
  <si>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Գեոդեզիական  քարտեզագրական ծախսեր</t>
  </si>
  <si>
    <t>1012 31004</t>
  </si>
  <si>
    <t xml:space="preserve"> </t>
  </si>
  <si>
    <t xml:space="preserve"> ՄԱՍ III. ԾԱՌԱՅՈՒԹՅՈՒՆՆԵՐ</t>
  </si>
  <si>
    <t xml:space="preserve"> դրամ</t>
  </si>
  <si>
    <t xml:space="preserve">այդ թվում՝  </t>
  </si>
  <si>
    <t>ՀՀ ԿԱԴԱՍՏՐԻ ԿՈՄԻՏԵ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</si>
  <si>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</si>
  <si>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</si>
  <si>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</si>
  <si>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</si>
  <si>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</si>
  <si>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</si>
  <si>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</si>
  <si>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Արդյունքի չափորոշիչներ </t>
  </si>
  <si>
    <t>ՀՀ կառավարության 2023 թվականի</t>
  </si>
  <si>
    <t>«Հայաստանի Հանրապետության 2023 թվականի պետական բյուջեի մասին» Հայաստանի Հանրապետության օրենքի N 1 հավելվածի N 3 աղյուսակում կատարվող վերաբաշխումը</t>
  </si>
  <si>
    <t>31007</t>
  </si>
  <si>
    <t>Նախագծահետազոտական փաստաթղթերի կազմման աշխատանքներ</t>
  </si>
  <si>
    <t>ՀՀ թվային տեղագրական քարտեզների երկրատեղեկատվական համակարգի միջավայրում ստեղծման աշխատանքներ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</si>
  <si>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2022 թվականի դեկտեմբերի 29-ի N 2111-Ն որոշման N 5 հավելվածի N 1 աղյուսակում կատարվող փոփոխությունները և լրացումները</t>
  </si>
  <si>
    <t>Նախագծահաշվային փաստաթղթերի ձերքբերում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</si>
  <si>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և լրացումները</t>
  </si>
  <si>
    <t>Նախագծահետազոտական ծախսեր</t>
  </si>
  <si>
    <t>1012 31007</t>
  </si>
  <si>
    <t>ՇԵՆՔԵՐ ԵՎ ՇԻՆՈՒԹՅՈՒՆՆԵՐ</t>
  </si>
  <si>
    <t>Շենքերի և շինությունների շինարարություն</t>
  </si>
  <si>
    <t>ՈՉ ՖԻՆԱՆՍԱԿԱՆ ԱԿՏԻՎՆԵՐԻ ԳԾՈՎ ԾԱԽՍԵՐ</t>
  </si>
  <si>
    <t>Հայաստանի Հանրապետության կառավարության 2022 թվականի դեկտեմբերի 29-ի N 2111-Ն որոշման N 3 և N 4 հավելվածներում կատարվող փոփոխությունները և լրացումները</t>
  </si>
  <si>
    <t>ԳՀ</t>
  </si>
  <si>
    <t>նախագծերի պատրաստում, ծախսերի գնահատում</t>
  </si>
  <si>
    <t>71241200-504</t>
  </si>
  <si>
    <t>ԲՄ</t>
  </si>
  <si>
    <t>տեղագրական քարտեզների կազմման ծառայություններ</t>
  </si>
  <si>
    <t>71351530-1</t>
  </si>
  <si>
    <t>Հայաստանի Հանրապետության կառավարության 2022 թվականի դեկտեմբերի 29-ի N 2111-Ն որոշման N 10 հավելվածում կատարվող փոփոխությունները և լրացումները</t>
  </si>
  <si>
    <t>Հայաստանի Հանրապետության կառավարության 2022 թվականի դեկտեմբերի 29-ի N 2111-Ն որոշման N 9 հավելվածի N 9.47 և N 9.23, N 9.1 հավելվածի N 9.1.58 և N 9.1.24 աղյուսակներում կատարվող փոփոխությունները և լրացումները</t>
  </si>
  <si>
    <t xml:space="preserve">Հավելված N 6 </t>
  </si>
  <si>
    <t>1:2000 մասշտաբի տեղագրական հատակագծերի ստեղծում, քարտեզների տեղափոխում ԵՏՀ միջավայր</t>
  </si>
  <si>
    <t>Պետական մարմինների կողմից օգտագործվող ոչ ֆինանսական ակտիվների հետ գործառնություններ</t>
  </si>
  <si>
    <t>Նախագծերի պատրաստում, ծախսերի գնահատում, հատ</t>
  </si>
  <si>
    <t>1</t>
  </si>
  <si>
    <t>այդ թվում`</t>
  </si>
  <si>
    <r>
      <t>ք. Երևան Կոմիտաս N 35/2 հասցեում գտնվող Կադաստրի կոմիտեի վարչական շենքի հիմնանորոգման աշխատանքների նախագծանախահաշվային փաստաթղթերի մշակման խորհրդատվական</t>
    </r>
    <r>
      <rPr>
        <b/>
        <sz val="12"/>
        <color theme="1"/>
        <rFont val="GHEA Grapalat"/>
        <family val="3"/>
      </rPr>
      <t xml:space="preserve"> </t>
    </r>
    <r>
      <rPr>
        <sz val="12"/>
        <color theme="1"/>
        <rFont val="GHEA Mariam"/>
        <family val="3"/>
      </rPr>
      <t>ծառայությունների ձեռքբերում</t>
    </r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</si>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</sst>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_);\(#,##0.0\)"/>
    <numFmt numFmtId="165" formatCode="0_);\(0\)"/>
    <numFmt numFmtId="166" formatCode="#,##0.000_);\(#,##0.000\)"/>
    <numFmt numFmtId="167" formatCode="##,##0.0;\(##,##0.0\);\-"/>
  </numFmts>
  <fonts count="16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8"/>
      <color rgb="FF444950"/>
      <name val="Arial"/>
      <family val="2"/>
    </font>
    <font>
      <sz val="10"/>
      <color theme="1"/>
      <name val="GHEA Mariam"/>
      <family val="3"/>
    </font>
    <font>
      <sz val="9"/>
      <name val="GHEA Mariam"/>
      <family val="3"/>
    </font>
    <font>
      <sz val="12"/>
      <color theme="1"/>
      <name val="GHEA Mariam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</cellStyleXfs>
  <cellXfs count="173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49" fontId="5" fillId="0" borderId="1" xfId="1" applyNumberFormat="1" applyFont="1" applyFill="1" applyBorder="1" applyAlignment="1">
      <alignment horizontal="left" vertical="top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vertical="center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vertical="top" wrapText="1"/>
    </xf>
    <xf numFmtId="164" fontId="3" fillId="0" borderId="1" xfId="4" applyNumberFormat="1" applyFont="1" applyFill="1" applyBorder="1" applyAlignment="1">
      <alignment vertical="top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166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4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43" fontId="3" fillId="0" borderId="1" xfId="7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166" fontId="12" fillId="0" borderId="0" xfId="0" applyNumberFormat="1" applyFont="1" applyFill="1" applyBorder="1"/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4" applyNumberFormat="1" applyFont="1" applyFill="1" applyBorder="1" applyAlignment="1">
      <alignment horizontal="center" vertical="top" wrapText="1"/>
    </xf>
    <xf numFmtId="0" fontId="13" fillId="0" borderId="1" xfId="1" applyFont="1" applyFill="1" applyBorder="1" applyAlignment="1">
      <alignment horizontal="center" vertical="center" wrapText="1"/>
    </xf>
    <xf numFmtId="0" fontId="11" fillId="0" borderId="1" xfId="0" applyFont="1" applyBorder="1"/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3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 wrapText="1"/>
    </xf>
    <xf numFmtId="49" fontId="3" fillId="0" borderId="7" xfId="1" applyNumberFormat="1" applyFont="1" applyFill="1" applyBorder="1" applyAlignment="1">
      <alignment horizontal="left" vertical="center" wrapText="1"/>
    </xf>
    <xf numFmtId="49" fontId="3" fillId="0" borderId="9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top"/>
    </xf>
    <xf numFmtId="0" fontId="3" fillId="0" borderId="1" xfId="1" applyFont="1" applyFill="1" applyBorder="1" applyAlignment="1">
      <alignment horizontal="left" vertical="top"/>
    </xf>
    <xf numFmtId="49" fontId="6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center" vertical="center" wrapText="1"/>
    </xf>
  </cellXfs>
  <cellStyles count="9">
    <cellStyle name="Comma" xfId="7" builtinId="3"/>
    <cellStyle name="Comma 15" xfId="6"/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  <cellStyle name="SN_24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opLeftCell="A7" zoomScaleNormal="100" zoomScaleSheetLayoutView="100" workbookViewId="0">
      <selection activeCell="G10" sqref="G10"/>
    </sheetView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3.42578125" style="3" customWidth="1"/>
    <col min="5" max="5" width="12.85546875" style="3" customWidth="1"/>
    <col min="6" max="6" width="13.28515625" style="3" customWidth="1"/>
    <col min="7" max="7" width="18.140625" style="3" customWidth="1"/>
    <col min="8" max="8" width="16.42578125" style="3" customWidth="1"/>
    <col min="9" max="9" width="8.85546875" style="3"/>
    <col min="10" max="10" width="9.28515625" style="3" bestFit="1" customWidth="1"/>
    <col min="11" max="16384" width="8.85546875" style="3"/>
  </cols>
  <sheetData>
    <row r="1" spans="1:14" x14ac:dyDescent="0.3">
      <c r="A1" s="1"/>
      <c r="B1" s="2"/>
      <c r="E1" s="16"/>
      <c r="F1" s="16"/>
      <c r="G1" s="117" t="s">
        <v>2</v>
      </c>
      <c r="H1" s="117"/>
    </row>
    <row r="2" spans="1:14" ht="15.6" customHeight="1" x14ac:dyDescent="0.3">
      <c r="A2" s="1"/>
      <c r="B2" s="2"/>
      <c r="E2" s="16"/>
      <c r="F2" s="16"/>
      <c r="G2" s="117" t="s">
        <v>101</v>
      </c>
      <c r="H2" s="117"/>
      <c r="I2" s="13"/>
      <c r="J2" s="13"/>
      <c r="K2" s="13"/>
      <c r="L2" s="13"/>
      <c r="M2" s="13"/>
      <c r="N2" s="13"/>
    </row>
    <row r="3" spans="1:14" ht="19.149999999999999" customHeight="1" x14ac:dyDescent="0.3">
      <c r="A3" s="1"/>
      <c r="B3" s="2"/>
      <c r="E3" s="16"/>
      <c r="F3" s="16"/>
      <c r="G3" s="117" t="s">
        <v>3</v>
      </c>
      <c r="H3" s="117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34.9" customHeight="1" x14ac:dyDescent="0.3">
      <c r="A5" s="118" t="s">
        <v>102</v>
      </c>
      <c r="B5" s="118"/>
      <c r="C5" s="118"/>
      <c r="D5" s="118"/>
      <c r="E5" s="118"/>
      <c r="F5" s="118"/>
      <c r="G5" s="118"/>
      <c r="H5" s="118"/>
      <c r="I5" s="13"/>
      <c r="J5" s="13"/>
      <c r="K5" s="13"/>
      <c r="L5" s="13"/>
      <c r="M5" s="13"/>
    </row>
    <row r="6" spans="1:14" x14ac:dyDescent="0.3">
      <c r="A6" s="5"/>
      <c r="B6" s="14"/>
      <c r="C6" s="6"/>
    </row>
    <row r="7" spans="1:14" x14ac:dyDescent="0.3">
      <c r="A7" s="5"/>
      <c r="B7" s="14"/>
      <c r="C7" s="6"/>
      <c r="G7" s="7"/>
      <c r="H7" s="7" t="s">
        <v>0</v>
      </c>
    </row>
    <row r="8" spans="1:14" ht="44.45" customHeight="1" x14ac:dyDescent="0.3">
      <c r="A8" s="124" t="s">
        <v>20</v>
      </c>
      <c r="B8" s="124"/>
      <c r="C8" s="125" t="s">
        <v>98</v>
      </c>
      <c r="D8" s="119" t="s">
        <v>1</v>
      </c>
      <c r="E8" s="120"/>
      <c r="F8" s="120"/>
      <c r="G8" s="120"/>
      <c r="H8" s="121"/>
    </row>
    <row r="9" spans="1:14" ht="24.6" customHeight="1" x14ac:dyDescent="0.3">
      <c r="A9" s="128" t="s">
        <v>16</v>
      </c>
      <c r="B9" s="128" t="s">
        <v>15</v>
      </c>
      <c r="C9" s="126"/>
      <c r="D9" s="122" t="s">
        <v>82</v>
      </c>
      <c r="E9" s="119" t="s">
        <v>73</v>
      </c>
      <c r="F9" s="120"/>
      <c r="G9" s="120"/>
      <c r="H9" s="121"/>
    </row>
    <row r="10" spans="1:14" ht="128.44999999999999" customHeight="1" x14ac:dyDescent="0.3">
      <c r="A10" s="129"/>
      <c r="B10" s="129"/>
      <c r="C10" s="127"/>
      <c r="D10" s="123"/>
      <c r="E10" s="74" t="s">
        <v>97</v>
      </c>
      <c r="F10" s="79" t="s">
        <v>96</v>
      </c>
      <c r="G10" s="74" t="s">
        <v>95</v>
      </c>
      <c r="H10" s="79" t="s">
        <v>94</v>
      </c>
    </row>
    <row r="11" spans="1:14" ht="21" customHeight="1" x14ac:dyDescent="0.3">
      <c r="A11" s="78"/>
      <c r="B11" s="78"/>
      <c r="C11" s="72" t="s">
        <v>93</v>
      </c>
      <c r="D11" s="19">
        <f>D13</f>
        <v>0</v>
      </c>
      <c r="E11" s="19">
        <f t="shared" ref="E11:H11" si="0">E13</f>
        <v>0</v>
      </c>
      <c r="F11" s="19">
        <f t="shared" si="0"/>
        <v>0</v>
      </c>
      <c r="G11" s="19">
        <f t="shared" si="0"/>
        <v>0</v>
      </c>
      <c r="H11" s="19">
        <f t="shared" si="0"/>
        <v>0</v>
      </c>
    </row>
    <row r="12" spans="1:14" ht="12" customHeight="1" x14ac:dyDescent="0.3">
      <c r="A12" s="78"/>
      <c r="B12" s="78"/>
      <c r="C12" s="72" t="s">
        <v>91</v>
      </c>
      <c r="D12" s="105"/>
      <c r="E12" s="105"/>
      <c r="F12" s="105"/>
      <c r="G12" s="105"/>
      <c r="H12" s="105"/>
    </row>
    <row r="13" spans="1:14" ht="52.9" customHeight="1" x14ac:dyDescent="0.3">
      <c r="A13" s="71"/>
      <c r="B13" s="71"/>
      <c r="C13" s="77" t="s">
        <v>92</v>
      </c>
      <c r="D13" s="19">
        <f>SUM(D15:D16)</f>
        <v>0</v>
      </c>
      <c r="E13" s="19">
        <f>SUM(E15:E16)</f>
        <v>0</v>
      </c>
      <c r="F13" s="19">
        <f>SUM(F15:F16)</f>
        <v>0</v>
      </c>
      <c r="G13" s="19">
        <f>SUM(G15:G16)</f>
        <v>0</v>
      </c>
      <c r="H13" s="19">
        <f>SUM(H15:H16)</f>
        <v>0</v>
      </c>
    </row>
    <row r="14" spans="1:14" ht="16.149999999999999" customHeight="1" x14ac:dyDescent="0.3">
      <c r="A14" s="71"/>
      <c r="B14" s="71"/>
      <c r="C14" s="72" t="s">
        <v>91</v>
      </c>
      <c r="D14" s="10"/>
      <c r="E14" s="10"/>
      <c r="F14" s="10"/>
      <c r="G14" s="10"/>
      <c r="H14" s="10"/>
    </row>
    <row r="15" spans="1:14" ht="53.45" customHeight="1" x14ac:dyDescent="0.3">
      <c r="A15" s="71"/>
      <c r="B15" s="76" t="s">
        <v>78</v>
      </c>
      <c r="C15" s="73" t="s">
        <v>105</v>
      </c>
      <c r="D15" s="19">
        <f>E15+F15+G15+H15</f>
        <v>-35000</v>
      </c>
      <c r="E15" s="19"/>
      <c r="F15" s="19"/>
      <c r="G15" s="19">
        <v>-35000</v>
      </c>
      <c r="H15" s="74"/>
      <c r="J15" s="23"/>
    </row>
    <row r="16" spans="1:14" ht="51.75" customHeight="1" x14ac:dyDescent="0.3">
      <c r="A16" s="71"/>
      <c r="B16" s="76" t="s">
        <v>103</v>
      </c>
      <c r="C16" s="73" t="s">
        <v>104</v>
      </c>
      <c r="D16" s="19">
        <f>D18</f>
        <v>35000</v>
      </c>
      <c r="E16" s="19">
        <f t="shared" ref="E16:H16" si="1">E18</f>
        <v>0</v>
      </c>
      <c r="F16" s="19">
        <f t="shared" si="1"/>
        <v>0</v>
      </c>
      <c r="G16" s="19">
        <f t="shared" si="1"/>
        <v>35000</v>
      </c>
      <c r="H16" s="19">
        <f t="shared" si="1"/>
        <v>0</v>
      </c>
    </row>
    <row r="17" spans="1:8" x14ac:dyDescent="0.3">
      <c r="A17" s="111"/>
      <c r="B17" s="111"/>
      <c r="C17" s="115" t="s">
        <v>128</v>
      </c>
      <c r="D17" s="19"/>
      <c r="E17" s="10"/>
      <c r="F17" s="10"/>
      <c r="G17" s="19"/>
      <c r="H17" s="10"/>
    </row>
    <row r="18" spans="1:8" ht="125.25" customHeight="1" x14ac:dyDescent="0.3">
      <c r="A18" s="111"/>
      <c r="B18" s="116"/>
      <c r="C18" s="113" t="s">
        <v>129</v>
      </c>
      <c r="D18" s="19">
        <f t="shared" ref="D18" si="2">E18+F18+G18+H18</f>
        <v>35000</v>
      </c>
      <c r="E18" s="10"/>
      <c r="F18" s="10"/>
      <c r="G18" s="19">
        <v>35000</v>
      </c>
      <c r="H18" s="10"/>
    </row>
    <row r="19" spans="1:8" x14ac:dyDescent="0.3">
      <c r="A19" s="75"/>
      <c r="B19" s="75"/>
    </row>
    <row r="20" spans="1:8" x14ac:dyDescent="0.3">
      <c r="A20" s="75"/>
      <c r="B20" s="75"/>
    </row>
    <row r="21" spans="1:8" x14ac:dyDescent="0.3">
      <c r="A21" s="75"/>
      <c r="B21" s="75"/>
    </row>
    <row r="22" spans="1:8" x14ac:dyDescent="0.3">
      <c r="A22" s="75"/>
      <c r="B22" s="75"/>
    </row>
    <row r="23" spans="1:8" x14ac:dyDescent="0.3">
      <c r="A23" s="75"/>
      <c r="B23" s="75"/>
    </row>
    <row r="24" spans="1:8" x14ac:dyDescent="0.3">
      <c r="A24" s="75"/>
      <c r="B24" s="75"/>
    </row>
    <row r="25" spans="1:8" x14ac:dyDescent="0.3">
      <c r="A25" s="75"/>
      <c r="B25" s="75"/>
    </row>
    <row r="26" spans="1:8" x14ac:dyDescent="0.3">
      <c r="A26" s="75"/>
      <c r="B26" s="75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22" zoomScaleNormal="100" zoomScaleSheetLayoutView="100" workbookViewId="0"/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4" width="17.42578125" style="3" customWidth="1"/>
    <col min="5" max="5" width="19" style="3" customWidth="1"/>
    <col min="6" max="6" width="17.42578125" style="3" customWidth="1"/>
    <col min="7" max="7" width="16.140625" style="3" customWidth="1"/>
    <col min="8" max="8" width="12.7109375" style="3" bestFit="1" customWidth="1"/>
    <col min="9" max="11" width="14" style="3" customWidth="1"/>
    <col min="12" max="12" width="14.5703125" style="3" customWidth="1"/>
    <col min="13" max="16384" width="8.85546875" style="3"/>
  </cols>
  <sheetData>
    <row r="1" spans="1:15" x14ac:dyDescent="0.3">
      <c r="A1" s="1"/>
      <c r="B1" s="2"/>
      <c r="D1" s="117" t="s">
        <v>40</v>
      </c>
      <c r="E1" s="117"/>
      <c r="F1" s="117"/>
      <c r="G1" s="117"/>
    </row>
    <row r="2" spans="1:15" ht="16.149999999999999" customHeight="1" x14ac:dyDescent="0.3">
      <c r="A2" s="1"/>
      <c r="B2" s="2"/>
      <c r="D2" s="117" t="s">
        <v>81</v>
      </c>
      <c r="E2" s="117"/>
      <c r="F2" s="117"/>
      <c r="G2" s="117"/>
      <c r="H2" s="16"/>
      <c r="I2" s="16"/>
      <c r="J2" s="13"/>
      <c r="K2" s="13"/>
      <c r="L2" s="13"/>
      <c r="M2" s="13"/>
      <c r="N2" s="13"/>
      <c r="O2" s="13"/>
    </row>
    <row r="3" spans="1:15" ht="18.600000000000001" customHeight="1" x14ac:dyDescent="0.3">
      <c r="A3" s="1"/>
      <c r="B3" s="2"/>
      <c r="D3" s="117" t="s">
        <v>3</v>
      </c>
      <c r="E3" s="117"/>
      <c r="F3" s="117"/>
      <c r="G3" s="117"/>
      <c r="H3" s="13"/>
      <c r="I3" s="13"/>
      <c r="J3" s="13"/>
      <c r="K3" s="13"/>
      <c r="L3" s="13"/>
      <c r="M3" s="13"/>
      <c r="N3" s="13"/>
      <c r="O3" s="13"/>
    </row>
    <row r="4" spans="1:15" x14ac:dyDescent="0.3">
      <c r="A4" s="1"/>
      <c r="B4" s="2"/>
      <c r="C4" s="4"/>
    </row>
    <row r="5" spans="1:15" ht="55.15" customHeight="1" x14ac:dyDescent="0.3">
      <c r="A5" s="136" t="s">
        <v>106</v>
      </c>
      <c r="B5" s="136"/>
      <c r="C5" s="136"/>
      <c r="D5" s="136"/>
      <c r="E5" s="136"/>
      <c r="F5" s="136"/>
      <c r="G5" s="136"/>
      <c r="H5" s="13"/>
      <c r="I5" s="13"/>
      <c r="J5" s="13"/>
      <c r="K5" s="13"/>
      <c r="L5" s="13"/>
      <c r="M5" s="13"/>
      <c r="N5" s="13"/>
    </row>
    <row r="6" spans="1:15" x14ac:dyDescent="0.3">
      <c r="A6" s="5"/>
      <c r="B6" s="14"/>
      <c r="C6" s="6"/>
      <c r="G6" s="7" t="s">
        <v>0</v>
      </c>
    </row>
    <row r="7" spans="1:15" ht="53.45" customHeight="1" x14ac:dyDescent="0.3">
      <c r="A7" s="124" t="s">
        <v>20</v>
      </c>
      <c r="B7" s="124"/>
      <c r="C7" s="125" t="s">
        <v>33</v>
      </c>
      <c r="D7" s="119" t="s">
        <v>1</v>
      </c>
      <c r="E7" s="120"/>
      <c r="F7" s="120"/>
      <c r="G7" s="121"/>
      <c r="K7" s="23"/>
      <c r="L7" s="23"/>
    </row>
    <row r="8" spans="1:15" ht="33.6" customHeight="1" x14ac:dyDescent="0.3">
      <c r="A8" s="43" t="s">
        <v>16</v>
      </c>
      <c r="B8" s="43" t="s">
        <v>15</v>
      </c>
      <c r="C8" s="127"/>
      <c r="D8" s="29" t="s">
        <v>75</v>
      </c>
      <c r="E8" s="29" t="s">
        <v>76</v>
      </c>
      <c r="F8" s="29" t="s">
        <v>7</v>
      </c>
      <c r="G8" s="29" t="s">
        <v>8</v>
      </c>
      <c r="L8" s="23"/>
    </row>
    <row r="9" spans="1:15" ht="25.9" customHeight="1" x14ac:dyDescent="0.3">
      <c r="A9" s="83"/>
      <c r="B9" s="81"/>
      <c r="C9" s="82" t="s">
        <v>93</v>
      </c>
      <c r="D9" s="19">
        <f>D11+D31</f>
        <v>0</v>
      </c>
      <c r="E9" s="19">
        <f>E11+E31</f>
        <v>0</v>
      </c>
      <c r="F9" s="19">
        <f>F11+F31</f>
        <v>0</v>
      </c>
      <c r="G9" s="19">
        <f>G11+G31</f>
        <v>0</v>
      </c>
      <c r="L9" s="23"/>
    </row>
    <row r="10" spans="1:15" ht="13.9" customHeight="1" x14ac:dyDescent="0.3">
      <c r="A10" s="83"/>
      <c r="B10" s="81"/>
      <c r="C10" s="82" t="s">
        <v>91</v>
      </c>
      <c r="D10" s="85"/>
      <c r="E10" s="85"/>
      <c r="F10" s="85"/>
      <c r="G10" s="85"/>
      <c r="L10" s="23"/>
    </row>
    <row r="11" spans="1:15" ht="23.45" customHeight="1" x14ac:dyDescent="0.3">
      <c r="A11" s="20"/>
      <c r="B11" s="18"/>
      <c r="C11" s="31" t="s">
        <v>64</v>
      </c>
      <c r="D11" s="19">
        <f t="shared" ref="D11:G11" si="0">D12</f>
        <v>0</v>
      </c>
      <c r="E11" s="19">
        <f t="shared" si="0"/>
        <v>0</v>
      </c>
      <c r="F11" s="19">
        <f t="shared" si="0"/>
        <v>0</v>
      </c>
      <c r="G11" s="19">
        <f t="shared" si="0"/>
        <v>0</v>
      </c>
      <c r="H11" s="23"/>
      <c r="I11" s="23"/>
      <c r="J11" s="23"/>
      <c r="K11" s="23"/>
    </row>
    <row r="12" spans="1:15" ht="21" customHeight="1" x14ac:dyDescent="0.3">
      <c r="A12" s="15" t="s">
        <v>4</v>
      </c>
      <c r="B12" s="15"/>
      <c r="C12" s="9" t="s">
        <v>29</v>
      </c>
      <c r="D12" s="19">
        <f>D19+D25</f>
        <v>0</v>
      </c>
      <c r="E12" s="19">
        <f t="shared" ref="E12:G12" si="1">E19+E25</f>
        <v>0</v>
      </c>
      <c r="F12" s="19">
        <f t="shared" si="1"/>
        <v>0</v>
      </c>
      <c r="G12" s="19">
        <f t="shared" si="1"/>
        <v>0</v>
      </c>
      <c r="I12" s="23"/>
      <c r="J12" s="23"/>
      <c r="K12" s="23"/>
    </row>
    <row r="13" spans="1:15" ht="34.9" customHeight="1" x14ac:dyDescent="0.3">
      <c r="A13" s="133"/>
      <c r="B13" s="133"/>
      <c r="C13" s="24" t="s">
        <v>38</v>
      </c>
      <c r="D13" s="19"/>
      <c r="E13" s="19"/>
      <c r="F13" s="19"/>
      <c r="G13" s="12"/>
      <c r="I13" s="23"/>
      <c r="J13" s="23"/>
      <c r="K13" s="23"/>
    </row>
    <row r="14" spans="1:15" ht="21" customHeight="1" x14ac:dyDescent="0.3">
      <c r="A14" s="134"/>
      <c r="B14" s="134"/>
      <c r="C14" s="17" t="s">
        <v>28</v>
      </c>
      <c r="D14" s="19"/>
      <c r="E14" s="19"/>
      <c r="F14" s="19"/>
      <c r="G14" s="12"/>
      <c r="I14" s="23"/>
      <c r="J14" s="23"/>
      <c r="K14" s="23"/>
    </row>
    <row r="15" spans="1:15" ht="79.150000000000006" customHeight="1" x14ac:dyDescent="0.3">
      <c r="A15" s="134"/>
      <c r="B15" s="134"/>
      <c r="C15" s="24" t="s">
        <v>39</v>
      </c>
      <c r="D15" s="22"/>
      <c r="E15" s="22"/>
      <c r="F15" s="22"/>
      <c r="G15" s="22"/>
    </row>
    <row r="16" spans="1:15" ht="21" customHeight="1" x14ac:dyDescent="0.3">
      <c r="A16" s="134"/>
      <c r="B16" s="134"/>
      <c r="C16" s="9" t="s">
        <v>27</v>
      </c>
      <c r="D16" s="22"/>
      <c r="E16" s="22"/>
      <c r="F16" s="22"/>
      <c r="G16" s="22"/>
    </row>
    <row r="17" spans="1:11" ht="53.45" customHeight="1" x14ac:dyDescent="0.3">
      <c r="A17" s="135"/>
      <c r="B17" s="135"/>
      <c r="C17" s="24" t="s">
        <v>26</v>
      </c>
      <c r="D17" s="22"/>
      <c r="E17" s="22"/>
      <c r="F17" s="22"/>
      <c r="G17" s="22"/>
    </row>
    <row r="18" spans="1:11" ht="21" customHeight="1" x14ac:dyDescent="0.3">
      <c r="A18" s="132" t="s">
        <v>25</v>
      </c>
      <c r="B18" s="132"/>
      <c r="C18" s="132"/>
      <c r="D18" s="132"/>
      <c r="E18" s="132"/>
      <c r="F18" s="132"/>
      <c r="G18" s="132"/>
    </row>
    <row r="19" spans="1:11" ht="22.15" customHeight="1" x14ac:dyDescent="0.3">
      <c r="A19" s="130"/>
      <c r="B19" s="131" t="s">
        <v>78</v>
      </c>
      <c r="C19" s="9" t="s">
        <v>5</v>
      </c>
      <c r="D19" s="19"/>
      <c r="E19" s="19">
        <v>-35000</v>
      </c>
      <c r="F19" s="19">
        <v>-35000</v>
      </c>
      <c r="G19" s="19">
        <v>-35000</v>
      </c>
    </row>
    <row r="20" spans="1:11" ht="48" customHeight="1" x14ac:dyDescent="0.3">
      <c r="A20" s="130"/>
      <c r="B20" s="131"/>
      <c r="C20" s="64" t="s">
        <v>105</v>
      </c>
      <c r="D20" s="22"/>
      <c r="E20" s="22"/>
      <c r="F20" s="22"/>
      <c r="G20" s="22"/>
    </row>
    <row r="21" spans="1:11" ht="20.45" customHeight="1" x14ac:dyDescent="0.3">
      <c r="A21" s="130"/>
      <c r="B21" s="131"/>
      <c r="C21" s="9" t="s">
        <v>22</v>
      </c>
      <c r="D21" s="22"/>
      <c r="E21" s="22"/>
      <c r="F21" s="22"/>
      <c r="G21" s="22"/>
    </row>
    <row r="22" spans="1:11" ht="54.75" customHeight="1" x14ac:dyDescent="0.3">
      <c r="A22" s="130"/>
      <c r="B22" s="131"/>
      <c r="C22" s="65" t="s">
        <v>80</v>
      </c>
      <c r="D22" s="22"/>
      <c r="E22" s="22"/>
      <c r="F22" s="22"/>
      <c r="G22" s="22"/>
    </row>
    <row r="23" spans="1:11" ht="19.899999999999999" customHeight="1" x14ac:dyDescent="0.3">
      <c r="A23" s="130"/>
      <c r="B23" s="131"/>
      <c r="C23" s="9" t="s">
        <v>6</v>
      </c>
      <c r="D23" s="22"/>
      <c r="E23" s="22"/>
      <c r="F23" s="22"/>
      <c r="G23" s="22"/>
    </row>
    <row r="24" spans="1:11" ht="39" customHeight="1" x14ac:dyDescent="0.3">
      <c r="A24" s="130"/>
      <c r="B24" s="131"/>
      <c r="C24" s="64" t="s">
        <v>77</v>
      </c>
      <c r="D24" s="22"/>
      <c r="E24" s="22"/>
      <c r="F24" s="22"/>
      <c r="G24" s="22"/>
    </row>
    <row r="25" spans="1:11" ht="22.9" customHeight="1" x14ac:dyDescent="0.3">
      <c r="A25" s="130"/>
      <c r="B25" s="131" t="s">
        <v>103</v>
      </c>
      <c r="C25" s="9" t="s">
        <v>5</v>
      </c>
      <c r="D25" s="19"/>
      <c r="E25" s="19">
        <v>35000</v>
      </c>
      <c r="F25" s="19">
        <v>35000</v>
      </c>
      <c r="G25" s="19">
        <v>35000</v>
      </c>
    </row>
    <row r="26" spans="1:11" ht="39" customHeight="1" x14ac:dyDescent="0.3">
      <c r="A26" s="130"/>
      <c r="B26" s="131"/>
      <c r="C26" s="59" t="s">
        <v>104</v>
      </c>
      <c r="D26" s="22"/>
      <c r="E26" s="22"/>
      <c r="F26" s="22"/>
      <c r="G26" s="22"/>
    </row>
    <row r="27" spans="1:11" ht="19.149999999999999" customHeight="1" x14ac:dyDescent="0.3">
      <c r="A27" s="130"/>
      <c r="B27" s="131"/>
      <c r="C27" s="9" t="s">
        <v>22</v>
      </c>
      <c r="D27" s="22"/>
      <c r="E27" s="22"/>
      <c r="F27" s="22"/>
      <c r="G27" s="22"/>
    </row>
    <row r="28" spans="1:11" ht="24.75" customHeight="1" x14ac:dyDescent="0.3">
      <c r="A28" s="130"/>
      <c r="B28" s="131"/>
      <c r="C28" s="58" t="s">
        <v>107</v>
      </c>
      <c r="D28" s="22"/>
      <c r="E28" s="22"/>
      <c r="F28" s="22"/>
      <c r="G28" s="22"/>
    </row>
    <row r="29" spans="1:11" ht="18.75" customHeight="1" x14ac:dyDescent="0.3">
      <c r="A29" s="130"/>
      <c r="B29" s="131"/>
      <c r="C29" s="9" t="s">
        <v>6</v>
      </c>
      <c r="D29" s="22"/>
      <c r="E29" s="22"/>
      <c r="F29" s="22"/>
      <c r="G29" s="22"/>
    </row>
    <row r="30" spans="1:11" ht="39" customHeight="1" x14ac:dyDescent="0.3">
      <c r="A30" s="130"/>
      <c r="B30" s="131"/>
      <c r="C30" s="59" t="s">
        <v>77</v>
      </c>
      <c r="D30" s="22"/>
      <c r="E30" s="22"/>
      <c r="F30" s="22"/>
      <c r="G30" s="22"/>
    </row>
    <row r="31" spans="1:11" ht="24" customHeight="1" x14ac:dyDescent="0.3">
      <c r="A31" s="63"/>
      <c r="B31" s="63"/>
      <c r="C31" s="30" t="s">
        <v>59</v>
      </c>
      <c r="D31" s="103">
        <f>D32</f>
        <v>0</v>
      </c>
      <c r="E31" s="103">
        <f t="shared" ref="E31:F31" si="2">E32</f>
        <v>0</v>
      </c>
      <c r="F31" s="103">
        <f t="shared" si="2"/>
        <v>0</v>
      </c>
      <c r="G31" s="103">
        <f>G32</f>
        <v>0</v>
      </c>
      <c r="H31" s="67"/>
      <c r="I31" s="67"/>
      <c r="J31" s="67"/>
      <c r="K31" s="67"/>
    </row>
    <row r="32" spans="1:11" ht="18.600000000000001" customHeight="1" x14ac:dyDescent="0.3">
      <c r="A32" s="44" t="s">
        <v>60</v>
      </c>
      <c r="B32" s="44"/>
      <c r="C32" s="9" t="s">
        <v>29</v>
      </c>
      <c r="D32" s="103">
        <f>D39+D45</f>
        <v>0</v>
      </c>
      <c r="E32" s="103">
        <f t="shared" ref="E32:G32" si="3">E39+E45</f>
        <v>0</v>
      </c>
      <c r="F32" s="103">
        <f t="shared" si="3"/>
        <v>0</v>
      </c>
      <c r="G32" s="103">
        <f t="shared" si="3"/>
        <v>0</v>
      </c>
      <c r="H32" s="67"/>
      <c r="I32" s="67"/>
      <c r="J32" s="67"/>
      <c r="K32" s="67"/>
    </row>
    <row r="33" spans="1:11" x14ac:dyDescent="0.3">
      <c r="A33" s="133"/>
      <c r="B33" s="133"/>
      <c r="C33" s="36" t="s">
        <v>61</v>
      </c>
      <c r="D33" s="29"/>
      <c r="E33" s="29"/>
      <c r="F33" s="29"/>
      <c r="G33" s="29"/>
    </row>
    <row r="34" spans="1:11" x14ac:dyDescent="0.3">
      <c r="A34" s="134"/>
      <c r="B34" s="134"/>
      <c r="C34" s="17" t="s">
        <v>28</v>
      </c>
      <c r="D34" s="29"/>
      <c r="E34" s="29"/>
      <c r="F34" s="29"/>
      <c r="G34" s="29"/>
    </row>
    <row r="35" spans="1:11" ht="49.5" x14ac:dyDescent="0.3">
      <c r="A35" s="134"/>
      <c r="B35" s="134"/>
      <c r="C35" s="36" t="s">
        <v>65</v>
      </c>
      <c r="D35" s="29"/>
      <c r="E35" s="29"/>
      <c r="F35" s="29"/>
      <c r="G35" s="29"/>
    </row>
    <row r="36" spans="1:11" x14ac:dyDescent="0.3">
      <c r="A36" s="134"/>
      <c r="B36" s="134"/>
      <c r="C36" s="9" t="s">
        <v>27</v>
      </c>
      <c r="D36" s="29"/>
      <c r="E36" s="29"/>
      <c r="F36" s="29"/>
      <c r="G36" s="29"/>
    </row>
    <row r="37" spans="1:11" ht="48.75" customHeight="1" x14ac:dyDescent="0.3">
      <c r="A37" s="135"/>
      <c r="B37" s="135"/>
      <c r="C37" s="36" t="s">
        <v>66</v>
      </c>
      <c r="D37" s="29"/>
      <c r="E37" s="29"/>
      <c r="F37" s="29"/>
      <c r="G37" s="29"/>
    </row>
    <row r="38" spans="1:11" x14ac:dyDescent="0.3">
      <c r="A38" s="132" t="s">
        <v>25</v>
      </c>
      <c r="B38" s="132"/>
      <c r="C38" s="132"/>
      <c r="D38" s="132"/>
      <c r="E38" s="132"/>
      <c r="F38" s="132"/>
      <c r="G38" s="132"/>
    </row>
    <row r="39" spans="1:11" x14ac:dyDescent="0.3">
      <c r="A39" s="130"/>
      <c r="B39" s="131" t="s">
        <v>24</v>
      </c>
      <c r="C39" s="9" t="s">
        <v>5</v>
      </c>
      <c r="D39" s="29"/>
      <c r="E39" s="108">
        <v>35000</v>
      </c>
      <c r="F39" s="108">
        <v>35000</v>
      </c>
      <c r="G39" s="97">
        <v>35000</v>
      </c>
    </row>
    <row r="40" spans="1:11" x14ac:dyDescent="0.3">
      <c r="A40" s="130"/>
      <c r="B40" s="131"/>
      <c r="C40" s="36" t="s">
        <v>62</v>
      </c>
      <c r="D40" s="29"/>
      <c r="E40" s="29"/>
      <c r="F40" s="29"/>
      <c r="G40" s="29"/>
    </row>
    <row r="41" spans="1:11" x14ac:dyDescent="0.3">
      <c r="A41" s="130"/>
      <c r="B41" s="131"/>
      <c r="C41" s="9" t="s">
        <v>22</v>
      </c>
      <c r="D41" s="29"/>
      <c r="E41" s="29"/>
      <c r="F41" s="29"/>
      <c r="G41" s="29"/>
    </row>
    <row r="42" spans="1:11" ht="82.5" x14ac:dyDescent="0.3">
      <c r="A42" s="130"/>
      <c r="B42" s="131"/>
      <c r="C42" s="36" t="s">
        <v>67</v>
      </c>
      <c r="D42" s="29"/>
      <c r="E42" s="29"/>
      <c r="F42" s="29"/>
      <c r="G42" s="29"/>
    </row>
    <row r="43" spans="1:11" x14ac:dyDescent="0.3">
      <c r="A43" s="130"/>
      <c r="B43" s="131"/>
      <c r="C43" s="36" t="s">
        <v>6</v>
      </c>
      <c r="D43" s="29"/>
      <c r="E43" s="29"/>
      <c r="F43" s="29"/>
      <c r="G43" s="29"/>
    </row>
    <row r="44" spans="1:11" x14ac:dyDescent="0.3">
      <c r="A44" s="130"/>
      <c r="B44" s="131"/>
      <c r="C44" s="36" t="s">
        <v>23</v>
      </c>
      <c r="D44" s="29"/>
      <c r="E44" s="29"/>
      <c r="F44" s="29"/>
      <c r="G44" s="29"/>
    </row>
    <row r="45" spans="1:11" x14ac:dyDescent="0.3">
      <c r="A45" s="130"/>
      <c r="B45" s="131" t="s">
        <v>24</v>
      </c>
      <c r="C45" s="9" t="s">
        <v>5</v>
      </c>
      <c r="D45" s="108"/>
      <c r="E45" s="108">
        <v>-35000</v>
      </c>
      <c r="F45" s="108">
        <v>-35000</v>
      </c>
      <c r="G45" s="103">
        <v>-35000</v>
      </c>
      <c r="H45" s="67"/>
      <c r="I45" s="67"/>
      <c r="J45" s="67"/>
      <c r="K45" s="67"/>
    </row>
    <row r="46" spans="1:11" x14ac:dyDescent="0.3">
      <c r="A46" s="130"/>
      <c r="B46" s="131"/>
      <c r="C46" s="55" t="s">
        <v>62</v>
      </c>
      <c r="D46" s="29"/>
      <c r="E46" s="29"/>
      <c r="F46" s="29"/>
      <c r="G46" s="29"/>
    </row>
    <row r="47" spans="1:11" x14ac:dyDescent="0.3">
      <c r="A47" s="130"/>
      <c r="B47" s="131"/>
      <c r="C47" s="9" t="s">
        <v>22</v>
      </c>
      <c r="D47" s="29"/>
      <c r="E47" s="29"/>
      <c r="F47" s="29"/>
      <c r="G47" s="29"/>
    </row>
    <row r="48" spans="1:11" ht="82.5" x14ac:dyDescent="0.3">
      <c r="A48" s="130"/>
      <c r="B48" s="131"/>
      <c r="C48" s="55" t="s">
        <v>67</v>
      </c>
      <c r="D48" s="29"/>
      <c r="E48" s="29"/>
      <c r="F48" s="29"/>
      <c r="G48" s="29"/>
    </row>
    <row r="49" spans="1:7" x14ac:dyDescent="0.3">
      <c r="A49" s="130"/>
      <c r="B49" s="131"/>
      <c r="C49" s="55" t="s">
        <v>6</v>
      </c>
      <c r="D49" s="29"/>
      <c r="E49" s="29"/>
      <c r="F49" s="29"/>
      <c r="G49" s="29"/>
    </row>
    <row r="50" spans="1:7" x14ac:dyDescent="0.3">
      <c r="A50" s="130"/>
      <c r="B50" s="131"/>
      <c r="C50" s="55" t="s">
        <v>23</v>
      </c>
      <c r="D50" s="29"/>
      <c r="E50" s="29"/>
      <c r="F50" s="29"/>
      <c r="G50" s="29"/>
    </row>
  </sheetData>
  <mergeCells count="21">
    <mergeCell ref="A18:G18"/>
    <mergeCell ref="A25:A30"/>
    <mergeCell ref="B25:B30"/>
    <mergeCell ref="A19:A24"/>
    <mergeCell ref="B19:B24"/>
    <mergeCell ref="D1:G1"/>
    <mergeCell ref="D2:G2"/>
    <mergeCell ref="D3:G3"/>
    <mergeCell ref="A13:A17"/>
    <mergeCell ref="B13:B17"/>
    <mergeCell ref="A5:G5"/>
    <mergeCell ref="A7:B7"/>
    <mergeCell ref="C7:C8"/>
    <mergeCell ref="D7:G7"/>
    <mergeCell ref="A45:A50"/>
    <mergeCell ref="B45:B50"/>
    <mergeCell ref="A38:G38"/>
    <mergeCell ref="A33:A37"/>
    <mergeCell ref="B33:B37"/>
    <mergeCell ref="A39:A44"/>
    <mergeCell ref="B39:B44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13" zoomScaleNormal="100" zoomScaleSheetLayoutView="100" workbookViewId="0"/>
  </sheetViews>
  <sheetFormatPr defaultColWidth="8.85546875" defaultRowHeight="16.5" x14ac:dyDescent="0.3"/>
  <cols>
    <col min="1" max="1" width="6.28515625" style="3" customWidth="1"/>
    <col min="2" max="2" width="10.5703125" style="3" bestFit="1" customWidth="1"/>
    <col min="3" max="3" width="39.28515625" style="3" customWidth="1"/>
    <col min="4" max="6" width="16.7109375" style="3" customWidth="1"/>
    <col min="7" max="7" width="17.7109375" style="3" customWidth="1"/>
    <col min="8" max="9" width="8.85546875" style="3"/>
    <col min="10" max="10" width="10.140625" style="3" bestFit="1" customWidth="1"/>
    <col min="11" max="16384" width="8.85546875" style="3"/>
  </cols>
  <sheetData>
    <row r="1" spans="1:15" x14ac:dyDescent="0.3">
      <c r="A1" s="1"/>
      <c r="B1" s="2"/>
      <c r="D1" s="117" t="s">
        <v>32</v>
      </c>
      <c r="E1" s="117"/>
      <c r="F1" s="117"/>
      <c r="G1" s="117"/>
    </row>
    <row r="2" spans="1:15" ht="18" customHeight="1" x14ac:dyDescent="0.3">
      <c r="A2" s="1"/>
      <c r="B2" s="2"/>
      <c r="D2" s="117" t="s">
        <v>101</v>
      </c>
      <c r="E2" s="117"/>
      <c r="F2" s="117"/>
      <c r="G2" s="117"/>
      <c r="H2" s="13"/>
      <c r="I2" s="13"/>
      <c r="J2" s="13"/>
      <c r="K2" s="13"/>
      <c r="L2" s="13"/>
      <c r="M2" s="13"/>
      <c r="N2" s="13"/>
      <c r="O2" s="13"/>
    </row>
    <row r="3" spans="1:15" ht="15.6" customHeight="1" x14ac:dyDescent="0.3">
      <c r="A3" s="1"/>
      <c r="B3" s="2"/>
      <c r="D3" s="117" t="s">
        <v>3</v>
      </c>
      <c r="E3" s="117"/>
      <c r="F3" s="117"/>
      <c r="G3" s="117"/>
      <c r="H3" s="13"/>
      <c r="I3" s="13"/>
      <c r="J3" s="13"/>
      <c r="K3" s="13"/>
      <c r="L3" s="13"/>
      <c r="M3" s="13"/>
      <c r="N3" s="13"/>
      <c r="O3" s="13"/>
    </row>
    <row r="4" spans="1:15" x14ac:dyDescent="0.3">
      <c r="A4" s="1"/>
      <c r="B4" s="2"/>
      <c r="C4" s="4"/>
    </row>
    <row r="5" spans="1:15" ht="42.6" customHeight="1" x14ac:dyDescent="0.3">
      <c r="A5" s="118" t="s">
        <v>108</v>
      </c>
      <c r="B5" s="118"/>
      <c r="C5" s="118"/>
      <c r="D5" s="118"/>
      <c r="E5" s="118"/>
      <c r="F5" s="118"/>
      <c r="G5" s="118"/>
      <c r="H5" s="13"/>
      <c r="I5" s="13"/>
      <c r="J5" s="13"/>
      <c r="K5" s="13"/>
      <c r="L5" s="13"/>
      <c r="M5" s="13"/>
      <c r="N5" s="13"/>
    </row>
    <row r="6" spans="1:15" x14ac:dyDescent="0.3">
      <c r="A6" s="5"/>
      <c r="B6" s="14"/>
      <c r="C6" s="6"/>
      <c r="G6" s="7" t="s">
        <v>0</v>
      </c>
    </row>
    <row r="7" spans="1:15" ht="31.15" customHeight="1" x14ac:dyDescent="0.3">
      <c r="A7" s="124" t="s">
        <v>20</v>
      </c>
      <c r="B7" s="124"/>
      <c r="C7" s="125" t="s">
        <v>99</v>
      </c>
      <c r="D7" s="137" t="s">
        <v>1</v>
      </c>
      <c r="E7" s="138"/>
      <c r="F7" s="138"/>
      <c r="G7" s="139"/>
    </row>
    <row r="8" spans="1:15" ht="34.9" customHeight="1" x14ac:dyDescent="0.3">
      <c r="A8" s="128" t="s">
        <v>16</v>
      </c>
      <c r="B8" s="128" t="s">
        <v>15</v>
      </c>
      <c r="C8" s="126"/>
      <c r="D8" s="140"/>
      <c r="E8" s="141"/>
      <c r="F8" s="141"/>
      <c r="G8" s="142"/>
    </row>
    <row r="9" spans="1:15" ht="38.450000000000003" customHeight="1" x14ac:dyDescent="0.3">
      <c r="A9" s="129"/>
      <c r="B9" s="129"/>
      <c r="C9" s="127"/>
      <c r="D9" s="74" t="s">
        <v>75</v>
      </c>
      <c r="E9" s="74" t="s">
        <v>76</v>
      </c>
      <c r="F9" s="74" t="s">
        <v>7</v>
      </c>
      <c r="G9" s="74" t="s">
        <v>8</v>
      </c>
    </row>
    <row r="10" spans="1:15" ht="21" customHeight="1" x14ac:dyDescent="0.3">
      <c r="A10" s="78"/>
      <c r="B10" s="78"/>
      <c r="C10" s="72" t="s">
        <v>93</v>
      </c>
      <c r="D10" s="19">
        <f>D12</f>
        <v>0</v>
      </c>
      <c r="E10" s="19">
        <f t="shared" ref="E10:G10" si="0">E12</f>
        <v>0</v>
      </c>
      <c r="F10" s="19">
        <f t="shared" si="0"/>
        <v>0</v>
      </c>
      <c r="G10" s="19">
        <f t="shared" si="0"/>
        <v>0</v>
      </c>
      <c r="H10" s="23"/>
      <c r="I10" s="23"/>
      <c r="J10" s="23"/>
      <c r="K10" s="23"/>
    </row>
    <row r="11" spans="1:15" ht="12" customHeight="1" x14ac:dyDescent="0.3">
      <c r="A11" s="78"/>
      <c r="B11" s="78"/>
      <c r="C11" s="72" t="s">
        <v>91</v>
      </c>
      <c r="D11" s="104"/>
      <c r="E11" s="104"/>
      <c r="F11" s="104"/>
      <c r="G11" s="104"/>
    </row>
    <row r="12" spans="1:15" ht="35.450000000000003" customHeight="1" x14ac:dyDescent="0.3">
      <c r="A12" s="71"/>
      <c r="B12" s="71"/>
      <c r="C12" s="77" t="s">
        <v>92</v>
      </c>
      <c r="D12" s="19">
        <f>SUM(D14:D15)</f>
        <v>0</v>
      </c>
      <c r="E12" s="19">
        <f>SUM(E14:E15)</f>
        <v>0</v>
      </c>
      <c r="F12" s="19">
        <f>SUM(F14:F15)</f>
        <v>0</v>
      </c>
      <c r="G12" s="19">
        <f>SUM(G14:G15)</f>
        <v>0</v>
      </c>
    </row>
    <row r="13" spans="1:15" ht="16.149999999999999" customHeight="1" x14ac:dyDescent="0.3">
      <c r="A13" s="71"/>
      <c r="B13" s="71"/>
      <c r="C13" s="72" t="s">
        <v>91</v>
      </c>
      <c r="D13" s="80"/>
      <c r="E13" s="80"/>
      <c r="F13" s="80"/>
      <c r="G13" s="80"/>
    </row>
    <row r="14" spans="1:15" ht="65.25" customHeight="1" x14ac:dyDescent="0.3">
      <c r="A14" s="76">
        <v>1012</v>
      </c>
      <c r="B14" s="76" t="s">
        <v>78</v>
      </c>
      <c r="C14" s="73" t="s">
        <v>79</v>
      </c>
      <c r="D14" s="19"/>
      <c r="E14" s="19">
        <v>-35000</v>
      </c>
      <c r="F14" s="19">
        <v>-35000</v>
      </c>
      <c r="G14" s="19">
        <v>-35000</v>
      </c>
      <c r="I14" s="23"/>
      <c r="J14" s="23"/>
    </row>
    <row r="15" spans="1:15" ht="57.75" customHeight="1" x14ac:dyDescent="0.3">
      <c r="A15" s="76">
        <v>1012</v>
      </c>
      <c r="B15" s="76" t="s">
        <v>103</v>
      </c>
      <c r="C15" s="106" t="s">
        <v>104</v>
      </c>
      <c r="D15" s="19">
        <f>D17</f>
        <v>0</v>
      </c>
      <c r="E15" s="19">
        <f t="shared" ref="E15:G15" si="1">E17</f>
        <v>35000</v>
      </c>
      <c r="F15" s="19">
        <f t="shared" si="1"/>
        <v>35000</v>
      </c>
      <c r="G15" s="19">
        <f t="shared" si="1"/>
        <v>35000</v>
      </c>
    </row>
    <row r="16" spans="1:15" x14ac:dyDescent="0.3">
      <c r="A16" s="111"/>
      <c r="B16" s="111"/>
      <c r="C16" s="115" t="s">
        <v>128</v>
      </c>
      <c r="D16" s="10"/>
      <c r="E16" s="112"/>
      <c r="F16" s="10"/>
      <c r="G16" s="10"/>
    </row>
    <row r="17" spans="1:7" ht="134.25" x14ac:dyDescent="0.3">
      <c r="A17" s="111"/>
      <c r="B17" s="116"/>
      <c r="C17" s="113" t="s">
        <v>129</v>
      </c>
      <c r="D17" s="10"/>
      <c r="E17" s="112">
        <v>35000</v>
      </c>
      <c r="F17" s="112">
        <v>35000</v>
      </c>
      <c r="G17" s="112">
        <v>35000</v>
      </c>
    </row>
    <row r="18" spans="1:7" x14ac:dyDescent="0.3">
      <c r="A18" s="75"/>
      <c r="B18" s="75"/>
    </row>
    <row r="19" spans="1:7" x14ac:dyDescent="0.3">
      <c r="A19" s="75"/>
      <c r="B19" s="75"/>
    </row>
    <row r="20" spans="1:7" x14ac:dyDescent="0.3">
      <c r="A20" s="75"/>
      <c r="B20" s="75"/>
    </row>
    <row r="21" spans="1:7" x14ac:dyDescent="0.3">
      <c r="A21" s="75"/>
      <c r="B21" s="75"/>
    </row>
    <row r="22" spans="1:7" x14ac:dyDescent="0.3">
      <c r="A22" s="75"/>
      <c r="B22" s="75"/>
    </row>
    <row r="23" spans="1:7" x14ac:dyDescent="0.3">
      <c r="A23" s="75"/>
      <c r="B23" s="75"/>
    </row>
  </sheetData>
  <mergeCells count="9">
    <mergeCell ref="D1:G1"/>
    <mergeCell ref="D2:G2"/>
    <mergeCell ref="D3:G3"/>
    <mergeCell ref="A8:A9"/>
    <mergeCell ref="B8:B9"/>
    <mergeCell ref="A5:G5"/>
    <mergeCell ref="A7:B7"/>
    <mergeCell ref="C7:C9"/>
    <mergeCell ref="D7:G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zoomScaleNormal="100" zoomScaleSheetLayoutView="100" workbookViewId="0"/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68" customWidth="1"/>
    <col min="7" max="7" width="14.140625" style="3" customWidth="1"/>
    <col min="8" max="8" width="14.28515625" style="3" customWidth="1"/>
    <col min="9" max="9" width="13.28515625" style="3" customWidth="1"/>
    <col min="10" max="10" width="14.28515625" style="3" customWidth="1"/>
    <col min="11" max="16384" width="8.85546875" style="3"/>
  </cols>
  <sheetData>
    <row r="1" spans="1:18" x14ac:dyDescent="0.3">
      <c r="D1" s="1"/>
      <c r="E1" s="2"/>
      <c r="G1" s="117" t="s">
        <v>72</v>
      </c>
      <c r="H1" s="117"/>
      <c r="I1" s="117"/>
      <c r="J1" s="117"/>
    </row>
    <row r="2" spans="1:18" ht="15.6" customHeight="1" x14ac:dyDescent="0.3">
      <c r="D2" s="1"/>
      <c r="E2" s="2"/>
      <c r="G2" s="117" t="s">
        <v>101</v>
      </c>
      <c r="H2" s="117"/>
      <c r="I2" s="117"/>
      <c r="J2" s="117"/>
      <c r="K2" s="13"/>
      <c r="L2" s="13"/>
      <c r="M2" s="13"/>
      <c r="N2" s="13"/>
      <c r="O2" s="13"/>
      <c r="P2" s="13"/>
      <c r="Q2" s="13"/>
      <c r="R2" s="13"/>
    </row>
    <row r="3" spans="1:18" ht="18.600000000000001" customHeight="1" x14ac:dyDescent="0.3">
      <c r="D3" s="1"/>
      <c r="E3" s="2"/>
      <c r="F3" s="4"/>
      <c r="G3" s="117" t="s">
        <v>3</v>
      </c>
      <c r="H3" s="117"/>
      <c r="I3" s="117"/>
      <c r="J3" s="117"/>
    </row>
    <row r="4" spans="1:18" x14ac:dyDescent="0.3">
      <c r="D4" s="1"/>
      <c r="E4" s="2"/>
      <c r="F4" s="4"/>
      <c r="G4" s="35"/>
      <c r="H4" s="60"/>
      <c r="I4" s="60"/>
      <c r="J4" s="35"/>
    </row>
    <row r="5" spans="1:18" ht="37.9" customHeight="1" x14ac:dyDescent="0.3">
      <c r="A5" s="118" t="s">
        <v>114</v>
      </c>
      <c r="B5" s="118"/>
      <c r="C5" s="118"/>
      <c r="D5" s="118"/>
      <c r="E5" s="118"/>
      <c r="F5" s="118"/>
      <c r="G5" s="118"/>
      <c r="H5" s="118"/>
      <c r="I5" s="118"/>
      <c r="J5" s="118"/>
      <c r="K5" s="13"/>
      <c r="L5" s="13"/>
      <c r="M5" s="13"/>
      <c r="N5" s="13"/>
      <c r="O5" s="13"/>
      <c r="P5" s="13"/>
      <c r="Q5" s="13"/>
    </row>
    <row r="6" spans="1:18" x14ac:dyDescent="0.3">
      <c r="D6" s="5"/>
      <c r="E6" s="14"/>
      <c r="F6" s="6"/>
      <c r="J6" s="7" t="s">
        <v>0</v>
      </c>
    </row>
    <row r="7" spans="1:18" ht="49.15" customHeight="1" x14ac:dyDescent="0.3">
      <c r="A7" s="143" t="s">
        <v>21</v>
      </c>
      <c r="B7" s="143"/>
      <c r="C7" s="143"/>
      <c r="D7" s="144" t="s">
        <v>20</v>
      </c>
      <c r="E7" s="124"/>
      <c r="F7" s="125" t="s">
        <v>35</v>
      </c>
      <c r="G7" s="119" t="s">
        <v>1</v>
      </c>
      <c r="H7" s="120"/>
      <c r="I7" s="120"/>
      <c r="J7" s="121"/>
    </row>
    <row r="8" spans="1:18" ht="36" customHeight="1" x14ac:dyDescent="0.3">
      <c r="A8" s="45" t="s">
        <v>19</v>
      </c>
      <c r="B8" s="45" t="s">
        <v>18</v>
      </c>
      <c r="C8" s="45" t="s">
        <v>17</v>
      </c>
      <c r="D8" s="47" t="s">
        <v>16</v>
      </c>
      <c r="E8" s="46" t="s">
        <v>15</v>
      </c>
      <c r="F8" s="127"/>
      <c r="G8" s="29" t="s">
        <v>75</v>
      </c>
      <c r="H8" s="29" t="s">
        <v>76</v>
      </c>
      <c r="I8" s="29" t="s">
        <v>7</v>
      </c>
      <c r="J8" s="29" t="s">
        <v>8</v>
      </c>
    </row>
    <row r="9" spans="1:18" ht="20.45" customHeight="1" x14ac:dyDescent="0.3">
      <c r="A9" s="45"/>
      <c r="B9" s="45"/>
      <c r="C9" s="45"/>
      <c r="D9" s="47"/>
      <c r="E9" s="46"/>
      <c r="F9" s="82" t="s">
        <v>93</v>
      </c>
      <c r="G9" s="85">
        <f>G11+G38</f>
        <v>0</v>
      </c>
      <c r="H9" s="85">
        <f>H11+H38</f>
        <v>0</v>
      </c>
      <c r="I9" s="85">
        <f>I11+I38</f>
        <v>0</v>
      </c>
      <c r="J9" s="85">
        <f>J11+J38</f>
        <v>0</v>
      </c>
    </row>
    <row r="10" spans="1:18" ht="15" customHeight="1" x14ac:dyDescent="0.3">
      <c r="A10" s="45"/>
      <c r="B10" s="45"/>
      <c r="C10" s="45"/>
      <c r="D10" s="47"/>
      <c r="E10" s="46"/>
      <c r="F10" s="82" t="s">
        <v>91</v>
      </c>
      <c r="G10" s="85"/>
      <c r="H10" s="85"/>
      <c r="I10" s="85"/>
      <c r="J10" s="85"/>
    </row>
    <row r="11" spans="1:18" ht="25.9" customHeight="1" x14ac:dyDescent="0.3">
      <c r="A11" s="10"/>
      <c r="B11" s="10"/>
      <c r="C11" s="10"/>
      <c r="D11" s="33"/>
      <c r="E11" s="15"/>
      <c r="F11" s="30" t="s">
        <v>64</v>
      </c>
      <c r="G11" s="19">
        <f>G12</f>
        <v>0</v>
      </c>
      <c r="H11" s="19">
        <f t="shared" ref="H11:J11" si="0">H12</f>
        <v>0</v>
      </c>
      <c r="I11" s="19">
        <f t="shared" si="0"/>
        <v>0</v>
      </c>
      <c r="J11" s="19">
        <f t="shared" si="0"/>
        <v>0</v>
      </c>
      <c r="K11" s="23"/>
      <c r="L11" s="23"/>
      <c r="M11" s="23"/>
      <c r="N11" s="23"/>
      <c r="O11" s="23"/>
    </row>
    <row r="12" spans="1:18" ht="33.6" customHeight="1" x14ac:dyDescent="0.3">
      <c r="A12" s="32" t="s">
        <v>13</v>
      </c>
      <c r="B12" s="32"/>
      <c r="C12" s="32"/>
      <c r="D12" s="32"/>
      <c r="E12" s="32"/>
      <c r="F12" s="8" t="s">
        <v>43</v>
      </c>
      <c r="G12" s="19">
        <f>G14</f>
        <v>0</v>
      </c>
      <c r="H12" s="19">
        <f t="shared" ref="H12:J12" si="1">H14</f>
        <v>0</v>
      </c>
      <c r="I12" s="19">
        <f t="shared" si="1"/>
        <v>0</v>
      </c>
      <c r="J12" s="19">
        <f t="shared" si="1"/>
        <v>0</v>
      </c>
    </row>
    <row r="13" spans="1:18" ht="19.149999999999999" customHeight="1" x14ac:dyDescent="0.3">
      <c r="A13" s="32"/>
      <c r="B13" s="32"/>
      <c r="C13" s="32"/>
      <c r="D13" s="32"/>
      <c r="E13" s="32"/>
      <c r="F13" s="8" t="s">
        <v>41</v>
      </c>
      <c r="G13" s="19"/>
      <c r="H13" s="19"/>
      <c r="I13" s="19"/>
      <c r="J13" s="19"/>
    </row>
    <row r="14" spans="1:18" ht="51.6" customHeight="1" x14ac:dyDescent="0.3">
      <c r="A14" s="32"/>
      <c r="B14" s="32" t="s">
        <v>14</v>
      </c>
      <c r="C14" s="32"/>
      <c r="D14" s="32"/>
      <c r="E14" s="32"/>
      <c r="F14" s="8" t="s">
        <v>42</v>
      </c>
      <c r="G14" s="19">
        <f>G16</f>
        <v>0</v>
      </c>
      <c r="H14" s="19">
        <f t="shared" ref="H14:J14" si="2">H16</f>
        <v>0</v>
      </c>
      <c r="I14" s="19">
        <f t="shared" si="2"/>
        <v>0</v>
      </c>
      <c r="J14" s="19">
        <f t="shared" si="2"/>
        <v>0</v>
      </c>
    </row>
    <row r="15" spans="1:18" ht="18.600000000000001" customHeight="1" x14ac:dyDescent="0.3">
      <c r="A15" s="32"/>
      <c r="B15" s="32"/>
      <c r="C15" s="32"/>
      <c r="D15" s="32"/>
      <c r="E15" s="32"/>
      <c r="F15" s="8" t="s">
        <v>41</v>
      </c>
      <c r="G15" s="19"/>
      <c r="H15" s="19"/>
      <c r="I15" s="19"/>
      <c r="J15" s="19"/>
    </row>
    <row r="16" spans="1:18" ht="49.15" customHeight="1" x14ac:dyDescent="0.3">
      <c r="A16" s="32"/>
      <c r="B16" s="32"/>
      <c r="C16" s="32" t="s">
        <v>13</v>
      </c>
      <c r="D16" s="32"/>
      <c r="E16" s="32"/>
      <c r="F16" s="8" t="s">
        <v>42</v>
      </c>
      <c r="G16" s="19">
        <f>G18</f>
        <v>0</v>
      </c>
      <c r="H16" s="19">
        <f t="shared" ref="H16:J16" si="3">H18</f>
        <v>0</v>
      </c>
      <c r="I16" s="19">
        <f t="shared" si="3"/>
        <v>0</v>
      </c>
      <c r="J16" s="19">
        <f t="shared" si="3"/>
        <v>0</v>
      </c>
    </row>
    <row r="17" spans="1:10" ht="21" customHeight="1" x14ac:dyDescent="0.3">
      <c r="A17" s="32"/>
      <c r="B17" s="32"/>
      <c r="C17" s="32"/>
      <c r="D17" s="32"/>
      <c r="E17" s="32"/>
      <c r="F17" s="8" t="s">
        <v>41</v>
      </c>
      <c r="G17" s="19"/>
      <c r="H17" s="19"/>
      <c r="I17" s="19"/>
      <c r="J17" s="19"/>
    </row>
    <row r="18" spans="1:10" ht="52.15" customHeight="1" x14ac:dyDescent="0.3">
      <c r="A18" s="10"/>
      <c r="B18" s="10"/>
      <c r="C18" s="10"/>
      <c r="D18" s="34">
        <v>1012</v>
      </c>
      <c r="E18" s="21"/>
      <c r="F18" s="64" t="s">
        <v>46</v>
      </c>
      <c r="G18" s="19">
        <f>G20+G29</f>
        <v>0</v>
      </c>
      <c r="H18" s="19">
        <f t="shared" ref="H18:J18" si="4">H20+H29</f>
        <v>0</v>
      </c>
      <c r="I18" s="19">
        <f t="shared" si="4"/>
        <v>0</v>
      </c>
      <c r="J18" s="19">
        <f t="shared" si="4"/>
        <v>0</v>
      </c>
    </row>
    <row r="19" spans="1:10" ht="16.899999999999999" customHeight="1" x14ac:dyDescent="0.3">
      <c r="A19" s="10"/>
      <c r="B19" s="10"/>
      <c r="C19" s="10"/>
      <c r="D19" s="34"/>
      <c r="E19" s="25"/>
      <c r="F19" s="8" t="s">
        <v>34</v>
      </c>
      <c r="G19" s="19"/>
      <c r="H19" s="19"/>
      <c r="I19" s="19"/>
      <c r="J19" s="19"/>
    </row>
    <row r="20" spans="1:10" ht="65.25" customHeight="1" x14ac:dyDescent="0.3">
      <c r="A20" s="10"/>
      <c r="B20" s="10"/>
      <c r="C20" s="10"/>
      <c r="D20" s="34"/>
      <c r="E20" s="62" t="s">
        <v>78</v>
      </c>
      <c r="F20" s="64" t="s">
        <v>79</v>
      </c>
      <c r="G20" s="19">
        <f t="shared" ref="G20:J20" si="5">G22</f>
        <v>0</v>
      </c>
      <c r="H20" s="19">
        <f t="shared" si="5"/>
        <v>-35000</v>
      </c>
      <c r="I20" s="19">
        <f t="shared" si="5"/>
        <v>-35000</v>
      </c>
      <c r="J20" s="19">
        <f t="shared" si="5"/>
        <v>-35000</v>
      </c>
    </row>
    <row r="21" spans="1:10" ht="18.600000000000001" customHeight="1" x14ac:dyDescent="0.3">
      <c r="A21" s="10"/>
      <c r="B21" s="10"/>
      <c r="C21" s="10"/>
      <c r="D21" s="34"/>
      <c r="E21" s="62"/>
      <c r="F21" s="65" t="s">
        <v>36</v>
      </c>
      <c r="G21" s="19"/>
      <c r="H21" s="19"/>
      <c r="I21" s="19"/>
      <c r="J21" s="19"/>
    </row>
    <row r="22" spans="1:10" ht="14.45" customHeight="1" x14ac:dyDescent="0.3">
      <c r="A22" s="10"/>
      <c r="B22" s="10"/>
      <c r="C22" s="10"/>
      <c r="D22" s="34"/>
      <c r="E22" s="61"/>
      <c r="F22" s="9" t="s">
        <v>64</v>
      </c>
      <c r="G22" s="19">
        <f t="shared" ref="G22:J22" si="6">G24</f>
        <v>0</v>
      </c>
      <c r="H22" s="19">
        <f t="shared" si="6"/>
        <v>-35000</v>
      </c>
      <c r="I22" s="19">
        <f t="shared" si="6"/>
        <v>-35000</v>
      </c>
      <c r="J22" s="19">
        <f t="shared" si="6"/>
        <v>-35000</v>
      </c>
    </row>
    <row r="23" spans="1:10" ht="28.9" customHeight="1" x14ac:dyDescent="0.3">
      <c r="A23" s="10"/>
      <c r="B23" s="10"/>
      <c r="C23" s="10"/>
      <c r="D23" s="34"/>
      <c r="E23" s="61"/>
      <c r="F23" s="64" t="s">
        <v>37</v>
      </c>
      <c r="G23" s="19"/>
      <c r="H23" s="19"/>
      <c r="I23" s="19"/>
      <c r="J23" s="19"/>
    </row>
    <row r="24" spans="1:10" ht="28.9" customHeight="1" x14ac:dyDescent="0.3">
      <c r="A24" s="10"/>
      <c r="B24" s="10"/>
      <c r="C24" s="10"/>
      <c r="D24" s="34"/>
      <c r="E24" s="61"/>
      <c r="F24" s="64" t="s">
        <v>47</v>
      </c>
      <c r="G24" s="19">
        <f>G25</f>
        <v>0</v>
      </c>
      <c r="H24" s="19">
        <f t="shared" ref="H24:J24" si="7">H25</f>
        <v>-35000</v>
      </c>
      <c r="I24" s="19">
        <f t="shared" si="7"/>
        <v>-35000</v>
      </c>
      <c r="J24" s="19">
        <f t="shared" si="7"/>
        <v>-35000</v>
      </c>
    </row>
    <row r="25" spans="1:10" ht="28.9" customHeight="1" x14ac:dyDescent="0.3">
      <c r="A25" s="10"/>
      <c r="B25" s="10"/>
      <c r="C25" s="10"/>
      <c r="D25" s="33"/>
      <c r="E25" s="62"/>
      <c r="F25" s="8" t="s">
        <v>83</v>
      </c>
      <c r="G25" s="19">
        <f>G26</f>
        <v>0</v>
      </c>
      <c r="H25" s="19">
        <f t="shared" ref="H25:J25" si="8">H26</f>
        <v>-35000</v>
      </c>
      <c r="I25" s="19">
        <f t="shared" si="8"/>
        <v>-35000</v>
      </c>
      <c r="J25" s="19">
        <f t="shared" si="8"/>
        <v>-35000</v>
      </c>
    </row>
    <row r="26" spans="1:10" ht="18" customHeight="1" x14ac:dyDescent="0.3">
      <c r="A26" s="10"/>
      <c r="B26" s="10"/>
      <c r="C26" s="10"/>
      <c r="D26" s="33"/>
      <c r="E26" s="62"/>
      <c r="F26" s="26" t="s">
        <v>84</v>
      </c>
      <c r="G26" s="19">
        <f t="shared" ref="G26:J26" si="9">G28</f>
        <v>0</v>
      </c>
      <c r="H26" s="19">
        <f t="shared" si="9"/>
        <v>-35000</v>
      </c>
      <c r="I26" s="19">
        <f t="shared" si="9"/>
        <v>-35000</v>
      </c>
      <c r="J26" s="19">
        <f t="shared" si="9"/>
        <v>-35000</v>
      </c>
    </row>
    <row r="27" spans="1:10" ht="16.149999999999999" customHeight="1" x14ac:dyDescent="0.3">
      <c r="A27" s="10"/>
      <c r="B27" s="10"/>
      <c r="C27" s="10"/>
      <c r="D27" s="33"/>
      <c r="E27" s="62"/>
      <c r="F27" s="26" t="s">
        <v>85</v>
      </c>
      <c r="G27" s="19">
        <f>G28</f>
        <v>0</v>
      </c>
      <c r="H27" s="19">
        <f t="shared" ref="H27" si="10">H28</f>
        <v>-35000</v>
      </c>
      <c r="I27" s="19">
        <f t="shared" ref="I27" si="11">I28</f>
        <v>-35000</v>
      </c>
      <c r="J27" s="19">
        <f t="shared" ref="J27" si="12">J28</f>
        <v>-35000</v>
      </c>
    </row>
    <row r="28" spans="1:10" ht="28.9" customHeight="1" x14ac:dyDescent="0.3">
      <c r="A28" s="10"/>
      <c r="B28" s="10"/>
      <c r="C28" s="10"/>
      <c r="D28" s="33"/>
      <c r="E28" s="62"/>
      <c r="F28" s="37" t="s">
        <v>86</v>
      </c>
      <c r="G28" s="19"/>
      <c r="H28" s="19">
        <v>-35000</v>
      </c>
      <c r="I28" s="19">
        <v>-35000</v>
      </c>
      <c r="J28" s="19">
        <v>-35000</v>
      </c>
    </row>
    <row r="29" spans="1:10" ht="54" customHeight="1" x14ac:dyDescent="0.3">
      <c r="A29" s="10"/>
      <c r="B29" s="10"/>
      <c r="C29" s="10"/>
      <c r="D29" s="34"/>
      <c r="E29" s="62" t="s">
        <v>103</v>
      </c>
      <c r="F29" s="64" t="s">
        <v>104</v>
      </c>
      <c r="G29" s="19">
        <f t="shared" ref="G29:J29" si="13">G31</f>
        <v>0</v>
      </c>
      <c r="H29" s="19">
        <f t="shared" si="13"/>
        <v>35000</v>
      </c>
      <c r="I29" s="19">
        <f t="shared" si="13"/>
        <v>35000</v>
      </c>
      <c r="J29" s="19">
        <f t="shared" si="13"/>
        <v>35000</v>
      </c>
    </row>
    <row r="30" spans="1:10" ht="19.149999999999999" customHeight="1" x14ac:dyDescent="0.3">
      <c r="A30" s="10"/>
      <c r="B30" s="10"/>
      <c r="C30" s="10"/>
      <c r="D30" s="34"/>
      <c r="E30" s="62"/>
      <c r="F30" s="65" t="s">
        <v>36</v>
      </c>
      <c r="G30" s="19"/>
      <c r="H30" s="19"/>
      <c r="I30" s="19"/>
      <c r="J30" s="19"/>
    </row>
    <row r="31" spans="1:10" ht="19.149999999999999" customHeight="1" x14ac:dyDescent="0.3">
      <c r="A31" s="10"/>
      <c r="B31" s="10"/>
      <c r="C31" s="10"/>
      <c r="D31" s="34"/>
      <c r="E31" s="61"/>
      <c r="F31" s="9" t="s">
        <v>64</v>
      </c>
      <c r="G31" s="19">
        <f t="shared" ref="G31:J31" si="14">G33</f>
        <v>0</v>
      </c>
      <c r="H31" s="19">
        <f t="shared" si="14"/>
        <v>35000</v>
      </c>
      <c r="I31" s="19">
        <f t="shared" si="14"/>
        <v>35000</v>
      </c>
      <c r="J31" s="19">
        <f t="shared" si="14"/>
        <v>35000</v>
      </c>
    </row>
    <row r="32" spans="1:10" ht="42.6" customHeight="1" x14ac:dyDescent="0.3">
      <c r="A32" s="10"/>
      <c r="B32" s="10"/>
      <c r="C32" s="10"/>
      <c r="D32" s="34"/>
      <c r="E32" s="61"/>
      <c r="F32" s="64" t="s">
        <v>37</v>
      </c>
      <c r="G32" s="19"/>
      <c r="H32" s="19"/>
      <c r="I32" s="19"/>
      <c r="J32" s="19"/>
    </row>
    <row r="33" spans="1:10" ht="19.149999999999999" customHeight="1" x14ac:dyDescent="0.3">
      <c r="A33" s="10"/>
      <c r="B33" s="10"/>
      <c r="C33" s="10"/>
      <c r="D33" s="34"/>
      <c r="E33" s="61"/>
      <c r="F33" s="64" t="s">
        <v>47</v>
      </c>
      <c r="G33" s="19">
        <f>G34</f>
        <v>0</v>
      </c>
      <c r="H33" s="19">
        <f t="shared" ref="H33:H34" si="15">H34</f>
        <v>35000</v>
      </c>
      <c r="I33" s="19">
        <f t="shared" ref="I33:I34" si="16">I34</f>
        <v>35000</v>
      </c>
      <c r="J33" s="19">
        <f t="shared" ref="J33:J34" si="17">J34</f>
        <v>35000</v>
      </c>
    </row>
    <row r="34" spans="1:10" ht="34.15" customHeight="1" x14ac:dyDescent="0.3">
      <c r="A34" s="10"/>
      <c r="B34" s="10"/>
      <c r="C34" s="10"/>
      <c r="D34" s="33"/>
      <c r="E34" s="62"/>
      <c r="F34" s="69" t="s">
        <v>83</v>
      </c>
      <c r="G34" s="19">
        <f>G35</f>
        <v>0</v>
      </c>
      <c r="H34" s="19">
        <f t="shared" si="15"/>
        <v>35000</v>
      </c>
      <c r="I34" s="19">
        <f t="shared" si="16"/>
        <v>35000</v>
      </c>
      <c r="J34" s="19">
        <f t="shared" si="17"/>
        <v>35000</v>
      </c>
    </row>
    <row r="35" spans="1:10" ht="19.149999999999999" customHeight="1" x14ac:dyDescent="0.3">
      <c r="A35" s="10"/>
      <c r="B35" s="10"/>
      <c r="C35" s="10"/>
      <c r="D35" s="33"/>
      <c r="E35" s="62"/>
      <c r="F35" s="70" t="s">
        <v>84</v>
      </c>
      <c r="G35" s="19">
        <f t="shared" ref="G35:J35" si="18">G37</f>
        <v>0</v>
      </c>
      <c r="H35" s="19">
        <f t="shared" si="18"/>
        <v>35000</v>
      </c>
      <c r="I35" s="19">
        <f t="shared" si="18"/>
        <v>35000</v>
      </c>
      <c r="J35" s="19">
        <f t="shared" si="18"/>
        <v>35000</v>
      </c>
    </row>
    <row r="36" spans="1:10" ht="21.75" customHeight="1" x14ac:dyDescent="0.3">
      <c r="A36" s="10"/>
      <c r="B36" s="10"/>
      <c r="C36" s="10"/>
      <c r="D36" s="33"/>
      <c r="E36" s="62"/>
      <c r="F36" s="70" t="s">
        <v>85</v>
      </c>
      <c r="G36" s="19">
        <f>G37</f>
        <v>0</v>
      </c>
      <c r="H36" s="19">
        <f t="shared" ref="H36" si="19">H37</f>
        <v>35000</v>
      </c>
      <c r="I36" s="19">
        <f t="shared" ref="I36" si="20">I37</f>
        <v>35000</v>
      </c>
      <c r="J36" s="19">
        <f t="shared" ref="J36" si="21">J37</f>
        <v>35000</v>
      </c>
    </row>
    <row r="37" spans="1:10" ht="33" customHeight="1" x14ac:dyDescent="0.3">
      <c r="A37" s="10"/>
      <c r="B37" s="10"/>
      <c r="C37" s="10"/>
      <c r="D37" s="33"/>
      <c r="E37" s="62"/>
      <c r="F37" s="37" t="s">
        <v>109</v>
      </c>
      <c r="G37" s="19"/>
      <c r="H37" s="19">
        <v>35000</v>
      </c>
      <c r="I37" s="19">
        <v>35000</v>
      </c>
      <c r="J37" s="19">
        <v>35000</v>
      </c>
    </row>
    <row r="38" spans="1:10" ht="30.6" customHeight="1" x14ac:dyDescent="0.3">
      <c r="A38" s="45"/>
      <c r="B38" s="45"/>
      <c r="C38" s="45"/>
      <c r="D38" s="45"/>
      <c r="E38" s="45"/>
      <c r="F38" s="30" t="s">
        <v>59</v>
      </c>
      <c r="G38" s="103">
        <f t="shared" ref="G38:J38" si="22">G39</f>
        <v>0</v>
      </c>
      <c r="H38" s="103">
        <f t="shared" si="22"/>
        <v>0</v>
      </c>
      <c r="I38" s="103">
        <f t="shared" si="22"/>
        <v>0</v>
      </c>
      <c r="J38" s="103">
        <f t="shared" si="22"/>
        <v>0</v>
      </c>
    </row>
    <row r="39" spans="1:10" ht="45" customHeight="1" x14ac:dyDescent="0.3">
      <c r="A39" s="62" t="s">
        <v>68</v>
      </c>
      <c r="B39" s="62"/>
      <c r="C39" s="62"/>
      <c r="D39" s="62"/>
      <c r="E39" s="62"/>
      <c r="F39" s="8" t="s">
        <v>69</v>
      </c>
      <c r="G39" s="103">
        <f>G41</f>
        <v>0</v>
      </c>
      <c r="H39" s="103">
        <f t="shared" ref="H39:J39" si="23">H41</f>
        <v>0</v>
      </c>
      <c r="I39" s="103">
        <f t="shared" si="23"/>
        <v>0</v>
      </c>
      <c r="J39" s="103">
        <f t="shared" si="23"/>
        <v>0</v>
      </c>
    </row>
    <row r="40" spans="1:10" ht="19.149999999999999" customHeight="1" x14ac:dyDescent="0.3">
      <c r="A40" s="44"/>
      <c r="B40" s="44"/>
      <c r="C40" s="44"/>
      <c r="D40" s="44"/>
      <c r="E40" s="44"/>
      <c r="F40" s="8" t="s">
        <v>41</v>
      </c>
      <c r="G40" s="103"/>
      <c r="H40" s="103"/>
      <c r="I40" s="103"/>
      <c r="J40" s="103"/>
    </row>
    <row r="41" spans="1:10" ht="31.15" customHeight="1" x14ac:dyDescent="0.3">
      <c r="A41" s="44"/>
      <c r="B41" s="44" t="s">
        <v>13</v>
      </c>
      <c r="C41" s="44"/>
      <c r="D41" s="44"/>
      <c r="E41" s="44"/>
      <c r="F41" s="8" t="s">
        <v>70</v>
      </c>
      <c r="G41" s="103">
        <f>G43</f>
        <v>0</v>
      </c>
      <c r="H41" s="103">
        <f t="shared" ref="H41:J41" si="24">H43</f>
        <v>0</v>
      </c>
      <c r="I41" s="103">
        <f t="shared" si="24"/>
        <v>0</v>
      </c>
      <c r="J41" s="103">
        <f t="shared" si="24"/>
        <v>0</v>
      </c>
    </row>
    <row r="42" spans="1:10" ht="19.149999999999999" customHeight="1" x14ac:dyDescent="0.3">
      <c r="A42" s="44"/>
      <c r="B42" s="44"/>
      <c r="C42" s="44"/>
      <c r="D42" s="44"/>
      <c r="E42" s="44"/>
      <c r="F42" s="8" t="s">
        <v>41</v>
      </c>
      <c r="G42" s="103"/>
      <c r="H42" s="103"/>
      <c r="I42" s="103"/>
      <c r="J42" s="103"/>
    </row>
    <row r="43" spans="1:10" ht="19.149999999999999" customHeight="1" x14ac:dyDescent="0.3">
      <c r="A43" s="44"/>
      <c r="B43" s="44"/>
      <c r="C43" s="44" t="s">
        <v>13</v>
      </c>
      <c r="D43" s="44"/>
      <c r="E43" s="44"/>
      <c r="F43" s="48" t="s">
        <v>71</v>
      </c>
      <c r="G43" s="103">
        <f>G45</f>
        <v>0</v>
      </c>
      <c r="H43" s="103">
        <f t="shared" ref="H43:J43" si="25">H45</f>
        <v>0</v>
      </c>
      <c r="I43" s="103">
        <f t="shared" si="25"/>
        <v>0</v>
      </c>
      <c r="J43" s="103">
        <f t="shared" si="25"/>
        <v>0</v>
      </c>
    </row>
    <row r="44" spans="1:10" ht="19.149999999999999" customHeight="1" x14ac:dyDescent="0.3">
      <c r="A44" s="44"/>
      <c r="B44" s="44"/>
      <c r="C44" s="44"/>
      <c r="D44" s="44"/>
      <c r="E44" s="44"/>
      <c r="F44" s="8" t="s">
        <v>41</v>
      </c>
      <c r="G44" s="103"/>
      <c r="H44" s="103"/>
      <c r="I44" s="103"/>
      <c r="J44" s="103"/>
    </row>
    <row r="45" spans="1:10" ht="19.149999999999999" customHeight="1" x14ac:dyDescent="0.3">
      <c r="A45" s="57"/>
      <c r="B45" s="57"/>
      <c r="C45" s="57"/>
      <c r="D45" s="57"/>
      <c r="E45" s="57"/>
      <c r="F45" s="53" t="s">
        <v>59</v>
      </c>
      <c r="G45" s="103">
        <f>G47</f>
        <v>0</v>
      </c>
      <c r="H45" s="103">
        <f t="shared" ref="H45:J45" si="26">H47</f>
        <v>0</v>
      </c>
      <c r="I45" s="103">
        <f t="shared" si="26"/>
        <v>0</v>
      </c>
      <c r="J45" s="103">
        <f t="shared" si="26"/>
        <v>0</v>
      </c>
    </row>
    <row r="46" spans="1:10" ht="19.149999999999999" customHeight="1" x14ac:dyDescent="0.3">
      <c r="A46" s="57"/>
      <c r="B46" s="57"/>
      <c r="C46" s="57"/>
      <c r="D46" s="57"/>
      <c r="E46" s="57"/>
      <c r="F46" s="8" t="s">
        <v>41</v>
      </c>
      <c r="G46" s="103"/>
      <c r="H46" s="103"/>
      <c r="I46" s="103"/>
      <c r="J46" s="103"/>
    </row>
    <row r="47" spans="1:10" ht="33" customHeight="1" x14ac:dyDescent="0.3">
      <c r="A47" s="42"/>
      <c r="B47" s="42"/>
      <c r="C47" s="42"/>
      <c r="D47" s="42">
        <v>1139</v>
      </c>
      <c r="E47" s="42"/>
      <c r="F47" s="8" t="s">
        <v>61</v>
      </c>
      <c r="G47" s="103">
        <f>G49+G58</f>
        <v>0</v>
      </c>
      <c r="H47" s="103">
        <f>H49+H58</f>
        <v>0</v>
      </c>
      <c r="I47" s="103">
        <f>I49+I58</f>
        <v>0</v>
      </c>
      <c r="J47" s="103">
        <f>J49+J58</f>
        <v>0</v>
      </c>
    </row>
    <row r="48" spans="1:10" ht="19.149999999999999" customHeight="1" x14ac:dyDescent="0.3">
      <c r="A48" s="56"/>
      <c r="B48" s="56"/>
      <c r="C48" s="56"/>
      <c r="D48" s="56"/>
      <c r="E48" s="56"/>
      <c r="F48" s="8" t="s">
        <v>41</v>
      </c>
      <c r="G48" s="103"/>
      <c r="H48" s="103"/>
      <c r="I48" s="103"/>
      <c r="J48" s="103"/>
    </row>
    <row r="49" spans="1:10" ht="30" customHeight="1" x14ac:dyDescent="0.3">
      <c r="A49" s="56"/>
      <c r="B49" s="56"/>
      <c r="C49" s="56"/>
      <c r="D49" s="56"/>
      <c r="E49" s="56">
        <v>11001</v>
      </c>
      <c r="F49" s="8" t="s">
        <v>61</v>
      </c>
      <c r="G49" s="103">
        <f>G51</f>
        <v>0</v>
      </c>
      <c r="H49" s="103">
        <f t="shared" ref="H49:J49" si="27">H51</f>
        <v>35000</v>
      </c>
      <c r="I49" s="103">
        <f t="shared" si="27"/>
        <v>35000</v>
      </c>
      <c r="J49" s="103">
        <f t="shared" si="27"/>
        <v>35000</v>
      </c>
    </row>
    <row r="50" spans="1:10" ht="19.149999999999999" customHeight="1" x14ac:dyDescent="0.3">
      <c r="A50" s="52"/>
      <c r="B50" s="52"/>
      <c r="C50" s="52"/>
      <c r="D50" s="52"/>
      <c r="E50" s="52"/>
      <c r="F50" s="65" t="s">
        <v>36</v>
      </c>
      <c r="G50" s="103"/>
      <c r="H50" s="103"/>
      <c r="I50" s="103"/>
      <c r="J50" s="103"/>
    </row>
    <row r="51" spans="1:10" ht="19.149999999999999" customHeight="1" x14ac:dyDescent="0.3">
      <c r="A51" s="42"/>
      <c r="B51" s="42"/>
      <c r="C51" s="42"/>
      <c r="D51" s="42"/>
      <c r="E51" s="42"/>
      <c r="F51" s="53" t="s">
        <v>59</v>
      </c>
      <c r="G51" s="103">
        <f>G53</f>
        <v>0</v>
      </c>
      <c r="H51" s="103">
        <f t="shared" ref="H51:J51" si="28">H53</f>
        <v>35000</v>
      </c>
      <c r="I51" s="103">
        <f t="shared" si="28"/>
        <v>35000</v>
      </c>
      <c r="J51" s="103">
        <f t="shared" si="28"/>
        <v>35000</v>
      </c>
    </row>
    <row r="52" spans="1:10" ht="44.45" customHeight="1" x14ac:dyDescent="0.3">
      <c r="A52" s="52"/>
      <c r="B52" s="52"/>
      <c r="C52" s="52"/>
      <c r="D52" s="34"/>
      <c r="E52" s="52"/>
      <c r="F52" s="64" t="s">
        <v>37</v>
      </c>
      <c r="G52" s="103"/>
      <c r="H52" s="103"/>
      <c r="I52" s="103"/>
      <c r="J52" s="103"/>
    </row>
    <row r="53" spans="1:10" ht="19.149999999999999" customHeight="1" x14ac:dyDescent="0.3">
      <c r="A53" s="52"/>
      <c r="B53" s="52"/>
      <c r="C53" s="52"/>
      <c r="D53" s="34"/>
      <c r="E53" s="52"/>
      <c r="F53" s="64" t="s">
        <v>47</v>
      </c>
      <c r="G53" s="103">
        <f t="shared" ref="G53:J56" si="29">G54</f>
        <v>0</v>
      </c>
      <c r="H53" s="103">
        <f t="shared" si="29"/>
        <v>35000</v>
      </c>
      <c r="I53" s="103">
        <f t="shared" si="29"/>
        <v>35000</v>
      </c>
      <c r="J53" s="103">
        <f t="shared" si="29"/>
        <v>35000</v>
      </c>
    </row>
    <row r="54" spans="1:10" ht="34.5" customHeight="1" x14ac:dyDescent="0.3">
      <c r="A54" s="52"/>
      <c r="B54" s="52"/>
      <c r="C54" s="52"/>
      <c r="D54" s="34"/>
      <c r="E54" s="52"/>
      <c r="F54" s="64" t="s">
        <v>113</v>
      </c>
      <c r="G54" s="103">
        <f t="shared" si="29"/>
        <v>0</v>
      </c>
      <c r="H54" s="103">
        <f t="shared" si="29"/>
        <v>35000</v>
      </c>
      <c r="I54" s="103">
        <f t="shared" si="29"/>
        <v>35000</v>
      </c>
      <c r="J54" s="103">
        <f t="shared" si="29"/>
        <v>35000</v>
      </c>
    </row>
    <row r="55" spans="1:10" ht="19.149999999999999" customHeight="1" x14ac:dyDescent="0.3">
      <c r="A55" s="52"/>
      <c r="B55" s="52"/>
      <c r="C55" s="52"/>
      <c r="D55" s="34"/>
      <c r="E55" s="52"/>
      <c r="F55" s="64" t="s">
        <v>84</v>
      </c>
      <c r="G55" s="103">
        <f t="shared" si="29"/>
        <v>0</v>
      </c>
      <c r="H55" s="103">
        <f t="shared" si="29"/>
        <v>35000</v>
      </c>
      <c r="I55" s="103">
        <f t="shared" si="29"/>
        <v>35000</v>
      </c>
      <c r="J55" s="103">
        <f t="shared" si="29"/>
        <v>35000</v>
      </c>
    </row>
    <row r="56" spans="1:10" ht="20.25" customHeight="1" x14ac:dyDescent="0.3">
      <c r="A56" s="52"/>
      <c r="B56" s="52"/>
      <c r="C56" s="52"/>
      <c r="D56" s="34"/>
      <c r="E56" s="52"/>
      <c r="F56" s="37" t="s">
        <v>111</v>
      </c>
      <c r="G56" s="103">
        <f>G57</f>
        <v>0</v>
      </c>
      <c r="H56" s="108">
        <f t="shared" si="29"/>
        <v>35000</v>
      </c>
      <c r="I56" s="108">
        <f t="shared" si="29"/>
        <v>35000</v>
      </c>
      <c r="J56" s="108">
        <f t="shared" si="29"/>
        <v>35000</v>
      </c>
    </row>
    <row r="57" spans="1:10" ht="33" customHeight="1" x14ac:dyDescent="0.3">
      <c r="A57" s="107"/>
      <c r="B57" s="107"/>
      <c r="C57" s="107"/>
      <c r="D57" s="34"/>
      <c r="E57" s="107"/>
      <c r="F57" s="37" t="s">
        <v>112</v>
      </c>
      <c r="G57" s="108"/>
      <c r="H57" s="108">
        <v>35000</v>
      </c>
      <c r="I57" s="108">
        <v>35000</v>
      </c>
      <c r="J57" s="108">
        <v>35000</v>
      </c>
    </row>
    <row r="58" spans="1:10" ht="30" customHeight="1" x14ac:dyDescent="0.3">
      <c r="A58" s="56"/>
      <c r="B58" s="56"/>
      <c r="C58" s="56"/>
      <c r="D58" s="34"/>
      <c r="E58" s="56">
        <v>11001</v>
      </c>
      <c r="F58" s="8" t="s">
        <v>61</v>
      </c>
      <c r="G58" s="103">
        <f>G60</f>
        <v>0</v>
      </c>
      <c r="H58" s="103">
        <f t="shared" ref="H58:J58" si="30">H60</f>
        <v>-35000</v>
      </c>
      <c r="I58" s="103">
        <f t="shared" si="30"/>
        <v>-35000</v>
      </c>
      <c r="J58" s="103">
        <f t="shared" si="30"/>
        <v>-35000</v>
      </c>
    </row>
    <row r="59" spans="1:10" ht="19.149999999999999" customHeight="1" x14ac:dyDescent="0.3">
      <c r="A59" s="56"/>
      <c r="B59" s="56"/>
      <c r="C59" s="56"/>
      <c r="D59" s="34"/>
      <c r="E59" s="56"/>
      <c r="F59" s="65" t="s">
        <v>36</v>
      </c>
      <c r="G59" s="103"/>
      <c r="H59" s="103"/>
      <c r="I59" s="103"/>
      <c r="J59" s="103"/>
    </row>
    <row r="60" spans="1:10" ht="19.149999999999999" customHeight="1" x14ac:dyDescent="0.3">
      <c r="A60" s="56"/>
      <c r="B60" s="56"/>
      <c r="C60" s="56"/>
      <c r="D60" s="34"/>
      <c r="E60" s="56"/>
      <c r="F60" s="53" t="s">
        <v>59</v>
      </c>
      <c r="G60" s="103">
        <f>G62</f>
        <v>0</v>
      </c>
      <c r="H60" s="103">
        <f t="shared" ref="H60:J60" si="31">H62</f>
        <v>-35000</v>
      </c>
      <c r="I60" s="103">
        <f t="shared" si="31"/>
        <v>-35000</v>
      </c>
      <c r="J60" s="103">
        <f t="shared" si="31"/>
        <v>-35000</v>
      </c>
    </row>
    <row r="61" spans="1:10" ht="47.45" customHeight="1" x14ac:dyDescent="0.3">
      <c r="A61" s="56"/>
      <c r="B61" s="56"/>
      <c r="C61" s="56"/>
      <c r="D61" s="34"/>
      <c r="E61" s="56"/>
      <c r="F61" s="64" t="s">
        <v>37</v>
      </c>
      <c r="G61" s="103"/>
      <c r="H61" s="103"/>
      <c r="I61" s="103"/>
      <c r="J61" s="103"/>
    </row>
    <row r="62" spans="1:10" ht="19.149999999999999" customHeight="1" x14ac:dyDescent="0.3">
      <c r="A62" s="54"/>
      <c r="B62" s="61"/>
      <c r="C62" s="61"/>
      <c r="D62" s="61"/>
      <c r="E62" s="61"/>
      <c r="F62" s="64" t="s">
        <v>47</v>
      </c>
      <c r="G62" s="103">
        <f t="shared" ref="G62:J64" si="32">G63</f>
        <v>0</v>
      </c>
      <c r="H62" s="103">
        <f t="shared" si="32"/>
        <v>-35000</v>
      </c>
      <c r="I62" s="103">
        <f t="shared" si="32"/>
        <v>-35000</v>
      </c>
      <c r="J62" s="103">
        <f t="shared" si="32"/>
        <v>-35000</v>
      </c>
    </row>
    <row r="63" spans="1:10" ht="35.25" customHeight="1" x14ac:dyDescent="0.3">
      <c r="A63" s="54"/>
      <c r="B63" s="61"/>
      <c r="C63" s="61"/>
      <c r="D63" s="61"/>
      <c r="E63" s="61"/>
      <c r="F63" s="64" t="s">
        <v>113</v>
      </c>
      <c r="G63" s="103">
        <f t="shared" si="32"/>
        <v>0</v>
      </c>
      <c r="H63" s="103">
        <f t="shared" si="32"/>
        <v>-35000</v>
      </c>
      <c r="I63" s="103">
        <f t="shared" si="32"/>
        <v>-35000</v>
      </c>
      <c r="J63" s="103">
        <f t="shared" si="32"/>
        <v>-35000</v>
      </c>
    </row>
    <row r="64" spans="1:10" ht="25.5" customHeight="1" x14ac:dyDescent="0.3">
      <c r="A64" s="54"/>
      <c r="B64" s="61"/>
      <c r="C64" s="61"/>
      <c r="D64" s="61"/>
      <c r="E64" s="61"/>
      <c r="F64" s="64" t="s">
        <v>84</v>
      </c>
      <c r="G64" s="103">
        <f>G65</f>
        <v>0</v>
      </c>
      <c r="H64" s="108">
        <f t="shared" si="32"/>
        <v>-35000</v>
      </c>
      <c r="I64" s="108">
        <f t="shared" si="32"/>
        <v>-35000</v>
      </c>
      <c r="J64" s="108">
        <f t="shared" si="32"/>
        <v>-35000</v>
      </c>
    </row>
    <row r="65" spans="1:10" ht="26.25" customHeight="1" x14ac:dyDescent="0.3">
      <c r="A65" s="107"/>
      <c r="B65" s="107"/>
      <c r="C65" s="107"/>
      <c r="D65" s="107"/>
      <c r="E65" s="107"/>
      <c r="F65" s="109" t="s">
        <v>111</v>
      </c>
      <c r="G65" s="108">
        <f>G66</f>
        <v>0</v>
      </c>
      <c r="H65" s="108">
        <f t="shared" ref="H65:J65" si="33">H66</f>
        <v>-35000</v>
      </c>
      <c r="I65" s="108">
        <f t="shared" si="33"/>
        <v>-35000</v>
      </c>
      <c r="J65" s="108">
        <f t="shared" si="33"/>
        <v>-35000</v>
      </c>
    </row>
    <row r="66" spans="1:10" ht="31.5" customHeight="1" x14ac:dyDescent="0.3">
      <c r="A66" s="84"/>
      <c r="B66" s="61"/>
      <c r="C66" s="61"/>
      <c r="D66" s="61"/>
      <c r="E66" s="61"/>
      <c r="F66" s="37" t="s">
        <v>112</v>
      </c>
      <c r="G66" s="108"/>
      <c r="H66" s="108">
        <v>-35000</v>
      </c>
      <c r="I66" s="108">
        <v>-35000</v>
      </c>
      <c r="J66" s="103">
        <v>-35000</v>
      </c>
    </row>
    <row r="67" spans="1:10" ht="18.600000000000001" customHeight="1" x14ac:dyDescent="0.3">
      <c r="F67" s="3"/>
    </row>
    <row r="68" spans="1:10" ht="18.600000000000001" customHeight="1" x14ac:dyDescent="0.3">
      <c r="F68" s="3"/>
    </row>
    <row r="69" spans="1:10" ht="18.600000000000001" customHeight="1" x14ac:dyDescent="0.3">
      <c r="F69" s="3"/>
    </row>
    <row r="70" spans="1:10" ht="18.600000000000001" customHeight="1" x14ac:dyDescent="0.3">
      <c r="F70" s="3"/>
    </row>
    <row r="71" spans="1:10" ht="18.600000000000001" customHeight="1" x14ac:dyDescent="0.3">
      <c r="F71" s="3"/>
    </row>
    <row r="72" spans="1:10" ht="18.600000000000001" customHeight="1" x14ac:dyDescent="0.3">
      <c r="F72" s="3"/>
    </row>
    <row r="73" spans="1:10" ht="18.600000000000001" customHeight="1" x14ac:dyDescent="0.3">
      <c r="F73" s="3"/>
    </row>
    <row r="74" spans="1:10" ht="18.600000000000001" customHeight="1" x14ac:dyDescent="0.3">
      <c r="F74" s="3"/>
    </row>
    <row r="75" spans="1:10" ht="18.600000000000001" customHeight="1" x14ac:dyDescent="0.3">
      <c r="F75" s="3"/>
    </row>
    <row r="76" spans="1:10" ht="17.45" customHeight="1" x14ac:dyDescent="0.3">
      <c r="F76" s="3"/>
    </row>
    <row r="77" spans="1:10" ht="19.149999999999999" customHeight="1" x14ac:dyDescent="0.3">
      <c r="F77" s="3"/>
    </row>
    <row r="78" spans="1:10" ht="15.6" customHeight="1" x14ac:dyDescent="0.3">
      <c r="F78" s="3"/>
    </row>
    <row r="79" spans="1:10" x14ac:dyDescent="0.3">
      <c r="F79" s="3"/>
    </row>
    <row r="80" spans="1:10" x14ac:dyDescent="0.3">
      <c r="F80" s="3"/>
    </row>
    <row r="81" spans="6:6" x14ac:dyDescent="0.3">
      <c r="F81" s="3"/>
    </row>
    <row r="82" spans="6:6" x14ac:dyDescent="0.3">
      <c r="F82" s="3"/>
    </row>
    <row r="83" spans="6:6" x14ac:dyDescent="0.3">
      <c r="F83" s="3"/>
    </row>
    <row r="84" spans="6:6" x14ac:dyDescent="0.3">
      <c r="F84" s="3"/>
    </row>
  </sheetData>
  <mergeCells count="8">
    <mergeCell ref="A7:C7"/>
    <mergeCell ref="G1:J1"/>
    <mergeCell ref="D7:E7"/>
    <mergeCell ref="F7:F8"/>
    <mergeCell ref="G2:J2"/>
    <mergeCell ref="G3:J3"/>
    <mergeCell ref="A5:J5"/>
    <mergeCell ref="G7:J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31" zoomScaleNormal="100" zoomScaleSheetLayoutView="100" workbookViewId="0">
      <selection activeCell="F25" sqref="F25"/>
    </sheetView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4" width="17.7109375" style="3" customWidth="1"/>
    <col min="5" max="5" width="17.140625" style="3" customWidth="1"/>
    <col min="6" max="6" width="16.5703125" style="3" customWidth="1"/>
    <col min="7" max="7" width="15.7109375" style="3" customWidth="1"/>
    <col min="8" max="8" width="12.7109375" style="3" bestFit="1" customWidth="1"/>
    <col min="9" max="9" width="11.7109375" style="3" customWidth="1"/>
    <col min="10" max="10" width="11.5703125" style="3" customWidth="1"/>
    <col min="11" max="11" width="11.28515625" style="3" bestFit="1" customWidth="1"/>
    <col min="12" max="16384" width="8.85546875" style="3"/>
  </cols>
  <sheetData>
    <row r="1" spans="1:11" ht="18" customHeight="1" x14ac:dyDescent="0.3">
      <c r="A1" s="66"/>
      <c r="B1" s="66"/>
      <c r="C1" s="66"/>
      <c r="D1" s="159" t="s">
        <v>74</v>
      </c>
      <c r="E1" s="159"/>
      <c r="F1" s="159"/>
      <c r="G1" s="159"/>
      <c r="H1" s="27"/>
      <c r="I1" s="28"/>
      <c r="J1" s="28"/>
    </row>
    <row r="2" spans="1:11" ht="18" customHeight="1" x14ac:dyDescent="0.3">
      <c r="A2" s="66"/>
      <c r="B2" s="66"/>
      <c r="C2" s="66"/>
      <c r="D2" s="159" t="s">
        <v>101</v>
      </c>
      <c r="E2" s="159"/>
      <c r="F2" s="159"/>
      <c r="G2" s="159"/>
      <c r="H2" s="27"/>
      <c r="I2" s="28"/>
      <c r="J2" s="28"/>
    </row>
    <row r="3" spans="1:11" ht="18" customHeight="1" x14ac:dyDescent="0.3">
      <c r="A3" s="66"/>
      <c r="B3" s="66"/>
      <c r="C3" s="66"/>
      <c r="D3" s="159" t="s">
        <v>3</v>
      </c>
      <c r="E3" s="159"/>
      <c r="F3" s="159"/>
      <c r="G3" s="159"/>
      <c r="H3" s="27"/>
      <c r="I3" s="28"/>
      <c r="J3" s="28"/>
    </row>
    <row r="4" spans="1:11" ht="18" customHeight="1" x14ac:dyDescent="0.3">
      <c r="A4" s="66"/>
      <c r="B4" s="66"/>
      <c r="C4" s="66"/>
      <c r="D4" s="66"/>
      <c r="E4" s="66"/>
      <c r="F4" s="66"/>
      <c r="G4" s="66"/>
      <c r="H4" s="27"/>
      <c r="I4" s="28"/>
      <c r="J4" s="28"/>
    </row>
    <row r="5" spans="1:11" ht="37.15" customHeight="1" x14ac:dyDescent="0.3">
      <c r="A5" s="118" t="s">
        <v>122</v>
      </c>
      <c r="B5" s="118"/>
      <c r="C5" s="118"/>
      <c r="D5" s="118"/>
      <c r="E5" s="118"/>
      <c r="F5" s="118"/>
      <c r="G5" s="118"/>
      <c r="H5" s="27"/>
      <c r="I5" s="28"/>
      <c r="J5" s="28"/>
    </row>
    <row r="6" spans="1:11" ht="18" customHeight="1" x14ac:dyDescent="0.3">
      <c r="A6" s="66"/>
      <c r="B6" s="66"/>
      <c r="C6" s="66"/>
      <c r="D6" s="66"/>
      <c r="E6" s="66"/>
      <c r="F6" s="66"/>
      <c r="G6" s="66"/>
      <c r="H6" s="27"/>
      <c r="I6" s="28"/>
      <c r="J6" s="28"/>
    </row>
    <row r="7" spans="1:11" x14ac:dyDescent="0.3">
      <c r="A7" s="160" t="s">
        <v>45</v>
      </c>
      <c r="B7" s="160"/>
      <c r="C7" s="160"/>
      <c r="D7" s="160"/>
      <c r="E7" s="160"/>
      <c r="F7" s="160"/>
      <c r="G7" s="160"/>
      <c r="H7" s="27"/>
      <c r="I7" s="27"/>
    </row>
    <row r="8" spans="1:11" x14ac:dyDescent="0.3">
      <c r="A8" s="161" t="s">
        <v>64</v>
      </c>
      <c r="B8" s="161"/>
      <c r="C8" s="161"/>
      <c r="D8" s="161"/>
      <c r="E8" s="161"/>
      <c r="F8" s="161"/>
      <c r="G8" s="161"/>
      <c r="H8" s="27"/>
      <c r="I8" s="27"/>
    </row>
    <row r="9" spans="1:11" x14ac:dyDescent="0.3">
      <c r="A9" s="147" t="s">
        <v>20</v>
      </c>
      <c r="B9" s="147"/>
      <c r="C9" s="145" t="s">
        <v>29</v>
      </c>
      <c r="D9" s="145"/>
      <c r="E9" s="145"/>
      <c r="F9" s="145"/>
      <c r="G9" s="145"/>
      <c r="H9" s="27"/>
      <c r="I9" s="27"/>
    </row>
    <row r="10" spans="1:11" ht="25.9" customHeight="1" x14ac:dyDescent="0.3">
      <c r="A10" s="147">
        <v>1012</v>
      </c>
      <c r="B10" s="147"/>
      <c r="C10" s="162" t="s">
        <v>30</v>
      </c>
      <c r="D10" s="162"/>
      <c r="E10" s="162"/>
      <c r="F10" s="162"/>
      <c r="G10" s="162"/>
      <c r="H10" s="27"/>
      <c r="I10" s="27"/>
    </row>
    <row r="11" spans="1:11" x14ac:dyDescent="0.3">
      <c r="A11" s="145" t="s">
        <v>31</v>
      </c>
      <c r="B11" s="145"/>
      <c r="C11" s="152"/>
      <c r="D11" s="152"/>
      <c r="E11" s="152"/>
      <c r="F11" s="152"/>
      <c r="G11" s="152"/>
      <c r="H11" s="27"/>
      <c r="I11" s="27"/>
    </row>
    <row r="12" spans="1:11" ht="40.9" customHeight="1" x14ac:dyDescent="0.3">
      <c r="A12" s="147" t="s">
        <v>9</v>
      </c>
      <c r="B12" s="147"/>
      <c r="C12" s="98" t="s">
        <v>4</v>
      </c>
      <c r="D12" s="148" t="s">
        <v>130</v>
      </c>
      <c r="E12" s="148"/>
      <c r="F12" s="148"/>
      <c r="G12" s="148"/>
      <c r="H12" s="96"/>
      <c r="I12" s="96"/>
      <c r="J12" s="96"/>
      <c r="K12" s="96"/>
    </row>
    <row r="13" spans="1:11" ht="32.25" customHeight="1" x14ac:dyDescent="0.3">
      <c r="A13" s="146" t="s">
        <v>10</v>
      </c>
      <c r="B13" s="146"/>
      <c r="C13" s="98" t="s">
        <v>78</v>
      </c>
      <c r="D13" s="99" t="s">
        <v>75</v>
      </c>
      <c r="E13" s="99" t="s">
        <v>76</v>
      </c>
      <c r="F13" s="99" t="s">
        <v>7</v>
      </c>
      <c r="G13" s="99" t="s">
        <v>8</v>
      </c>
      <c r="H13" s="23"/>
      <c r="I13" s="23"/>
      <c r="J13" s="23"/>
      <c r="K13" s="23"/>
    </row>
    <row r="14" spans="1:11" ht="49.5" x14ac:dyDescent="0.3">
      <c r="A14" s="145" t="s">
        <v>5</v>
      </c>
      <c r="B14" s="145"/>
      <c r="C14" s="101" t="s">
        <v>105</v>
      </c>
      <c r="D14" s="49"/>
      <c r="E14" s="49"/>
      <c r="F14" s="49"/>
      <c r="G14" s="50"/>
      <c r="H14" s="67"/>
      <c r="I14" s="67"/>
      <c r="J14" s="67"/>
      <c r="K14" s="67"/>
    </row>
    <row r="15" spans="1:11" ht="49.5" customHeight="1" x14ac:dyDescent="0.3">
      <c r="A15" s="145" t="s">
        <v>11</v>
      </c>
      <c r="B15" s="145"/>
      <c r="C15" s="101" t="s">
        <v>124</v>
      </c>
      <c r="D15" s="49"/>
      <c r="E15" s="49"/>
      <c r="F15" s="49"/>
      <c r="G15" s="50"/>
    </row>
    <row r="16" spans="1:11" ht="49.5" x14ac:dyDescent="0.3">
      <c r="A16" s="145" t="s">
        <v>6</v>
      </c>
      <c r="B16" s="145"/>
      <c r="C16" s="11" t="s">
        <v>125</v>
      </c>
      <c r="D16" s="49"/>
      <c r="E16" s="49"/>
      <c r="F16" s="49"/>
      <c r="G16" s="50"/>
    </row>
    <row r="17" spans="1:7" x14ac:dyDescent="0.3">
      <c r="A17" s="150" t="s">
        <v>44</v>
      </c>
      <c r="B17" s="150"/>
      <c r="C17" s="11" t="s">
        <v>64</v>
      </c>
      <c r="D17" s="49"/>
      <c r="E17" s="49"/>
      <c r="F17" s="49"/>
      <c r="G17" s="50"/>
    </row>
    <row r="18" spans="1:7" ht="15.6" customHeight="1" x14ac:dyDescent="0.3">
      <c r="A18" s="156" t="s">
        <v>100</v>
      </c>
      <c r="B18" s="157"/>
      <c r="C18" s="158"/>
      <c r="D18" s="102"/>
      <c r="E18" s="102"/>
      <c r="F18" s="102"/>
      <c r="G18" s="102"/>
    </row>
    <row r="19" spans="1:7" ht="21.75" customHeight="1" x14ac:dyDescent="0.3">
      <c r="A19" s="145" t="s">
        <v>12</v>
      </c>
      <c r="B19" s="145"/>
      <c r="C19" s="145"/>
      <c r="D19" s="19"/>
      <c r="E19" s="19">
        <v>-35000</v>
      </c>
      <c r="F19" s="19">
        <v>-35000</v>
      </c>
      <c r="G19" s="19">
        <v>-35000</v>
      </c>
    </row>
    <row r="20" spans="1:7" ht="33.6" customHeight="1" x14ac:dyDescent="0.3">
      <c r="A20" s="147" t="s">
        <v>9</v>
      </c>
      <c r="B20" s="147"/>
      <c r="C20" s="98" t="s">
        <v>4</v>
      </c>
      <c r="D20" s="148" t="s">
        <v>131</v>
      </c>
      <c r="E20" s="148"/>
      <c r="F20" s="148"/>
      <c r="G20" s="148"/>
    </row>
    <row r="21" spans="1:7" ht="31.15" customHeight="1" x14ac:dyDescent="0.3">
      <c r="A21" s="146" t="s">
        <v>10</v>
      </c>
      <c r="B21" s="146"/>
      <c r="C21" s="98" t="s">
        <v>103</v>
      </c>
      <c r="D21" s="99" t="s">
        <v>75</v>
      </c>
      <c r="E21" s="99" t="s">
        <v>76</v>
      </c>
      <c r="F21" s="99" t="s">
        <v>7</v>
      </c>
      <c r="G21" s="99" t="s">
        <v>8</v>
      </c>
    </row>
    <row r="22" spans="1:7" ht="33" x14ac:dyDescent="0.3">
      <c r="A22" s="145" t="s">
        <v>5</v>
      </c>
      <c r="B22" s="145"/>
      <c r="C22" s="101" t="s">
        <v>104</v>
      </c>
      <c r="D22" s="49"/>
      <c r="E22" s="49"/>
      <c r="F22" s="49"/>
      <c r="G22" s="50"/>
    </row>
    <row r="23" spans="1:7" ht="22.5" customHeight="1" x14ac:dyDescent="0.3">
      <c r="A23" s="145" t="s">
        <v>11</v>
      </c>
      <c r="B23" s="145"/>
      <c r="C23" s="101" t="s">
        <v>107</v>
      </c>
      <c r="D23" s="49"/>
      <c r="E23" s="49"/>
      <c r="F23" s="49"/>
      <c r="G23" s="50"/>
    </row>
    <row r="24" spans="1:7" ht="49.5" x14ac:dyDescent="0.3">
      <c r="A24" s="145" t="s">
        <v>6</v>
      </c>
      <c r="B24" s="145"/>
      <c r="C24" s="11" t="s">
        <v>125</v>
      </c>
      <c r="D24" s="49"/>
      <c r="E24" s="49"/>
      <c r="F24" s="49"/>
      <c r="G24" s="50"/>
    </row>
    <row r="25" spans="1:7" x14ac:dyDescent="0.3">
      <c r="A25" s="150" t="s">
        <v>44</v>
      </c>
      <c r="B25" s="150"/>
      <c r="C25" s="11" t="s">
        <v>64</v>
      </c>
      <c r="D25" s="49"/>
      <c r="E25" s="49"/>
      <c r="F25" s="49"/>
      <c r="G25" s="50"/>
    </row>
    <row r="26" spans="1:7" x14ac:dyDescent="0.3">
      <c r="A26" s="156" t="s">
        <v>100</v>
      </c>
      <c r="B26" s="157"/>
      <c r="C26" s="158"/>
      <c r="D26" s="49"/>
      <c r="E26" s="49"/>
      <c r="F26" s="49"/>
      <c r="G26" s="50"/>
    </row>
    <row r="27" spans="1:7" x14ac:dyDescent="0.3">
      <c r="A27" s="153" t="s">
        <v>126</v>
      </c>
      <c r="B27" s="154"/>
      <c r="C27" s="155"/>
      <c r="D27" s="49"/>
      <c r="E27" s="114" t="s">
        <v>127</v>
      </c>
      <c r="F27" s="114" t="s">
        <v>127</v>
      </c>
      <c r="G27" s="114" t="s">
        <v>127</v>
      </c>
    </row>
    <row r="28" spans="1:7" x14ac:dyDescent="0.3">
      <c r="A28" s="145" t="s">
        <v>12</v>
      </c>
      <c r="B28" s="145"/>
      <c r="C28" s="145"/>
      <c r="D28" s="19"/>
      <c r="E28" s="19">
        <v>35000</v>
      </c>
      <c r="F28" s="19">
        <v>35000</v>
      </c>
      <c r="G28" s="19">
        <v>35000</v>
      </c>
    </row>
    <row r="29" spans="1:7" ht="20.45" customHeight="1" x14ac:dyDescent="0.3">
      <c r="A29" s="151" t="s">
        <v>59</v>
      </c>
      <c r="B29" s="151"/>
      <c r="C29" s="151"/>
      <c r="D29" s="151"/>
      <c r="E29" s="151"/>
      <c r="F29" s="151"/>
      <c r="G29" s="151"/>
    </row>
    <row r="30" spans="1:7" x14ac:dyDescent="0.3">
      <c r="A30" s="147" t="s">
        <v>20</v>
      </c>
      <c r="B30" s="147"/>
      <c r="C30" s="145" t="s">
        <v>29</v>
      </c>
      <c r="D30" s="145"/>
      <c r="E30" s="145"/>
      <c r="F30" s="145"/>
      <c r="G30" s="145"/>
    </row>
    <row r="31" spans="1:7" x14ac:dyDescent="0.3">
      <c r="A31" s="147">
        <v>1139</v>
      </c>
      <c r="B31" s="147"/>
      <c r="C31" s="145" t="s">
        <v>62</v>
      </c>
      <c r="D31" s="145"/>
      <c r="E31" s="145"/>
      <c r="F31" s="145"/>
      <c r="G31" s="145"/>
    </row>
    <row r="32" spans="1:7" x14ac:dyDescent="0.3">
      <c r="A32" s="145" t="s">
        <v>31</v>
      </c>
      <c r="B32" s="145"/>
      <c r="C32" s="149"/>
      <c r="D32" s="149"/>
      <c r="E32" s="149"/>
      <c r="F32" s="149"/>
      <c r="G32" s="149"/>
    </row>
    <row r="33" spans="1:7" ht="35.450000000000003" customHeight="1" x14ac:dyDescent="0.3">
      <c r="A33" s="147" t="s">
        <v>9</v>
      </c>
      <c r="B33" s="147"/>
      <c r="C33" s="98" t="s">
        <v>60</v>
      </c>
      <c r="D33" s="148" t="s">
        <v>131</v>
      </c>
      <c r="E33" s="148"/>
      <c r="F33" s="148"/>
      <c r="G33" s="148"/>
    </row>
    <row r="34" spans="1:7" ht="30" customHeight="1" x14ac:dyDescent="0.3">
      <c r="A34" s="146" t="s">
        <v>10</v>
      </c>
      <c r="B34" s="146"/>
      <c r="C34" s="49" t="s">
        <v>24</v>
      </c>
      <c r="D34" s="99" t="s">
        <v>75</v>
      </c>
      <c r="E34" s="99" t="s">
        <v>76</v>
      </c>
      <c r="F34" s="99" t="s">
        <v>7</v>
      </c>
      <c r="G34" s="99" t="s">
        <v>8</v>
      </c>
    </row>
    <row r="35" spans="1:7" ht="16.899999999999999" customHeight="1" x14ac:dyDescent="0.3">
      <c r="A35" s="145" t="s">
        <v>5</v>
      </c>
      <c r="B35" s="145"/>
      <c r="C35" s="48" t="s">
        <v>62</v>
      </c>
      <c r="D35" s="100"/>
      <c r="E35" s="100"/>
      <c r="F35" s="100"/>
      <c r="G35" s="100"/>
    </row>
    <row r="36" spans="1:7" ht="99" x14ac:dyDescent="0.3">
      <c r="A36" s="145" t="s">
        <v>11</v>
      </c>
      <c r="B36" s="145"/>
      <c r="C36" s="11" t="s">
        <v>63</v>
      </c>
      <c r="D36" s="100"/>
      <c r="E36" s="100"/>
      <c r="F36" s="100"/>
      <c r="G36" s="100"/>
    </row>
    <row r="37" spans="1:7" x14ac:dyDescent="0.3">
      <c r="A37" s="145" t="s">
        <v>6</v>
      </c>
      <c r="B37" s="145"/>
      <c r="C37" s="11" t="s">
        <v>23</v>
      </c>
      <c r="D37" s="100"/>
      <c r="E37" s="100"/>
      <c r="F37" s="100"/>
      <c r="G37" s="100"/>
    </row>
    <row r="38" spans="1:7" x14ac:dyDescent="0.3">
      <c r="A38" s="145" t="s">
        <v>44</v>
      </c>
      <c r="B38" s="145"/>
      <c r="C38" s="11" t="s">
        <v>59</v>
      </c>
      <c r="D38" s="100"/>
      <c r="E38" s="100"/>
      <c r="F38" s="100"/>
      <c r="G38" s="100"/>
    </row>
    <row r="39" spans="1:7" x14ac:dyDescent="0.3">
      <c r="A39" s="145" t="s">
        <v>12</v>
      </c>
      <c r="B39" s="145"/>
      <c r="C39" s="145"/>
      <c r="D39" s="99"/>
      <c r="E39" s="108">
        <v>35000</v>
      </c>
      <c r="F39" s="108">
        <v>35000</v>
      </c>
      <c r="G39" s="99">
        <v>35000</v>
      </c>
    </row>
    <row r="40" spans="1:7" ht="30.6" customHeight="1" x14ac:dyDescent="0.3">
      <c r="A40" s="147" t="s">
        <v>9</v>
      </c>
      <c r="B40" s="147"/>
      <c r="C40" s="98" t="s">
        <v>60</v>
      </c>
      <c r="D40" s="148" t="s">
        <v>130</v>
      </c>
      <c r="E40" s="148"/>
      <c r="F40" s="148"/>
      <c r="G40" s="148"/>
    </row>
    <row r="41" spans="1:7" ht="27" customHeight="1" x14ac:dyDescent="0.3">
      <c r="A41" s="146" t="s">
        <v>10</v>
      </c>
      <c r="B41" s="146"/>
      <c r="C41" s="49" t="s">
        <v>24</v>
      </c>
      <c r="D41" s="99" t="s">
        <v>75</v>
      </c>
      <c r="E41" s="99" t="s">
        <v>76</v>
      </c>
      <c r="F41" s="99" t="s">
        <v>7</v>
      </c>
      <c r="G41" s="99" t="s">
        <v>8</v>
      </c>
    </row>
    <row r="42" spans="1:7" x14ac:dyDescent="0.3">
      <c r="A42" s="145" t="s">
        <v>5</v>
      </c>
      <c r="B42" s="145"/>
      <c r="C42" s="48" t="s">
        <v>62</v>
      </c>
      <c r="D42" s="100"/>
      <c r="E42" s="100"/>
      <c r="F42" s="100"/>
      <c r="G42" s="100"/>
    </row>
    <row r="43" spans="1:7" ht="99" x14ac:dyDescent="0.3">
      <c r="A43" s="145" t="s">
        <v>11</v>
      </c>
      <c r="B43" s="145"/>
      <c r="C43" s="11" t="s">
        <v>63</v>
      </c>
      <c r="D43" s="100"/>
      <c r="E43" s="100"/>
      <c r="F43" s="100"/>
      <c r="G43" s="100"/>
    </row>
    <row r="44" spans="1:7" x14ac:dyDescent="0.3">
      <c r="A44" s="145" t="s">
        <v>6</v>
      </c>
      <c r="B44" s="145"/>
      <c r="C44" s="11" t="s">
        <v>23</v>
      </c>
      <c r="D44" s="100"/>
      <c r="E44" s="100"/>
      <c r="F44" s="100"/>
      <c r="G44" s="100"/>
    </row>
    <row r="45" spans="1:7" x14ac:dyDescent="0.3">
      <c r="A45" s="145" t="s">
        <v>44</v>
      </c>
      <c r="B45" s="145"/>
      <c r="C45" s="11" t="s">
        <v>59</v>
      </c>
      <c r="D45" s="100"/>
      <c r="E45" s="100"/>
      <c r="F45" s="100"/>
      <c r="G45" s="100"/>
    </row>
    <row r="46" spans="1:7" x14ac:dyDescent="0.3">
      <c r="A46" s="145" t="s">
        <v>12</v>
      </c>
      <c r="B46" s="145"/>
      <c r="C46" s="145"/>
      <c r="D46" s="103"/>
      <c r="E46" s="108">
        <v>-35000</v>
      </c>
      <c r="F46" s="108">
        <v>-35000</v>
      </c>
      <c r="G46" s="103">
        <v>-35000</v>
      </c>
    </row>
  </sheetData>
  <mergeCells count="54">
    <mergeCell ref="A9:B9"/>
    <mergeCell ref="A26:C26"/>
    <mergeCell ref="A8:G8"/>
    <mergeCell ref="A12:B12"/>
    <mergeCell ref="C9:G9"/>
    <mergeCell ref="D20:G20"/>
    <mergeCell ref="C10:G10"/>
    <mergeCell ref="A10:B10"/>
    <mergeCell ref="A11:B11"/>
    <mergeCell ref="A13:B13"/>
    <mergeCell ref="A14:B14"/>
    <mergeCell ref="A15:B15"/>
    <mergeCell ref="A16:B16"/>
    <mergeCell ref="A17:B17"/>
    <mergeCell ref="A19:C19"/>
    <mergeCell ref="D12:G12"/>
    <mergeCell ref="D1:G1"/>
    <mergeCell ref="D2:G2"/>
    <mergeCell ref="D3:G3"/>
    <mergeCell ref="A7:G7"/>
    <mergeCell ref="A5:G5"/>
    <mergeCell ref="C11:G11"/>
    <mergeCell ref="A27:C27"/>
    <mergeCell ref="A18:C18"/>
    <mergeCell ref="A23:B23"/>
    <mergeCell ref="A24:B24"/>
    <mergeCell ref="A20:B20"/>
    <mergeCell ref="A25:B25"/>
    <mergeCell ref="A28:C28"/>
    <mergeCell ref="A30:B30"/>
    <mergeCell ref="A29:G29"/>
    <mergeCell ref="A21:B21"/>
    <mergeCell ref="A22:B22"/>
    <mergeCell ref="A40:B40"/>
    <mergeCell ref="A38:B38"/>
    <mergeCell ref="C30:G30"/>
    <mergeCell ref="C31:G31"/>
    <mergeCell ref="A33:B33"/>
    <mergeCell ref="D40:G40"/>
    <mergeCell ref="A39:C39"/>
    <mergeCell ref="A37:B37"/>
    <mergeCell ref="D33:G33"/>
    <mergeCell ref="C32:G32"/>
    <mergeCell ref="A34:B34"/>
    <mergeCell ref="A35:B35"/>
    <mergeCell ref="A36:B36"/>
    <mergeCell ref="A31:B31"/>
    <mergeCell ref="A32:B32"/>
    <mergeCell ref="A46:C46"/>
    <mergeCell ref="A41:B41"/>
    <mergeCell ref="A42:B42"/>
    <mergeCell ref="A43:B43"/>
    <mergeCell ref="A44:B44"/>
    <mergeCell ref="A45:B45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workbookViewId="0">
      <selection activeCell="A11" sqref="A11"/>
    </sheetView>
  </sheetViews>
  <sheetFormatPr defaultColWidth="8.85546875" defaultRowHeight="16.5" x14ac:dyDescent="0.3"/>
  <cols>
    <col min="1" max="1" width="16.28515625" style="95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23" customWidth="1"/>
    <col min="7" max="7" width="15.42578125" style="3" customWidth="1"/>
    <col min="8" max="8" width="12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91"/>
      <c r="B1" s="2"/>
      <c r="H1" s="117" t="s">
        <v>123</v>
      </c>
      <c r="I1" s="117"/>
    </row>
    <row r="2" spans="1:17" ht="15.6" customHeight="1" x14ac:dyDescent="0.3">
      <c r="A2" s="91"/>
      <c r="B2" s="2"/>
      <c r="G2" s="117" t="s">
        <v>101</v>
      </c>
      <c r="H2" s="117"/>
      <c r="I2" s="117"/>
      <c r="J2" s="13"/>
      <c r="K2" s="13"/>
      <c r="L2" s="13"/>
      <c r="M2" s="13"/>
      <c r="N2" s="13"/>
      <c r="O2" s="13"/>
      <c r="P2" s="13"/>
      <c r="Q2" s="13"/>
    </row>
    <row r="3" spans="1:17" x14ac:dyDescent="0.3">
      <c r="A3" s="91"/>
      <c r="B3" s="2"/>
      <c r="G3" s="117" t="s">
        <v>3</v>
      </c>
      <c r="H3" s="117"/>
      <c r="I3" s="117"/>
      <c r="J3" s="13"/>
      <c r="K3" s="13"/>
      <c r="L3" s="13"/>
      <c r="M3" s="13"/>
      <c r="N3" s="13"/>
      <c r="O3" s="13"/>
      <c r="P3" s="13"/>
      <c r="Q3" s="13"/>
    </row>
    <row r="4" spans="1:17" x14ac:dyDescent="0.3">
      <c r="A4" s="91"/>
      <c r="B4" s="2"/>
      <c r="C4" s="4"/>
      <c r="D4" s="4"/>
      <c r="E4" s="4"/>
      <c r="F4" s="41"/>
    </row>
    <row r="5" spans="1:17" ht="41.45" customHeight="1" x14ac:dyDescent="0.3">
      <c r="A5" s="118" t="s">
        <v>121</v>
      </c>
      <c r="B5" s="118"/>
      <c r="C5" s="118"/>
      <c r="D5" s="118"/>
      <c r="E5" s="118"/>
      <c r="F5" s="118"/>
      <c r="G5" s="118"/>
      <c r="H5" s="118"/>
      <c r="I5" s="118"/>
      <c r="J5" s="13"/>
      <c r="K5" s="13"/>
      <c r="L5" s="13"/>
      <c r="M5" s="13"/>
      <c r="N5" s="13"/>
      <c r="O5" s="13"/>
      <c r="P5" s="13"/>
    </row>
    <row r="6" spans="1:17" ht="32.450000000000003" customHeight="1" x14ac:dyDescent="0.3">
      <c r="A6" s="92"/>
      <c r="B6" s="14"/>
      <c r="C6" s="6"/>
      <c r="D6" s="6"/>
      <c r="E6" s="6"/>
      <c r="F6" s="40"/>
      <c r="H6" s="39"/>
      <c r="I6" s="39"/>
      <c r="L6" s="13"/>
      <c r="M6" s="13"/>
    </row>
    <row r="7" spans="1:17" ht="34.9" customHeight="1" x14ac:dyDescent="0.3">
      <c r="A7" s="124" t="s">
        <v>58</v>
      </c>
      <c r="B7" s="172" t="s">
        <v>57</v>
      </c>
      <c r="C7" s="172"/>
      <c r="D7" s="172"/>
      <c r="E7" s="132" t="s">
        <v>1</v>
      </c>
      <c r="F7" s="132"/>
      <c r="G7" s="132"/>
      <c r="H7" s="132"/>
      <c r="I7" s="132"/>
      <c r="L7" s="13"/>
      <c r="M7" s="13"/>
    </row>
    <row r="8" spans="1:17" ht="46.15" customHeight="1" x14ac:dyDescent="0.3">
      <c r="A8" s="124"/>
      <c r="B8" s="172"/>
      <c r="C8" s="172"/>
      <c r="D8" s="172"/>
      <c r="E8" s="110" t="s">
        <v>56</v>
      </c>
      <c r="F8" s="110" t="s">
        <v>55</v>
      </c>
      <c r="G8" s="110" t="s">
        <v>54</v>
      </c>
      <c r="H8" s="110" t="s">
        <v>53</v>
      </c>
      <c r="I8" s="38" t="s">
        <v>52</v>
      </c>
    </row>
    <row r="9" spans="1:17" ht="24.6" customHeight="1" x14ac:dyDescent="0.3">
      <c r="A9" s="166" t="s">
        <v>64</v>
      </c>
      <c r="B9" s="167"/>
      <c r="C9" s="167"/>
      <c r="D9" s="167"/>
      <c r="E9" s="167"/>
      <c r="F9" s="167"/>
      <c r="G9" s="167"/>
      <c r="H9" s="168"/>
      <c r="I9" s="19">
        <f>I10</f>
        <v>0</v>
      </c>
      <c r="L9" s="23"/>
    </row>
    <row r="10" spans="1:17" ht="38.450000000000003" customHeight="1" x14ac:dyDescent="0.3">
      <c r="A10" s="93" t="s">
        <v>51</v>
      </c>
      <c r="B10" s="51" t="s">
        <v>50</v>
      </c>
      <c r="C10" s="51" t="s">
        <v>49</v>
      </c>
      <c r="D10" s="169" t="s">
        <v>48</v>
      </c>
      <c r="E10" s="170"/>
      <c r="F10" s="170"/>
      <c r="G10" s="170"/>
      <c r="H10" s="171"/>
      <c r="I10" s="19">
        <f>I11+I14</f>
        <v>0</v>
      </c>
      <c r="L10" s="23"/>
    </row>
    <row r="11" spans="1:17" ht="30" customHeight="1" x14ac:dyDescent="0.3">
      <c r="A11" s="80" t="s">
        <v>87</v>
      </c>
      <c r="B11" s="163" t="s">
        <v>105</v>
      </c>
      <c r="C11" s="164"/>
      <c r="D11" s="164"/>
      <c r="E11" s="164"/>
      <c r="F11" s="164"/>
      <c r="G11" s="164"/>
      <c r="H11" s="165"/>
      <c r="I11" s="19">
        <f>I12</f>
        <v>-35000</v>
      </c>
      <c r="L11" s="23"/>
    </row>
    <row r="12" spans="1:17" ht="21" customHeight="1" x14ac:dyDescent="0.3">
      <c r="A12" s="94" t="s">
        <v>88</v>
      </c>
      <c r="B12" s="163" t="s">
        <v>89</v>
      </c>
      <c r="C12" s="164"/>
      <c r="D12" s="164"/>
      <c r="E12" s="89" t="s">
        <v>88</v>
      </c>
      <c r="F12" s="89" t="s">
        <v>88</v>
      </c>
      <c r="G12" s="45"/>
      <c r="H12" s="87"/>
      <c r="I12" s="19">
        <f>I13</f>
        <v>-35000</v>
      </c>
      <c r="L12" s="23"/>
    </row>
    <row r="13" spans="1:17" ht="21.6" customHeight="1" x14ac:dyDescent="0.3">
      <c r="A13" s="86" t="s">
        <v>120</v>
      </c>
      <c r="B13" s="163" t="s">
        <v>119</v>
      </c>
      <c r="C13" s="164"/>
      <c r="D13" s="164"/>
      <c r="E13" s="45" t="s">
        <v>118</v>
      </c>
      <c r="F13" s="45" t="s">
        <v>90</v>
      </c>
      <c r="G13" s="90"/>
      <c r="H13" s="90"/>
      <c r="I13" s="19">
        <v>-35000</v>
      </c>
      <c r="L13" s="23"/>
    </row>
    <row r="14" spans="1:17" ht="28.5" customHeight="1" x14ac:dyDescent="0.3">
      <c r="A14" s="80" t="s">
        <v>110</v>
      </c>
      <c r="B14" s="163" t="s">
        <v>104</v>
      </c>
      <c r="C14" s="164"/>
      <c r="D14" s="164"/>
      <c r="E14" s="164"/>
      <c r="F14" s="164"/>
      <c r="G14" s="164"/>
      <c r="H14" s="165"/>
      <c r="I14" s="19">
        <f>I15</f>
        <v>35000</v>
      </c>
    </row>
    <row r="15" spans="1:17" ht="19.149999999999999" customHeight="1" x14ac:dyDescent="0.3">
      <c r="A15" s="94" t="s">
        <v>88</v>
      </c>
      <c r="B15" s="163" t="s">
        <v>89</v>
      </c>
      <c r="C15" s="164"/>
      <c r="D15" s="164"/>
      <c r="E15" s="89" t="s">
        <v>88</v>
      </c>
      <c r="F15" s="89" t="s">
        <v>88</v>
      </c>
      <c r="G15" s="88" t="s">
        <v>88</v>
      </c>
      <c r="H15" s="88" t="s">
        <v>88</v>
      </c>
      <c r="I15" s="19">
        <f>I16</f>
        <v>35000</v>
      </c>
    </row>
    <row r="16" spans="1:17" ht="18" customHeight="1" x14ac:dyDescent="0.3">
      <c r="A16" s="86" t="s">
        <v>117</v>
      </c>
      <c r="B16" s="163" t="s">
        <v>116</v>
      </c>
      <c r="C16" s="164"/>
      <c r="D16" s="164"/>
      <c r="E16" s="45" t="s">
        <v>115</v>
      </c>
      <c r="F16" s="45" t="s">
        <v>90</v>
      </c>
      <c r="G16" s="90">
        <v>35000000</v>
      </c>
      <c r="H16" s="87">
        <v>1</v>
      </c>
      <c r="I16" s="19">
        <f>H16*G16/1000</f>
        <v>35000</v>
      </c>
    </row>
  </sheetData>
  <mergeCells count="15">
    <mergeCell ref="B14:H14"/>
    <mergeCell ref="B15:D15"/>
    <mergeCell ref="B16:D16"/>
    <mergeCell ref="B12:D12"/>
    <mergeCell ref="B13:D13"/>
    <mergeCell ref="B11:H11"/>
    <mergeCell ref="A9:H9"/>
    <mergeCell ref="D10:H10"/>
    <mergeCell ref="H1:I1"/>
    <mergeCell ref="G2:I2"/>
    <mergeCell ref="A5:I5"/>
    <mergeCell ref="E7:I7"/>
    <mergeCell ref="A7:A8"/>
    <mergeCell ref="G3:I3"/>
    <mergeCell ref="B7:D8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հ1-1.3</vt:lpstr>
      <vt:lpstr>h2-1.2-5.1 </vt:lpstr>
      <vt:lpstr>հ3-5.2</vt:lpstr>
      <vt:lpstr>h4-3-4</vt:lpstr>
      <vt:lpstr>h5-9-9.1</vt:lpstr>
      <vt:lpstr>հ6-10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https://mul2.gov.am/tasks/761235/oneclick/e31e73b93b72f333464c4237606ff772b27643cad9cfe20a53f91a9125277a1b.xlsx?token=c29a71ac3b4c7f1e9e1bec876862ef56</cp:keywords>
  <cp:lastModifiedBy>Arpine Martirosyan</cp:lastModifiedBy>
  <cp:lastPrinted>2022-02-18T11:51:26Z</cp:lastPrinted>
  <dcterms:created xsi:type="dcterms:W3CDTF">2019-07-11T14:38:04Z</dcterms:created>
  <dcterms:modified xsi:type="dcterms:W3CDTF">2023-03-14T09:59:38Z</dcterms:modified>
</cp:coreProperties>
</file>