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palyan\Desktop\Voroshman_naxagic\"/>
    </mc:Choice>
  </mc:AlternateContent>
  <bookViews>
    <workbookView xWindow="0" yWindow="0" windowWidth="28800" windowHeight="12330" activeTab="6"/>
  </bookViews>
  <sheets>
    <sheet name="1." sheetId="46" r:id="rId1"/>
    <sheet name="2." sheetId="36" r:id="rId2"/>
    <sheet name="3." sheetId="44" r:id="rId3"/>
    <sheet name="4." sheetId="26" r:id="rId4"/>
    <sheet name="5." sheetId="43" r:id="rId5"/>
    <sheet name="6." sheetId="27" r:id="rId6"/>
    <sheet name="7." sheetId="42" r:id="rId7"/>
    <sheet name="8" sheetId="45" r:id="rId8"/>
  </sheets>
  <definedNames>
    <definedName name="_GoBack" localSheetId="4">'5.'!#REF!</definedName>
    <definedName name="_tab10" localSheetId="1">#REF!</definedName>
    <definedName name="_tab10" localSheetId="6">#REF!</definedName>
    <definedName name="_tab10">#REF!</definedName>
    <definedName name="_tab11" localSheetId="1">#REF!</definedName>
    <definedName name="_tab11" localSheetId="6">#REF!</definedName>
    <definedName name="_tab11">#REF!</definedName>
    <definedName name="_tab12" localSheetId="1">#REF!</definedName>
    <definedName name="_tab12" localSheetId="6">#REF!</definedName>
    <definedName name="_tab12">#REF!</definedName>
    <definedName name="_tab13" localSheetId="1">#REF!</definedName>
    <definedName name="_tab13" localSheetId="6">#REF!</definedName>
    <definedName name="_tab13">#REF!</definedName>
    <definedName name="_tab14" localSheetId="1">#REF!</definedName>
    <definedName name="_tab14" localSheetId="6">#REF!</definedName>
    <definedName name="_tab14">#REF!</definedName>
    <definedName name="_tab15" localSheetId="1">#REF!</definedName>
    <definedName name="_tab15" localSheetId="6">#REF!</definedName>
    <definedName name="_tab15">#REF!</definedName>
    <definedName name="_tab16" localSheetId="1">#REF!</definedName>
    <definedName name="_tab16" localSheetId="6">#REF!</definedName>
    <definedName name="_tab16">#REF!</definedName>
    <definedName name="_tab17" localSheetId="1">#REF!</definedName>
    <definedName name="_tab17" localSheetId="6">#REF!</definedName>
    <definedName name="_tab17">#REF!</definedName>
    <definedName name="_tab18" localSheetId="1">#REF!</definedName>
    <definedName name="_tab18" localSheetId="6">#REF!</definedName>
    <definedName name="_tab18">#REF!</definedName>
    <definedName name="_tab19" localSheetId="1">#REF!</definedName>
    <definedName name="_tab19" localSheetId="6">#REF!</definedName>
    <definedName name="_tab19">#REF!</definedName>
    <definedName name="_tab20" localSheetId="1">#REF!</definedName>
    <definedName name="_tab20" localSheetId="6">#REF!</definedName>
    <definedName name="_tab20">#REF!</definedName>
    <definedName name="_tab21" localSheetId="1">#REF!</definedName>
    <definedName name="_tab21" localSheetId="6">#REF!</definedName>
    <definedName name="_tab21">#REF!</definedName>
    <definedName name="_tab22" localSheetId="1">#REF!</definedName>
    <definedName name="_tab22" localSheetId="6">#REF!</definedName>
    <definedName name="_tab22">#REF!</definedName>
    <definedName name="_tab23" localSheetId="1">#REF!</definedName>
    <definedName name="_tab23" localSheetId="6">#REF!</definedName>
    <definedName name="_tab23">#REF!</definedName>
    <definedName name="_tab24" localSheetId="1">#REF!</definedName>
    <definedName name="_tab24" localSheetId="6">#REF!</definedName>
    <definedName name="_tab24">#REF!</definedName>
    <definedName name="_tab5" localSheetId="1">#REF!</definedName>
    <definedName name="_tab5" localSheetId="6">#REF!</definedName>
    <definedName name="_tab5">#REF!</definedName>
    <definedName name="_tab6" localSheetId="1">#REF!</definedName>
    <definedName name="_tab6" localSheetId="6">#REF!</definedName>
    <definedName name="_tab6">#REF!</definedName>
    <definedName name="_tab7" localSheetId="1">#REF!</definedName>
    <definedName name="_tab7" localSheetId="6">#REF!</definedName>
    <definedName name="_tab7">#REF!</definedName>
    <definedName name="_tab8" localSheetId="1">#REF!</definedName>
    <definedName name="_tab8" localSheetId="6">#REF!</definedName>
    <definedName name="_tab8">#REF!</definedName>
    <definedName name="_tab9" localSheetId="1">#REF!</definedName>
    <definedName name="_tab9" localSheetId="6">#REF!</definedName>
    <definedName name="_tab9">#REF!</definedName>
    <definedName name="par_count" localSheetId="1">#REF!,#REF!,#REF!,#REF!,#REF!,#REF!,#REF!,#REF!,#REF!,#REF!,#REF!,#REF!,#REF!,#REF!,#REF!</definedName>
    <definedName name="par_count" localSheetId="6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1">#REF!,#REF!,#REF!,#REF!,#REF!</definedName>
    <definedName name="par_qual" localSheetId="6">#REF!,#REF!,#REF!,#REF!,#REF!</definedName>
    <definedName name="par_qual">#REF!,#REF!,#REF!,#REF!,#REF!</definedName>
    <definedName name="par_time" localSheetId="1">#REF!,#REF!,#REF!,#REF!</definedName>
    <definedName name="par_time" localSheetId="6">#REF!,#REF!,#REF!,#REF!</definedName>
    <definedName name="par_time">#REF!,#REF!,#REF!,#REF!</definedName>
    <definedName name="par2.12s" localSheetId="1">#REF!</definedName>
    <definedName name="par2.12s" localSheetId="6">#REF!</definedName>
    <definedName name="par2.12s">#REF!</definedName>
    <definedName name="par2.4s" localSheetId="1">#REF!,#REF!,#REF!,#REF!,#REF!,#REF!,#REF!,#REF!,#REF!,#REF!,#REF!,#REF!,#REF!,#REF!,#REF!,#REF!</definedName>
    <definedName name="par2.4s" localSheetId="6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1">#REF!,#REF!</definedName>
    <definedName name="par2.5s" localSheetId="6">#REF!,#REF!</definedName>
    <definedName name="par2.5s">#REF!,#REF!</definedName>
    <definedName name="par2.6s" localSheetId="1">#REF!,#REF!,#REF!,#REF!</definedName>
    <definedName name="par2.6s" localSheetId="6">#REF!,#REF!,#REF!,#REF!</definedName>
    <definedName name="par2.6s">#REF!,#REF!,#REF!,#REF!</definedName>
    <definedName name="par2.7s" localSheetId="1">#REF!,#REF!</definedName>
    <definedName name="par2.7s" localSheetId="6">#REF!,#REF!</definedName>
    <definedName name="par2.7s">#REF!,#REF!</definedName>
    <definedName name="par2.9s" localSheetId="1">#REF!,#REF!,#REF!,#REF!,#REF!,#REF!,#REF!,#REF!,#REF!,#REF!,#REF!,#REF!,#REF!,#REF!,#REF!,#REF!</definedName>
    <definedName name="par2.9s" localSheetId="6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1">#REF!,#REF!</definedName>
    <definedName name="par4.10s" localSheetId="6">#REF!,#REF!</definedName>
    <definedName name="par4.10s">#REF!,#REF!</definedName>
    <definedName name="par4.11d" localSheetId="1">#REF!,#REF!,#REF!,#REF!,#REF!</definedName>
    <definedName name="par4.11d" localSheetId="6">#REF!,#REF!,#REF!,#REF!,#REF!</definedName>
    <definedName name="par4.11d">#REF!,#REF!,#REF!,#REF!,#REF!</definedName>
    <definedName name="par4.12d" localSheetId="1">#REF!</definedName>
    <definedName name="par4.12d" localSheetId="6">#REF!</definedName>
    <definedName name="par4.12d">#REF!</definedName>
    <definedName name="par4.13s" localSheetId="1">#REF!</definedName>
    <definedName name="par4.13s" localSheetId="6">#REF!</definedName>
    <definedName name="par4.13s">#REF!</definedName>
    <definedName name="par4.14" localSheetId="1">#REF!,#REF!,#REF!,#REF!,#REF!,#REF!</definedName>
    <definedName name="par4.14" localSheetId="6">#REF!,#REF!,#REF!,#REF!,#REF!,#REF!</definedName>
    <definedName name="par4.14">#REF!,#REF!,#REF!,#REF!,#REF!,#REF!</definedName>
    <definedName name="par4.15" localSheetId="1">#REF!,#REF!,#REF!</definedName>
    <definedName name="par4.15" localSheetId="6">#REF!,#REF!,#REF!</definedName>
    <definedName name="par4.15">#REF!,#REF!,#REF!</definedName>
    <definedName name="par4.16" localSheetId="1">#REF!,#REF!,#REF!</definedName>
    <definedName name="par4.16" localSheetId="6">#REF!,#REF!,#REF!</definedName>
    <definedName name="par4.16">#REF!,#REF!,#REF!</definedName>
    <definedName name="par4.17" localSheetId="1">#REF!,#REF!,#REF!,#REF!</definedName>
    <definedName name="par4.17" localSheetId="6">#REF!,#REF!,#REF!,#REF!</definedName>
    <definedName name="par4.17">#REF!,#REF!,#REF!,#REF!</definedName>
    <definedName name="par4.18d" localSheetId="1">#REF!,#REF!</definedName>
    <definedName name="par4.18d" localSheetId="6">#REF!,#REF!</definedName>
    <definedName name="par4.18d">#REF!,#REF!</definedName>
    <definedName name="par4.19s" localSheetId="1">#REF!</definedName>
    <definedName name="par4.19s" localSheetId="6">#REF!</definedName>
    <definedName name="par4.19s">#REF!</definedName>
    <definedName name="par4.20f" localSheetId="1">#REF!</definedName>
    <definedName name="par4.20f" localSheetId="6">#REF!</definedName>
    <definedName name="par4.20f">#REF!</definedName>
    <definedName name="par4.21f" localSheetId="1">#REF!</definedName>
    <definedName name="par4.21f" localSheetId="6">#REF!</definedName>
    <definedName name="par4.21f">#REF!</definedName>
    <definedName name="par4.22" localSheetId="1">#REF!</definedName>
    <definedName name="par4.22" localSheetId="6">#REF!</definedName>
    <definedName name="par4.22">#REF!</definedName>
    <definedName name="par4.4" localSheetId="1">#REF!</definedName>
    <definedName name="par4.4" localSheetId="6">#REF!</definedName>
    <definedName name="par4.4">#REF!</definedName>
    <definedName name="par4.5" localSheetId="1">#REF!</definedName>
    <definedName name="par4.5" localSheetId="6">#REF!</definedName>
    <definedName name="par4.5">#REF!</definedName>
    <definedName name="par4.6s" localSheetId="1">#REF!</definedName>
    <definedName name="par4.6s" localSheetId="6">#REF!</definedName>
    <definedName name="par4.6s">#REF!</definedName>
    <definedName name="par4.7s" localSheetId="1">#REF!</definedName>
    <definedName name="par4.7s" localSheetId="6">#REF!</definedName>
    <definedName name="par4.7s">#REF!</definedName>
    <definedName name="par4.8" localSheetId="1">#REF!,#REF!,#REF!,#REF!,#REF!</definedName>
    <definedName name="par4.8" localSheetId="6">#REF!,#REF!,#REF!,#REF!,#REF!</definedName>
    <definedName name="par4.8">#REF!,#REF!,#REF!,#REF!,#REF!</definedName>
    <definedName name="par4.9" localSheetId="1">#REF!,#REF!,#REF!,#REF!,#REF!,#REF!</definedName>
    <definedName name="par4.9" localSheetId="6">#REF!,#REF!,#REF!,#REF!,#REF!,#REF!</definedName>
    <definedName name="par4.9">#REF!,#REF!,#REF!,#REF!,#REF!,#REF!</definedName>
    <definedName name="par5.1" localSheetId="1">#REF!,#REF!</definedName>
    <definedName name="par5.1" localSheetId="6">#REF!,#REF!</definedName>
    <definedName name="par5.1">#REF!,#REF!</definedName>
    <definedName name="par5.3" localSheetId="1">#REF!,#REF!,#REF!,#REF!,#REF!,#REF!</definedName>
    <definedName name="par5.3" localSheetId="6">#REF!,#REF!,#REF!,#REF!,#REF!,#REF!</definedName>
    <definedName name="par5.3">#REF!,#REF!,#REF!,#REF!,#REF!,#REF!</definedName>
    <definedName name="par5.4" localSheetId="1">#REF!,#REF!,#REF!,#REF!,#REF!</definedName>
    <definedName name="par5.4" localSheetId="6">#REF!,#REF!,#REF!,#REF!,#REF!</definedName>
    <definedName name="par5.4">#REF!,#REF!,#REF!,#REF!,#REF!</definedName>
    <definedName name="par5.5" localSheetId="1">#REF!</definedName>
    <definedName name="par5.5" localSheetId="6">#REF!</definedName>
    <definedName name="par5.5">#REF!</definedName>
    <definedName name="par5.6" localSheetId="1">#REF!,#REF!</definedName>
    <definedName name="par5.6" localSheetId="6">#REF!,#REF!</definedName>
    <definedName name="par5.6">#REF!,#REF!</definedName>
    <definedName name="_xlnm.Print_Titles" localSheetId="3">'4.'!$7:$8</definedName>
    <definedName name="program" localSheetId="1">#REF!,#REF!,#REF!,#REF!,#REF!,#REF!,#REF!,#REF!,#REF!,#REF!,#REF!,#REF!,#REF!,#REF!,#REF!,#REF!,#REF!,#REF!,#REF!,#REF!</definedName>
    <definedName name="program" localSheetId="6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</definedNames>
  <calcPr calcId="162913"/>
</workbook>
</file>

<file path=xl/calcChain.xml><?xml version="1.0" encoding="utf-8"?>
<calcChain xmlns="http://schemas.openxmlformats.org/spreadsheetml/2006/main">
  <c r="D17" i="44" l="1"/>
  <c r="F10" i="43"/>
  <c r="H10" i="43"/>
  <c r="E10" i="43"/>
  <c r="G13" i="43"/>
  <c r="G14" i="43"/>
  <c r="D18" i="44" s="1"/>
  <c r="D15" i="44" s="1"/>
  <c r="D14" i="43"/>
  <c r="I15" i="45"/>
  <c r="I14" i="45" s="1"/>
  <c r="I16" i="45"/>
  <c r="G12" i="43" l="1"/>
  <c r="G10" i="43" s="1"/>
  <c r="F12" i="43" l="1"/>
  <c r="F8" i="43" s="1"/>
  <c r="H12" i="43"/>
  <c r="E12" i="43"/>
  <c r="E8" i="43" s="1"/>
  <c r="D19" i="36" l="1"/>
  <c r="D12" i="36" s="1"/>
  <c r="G28" i="26"/>
  <c r="I13" i="45"/>
  <c r="I11" i="45" s="1"/>
  <c r="D13" i="44" l="1"/>
  <c r="D11" i="44" s="1"/>
  <c r="G46" i="26"/>
  <c r="D13" i="43"/>
  <c r="D12" i="43"/>
  <c r="G8" i="43" l="1"/>
  <c r="G27" i="26" l="1"/>
  <c r="G26" i="26" s="1"/>
  <c r="D33" i="36" l="1"/>
  <c r="D25" i="36" s="1"/>
  <c r="D24" i="36" s="1"/>
  <c r="C11" i="46" s="1"/>
  <c r="G24" i="26"/>
  <c r="G22" i="26" s="1"/>
  <c r="G20" i="26" s="1"/>
  <c r="G25" i="26"/>
  <c r="H8" i="43" l="1"/>
  <c r="D10" i="43"/>
  <c r="D8" i="43" s="1"/>
  <c r="G18" i="26"/>
  <c r="G16" i="26" s="1"/>
  <c r="C20" i="27"/>
  <c r="C23" i="42" l="1"/>
  <c r="C41" i="42" s="1"/>
  <c r="C38" i="27"/>
  <c r="G14" i="26"/>
  <c r="G12" i="26" s="1"/>
  <c r="G10" i="26" s="1"/>
  <c r="D10" i="36" l="1"/>
  <c r="C10" i="46" l="1"/>
  <c r="C9" i="46" s="1"/>
  <c r="D9" i="36"/>
  <c r="G45" i="26"/>
  <c r="G44" i="26" l="1"/>
  <c r="G43" i="26"/>
  <c r="G41" i="26" s="1"/>
  <c r="G39" i="26" s="1"/>
  <c r="G37" i="26" s="1"/>
  <c r="G35" i="26" l="1"/>
  <c r="G33" i="26"/>
  <c r="G31" i="26" s="1"/>
  <c r="G29" i="26" s="1"/>
  <c r="G9" i="26" s="1"/>
</calcChain>
</file>

<file path=xl/sharedStrings.xml><?xml version="1.0" encoding="utf-8"?>
<sst xmlns="http://schemas.openxmlformats.org/spreadsheetml/2006/main" count="276" uniqueCount="148">
  <si>
    <t>Տարի</t>
  </si>
  <si>
    <t>Ծրագրային դասիչը</t>
  </si>
  <si>
    <t>այդ թվում՝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</si>
  <si>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</si>
  <si>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ԸՆԴԱՄԵՆԸ ԾԱԽՍԵՐ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</si>
  <si>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</si>
  <si>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</si>
  <si>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</si>
  <si>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</si>
  <si>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</si>
  <si>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</si>
  <si>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</si>
  <si>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Արդյունքի չափորոշիչներ </t>
  </si>
  <si>
    <t>№ ------------ -Ն որոշման</t>
  </si>
  <si>
    <t xml:space="preserve">Գործառական դասիչը </t>
  </si>
  <si>
    <t>բաժին</t>
  </si>
  <si>
    <t>խումբ</t>
  </si>
  <si>
    <t>դաս</t>
  </si>
  <si>
    <t>Ծրագիր</t>
  </si>
  <si>
    <t>Միջոցառում</t>
  </si>
  <si>
    <t>ԸՆԴԱՄԵՆԸ</t>
  </si>
  <si>
    <t>Ծրագրի միջոցառումներ</t>
  </si>
  <si>
    <t>Հավելված  № 5</t>
  </si>
  <si>
    <t>ՄԱՍ 2. ՊԵՏԱԿԱՆ ՄԱՐՄՆԻ ԳԾՈՎ ԱՐԴՅՈՒՆՔԱՅԻՆ (ԿԱՏԱՐՈՂԱԿԱՆ) ՑՈՒՑԱՆԻՇՆԵՐԸ</t>
  </si>
  <si>
    <t>Հավելված  № 1</t>
  </si>
  <si>
    <t>Հավելված  № 4</t>
  </si>
  <si>
    <t>01</t>
  </si>
  <si>
    <t xml:space="preserve">այդ թվում` </t>
  </si>
  <si>
    <t>այդ թվում ըստ կատարողների</t>
  </si>
  <si>
    <t>այդ թվում` բյուջետային ծախսերի տնտեսագիտական դասակարգման հոդվածներ</t>
  </si>
  <si>
    <t>Ընդամենը</t>
  </si>
  <si>
    <t>Հավելված  № 3</t>
  </si>
  <si>
    <t>Ցուցանիշների փոփոխությունները (ավելացումները նշված են դրական նշանով, իսկ նվազեցումները` փակագծերում)</t>
  </si>
  <si>
    <t xml:space="preserve"> Միջոցառման տեսակը</t>
  </si>
  <si>
    <t xml:space="preserve"> Ծառայությունների մատուցում</t>
  </si>
  <si>
    <t>Ցուցանիշների փոփոխությունը
 (նվազեցումը նշված է փակագծերում)</t>
  </si>
  <si>
    <t>Հայաստանի Հանրապետության քաղաքաշինության կոմիտե</t>
  </si>
  <si>
    <t xml:space="preserve">Բյուջետային գլխավոր կարգադրիչների, ծրագրերի, միջոցառումների, միջոցառումները կատարող պետական մարմինների և ուղղությունների անվանումները </t>
  </si>
  <si>
    <t>Կառուցման աշխատանքներ</t>
  </si>
  <si>
    <t>Նախագծահետազոտական, գեոդեզիա-քարտեզագրական աշխատանքներ</t>
  </si>
  <si>
    <t>Ոչ ֆինանսական այլ ակտիվերի ձեռքբերում</t>
  </si>
  <si>
    <t>ծրագիրը</t>
  </si>
  <si>
    <t>միջոցառումը</t>
  </si>
  <si>
    <t>այդ թվում`</t>
  </si>
  <si>
    <t xml:space="preserve">Վերակառուցմա,Վերակառուցմա,
վերանորոգման և վերականգնման աշխատանքներ
</t>
  </si>
  <si>
    <t>(հազ. դրամ)</t>
  </si>
  <si>
    <t>տարի</t>
  </si>
  <si>
    <t>ՀՀ քաղաքաշինության կոմիտե</t>
  </si>
  <si>
    <t>Չափի միավորը</t>
  </si>
  <si>
    <t>Քանակը</t>
  </si>
  <si>
    <t>Ցուցանիշների փոփոխությունը (ավելացումները նշված են դրական նշանով, իսկ նվազեցումները՝ փակագծերում)</t>
  </si>
  <si>
    <t>անվանումը</t>
  </si>
  <si>
    <t>ՀՀ Քաղաքաշինության կոմիտե</t>
  </si>
  <si>
    <t>Հավելված  № 6</t>
  </si>
  <si>
    <t>Հավելված  № 7</t>
  </si>
  <si>
    <t xml:space="preserve"> Քաղաքաշինության և ճարտարապետության բնագավառում պետական քաղաքականության իրականացում և կանոնակարգում</t>
  </si>
  <si>
    <t xml:space="preserve"> Ծրագրի անվանումը`</t>
  </si>
  <si>
    <t xml:space="preserve"> Ծրագրի նպատակը`</t>
  </si>
  <si>
    <t xml:space="preserve"> Քաղաքաշինության և ճարտարապետության բնագավառում պետական քաղաքականության մշակմանն աջակցություն և իրականացման ապահովում</t>
  </si>
  <si>
    <t xml:space="preserve"> Վերջնական արդյունքի նկարագրությունը`</t>
  </si>
  <si>
    <t xml:space="preserve"> Քաղաքաշինության գործունեության կանոնակարգում, քաղաքաշինական տեղեկատվական համակարգի ձևավորում և քաղաքաշինության բնագավառում պետական ծրագրերի իրականացման ապահովում</t>
  </si>
  <si>
    <t xml:space="preserve"> ԲՆԱԿԱՐԱՆԱՅԻՆ ՇԻՆԱՐԱՐՈՒԹՅՈՒՆ ԵՎ ԿՈՄՈՒՆԱԼ ԾԱՌԱՅՈՒԹՅՈՒՆՆԵՐ</t>
  </si>
  <si>
    <t xml:space="preserve"> Ծրագրի դասիչը </t>
  </si>
  <si>
    <t xml:space="preserve"> 1103 </t>
  </si>
  <si>
    <t xml:space="preserve"> Քաղաքաշինության և ճարտարապետության բնագավառում պետական քաղաքականության իրականացում և կանոնակարգում </t>
  </si>
  <si>
    <t xml:space="preserve"> Միջոցառման տեսակը` </t>
  </si>
  <si>
    <t xml:space="preserve"> Միջոցառման վրա կատարվող ծախսը (հազար դրամ) </t>
  </si>
  <si>
    <t>այդ թվում` ըստ կատարողների</t>
  </si>
  <si>
    <t xml:space="preserve"> </t>
  </si>
  <si>
    <t xml:space="preserve"> ՄԱՍ III. ԾԱՌԱՅՈՒԹՅՈՒՆՆԵՐ</t>
  </si>
  <si>
    <t xml:space="preserve"> դրամ</t>
  </si>
  <si>
    <t>06</t>
  </si>
  <si>
    <t xml:space="preserve"> Միջոցառման անվանումը`</t>
  </si>
  <si>
    <t xml:space="preserve"> Միջոցառման նկարագրությունը`</t>
  </si>
  <si>
    <t xml:space="preserve"> ՀԻՄՆԱԿԱՆ ՄԻՋՈՑՆԵՐ</t>
  </si>
  <si>
    <t xml:space="preserve"> Ծառայությունների մատուցում </t>
  </si>
  <si>
    <t>Հավելված  № 2</t>
  </si>
  <si>
    <t xml:space="preserve"> Միկրոռեգիոնալ մակարդակի համակցված տարածական պլանավորման փաստաթղթերի մշակում</t>
  </si>
  <si>
    <t xml:space="preserve"> Միկրոռեգիոնների տարածքային հատակագծման նախագծերի և բնակավայրերի գոտևորման նախագծերի մշակում: Նշված փաստաթղթերը համարժեք են համայնքի գլխավոր հատակագծին և հիմք են  հողօգտագործման գործառույթներն իրականացնելու համար</t>
  </si>
  <si>
    <t xml:space="preserve"> 11003</t>
  </si>
  <si>
    <t>Միկրոռեգիոնալ մակարդակի համակցված տարածական պլանավորման փաստաթղթերի մշակում</t>
  </si>
  <si>
    <t>02</t>
  </si>
  <si>
    <t xml:space="preserve"> Համայնքային զարգացում</t>
  </si>
  <si>
    <t>ՈՉ ՖԻՆԱՆՍԱԿԱՆ ԱԿՏԻՎՆԵՐԻ ԳԾՈՎ ԾԱԽՍԵՐ</t>
  </si>
  <si>
    <t>ԱՅԼ ՀԻՄՆԱԿԱՆ ՄԻՋՈՑՆԵՐ</t>
  </si>
  <si>
    <t>-Նախագծահետազոտական ծախսեր</t>
  </si>
  <si>
    <t xml:space="preserve"> Միջոցառումն իրականացնողի անվանումը՛ </t>
  </si>
  <si>
    <t xml:space="preserve"> Մասնագիտացված կազմակերպություն </t>
  </si>
  <si>
    <t xml:space="preserve"> Միկրոռեգիոնալ մակարդակի համակցված տարածական պլանավորման փաստաթղթերի մշակում </t>
  </si>
  <si>
    <t xml:space="preserve"> Միկրոռեգիոնների տարածքային հատակագծման նախագծերի և բնակավայրերի գոտևորման նախագծերի մշակում: Նշված փաստաթղթերը համարժեք են համայնքի գլխավոր հատակագծին և հիմք են  հողօգտագործման գործառույթներն իրականացնելու համար </t>
  </si>
  <si>
    <t xml:space="preserve">  նախագծերի պատրաստում, ծախսերի գնահատում</t>
  </si>
  <si>
    <t xml:space="preserve"> 1103  11003</t>
  </si>
  <si>
    <t xml:space="preserve"> ԲՄ</t>
  </si>
  <si>
    <t>ՀՀ կառավարության           2022 թվականի</t>
  </si>
  <si>
    <t>ՀԱՅԱՍՏԱՆԻ ՀԱՆՐԱՊԵՏՈՒԹՅԱՆ ԿԱՌԱՎԱՐՈՒԹՅԱՆ 2021 ԹՎԱԿԱՆԻ ԴԵԿՏԵՄԲԵՐԻ 23-Ի № 2121-Ն ՈՐՈՇՄԱՆ NN 3 և 4 ՀԱՎԵԼՎԱԾՆԵՐՈՒՄ ԿԱՏԱՐՎՈՂ ՓՈՓՈԽՈՒԹՅՈՒՆՆԵՐԸ ԵՎ ԼՐԱՑՈՒՄՆԵՐԸ</t>
  </si>
  <si>
    <t>ՀԱՅԱՍՏԱՆԻ ՀԱՆՐԱՊԵՏՈՒԹՅԱՆ 2022 ԹՎԱԿԱՆԻ ՊԵՏԱԿԱՆ ԲՅՈՒՋԵԻ ՄԱՍԻՆ» ՀԱՅԱՍՏԱՆԻ ՀԱՆՐԱՊԵՏՈՒԹՅԱՆ ՕՐԵՆՔԻ N 1 ՀԱՎԵԼՎԱԾԻ N 2 ԱՂՅՈՒՍԱԿՈՒՄ ԿԱՏԱՐՎՈՂ ՎԵՐԱԲԱՇԽՈՒՄԸ  ԵՎ ՀԱՅԱՍՏԱՆԻ ՀԱՆՐԱՊԵՏՈՒԹՅԱՆ ԿԱՌԱՎԱՐՈՒԹՅԱՆ 2021 ԹՎԱԿԱՆԻ ԴԵԿՏԵՄԲԵՐԻ 23-Ի  №  2121-Ն ՈՐՈՇՄԱՆ № 5 ՀԱՎԵԼՎԱԾԻ № 1 ԱՂՅՈՒՍԱԿՈՒՄ ԿԱՏԱՐՎՈՂ ՓՈՓՈԽՈՒԹՅՈՒՆՆԵՐԸ ԵՎ ԼՐԱՑՈՒՄԸ</t>
  </si>
  <si>
    <t xml:space="preserve"> Բյուջետային հատկացումների գլխավոր կարգադրիչների, ծրագրերի և միջոցառումների անվանումները</t>
  </si>
  <si>
    <t>այդ թվում` ըստ ուղղությունների</t>
  </si>
  <si>
    <t>ՀՀ Գեղարքունի մարզի համայնքների (մասնակի)  համակցված տարածական պլանավորման թվով 8 փաստաթղթերի նախագծերի մշակում (տարածքային հատակագծման նախագծի և փորձաքննությունների մասով)</t>
  </si>
  <si>
    <t xml:space="preserve"> 11003 </t>
  </si>
  <si>
    <t xml:space="preserve"> ՄԱՍ 1. ՊԵՏԱԿԱՆ ՄԱՐՄՆԻ ԳԾՈՎ ԱՐԴՅՈՒՆՔԱՅԻՆ (ԿԱՏԱՐՈՂԱԿԱՆ) ՑՈՒՑԱՆԻՇՆԵՐԸ </t>
  </si>
  <si>
    <t xml:space="preserve"> կոդը </t>
  </si>
  <si>
    <t xml:space="preserve">Գնման ձևը </t>
  </si>
  <si>
    <t xml:space="preserve">Միավորի գինը   </t>
  </si>
  <si>
    <t xml:space="preserve"> Գումարը  (հազար դրամով)</t>
  </si>
  <si>
    <t xml:space="preserve"> Բաժին N 06</t>
  </si>
  <si>
    <t xml:space="preserve"> Դաս N 01</t>
  </si>
  <si>
    <t xml:space="preserve"> Խումբ N 02</t>
  </si>
  <si>
    <t xml:space="preserve"> 71241200-591</t>
  </si>
  <si>
    <t>ՀՀ կառավարության 2022 թվականի ----------</t>
  </si>
  <si>
    <t>№ ---------- որոշման</t>
  </si>
  <si>
    <t>ՀԱՅԱՍՏԱՆԻ ՀԱՆՐԱՊԵՏՈՒԹՅԱՆ 2022 ԹՎԱԿԱՆԻ ՊԵՏԱԿԱՆ ԲՅՈՒՋԵԻ ՄԱՍԻՆ» ՀԱՅԱՍՏԱՆԻ ՀԱՆՐԱՊԵՏՈՒԹՅԱՆ ՕՐԵՆՔԻ N 1 ՀԱՎԵԼՎԱԾԻ N 1 ԱՂՅՈՒՍԱԿՈՒՄ ԿԱՏԱՐՎՈՂ ՎԵՐԱԲԱՇԽՈՒՄԸ</t>
  </si>
  <si>
    <t>Ծրագրի անվանումը</t>
  </si>
  <si>
    <t>Ցուցանիշների փոփոխությունները
(ավելացումը նշված է դրական նշանով, իսկ նվազեցումը` փակագծերում)</t>
  </si>
  <si>
    <t>ՀՀ կառավարության պահուստային ֆոնդ</t>
  </si>
  <si>
    <t>ՀՀ կառավարություն</t>
  </si>
  <si>
    <t xml:space="preserve"> Ծրագրի անվանումը</t>
  </si>
  <si>
    <t xml:space="preserve"> ՀՀ կառավարության պահուստային ֆոնդ</t>
  </si>
  <si>
    <t xml:space="preserve"> Ծրագրի նպատակը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</si>
  <si>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</si>
  <si>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Վերջնական արդյունքի նկարագրությունը</t>
  </si>
  <si>
    <t xml:space="preserve"> Պահուստային ֆոնդի կառավարման արդյունավետության և թափանցիկության ապահովում</t>
  </si>
  <si>
    <t xml:space="preserve"> Միջոցառման անվանումը</t>
  </si>
  <si>
    <t xml:space="preserve"> Միջոցառման նկարագրությունը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</si>
  <si>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</si>
  <si>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>11</t>
  </si>
  <si>
    <t>ՀԻՄՆԱԿԱՆ ԲԱԺԻՆՆԵՐԻՆ ՉԴԱՍՎՈՂ ՊԱՀՈՒՍՏԱՅԻՆ ՖՈՆԴԵՐ</t>
  </si>
  <si>
    <t>ՀՀ կառավարության և համայնքների պահուստային ֆոնդ</t>
  </si>
  <si>
    <t>ԸՆԹԱՑԻԿ ԾԱԽՍԵՐ</t>
  </si>
  <si>
    <t>ԱՅԼ ԾԱԽՍԵՐ</t>
  </si>
  <si>
    <t xml:space="preserve"> Պահուստային միջոցներ</t>
  </si>
  <si>
    <t>ՀՀ Կառավարություն</t>
  </si>
  <si>
    <t xml:space="preserve">Ծրագրի դասիչը </t>
  </si>
  <si>
    <t>Ցուցանիշների փոփոխությունը (ավելացումները նշված են դրական նշանով)</t>
  </si>
  <si>
    <t xml:space="preserve">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</si>
  <si>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Միջոցառման տեսակը` </t>
  </si>
  <si>
    <t>Ծառայությունների մատուցում</t>
  </si>
  <si>
    <t>Միջոցառման վրա կատարվող ծախսը (հազար դրամ)</t>
  </si>
  <si>
    <t>Հավելված  № 8</t>
  </si>
  <si>
    <t xml:space="preserve"> 71241200-21</t>
  </si>
  <si>
    <t>ՀՀ Շիրակի մարզի համայնքների (մասնակի) համակցված տարածական պլանավորման փաստաթղթերի նախագծերի  մշակում (տարածքային հատակագծման նախագծի և փորձաքննությունների մասով)</t>
  </si>
  <si>
    <t>«ՀԱՅԱՍՏԱՆԻ ՀԱՆՐԱՊԵՏՈՒԹՅԱՆ 2022 ԹՎԱԿԱՆԻ ՊԵՏԱԿԱՆ ԲՅՈՒՋԵԻ ՄԱՍԻՆ» ՀԱՅԱՍՏԱՆԻ ՀԱՆՐԱՊԵՏՈՒԹՅԱՆ ՕՐԵՆՔԻ ՀԱՎԵԼՎԱԾ 1-Ի N 3 ԱՂՅՈՒՍԱԿՈՒՄ ԿԱՏԱՐՎՈՂ ՓՈՓՈԽՈՒԹՅՈՒՆՆԵՐԸ</t>
  </si>
  <si>
    <t>ՀԱՅԱՍՏԱՆԻ ՀԱՆՐԱՊԵՏՈՒԹՅԱՆ ԿԱՌԱՎԱՐՈՒԹՅԱՆ 2021 ԹՎԱԿԱՆԻ ԴԵԿՏԵՄԲԵՐԻ 23-Ի № 2121-Ն ՈՐՈՇՄԱՆ 
  N 5 ՀԱՎԵԼՎԱԾԻ N 2 ԱՂՅՈՒՍԱԿՈՒՄ ԿԱՏԱՐՎՈՂ ՓՈՓՈԽՈՒԹՅՈՒՆՆԵՐԸ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</si>
  <si>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GHEA Grapalat"/>
        <family val="3"/>
      </rPr>
      <t>ՀԱՅԱՍՏԱՆԻ ՀԱՆՐԱՊԵՏՈՒԹՅԱՆ ԿԱՌԱՎԱՐՈՒԹՅԱՆ 2021 ԹՎԱԿԱՆԻ ԴԵԿՏԵՄԲԵՐԻ 23-Ի N 2121-Ն ՈՐՈՇՄԱՆ N  9 ՀԱՎԵԼՎԱԾԻ 9.33 ԱՂՅՈՒՍԱԿՈՒՄ ԿԱՏԱՐՎՈՂ ՓՈՓՈԽՈՒԹՅՈՒՆԸ</t>
    </r>
    <r>
      <rPr>
        <sz val="12"/>
        <color indexed="8"/>
        <rFont val="GHEA Grapalat"/>
        <family val="3"/>
      </rPr>
      <t xml:space="preserve">
 </t>
    </r>
  </si>
  <si>
    <r>
      <t xml:space="preserve">  </t>
    </r>
    <r>
      <rPr>
        <b/>
        <sz val="12"/>
        <rFont val="GHEA Grapalat"/>
        <family val="3"/>
      </rPr>
      <t>ՀԱՅԱՍՏԱՆԻ ՀԱՆՐԱՊԵՏՈՒԹՅԱՆ ԿԱՌԱՎԱՐՈՒԹՅԱՆ 2021 ԹՎԱԿԱՆԻ ԴԵԿՏԵՄԲԵՐԻ 23-Ի N 2121-Ն ՈՐՈՇՄԱՆ N  9 ՀԱՎԵԼՎԱԾԻ 9.47 ԱՂՅՈՒՍԱԿՈՒՄ ԿԱՏԱՐՎՈՂ ԼՐԱՑՈՒՄԸ</t>
    </r>
  </si>
  <si>
    <r>
      <t xml:space="preserve">  </t>
    </r>
    <r>
      <rPr>
        <b/>
        <sz val="12"/>
        <rFont val="GHEA Grapalat"/>
        <family val="3"/>
      </rPr>
      <t>ՀԱՅԱՍՏԱՆԻ ՀԱՆՐԱՊԵՏՈՒԹՅԱՆ ԿԱՌԱՎԱՐՈՒԹՅԱՆ 2021 ԹՎԱԿԱՆԻ ԴԵԿՏԵՄԲԵՐԻ 23-Ի N 2121-Ն ՈՐՈՇՄԱՆ N  9.1 ՀԱՎԵԼՎԱԾԻ 9.1.59 ԱՂՅՈՒՍԱԿՈՒՄ ԿԱՏԱՐՎՈՂ ԼՐԱՑՈՒՄԸ</t>
    </r>
  </si>
  <si>
    <t xml:space="preserve">ՀԱՅԱՍՏԱՆԻ ՀԱՆՐԱՊԵՏՈՒԹՅԱՆ ԿԱՌԱՎԱՐՈՒԹՅԱՆ 2021 ԹՎԱԿԱՆԻ ԴԵԿՏԵՄԲԵՐԻ 21-Ի № 2121-Ն ՈՐՈՇՄԱՆ
N 10 ՀԱՎԵԼՎԱԾՈՒՄ ԿԱՏԱՐՎՈՂ ՓՈՓՈԽՈՒԹՅՈՒՆՆԵՐԸ    
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</si>
  <si>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GHEA Grapalat"/>
        <family val="3"/>
      </rPr>
      <t>ՀԱՅԱՍՏԱՆԻ ՀԱՆՐԱՊԵՏՈՒԹՅԱՆ ԿԱՌԱՎԱՐՈՒԹՅԱՆ 2021 ԹՎԱԿԱՆԻ ԴԵԿՏԵՄԲԵՐԻ 23-Ի N 2121-Ն ՈՐՈՇՄԱՆ N  9.1 ՀԱՎԵԼՎԱԾԻ 9.1.42 ԱՂՅՈՒՍԱԿՈՒՄ ԿԱՏԱՐՎՈՂ ՓՈՓՈԽՈՒԹՅՈՒՆԸ</t>
    </r>
    <r>
      <rPr>
        <sz val="12"/>
        <rFont val="GHEA Grapalat"/>
        <family val="3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</si>
</sst>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"/>
    <numFmt numFmtId="167" formatCode="#,##0.0_);\(#,##0.0\)"/>
    <numFmt numFmtId="168" formatCode="_-* #,##0.00_-;\-* #,##0.00_-;_-* &quot;-&quot;??_-;_-@_-"/>
    <numFmt numFmtId="169" formatCode="##,##0.0;\(##,##0.0\);\-"/>
    <numFmt numFmtId="170" formatCode="0.0"/>
    <numFmt numFmtId="171" formatCode="_(* #,##0.0_);_(* \(#,##0.0\);_(* &quot;-&quot;??_);_(@_)"/>
  </numFmts>
  <fonts count="7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GHEA Grapala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b/>
      <i/>
      <sz val="12"/>
      <name val="GHEA Grapalat"/>
      <family val="3"/>
    </font>
    <font>
      <sz val="12"/>
      <color theme="1"/>
      <name val="GHEA Grapalat"/>
      <family val="3"/>
    </font>
    <font>
      <i/>
      <sz val="12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2"/>
      <color rgb="FFFF0000"/>
      <name val="GHEA Grapalat"/>
      <family val="3"/>
    </font>
    <font>
      <u/>
      <sz val="12"/>
      <name val="GHEA Grapalat"/>
      <family val="3"/>
    </font>
    <font>
      <b/>
      <u/>
      <sz val="12"/>
      <name val="GHEA Grapalat"/>
      <family val="3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2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4" fillId="0" borderId="0"/>
    <xf numFmtId="0" fontId="22" fillId="0" borderId="0"/>
    <xf numFmtId="0" fontId="4" fillId="0" borderId="0"/>
    <xf numFmtId="0" fontId="23" fillId="0" borderId="0"/>
    <xf numFmtId="9" fontId="4" fillId="0" borderId="0" applyFont="0" applyFill="0" applyBorder="0" applyAlignment="0" applyProtection="0"/>
    <xf numFmtId="0" fontId="6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7" borderId="1" applyNumberFormat="0" applyAlignment="0" applyProtection="0"/>
    <xf numFmtId="0" fontId="8" fillId="20" borderId="8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9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168" fontId="4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4" fillId="0" borderId="0"/>
    <xf numFmtId="0" fontId="5" fillId="0" borderId="0"/>
    <xf numFmtId="0" fontId="41" fillId="0" borderId="0"/>
    <xf numFmtId="0" fontId="5" fillId="0" borderId="0"/>
    <xf numFmtId="0" fontId="24" fillId="23" borderId="7" applyNumberFormat="0" applyFon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0"/>
    <xf numFmtId="43" fontId="41" fillId="0" borderId="0" applyFont="0" applyFill="0" applyBorder="0" applyAlignment="0" applyProtection="0"/>
    <xf numFmtId="0" fontId="43" fillId="0" borderId="0">
      <alignment horizontal="left" vertical="top" wrapText="1"/>
    </xf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41" borderId="0" applyNumberFormat="0" applyBorder="0" applyAlignment="0" applyProtection="0"/>
    <xf numFmtId="0" fontId="41" fillId="45" borderId="0" applyNumberFormat="0" applyBorder="0" applyAlignment="0" applyProtection="0"/>
    <xf numFmtId="0" fontId="41" fillId="49" borderId="0" applyNumberFormat="0" applyBorder="0" applyAlignment="0" applyProtection="0"/>
    <xf numFmtId="0" fontId="41" fillId="53" borderId="0" applyNumberFormat="0" applyBorder="0" applyAlignment="0" applyProtection="0"/>
    <xf numFmtId="0" fontId="41" fillId="34" borderId="0" applyNumberFormat="0" applyBorder="0" applyAlignment="0" applyProtection="0"/>
    <xf numFmtId="0" fontId="41" fillId="38" borderId="0" applyNumberFormat="0" applyBorder="0" applyAlignment="0" applyProtection="0"/>
    <xf numFmtId="0" fontId="41" fillId="42" borderId="0" applyNumberFormat="0" applyBorder="0" applyAlignment="0" applyProtection="0"/>
    <xf numFmtId="0" fontId="41" fillId="46" borderId="0" applyNumberFormat="0" applyBorder="0" applyAlignment="0" applyProtection="0"/>
    <xf numFmtId="0" fontId="41" fillId="50" borderId="0" applyNumberFormat="0" applyBorder="0" applyAlignment="0" applyProtection="0"/>
    <xf numFmtId="0" fontId="41" fillId="54" borderId="0" applyNumberFormat="0" applyBorder="0" applyAlignment="0" applyProtection="0"/>
    <xf numFmtId="0" fontId="44" fillId="35" borderId="0" applyNumberFormat="0" applyBorder="0" applyAlignment="0" applyProtection="0"/>
    <xf numFmtId="0" fontId="44" fillId="39" borderId="0" applyNumberFormat="0" applyBorder="0" applyAlignment="0" applyProtection="0"/>
    <xf numFmtId="0" fontId="44" fillId="43" borderId="0" applyNumberFormat="0" applyBorder="0" applyAlignment="0" applyProtection="0"/>
    <xf numFmtId="0" fontId="44" fillId="47" borderId="0" applyNumberFormat="0" applyBorder="0" applyAlignment="0" applyProtection="0"/>
    <xf numFmtId="0" fontId="44" fillId="51" borderId="0" applyNumberFormat="0" applyBorder="0" applyAlignment="0" applyProtection="0"/>
    <xf numFmtId="0" fontId="44" fillId="55" borderId="0" applyNumberFormat="0" applyBorder="0" applyAlignment="0" applyProtection="0"/>
    <xf numFmtId="0" fontId="44" fillId="32" borderId="0" applyNumberFormat="0" applyBorder="0" applyAlignment="0" applyProtection="0"/>
    <xf numFmtId="0" fontId="44" fillId="36" borderId="0" applyNumberFormat="0" applyBorder="0" applyAlignment="0" applyProtection="0"/>
    <xf numFmtId="0" fontId="44" fillId="40" borderId="0" applyNumberFormat="0" applyBorder="0" applyAlignment="0" applyProtection="0"/>
    <xf numFmtId="0" fontId="44" fillId="44" borderId="0" applyNumberFormat="0" applyBorder="0" applyAlignment="0" applyProtection="0"/>
    <xf numFmtId="0" fontId="44" fillId="48" borderId="0" applyNumberFormat="0" applyBorder="0" applyAlignment="0" applyProtection="0"/>
    <xf numFmtId="0" fontId="44" fillId="52" borderId="0" applyNumberFormat="0" applyBorder="0" applyAlignment="0" applyProtection="0"/>
    <xf numFmtId="0" fontId="45" fillId="26" borderId="0" applyNumberFormat="0" applyBorder="0" applyAlignment="0" applyProtection="0"/>
    <xf numFmtId="0" fontId="46" fillId="29" borderId="23" applyNumberFormat="0" applyAlignment="0" applyProtection="0"/>
    <xf numFmtId="0" fontId="47" fillId="30" borderId="26" applyNumberFormat="0" applyAlignment="0" applyProtection="0"/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50" fillId="0" borderId="20" applyNumberFormat="0" applyFill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23" applyNumberFormat="0" applyAlignment="0" applyProtection="0"/>
    <xf numFmtId="0" fontId="54" fillId="0" borderId="25" applyNumberFormat="0" applyFill="0" applyAlignment="0" applyProtection="0"/>
    <xf numFmtId="0" fontId="55" fillId="27" borderId="0" applyNumberFormat="0" applyBorder="0" applyAlignment="0" applyProtection="0"/>
    <xf numFmtId="0" fontId="41" fillId="31" borderId="27" applyNumberFormat="0" applyFont="0" applyAlignment="0" applyProtection="0"/>
    <xf numFmtId="0" fontId="56" fillId="29" borderId="24" applyNumberFormat="0" applyAlignment="0" applyProtection="0"/>
    <xf numFmtId="169" fontId="43" fillId="0" borderId="0" applyFill="0" applyBorder="0" applyProtection="0">
      <alignment horizontal="right" vertical="top"/>
    </xf>
    <xf numFmtId="0" fontId="57" fillId="0" borderId="0" applyNumberFormat="0" applyFill="0" applyBorder="0" applyAlignment="0" applyProtection="0"/>
    <xf numFmtId="0" fontId="58" fillId="0" borderId="28" applyNumberFormat="0" applyFill="0" applyAlignment="0" applyProtection="0"/>
    <xf numFmtId="0" fontId="59" fillId="0" borderId="0" applyNumberFormat="0" applyFill="0" applyBorder="0" applyAlignment="0" applyProtection="0"/>
    <xf numFmtId="164" fontId="60" fillId="0" borderId="0" applyFont="0" applyFill="0" applyBorder="0" applyAlignment="0" applyProtection="0"/>
    <xf numFmtId="0" fontId="4" fillId="0" borderId="0"/>
  </cellStyleXfs>
  <cellXfs count="178">
    <xf numFmtId="0" fontId="0" fillId="0" borderId="0" xfId="0"/>
    <xf numFmtId="0" fontId="61" fillId="24" borderId="10" xfId="0" applyFont="1" applyFill="1" applyBorder="1" applyAlignment="1">
      <alignment horizontal="center" vertical="center" wrapText="1"/>
    </xf>
    <xf numFmtId="0" fontId="61" fillId="24" borderId="10" xfId="0" applyFont="1" applyFill="1" applyBorder="1" applyAlignment="1">
      <alignment horizontal="left" vertical="center" wrapText="1"/>
    </xf>
    <xf numFmtId="0" fontId="61" fillId="24" borderId="0" xfId="0" applyFont="1" applyFill="1" applyAlignment="1">
      <alignment vertical="center" wrapText="1"/>
    </xf>
    <xf numFmtId="0" fontId="62" fillId="24" borderId="10" xfId="0" applyFont="1" applyFill="1" applyBorder="1" applyAlignment="1">
      <alignment horizontal="center" vertical="center" wrapText="1"/>
    </xf>
    <xf numFmtId="0" fontId="62" fillId="0" borderId="0" xfId="0" applyFont="1" applyFill="1"/>
    <xf numFmtId="166" fontId="61" fillId="24" borderId="10" xfId="0" applyNumberFormat="1" applyFont="1" applyFill="1" applyBorder="1" applyAlignment="1">
      <alignment vertical="center" wrapText="1"/>
    </xf>
    <xf numFmtId="171" fontId="61" fillId="24" borderId="10" xfId="21" applyNumberFormat="1" applyFont="1" applyFill="1" applyBorder="1" applyAlignment="1">
      <alignment vertical="center" wrapText="1"/>
    </xf>
    <xf numFmtId="0" fontId="63" fillId="24" borderId="10" xfId="0" applyFont="1" applyFill="1" applyBorder="1" applyAlignment="1">
      <alignment horizontal="left" vertical="center" wrapText="1"/>
    </xf>
    <xf numFmtId="167" fontId="61" fillId="24" borderId="10" xfId="0" applyNumberFormat="1" applyFont="1" applyFill="1" applyBorder="1" applyAlignment="1">
      <alignment vertical="center" wrapText="1"/>
    </xf>
    <xf numFmtId="0" fontId="64" fillId="24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167" fontId="62" fillId="24" borderId="10" xfId="99" applyNumberFormat="1" applyFont="1" applyFill="1" applyBorder="1" applyAlignment="1">
      <alignment horizontal="center" vertical="center" wrapText="1"/>
    </xf>
    <xf numFmtId="0" fontId="61" fillId="0" borderId="10" xfId="99" applyFont="1" applyBorder="1"/>
    <xf numFmtId="167" fontId="61" fillId="0" borderId="10" xfId="99" applyNumberFormat="1" applyFont="1" applyBorder="1" applyAlignment="1">
      <alignment horizontal="center" wrapText="1"/>
    </xf>
    <xf numFmtId="0" fontId="62" fillId="0" borderId="10" xfId="99" applyFont="1" applyBorder="1"/>
    <xf numFmtId="167" fontId="62" fillId="0" borderId="10" xfId="99" applyNumberFormat="1" applyFont="1" applyBorder="1" applyAlignment="1">
      <alignment horizontal="center" wrapText="1"/>
    </xf>
    <xf numFmtId="0" fontId="62" fillId="0" borderId="16" xfId="99" applyFont="1" applyBorder="1"/>
    <xf numFmtId="0" fontId="62" fillId="0" borderId="10" xfId="99" applyFont="1" applyBorder="1" applyAlignment="1">
      <alignment horizont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167" fontId="61" fillId="0" borderId="10" xfId="99" applyNumberFormat="1" applyFont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center" wrapText="1"/>
    </xf>
    <xf numFmtId="167" fontId="61" fillId="24" borderId="10" xfId="99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left" vertical="center" wrapText="1"/>
    </xf>
    <xf numFmtId="0" fontId="62" fillId="0" borderId="0" xfId="0" applyFont="1"/>
    <xf numFmtId="0" fontId="61" fillId="0" borderId="10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1" fillId="0" borderId="14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64" fillId="0" borderId="16" xfId="0" applyFont="1" applyBorder="1" applyAlignment="1">
      <alignment horizontal="left" vertical="top" wrapText="1"/>
    </xf>
    <xf numFmtId="0" fontId="64" fillId="0" borderId="15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right" vertical="top" wrapText="1"/>
    </xf>
    <xf numFmtId="0" fontId="62" fillId="0" borderId="10" xfId="0" applyFont="1" applyBorder="1" applyAlignment="1">
      <alignment vertical="center"/>
    </xf>
    <xf numFmtId="0" fontId="62" fillId="24" borderId="0" xfId="0" applyFont="1" applyFill="1"/>
    <xf numFmtId="0" fontId="65" fillId="24" borderId="0" xfId="0" applyFont="1" applyFill="1" applyAlignment="1">
      <alignment horizontal="right"/>
    </xf>
    <xf numFmtId="0" fontId="65" fillId="24" borderId="0" xfId="0" applyFont="1" applyFill="1" applyBorder="1" applyAlignment="1">
      <alignment horizontal="centerContinuous"/>
    </xf>
    <xf numFmtId="0" fontId="65" fillId="24" borderId="0" xfId="0" applyFont="1" applyFill="1" applyBorder="1" applyAlignment="1">
      <alignment horizontal="right"/>
    </xf>
    <xf numFmtId="167" fontId="62" fillId="24" borderId="10" xfId="0" applyNumberFormat="1" applyFont="1" applyFill="1" applyBorder="1" applyAlignment="1">
      <alignment vertical="center" wrapText="1"/>
    </xf>
    <xf numFmtId="0" fontId="62" fillId="0" borderId="0" xfId="0" applyFont="1" applyAlignment="1">
      <alignment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5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 wrapText="1"/>
    </xf>
    <xf numFmtId="169" fontId="62" fillId="0" borderId="10" xfId="146" applyNumberFormat="1" applyFont="1" applyBorder="1" applyAlignment="1">
      <alignment horizontal="right" vertical="center"/>
    </xf>
    <xf numFmtId="0" fontId="69" fillId="0" borderId="0" xfId="0" applyFont="1" applyFill="1" applyBorder="1" applyAlignment="1"/>
    <xf numFmtId="0" fontId="69" fillId="0" borderId="0" xfId="0" applyFont="1" applyFill="1"/>
    <xf numFmtId="0" fontId="62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Continuous"/>
    </xf>
    <xf numFmtId="0" fontId="65" fillId="0" borderId="0" xfId="0" applyFont="1" applyAlignment="1">
      <alignment horizontal="right"/>
    </xf>
    <xf numFmtId="0" fontId="65" fillId="0" borderId="0" xfId="0" applyFont="1" applyFill="1" applyBorder="1" applyAlignment="1">
      <alignment horizontal="center"/>
    </xf>
    <xf numFmtId="0" fontId="69" fillId="0" borderId="0" xfId="0" applyFont="1"/>
    <xf numFmtId="0" fontId="65" fillId="0" borderId="0" xfId="0" applyFont="1" applyFill="1" applyBorder="1" applyAlignment="1">
      <alignment horizontal="centerContinuous"/>
    </xf>
    <xf numFmtId="0" fontId="62" fillId="0" borderId="10" xfId="0" applyFont="1" applyBorder="1" applyAlignment="1">
      <alignment horizontal="center" wrapText="1"/>
    </xf>
    <xf numFmtId="0" fontId="62" fillId="24" borderId="0" xfId="0" applyFont="1" applyFill="1" applyAlignment="1">
      <alignment wrapText="1"/>
    </xf>
    <xf numFmtId="0" fontId="62" fillId="24" borderId="10" xfId="0" applyFont="1" applyFill="1" applyBorder="1" applyAlignment="1">
      <alignment horizontal="center" wrapText="1"/>
    </xf>
    <xf numFmtId="169" fontId="61" fillId="0" borderId="10" xfId="146" applyNumberFormat="1" applyFont="1" applyBorder="1" applyAlignment="1">
      <alignment horizontal="right" vertical="top"/>
    </xf>
    <xf numFmtId="166" fontId="62" fillId="24" borderId="0" xfId="0" applyNumberFormat="1" applyFont="1" applyFill="1" applyAlignment="1">
      <alignment wrapText="1"/>
    </xf>
    <xf numFmtId="0" fontId="62" fillId="24" borderId="10" xfId="0" applyFont="1" applyFill="1" applyBorder="1" applyAlignment="1">
      <alignment wrapText="1"/>
    </xf>
    <xf numFmtId="169" fontId="62" fillId="0" borderId="10" xfId="146" applyNumberFormat="1" applyFont="1" applyBorder="1" applyAlignment="1">
      <alignment horizontal="right" vertical="top"/>
    </xf>
    <xf numFmtId="0" fontId="62" fillId="24" borderId="0" xfId="0" applyFont="1" applyFill="1" applyBorder="1" applyAlignment="1">
      <alignment horizontal="centerContinuous"/>
    </xf>
    <xf numFmtId="0" fontId="62" fillId="24" borderId="0" xfId="0" applyFont="1" applyFill="1" applyAlignment="1">
      <alignment horizontal="centerContinuous"/>
    </xf>
    <xf numFmtId="0" fontId="61" fillId="24" borderId="0" xfId="0" applyFont="1" applyFill="1" applyBorder="1" applyAlignment="1">
      <alignment horizontal="center" vertical="center" wrapText="1"/>
    </xf>
    <xf numFmtId="0" fontId="62" fillId="0" borderId="30" xfId="0" applyFont="1" applyBorder="1" applyAlignment="1">
      <alignment horizontal="center" wrapText="1"/>
    </xf>
    <xf numFmtId="0" fontId="62" fillId="24" borderId="15" xfId="0" applyFont="1" applyFill="1" applyBorder="1" applyAlignment="1">
      <alignment horizontal="center" vertical="center" wrapText="1"/>
    </xf>
    <xf numFmtId="0" fontId="61" fillId="24" borderId="10" xfId="0" applyFont="1" applyFill="1" applyBorder="1" applyAlignment="1">
      <alignment horizontal="center" vertical="center"/>
    </xf>
    <xf numFmtId="0" fontId="62" fillId="24" borderId="10" xfId="0" applyFont="1" applyFill="1" applyBorder="1" applyAlignment="1">
      <alignment horizontal="center"/>
    </xf>
    <xf numFmtId="0" fontId="61" fillId="24" borderId="10" xfId="0" applyFont="1" applyFill="1" applyBorder="1" applyAlignment="1">
      <alignment horizontal="center" wrapText="1"/>
    </xf>
    <xf numFmtId="167" fontId="61" fillId="24" borderId="10" xfId="0" applyNumberFormat="1" applyFont="1" applyFill="1" applyBorder="1" applyAlignment="1">
      <alignment horizontal="center" vertical="top" wrapText="1"/>
    </xf>
    <xf numFmtId="0" fontId="62" fillId="24" borderId="16" xfId="0" applyFont="1" applyFill="1" applyBorder="1" applyAlignment="1">
      <alignment horizontal="center"/>
    </xf>
    <xf numFmtId="167" fontId="62" fillId="24" borderId="10" xfId="0" applyNumberFormat="1" applyFont="1" applyFill="1" applyBorder="1" applyAlignment="1">
      <alignment horizontal="center" vertical="top" wrapText="1"/>
    </xf>
    <xf numFmtId="43" fontId="61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wrapText="1"/>
    </xf>
    <xf numFmtId="0" fontId="62" fillId="0" borderId="0" xfId="0" applyFont="1" applyFill="1" applyBorder="1" applyAlignment="1">
      <alignment horizontal="centerContinuous"/>
    </xf>
    <xf numFmtId="0" fontId="62" fillId="0" borderId="0" xfId="0" applyFont="1" applyAlignment="1">
      <alignment horizont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wrapText="1"/>
    </xf>
    <xf numFmtId="167" fontId="62" fillId="0" borderId="10" xfId="99" applyNumberFormat="1" applyFont="1" applyBorder="1" applyAlignment="1">
      <alignment horizontal="center" vertical="center" wrapText="1"/>
    </xf>
    <xf numFmtId="0" fontId="62" fillId="0" borderId="10" xfId="99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wrapText="1"/>
    </xf>
    <xf numFmtId="171" fontId="61" fillId="24" borderId="10" xfId="150" applyNumberFormat="1" applyFont="1" applyFill="1" applyBorder="1" applyAlignment="1">
      <alignment horizontal="center" vertical="center" wrapText="1"/>
    </xf>
    <xf numFmtId="170" fontId="62" fillId="0" borderId="10" xfId="0" applyNumberFormat="1" applyFont="1" applyBorder="1" applyAlignment="1">
      <alignment wrapText="1"/>
    </xf>
    <xf numFmtId="0" fontId="71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wrapText="1"/>
    </xf>
    <xf numFmtId="170" fontId="65" fillId="0" borderId="10" xfId="0" applyNumberFormat="1" applyFont="1" applyBorder="1" applyAlignment="1">
      <alignment horizontal="center" wrapText="1"/>
    </xf>
    <xf numFmtId="0" fontId="62" fillId="24" borderId="0" xfId="0" applyFont="1" applyFill="1" applyAlignment="1">
      <alignment horizontal="right" wrapText="1"/>
    </xf>
    <xf numFmtId="0" fontId="62" fillId="24" borderId="10" xfId="0" applyFont="1" applyFill="1" applyBorder="1" applyAlignment="1">
      <alignment horizontal="center" vertical="center"/>
    </xf>
    <xf numFmtId="0" fontId="62" fillId="24" borderId="10" xfId="0" applyFont="1" applyFill="1" applyBorder="1" applyAlignment="1">
      <alignment horizontal="left" vertical="center" wrapText="1"/>
    </xf>
    <xf numFmtId="0" fontId="65" fillId="0" borderId="0" xfId="99" applyFont="1" applyAlignment="1">
      <alignment horizontal="right"/>
    </xf>
    <xf numFmtId="0" fontId="61" fillId="24" borderId="30" xfId="0" applyFont="1" applyFill="1" applyBorder="1" applyAlignment="1">
      <alignment horizontal="center" vertical="center" wrapText="1"/>
    </xf>
    <xf numFmtId="0" fontId="61" fillId="24" borderId="16" xfId="0" applyFont="1" applyFill="1" applyBorder="1" applyAlignment="1">
      <alignment horizontal="center" vertical="center" wrapText="1"/>
    </xf>
    <xf numFmtId="0" fontId="61" fillId="24" borderId="12" xfId="0" applyFont="1" applyFill="1" applyBorder="1" applyAlignment="1">
      <alignment horizontal="center" vertical="center" wrapText="1"/>
    </xf>
    <xf numFmtId="0" fontId="61" fillId="24" borderId="13" xfId="0" applyFont="1" applyFill="1" applyBorder="1" applyAlignment="1">
      <alignment horizontal="left" vertical="center"/>
    </xf>
    <xf numFmtId="0" fontId="61" fillId="24" borderId="15" xfId="0" applyFont="1" applyFill="1" applyBorder="1" applyAlignment="1">
      <alignment horizontal="left" vertical="center"/>
    </xf>
    <xf numFmtId="167" fontId="62" fillId="24" borderId="16" xfId="0" applyNumberFormat="1" applyFont="1" applyFill="1" applyBorder="1" applyAlignment="1">
      <alignment horizontal="center" vertical="center" wrapText="1"/>
    </xf>
    <xf numFmtId="167" fontId="62" fillId="24" borderId="11" xfId="0" applyNumberFormat="1" applyFont="1" applyFill="1" applyBorder="1" applyAlignment="1">
      <alignment horizontal="center" vertical="center" wrapText="1"/>
    </xf>
    <xf numFmtId="167" fontId="62" fillId="24" borderId="12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5" fillId="24" borderId="0" xfId="0" applyFont="1" applyFill="1" applyAlignment="1">
      <alignment horizontal="right"/>
    </xf>
    <xf numFmtId="0" fontId="61" fillId="24" borderId="0" xfId="0" applyFont="1" applyFill="1" applyBorder="1" applyAlignment="1">
      <alignment horizontal="center" vertical="center" wrapText="1"/>
    </xf>
    <xf numFmtId="0" fontId="61" fillId="24" borderId="13" xfId="0" applyFont="1" applyFill="1" applyBorder="1" applyAlignment="1">
      <alignment horizontal="center" vertical="center"/>
    </xf>
    <xf numFmtId="0" fontId="61" fillId="24" borderId="15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49" fontId="62" fillId="0" borderId="10" xfId="99" applyNumberFormat="1" applyFont="1" applyBorder="1" applyAlignment="1">
      <alignment horizontal="center" vertical="top"/>
    </xf>
    <xf numFmtId="0" fontId="62" fillId="0" borderId="10" xfId="99" applyFont="1" applyBorder="1" applyAlignment="1">
      <alignment horizontal="center"/>
    </xf>
    <xf numFmtId="0" fontId="62" fillId="0" borderId="16" xfId="99" applyFont="1" applyBorder="1" applyAlignment="1">
      <alignment horizontal="center"/>
    </xf>
    <xf numFmtId="0" fontId="62" fillId="0" borderId="11" xfId="99" applyFont="1" applyBorder="1" applyAlignment="1">
      <alignment horizontal="center"/>
    </xf>
    <xf numFmtId="0" fontId="62" fillId="0" borderId="12" xfId="99" applyFont="1" applyBorder="1" applyAlignment="1">
      <alignment horizontal="center"/>
    </xf>
    <xf numFmtId="0" fontId="62" fillId="0" borderId="16" xfId="99" applyFont="1" applyBorder="1" applyAlignment="1">
      <alignment horizontal="center" vertical="top"/>
    </xf>
    <xf numFmtId="0" fontId="62" fillId="0" borderId="11" xfId="99" applyFont="1" applyBorder="1" applyAlignment="1">
      <alignment horizontal="center" vertical="top"/>
    </xf>
    <xf numFmtId="0" fontId="62" fillId="0" borderId="12" xfId="99" applyFont="1" applyBorder="1" applyAlignment="1">
      <alignment horizontal="center" vertical="top"/>
    </xf>
    <xf numFmtId="0" fontId="61" fillId="0" borderId="13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10" xfId="99" applyFont="1" applyBorder="1" applyAlignment="1">
      <alignment horizontal="center" vertical="top"/>
    </xf>
    <xf numFmtId="0" fontId="62" fillId="0" borderId="0" xfId="0" applyFont="1" applyAlignment="1">
      <alignment horizontal="center" wrapText="1"/>
    </xf>
    <xf numFmtId="0" fontId="65" fillId="0" borderId="0" xfId="0" applyFont="1" applyFill="1" applyAlignment="1">
      <alignment horizontal="right"/>
    </xf>
    <xf numFmtId="0" fontId="65" fillId="0" borderId="0" xfId="0" applyFont="1" applyFill="1" applyBorder="1" applyAlignment="1">
      <alignment horizontal="right"/>
    </xf>
    <xf numFmtId="0" fontId="64" fillId="0" borderId="16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left" vertical="top" wrapText="1"/>
    </xf>
    <xf numFmtId="0" fontId="64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1" fillId="0" borderId="14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65" fillId="0" borderId="0" xfId="0" applyFont="1" applyAlignment="1">
      <alignment horizontal="right"/>
    </xf>
    <xf numFmtId="0" fontId="61" fillId="0" borderId="30" xfId="0" applyFont="1" applyBorder="1" applyAlignment="1">
      <alignment horizontal="center" vertical="top" wrapText="1"/>
    </xf>
    <xf numFmtId="0" fontId="62" fillId="24" borderId="10" xfId="0" applyFont="1" applyFill="1" applyBorder="1" applyAlignment="1">
      <alignment horizontal="center" wrapText="1"/>
    </xf>
    <xf numFmtId="0" fontId="61" fillId="24" borderId="13" xfId="0" applyFont="1" applyFill="1" applyBorder="1" applyAlignment="1">
      <alignment horizontal="left" wrapText="1"/>
    </xf>
    <xf numFmtId="0" fontId="61" fillId="24" borderId="14" xfId="0" applyFont="1" applyFill="1" applyBorder="1" applyAlignment="1">
      <alignment horizontal="left" wrapText="1"/>
    </xf>
    <xf numFmtId="0" fontId="61" fillId="24" borderId="15" xfId="0" applyFont="1" applyFill="1" applyBorder="1" applyAlignment="1">
      <alignment horizontal="left" wrapText="1"/>
    </xf>
    <xf numFmtId="0" fontId="62" fillId="0" borderId="16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24" borderId="16" xfId="0" applyFont="1" applyFill="1" applyBorder="1" applyAlignment="1">
      <alignment horizontal="center" vertical="center" wrapText="1"/>
    </xf>
    <xf numFmtId="0" fontId="62" fillId="24" borderId="12" xfId="0" applyFont="1" applyFill="1" applyBorder="1" applyAlignment="1">
      <alignment horizontal="center" vertical="center" wrapText="1"/>
    </xf>
    <xf numFmtId="0" fontId="62" fillId="24" borderId="18" xfId="0" applyFont="1" applyFill="1" applyBorder="1" applyAlignment="1">
      <alignment horizontal="center" vertical="center" wrapText="1"/>
    </xf>
    <xf numFmtId="0" fontId="62" fillId="24" borderId="19" xfId="0" applyFont="1" applyFill="1" applyBorder="1" applyAlignment="1">
      <alignment horizontal="center" vertical="center" wrapText="1"/>
    </xf>
    <xf numFmtId="0" fontId="62" fillId="24" borderId="17" xfId="0" applyFont="1" applyFill="1" applyBorder="1" applyAlignment="1">
      <alignment horizontal="center" vertical="center" wrapText="1"/>
    </xf>
    <xf numFmtId="0" fontId="62" fillId="24" borderId="29" xfId="0" applyFont="1" applyFill="1" applyBorder="1" applyAlignment="1">
      <alignment horizontal="center" vertical="center" wrapText="1"/>
    </xf>
    <xf numFmtId="0" fontId="62" fillId="24" borderId="30" xfId="0" applyFont="1" applyFill="1" applyBorder="1" applyAlignment="1">
      <alignment horizontal="center" vertical="center" wrapText="1"/>
    </xf>
    <xf numFmtId="0" fontId="62" fillId="24" borderId="31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</cellXfs>
  <cellStyles count="152">
    <cellStyle name="_artabyuje" xfId="1"/>
    <cellStyle name="_artabyuje 2" xfId="57"/>
    <cellStyle name="20% - Accent1 2" xfId="58"/>
    <cellStyle name="20% - Accent1 3" xfId="108"/>
    <cellStyle name="20% - Accent2 2" xfId="59"/>
    <cellStyle name="20% - Accent2 3" xfId="109"/>
    <cellStyle name="20% - Accent3 2" xfId="60"/>
    <cellStyle name="20% - Accent3 3" xfId="110"/>
    <cellStyle name="20% - Accent4 2" xfId="61"/>
    <cellStyle name="20% - Accent4 3" xfId="111"/>
    <cellStyle name="20% - Accent5 2" xfId="62"/>
    <cellStyle name="20% - Accent5 3" xfId="112"/>
    <cellStyle name="20% - Accent6 2" xfId="63"/>
    <cellStyle name="20% - Accent6 3" xfId="113"/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Accent1 2" xfId="64"/>
    <cellStyle name="40% - Accent1 3" xfId="114"/>
    <cellStyle name="40% - Accent2 2" xfId="65"/>
    <cellStyle name="40% - Accent2 3" xfId="115"/>
    <cellStyle name="40% - Accent3 2" xfId="66"/>
    <cellStyle name="40% - Accent3 3" xfId="116"/>
    <cellStyle name="40% - Accent4 2" xfId="67"/>
    <cellStyle name="40% - Accent4 3" xfId="117"/>
    <cellStyle name="40% - Accent5 2" xfId="68"/>
    <cellStyle name="40% - Accent5 3" xfId="118"/>
    <cellStyle name="40% - Accent6 2" xfId="69"/>
    <cellStyle name="40% - Accent6 3" xfId="119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Accent1 2" xfId="70"/>
    <cellStyle name="60% - Accent1 3" xfId="120"/>
    <cellStyle name="60% - Accent2 2" xfId="71"/>
    <cellStyle name="60% - Accent2 3" xfId="121"/>
    <cellStyle name="60% - Accent3 2" xfId="72"/>
    <cellStyle name="60% - Accent3 3" xfId="122"/>
    <cellStyle name="60% - Accent4 2" xfId="73"/>
    <cellStyle name="60% - Accent4 3" xfId="123"/>
    <cellStyle name="60% - Accent5 2" xfId="74"/>
    <cellStyle name="60% - Accent5 3" xfId="124"/>
    <cellStyle name="60% - Accent6 2" xfId="75"/>
    <cellStyle name="60% - Accent6 3" xfId="125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Accent1 2" xfId="76"/>
    <cellStyle name="Accent1 3" xfId="126"/>
    <cellStyle name="Accent2 2" xfId="77"/>
    <cellStyle name="Accent2 3" xfId="127"/>
    <cellStyle name="Accent3 2" xfId="78"/>
    <cellStyle name="Accent3 3" xfId="128"/>
    <cellStyle name="Accent4 2" xfId="79"/>
    <cellStyle name="Accent4 3" xfId="129"/>
    <cellStyle name="Accent5 2" xfId="80"/>
    <cellStyle name="Accent5 3" xfId="130"/>
    <cellStyle name="Accent6 2" xfId="81"/>
    <cellStyle name="Accent6 3" xfId="131"/>
    <cellStyle name="Bad 2" xfId="82"/>
    <cellStyle name="Bad 3" xfId="132"/>
    <cellStyle name="Calculation 2" xfId="83"/>
    <cellStyle name="Calculation 3" xfId="133"/>
    <cellStyle name="Check Cell 2" xfId="84"/>
    <cellStyle name="Check Cell 3" xfId="134"/>
    <cellStyle name="Comma" xfId="150" builtinId="3"/>
    <cellStyle name="Comma 2" xfId="20"/>
    <cellStyle name="Comma 2 2" xfId="21"/>
    <cellStyle name="Comma 3" xfId="22"/>
    <cellStyle name="Comma 4" xfId="23"/>
    <cellStyle name="Comma 5" xfId="24"/>
    <cellStyle name="Comma 6" xfId="85"/>
    <cellStyle name="Comma 7" xfId="86"/>
    <cellStyle name="Comma 8" xfId="106"/>
    <cellStyle name="Explanatory Text 2" xfId="87"/>
    <cellStyle name="Explanatory Text 3" xfId="135"/>
    <cellStyle name="Good 2" xfId="88"/>
    <cellStyle name="Good 3" xfId="136"/>
    <cellStyle name="Heading 1 2" xfId="89"/>
    <cellStyle name="Heading 1 3" xfId="137"/>
    <cellStyle name="Heading 2 2" xfId="90"/>
    <cellStyle name="Heading 2 3" xfId="138"/>
    <cellStyle name="Heading 3 2" xfId="91"/>
    <cellStyle name="Heading 3 3" xfId="139"/>
    <cellStyle name="Heading 4 2" xfId="92"/>
    <cellStyle name="Heading 4 3" xfId="140"/>
    <cellStyle name="Input 2" xfId="93"/>
    <cellStyle name="Input 3" xfId="141"/>
    <cellStyle name="Linked Cell 2" xfId="94"/>
    <cellStyle name="Linked Cell 3" xfId="142"/>
    <cellStyle name="Neutral 2" xfId="95"/>
    <cellStyle name="Neutral 3" xfId="143"/>
    <cellStyle name="Normal" xfId="0" builtinId="0"/>
    <cellStyle name="Normal 2" xfId="25"/>
    <cellStyle name="Normal 2 2" xfId="97"/>
    <cellStyle name="Normal 2 3" xfId="96"/>
    <cellStyle name="Normal 2 4" xfId="151"/>
    <cellStyle name="Normal 3" xfId="26"/>
    <cellStyle name="Normal 4" xfId="27"/>
    <cellStyle name="Normal 4 2" xfId="28"/>
    <cellStyle name="Normal 4 3" xfId="98"/>
    <cellStyle name="Normal 5" xfId="29"/>
    <cellStyle name="Normal 5 2" xfId="99"/>
    <cellStyle name="Normal 6" xfId="30"/>
    <cellStyle name="Normal 7" xfId="31"/>
    <cellStyle name="Normal 8" xfId="105"/>
    <cellStyle name="Normal 9" xfId="107"/>
    <cellStyle name="Note 2" xfId="100"/>
    <cellStyle name="Note 3" xfId="144"/>
    <cellStyle name="Output 2" xfId="101"/>
    <cellStyle name="Output 3" xfId="145"/>
    <cellStyle name="Percent 2" xfId="32"/>
    <cellStyle name="SN_241" xfId="146"/>
    <cellStyle name="Style 1" xfId="33"/>
    <cellStyle name="Title 2" xfId="102"/>
    <cellStyle name="Title 3" xfId="147"/>
    <cellStyle name="Total 2" xfId="103"/>
    <cellStyle name="Total 3" xfId="148"/>
    <cellStyle name="Warning Text 2" xfId="104"/>
    <cellStyle name="Warning Text 3" xfId="149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11"/>
  <sheetViews>
    <sheetView workbookViewId="0">
      <selection activeCell="B12" sqref="B12"/>
    </sheetView>
  </sheetViews>
  <sheetFormatPr defaultColWidth="9.140625" defaultRowHeight="17.25" x14ac:dyDescent="0.3"/>
  <cols>
    <col min="1" max="1" width="12.5703125" style="39" customWidth="1"/>
    <col min="2" max="2" width="65.140625" style="39" customWidth="1"/>
    <col min="3" max="3" width="29.5703125" style="39" customWidth="1"/>
    <col min="4" max="16384" width="9.140625" style="39"/>
  </cols>
  <sheetData>
    <row r="1" spans="1:192" x14ac:dyDescent="0.3">
      <c r="C1" s="97" t="s">
        <v>24</v>
      </c>
    </row>
    <row r="2" spans="1:192" ht="34.5" x14ac:dyDescent="0.3">
      <c r="C2" s="97" t="s">
        <v>109</v>
      </c>
    </row>
    <row r="3" spans="1:192" x14ac:dyDescent="0.3">
      <c r="C3" s="97" t="s">
        <v>110</v>
      </c>
    </row>
    <row r="4" spans="1:192" x14ac:dyDescent="0.3">
      <c r="A4" s="100"/>
      <c r="B4" s="100"/>
      <c r="C4" s="100"/>
      <c r="D4" s="100"/>
      <c r="E4" s="100"/>
    </row>
    <row r="5" spans="1:192" x14ac:dyDescent="0.3">
      <c r="B5" s="41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</row>
    <row r="6" spans="1:192" ht="82.5" customHeight="1" x14ac:dyDescent="0.3">
      <c r="A6" s="101" t="s">
        <v>111</v>
      </c>
      <c r="B6" s="101"/>
      <c r="C6" s="101"/>
    </row>
    <row r="7" spans="1:192" ht="103.5" x14ac:dyDescent="0.3">
      <c r="A7" s="102" t="s">
        <v>1</v>
      </c>
      <c r="B7" s="102" t="s">
        <v>112</v>
      </c>
      <c r="C7" s="11" t="s">
        <v>113</v>
      </c>
    </row>
    <row r="8" spans="1:192" x14ac:dyDescent="0.3">
      <c r="A8" s="103"/>
      <c r="B8" s="103"/>
      <c r="C8" s="11" t="s">
        <v>0</v>
      </c>
    </row>
    <row r="9" spans="1:192" x14ac:dyDescent="0.3">
      <c r="A9" s="104" t="s">
        <v>30</v>
      </c>
      <c r="B9" s="105"/>
      <c r="C9" s="12">
        <f>C10+C11</f>
        <v>0</v>
      </c>
    </row>
    <row r="10" spans="1:192" ht="55.5" customHeight="1" x14ac:dyDescent="0.3">
      <c r="A10" s="98">
        <v>1103</v>
      </c>
      <c r="B10" s="35" t="s">
        <v>55</v>
      </c>
      <c r="C10" s="12">
        <f>+'2.'!D10</f>
        <v>-176134</v>
      </c>
    </row>
    <row r="11" spans="1:192" ht="42.75" customHeight="1" x14ac:dyDescent="0.3">
      <c r="A11" s="98">
        <v>1139</v>
      </c>
      <c r="B11" s="99" t="s">
        <v>114</v>
      </c>
      <c r="C11" s="12">
        <f>+'2.'!D24</f>
        <v>176134</v>
      </c>
    </row>
  </sheetData>
  <mergeCells count="5">
    <mergeCell ref="A4:E4"/>
    <mergeCell ref="A6:C6"/>
    <mergeCell ref="A7:A8"/>
    <mergeCell ref="B7:B8"/>
    <mergeCell ref="A9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F37"/>
  <sheetViews>
    <sheetView topLeftCell="A22" zoomScaleNormal="100" workbookViewId="0">
      <selection activeCell="D12" sqref="D12:D16"/>
    </sheetView>
  </sheetViews>
  <sheetFormatPr defaultColWidth="9.140625" defaultRowHeight="17.25" x14ac:dyDescent="0.3"/>
  <cols>
    <col min="1" max="1" width="8.85546875" style="39" bestFit="1" customWidth="1"/>
    <col min="2" max="2" width="12.85546875" style="39" bestFit="1" customWidth="1"/>
    <col min="3" max="3" width="84.7109375" style="39" customWidth="1"/>
    <col min="4" max="4" width="28.28515625" style="39" customWidth="1"/>
    <col min="5" max="16384" width="9.140625" style="39"/>
  </cols>
  <sheetData>
    <row r="2" spans="1:188" x14ac:dyDescent="0.3">
      <c r="D2" s="40" t="s">
        <v>76</v>
      </c>
    </row>
    <row r="3" spans="1:188" x14ac:dyDescent="0.3">
      <c r="C3" s="116" t="s">
        <v>93</v>
      </c>
      <c r="D3" s="116"/>
    </row>
    <row r="4" spans="1:188" x14ac:dyDescent="0.3">
      <c r="B4" s="66"/>
      <c r="C4" s="41"/>
      <c r="D4" s="42" t="s">
        <v>13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</row>
    <row r="5" spans="1:188" ht="64.5" customHeight="1" x14ac:dyDescent="0.3">
      <c r="A5" s="117" t="s">
        <v>95</v>
      </c>
      <c r="B5" s="117"/>
      <c r="C5" s="117"/>
      <c r="D5" s="117"/>
    </row>
    <row r="6" spans="1:188" ht="27.75" customHeight="1" x14ac:dyDescent="0.3">
      <c r="A6" s="68"/>
      <c r="B6" s="68"/>
      <c r="C6" s="68"/>
      <c r="D6" s="69"/>
    </row>
    <row r="7" spans="1:188" ht="106.5" customHeight="1" x14ac:dyDescent="0.3">
      <c r="A7" s="118" t="s">
        <v>1</v>
      </c>
      <c r="B7" s="119"/>
      <c r="C7" s="102" t="s">
        <v>96</v>
      </c>
      <c r="D7" s="70" t="s">
        <v>32</v>
      </c>
    </row>
    <row r="8" spans="1:188" x14ac:dyDescent="0.3">
      <c r="A8" s="71" t="s">
        <v>18</v>
      </c>
      <c r="B8" s="71" t="s">
        <v>19</v>
      </c>
      <c r="C8" s="103"/>
      <c r="D8" s="4" t="s">
        <v>0</v>
      </c>
    </row>
    <row r="9" spans="1:188" x14ac:dyDescent="0.3">
      <c r="A9" s="72"/>
      <c r="B9" s="72"/>
      <c r="C9" s="73" t="s">
        <v>20</v>
      </c>
      <c r="D9" s="74">
        <f>+D10+D24</f>
        <v>0</v>
      </c>
    </row>
    <row r="10" spans="1:188" x14ac:dyDescent="0.3">
      <c r="A10" s="72"/>
      <c r="B10" s="75"/>
      <c r="C10" s="73" t="s">
        <v>36</v>
      </c>
      <c r="D10" s="74">
        <f t="shared" ref="D10" si="0">+D12</f>
        <v>-176134</v>
      </c>
    </row>
    <row r="11" spans="1:188" x14ac:dyDescent="0.3">
      <c r="A11" s="110">
        <v>1103</v>
      </c>
      <c r="B11" s="113"/>
      <c r="C11" s="48" t="s">
        <v>56</v>
      </c>
      <c r="D11" s="76"/>
    </row>
    <row r="12" spans="1:188" ht="34.5" x14ac:dyDescent="0.3">
      <c r="A12" s="111"/>
      <c r="B12" s="114"/>
      <c r="C12" s="35" t="s">
        <v>55</v>
      </c>
      <c r="D12" s="106">
        <f>+D19</f>
        <v>-176134</v>
      </c>
    </row>
    <row r="13" spans="1:188" ht="30" customHeight="1" x14ac:dyDescent="0.3">
      <c r="A13" s="111"/>
      <c r="B13" s="114"/>
      <c r="C13" s="48" t="s">
        <v>57</v>
      </c>
      <c r="D13" s="107"/>
    </row>
    <row r="14" spans="1:188" ht="51.75" x14ac:dyDescent="0.3">
      <c r="A14" s="111"/>
      <c r="B14" s="114"/>
      <c r="C14" s="35" t="s">
        <v>58</v>
      </c>
      <c r="D14" s="107"/>
    </row>
    <row r="15" spans="1:188" ht="29.25" customHeight="1" x14ac:dyDescent="0.3">
      <c r="A15" s="111"/>
      <c r="B15" s="114"/>
      <c r="C15" s="48" t="s">
        <v>59</v>
      </c>
      <c r="D15" s="107"/>
    </row>
    <row r="16" spans="1:188" ht="66" customHeight="1" x14ac:dyDescent="0.3">
      <c r="A16" s="112"/>
      <c r="B16" s="115"/>
      <c r="C16" s="35" t="s">
        <v>60</v>
      </c>
      <c r="D16" s="108"/>
    </row>
    <row r="17" spans="1:4" x14ac:dyDescent="0.3">
      <c r="A17" s="109" t="s">
        <v>21</v>
      </c>
      <c r="B17" s="109"/>
      <c r="C17" s="109"/>
      <c r="D17" s="77"/>
    </row>
    <row r="18" spans="1:4" x14ac:dyDescent="0.3">
      <c r="B18" s="35" t="s">
        <v>79</v>
      </c>
      <c r="C18" s="48" t="s">
        <v>72</v>
      </c>
      <c r="D18" s="76"/>
    </row>
    <row r="19" spans="1:4" ht="54" customHeight="1" x14ac:dyDescent="0.3">
      <c r="B19" s="35"/>
      <c r="C19" s="35" t="s">
        <v>77</v>
      </c>
      <c r="D19" s="106">
        <f>+'8'!I14</f>
        <v>-176134</v>
      </c>
    </row>
    <row r="20" spans="1:4" ht="19.5" customHeight="1" x14ac:dyDescent="0.3">
      <c r="B20" s="35"/>
      <c r="C20" s="48" t="s">
        <v>73</v>
      </c>
      <c r="D20" s="107"/>
    </row>
    <row r="21" spans="1:4" ht="67.5" customHeight="1" x14ac:dyDescent="0.3">
      <c r="B21" s="35"/>
      <c r="C21" s="35" t="s">
        <v>78</v>
      </c>
      <c r="D21" s="107"/>
    </row>
    <row r="22" spans="1:4" x14ac:dyDescent="0.3">
      <c r="B22" s="35"/>
      <c r="C22" s="48" t="s">
        <v>33</v>
      </c>
      <c r="D22" s="107"/>
    </row>
    <row r="23" spans="1:4" ht="20.25" customHeight="1" x14ac:dyDescent="0.3">
      <c r="B23" s="35"/>
      <c r="C23" s="35" t="s">
        <v>34</v>
      </c>
      <c r="D23" s="108"/>
    </row>
    <row r="24" spans="1:4" x14ac:dyDescent="0.3">
      <c r="A24" s="72"/>
      <c r="B24" s="75"/>
      <c r="C24" s="73" t="s">
        <v>115</v>
      </c>
      <c r="D24" s="74">
        <f>+D25</f>
        <v>176134</v>
      </c>
    </row>
    <row r="25" spans="1:4" x14ac:dyDescent="0.3">
      <c r="A25" s="110">
        <v>1139</v>
      </c>
      <c r="B25" s="113"/>
      <c r="C25" s="78" t="s">
        <v>116</v>
      </c>
      <c r="D25" s="106">
        <f>+D33</f>
        <v>176134</v>
      </c>
    </row>
    <row r="26" spans="1:4" x14ac:dyDescent="0.3">
      <c r="A26" s="111"/>
      <c r="B26" s="114"/>
      <c r="C26" s="34" t="s">
        <v>117</v>
      </c>
      <c r="D26" s="107"/>
    </row>
    <row r="27" spans="1:4" x14ac:dyDescent="0.3">
      <c r="A27" s="111"/>
      <c r="B27" s="114"/>
      <c r="C27" s="78" t="s">
        <v>118</v>
      </c>
      <c r="D27" s="107"/>
    </row>
    <row r="28" spans="1:4" ht="34.5" x14ac:dyDescent="0.3">
      <c r="A28" s="111"/>
      <c r="B28" s="114"/>
      <c r="C28" s="79" t="s">
        <v>119</v>
      </c>
      <c r="D28" s="107"/>
    </row>
    <row r="29" spans="1:4" x14ac:dyDescent="0.3">
      <c r="A29" s="111"/>
      <c r="B29" s="114"/>
      <c r="C29" s="78" t="s">
        <v>120</v>
      </c>
      <c r="D29" s="107"/>
    </row>
    <row r="30" spans="1:4" ht="34.5" x14ac:dyDescent="0.3">
      <c r="A30" s="112"/>
      <c r="B30" s="115"/>
      <c r="C30" s="79" t="s">
        <v>121</v>
      </c>
      <c r="D30" s="108"/>
    </row>
    <row r="31" spans="1:4" x14ac:dyDescent="0.3">
      <c r="A31" s="109" t="s">
        <v>21</v>
      </c>
      <c r="B31" s="109"/>
      <c r="C31" s="109"/>
      <c r="D31" s="77"/>
    </row>
    <row r="32" spans="1:4" x14ac:dyDescent="0.3">
      <c r="A32" s="80"/>
      <c r="B32" s="80">
        <v>11001</v>
      </c>
      <c r="C32" s="78" t="s">
        <v>122</v>
      </c>
      <c r="D32" s="76"/>
    </row>
    <row r="33" spans="1:4" x14ac:dyDescent="0.3">
      <c r="A33" s="80"/>
      <c r="B33" s="80"/>
      <c r="C33" s="34" t="s">
        <v>117</v>
      </c>
      <c r="D33" s="106">
        <f>-D12</f>
        <v>176134</v>
      </c>
    </row>
    <row r="34" spans="1:4" x14ac:dyDescent="0.3">
      <c r="A34" s="80"/>
      <c r="B34" s="80"/>
      <c r="C34" s="78" t="s">
        <v>123</v>
      </c>
      <c r="D34" s="107"/>
    </row>
    <row r="35" spans="1:4" ht="69" x14ac:dyDescent="0.3">
      <c r="A35" s="80"/>
      <c r="B35" s="80"/>
      <c r="C35" s="79" t="s">
        <v>124</v>
      </c>
      <c r="D35" s="107"/>
    </row>
    <row r="36" spans="1:4" x14ac:dyDescent="0.3">
      <c r="A36" s="80"/>
      <c r="B36" s="80"/>
      <c r="C36" s="78" t="s">
        <v>33</v>
      </c>
      <c r="D36" s="107"/>
    </row>
    <row r="37" spans="1:4" x14ac:dyDescent="0.3">
      <c r="A37" s="80"/>
      <c r="B37" s="80"/>
      <c r="C37" s="79" t="s">
        <v>34</v>
      </c>
      <c r="D37" s="108"/>
    </row>
  </sheetData>
  <mergeCells count="14">
    <mergeCell ref="A25:A30"/>
    <mergeCell ref="B25:B30"/>
    <mergeCell ref="D25:D30"/>
    <mergeCell ref="A31:C31"/>
    <mergeCell ref="D33:D37"/>
    <mergeCell ref="D19:D23"/>
    <mergeCell ref="A17:C17"/>
    <mergeCell ref="A11:A16"/>
    <mergeCell ref="B11:B16"/>
    <mergeCell ref="C3:D3"/>
    <mergeCell ref="A5:D5"/>
    <mergeCell ref="A7:B7"/>
    <mergeCell ref="C7:C8"/>
    <mergeCell ref="D12:D16"/>
  </mergeCells>
  <pageMargins left="0" right="0" top="0" bottom="0" header="0.31496062992126" footer="0.31496062992126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G17" sqref="G17"/>
    </sheetView>
  </sheetViews>
  <sheetFormatPr defaultColWidth="8.85546875" defaultRowHeight="17.25" x14ac:dyDescent="0.3"/>
  <cols>
    <col min="1" max="1" width="12.140625" style="84" customWidth="1"/>
    <col min="2" max="2" width="8.85546875" style="84"/>
    <col min="3" max="3" width="84" style="84" customWidth="1"/>
    <col min="4" max="4" width="23.42578125" style="84" customWidth="1"/>
    <col min="5" max="16384" width="8.85546875" style="84"/>
  </cols>
  <sheetData>
    <row r="1" spans="1:4" x14ac:dyDescent="0.3">
      <c r="C1" s="39"/>
      <c r="D1" s="40" t="s">
        <v>31</v>
      </c>
    </row>
    <row r="2" spans="1:4" x14ac:dyDescent="0.3">
      <c r="C2" s="116" t="s">
        <v>93</v>
      </c>
      <c r="D2" s="116"/>
    </row>
    <row r="3" spans="1:4" x14ac:dyDescent="0.3">
      <c r="C3" s="41"/>
      <c r="D3" s="42" t="s">
        <v>13</v>
      </c>
    </row>
    <row r="4" spans="1:4" x14ac:dyDescent="0.3">
      <c r="C4" s="41"/>
      <c r="D4" s="42"/>
    </row>
    <row r="5" spans="1:4" ht="44.45" customHeight="1" x14ac:dyDescent="0.3">
      <c r="A5" s="122" t="s">
        <v>142</v>
      </c>
      <c r="B5" s="122"/>
      <c r="C5" s="122"/>
      <c r="D5" s="122"/>
    </row>
    <row r="6" spans="1:4" x14ac:dyDescent="0.3">
      <c r="D6" s="84" t="s">
        <v>45</v>
      </c>
    </row>
    <row r="8" spans="1:4" ht="41.45" customHeight="1" x14ac:dyDescent="0.3">
      <c r="A8" s="120" t="s">
        <v>1</v>
      </c>
      <c r="B8" s="120"/>
      <c r="C8" s="121" t="s">
        <v>37</v>
      </c>
      <c r="D8" s="120" t="s">
        <v>35</v>
      </c>
    </row>
    <row r="9" spans="1:4" ht="44.25" customHeight="1" x14ac:dyDescent="0.3">
      <c r="A9" s="120"/>
      <c r="B9" s="120"/>
      <c r="C9" s="121"/>
      <c r="D9" s="120"/>
    </row>
    <row r="10" spans="1:4" ht="51.75" x14ac:dyDescent="0.3">
      <c r="A10" s="59" t="s">
        <v>41</v>
      </c>
      <c r="B10" s="59" t="s">
        <v>42</v>
      </c>
      <c r="C10" s="121"/>
      <c r="D10" s="59" t="s">
        <v>46</v>
      </c>
    </row>
    <row r="11" spans="1:4" ht="30.75" customHeight="1" x14ac:dyDescent="0.3">
      <c r="A11" s="91"/>
      <c r="B11" s="91"/>
      <c r="C11" s="91" t="s">
        <v>20</v>
      </c>
      <c r="D11" s="7">
        <f>+D13</f>
        <v>-176134</v>
      </c>
    </row>
    <row r="12" spans="1:4" x14ac:dyDescent="0.3">
      <c r="A12" s="59"/>
      <c r="B12" s="59"/>
      <c r="C12" s="59" t="s">
        <v>43</v>
      </c>
      <c r="D12" s="95"/>
    </row>
    <row r="13" spans="1:4" s="3" customFormat="1" ht="61.5" customHeight="1" x14ac:dyDescent="0.2">
      <c r="A13" s="1">
        <v>1103</v>
      </c>
      <c r="B13" s="1">
        <v>11003</v>
      </c>
      <c r="C13" s="2" t="s">
        <v>80</v>
      </c>
      <c r="D13" s="9">
        <f t="shared" ref="D13" si="0">+D15</f>
        <v>-176134</v>
      </c>
    </row>
    <row r="14" spans="1:4" s="3" customFormat="1" ht="30.75" customHeight="1" x14ac:dyDescent="0.2">
      <c r="A14" s="1"/>
      <c r="B14" s="1"/>
      <c r="C14" s="4" t="s">
        <v>67</v>
      </c>
      <c r="D14" s="6"/>
    </row>
    <row r="15" spans="1:4" s="3" customFormat="1" ht="30.75" customHeight="1" x14ac:dyDescent="0.2">
      <c r="A15" s="1"/>
      <c r="B15" s="1"/>
      <c r="C15" s="8" t="s">
        <v>47</v>
      </c>
      <c r="D15" s="9">
        <f>+D17+D18</f>
        <v>-176134</v>
      </c>
    </row>
    <row r="16" spans="1:4" s="3" customFormat="1" ht="24.75" customHeight="1" x14ac:dyDescent="0.2">
      <c r="A16" s="1"/>
      <c r="B16" s="1"/>
      <c r="C16" s="4" t="s">
        <v>97</v>
      </c>
      <c r="D16" s="9"/>
    </row>
    <row r="17" spans="1:4" s="3" customFormat="1" ht="109.5" customHeight="1" x14ac:dyDescent="0.2">
      <c r="A17" s="1"/>
      <c r="B17" s="1"/>
      <c r="C17" s="10" t="s">
        <v>98</v>
      </c>
      <c r="D17" s="43">
        <f>+'5.'!G13</f>
        <v>-113000</v>
      </c>
    </row>
    <row r="18" spans="1:4" ht="98.25" customHeight="1" x14ac:dyDescent="0.3">
      <c r="A18" s="59"/>
      <c r="B18" s="59"/>
      <c r="C18" s="10" t="s">
        <v>140</v>
      </c>
      <c r="D18" s="43">
        <f>+'5.'!G14</f>
        <v>-63134</v>
      </c>
    </row>
  </sheetData>
  <mergeCells count="5">
    <mergeCell ref="C2:D2"/>
    <mergeCell ref="A8:B9"/>
    <mergeCell ref="C8:C10"/>
    <mergeCell ref="D8:D9"/>
    <mergeCell ref="A5:D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46"/>
  <sheetViews>
    <sheetView topLeftCell="A19" zoomScaleNormal="100" workbookViewId="0">
      <selection activeCell="J16" sqref="J16"/>
    </sheetView>
  </sheetViews>
  <sheetFormatPr defaultColWidth="9.140625" defaultRowHeight="17.25" x14ac:dyDescent="0.3"/>
  <cols>
    <col min="1" max="1" width="8.42578125" style="5" bestFit="1" customWidth="1"/>
    <col min="2" max="2" width="7.7109375" style="5" bestFit="1" customWidth="1"/>
    <col min="3" max="3" width="6" style="5" bestFit="1" customWidth="1"/>
    <col min="4" max="4" width="8" style="5" customWidth="1"/>
    <col min="5" max="5" width="13.140625" style="5" customWidth="1"/>
    <col min="6" max="6" width="71" style="5" customWidth="1"/>
    <col min="7" max="7" width="20.28515625" style="5" customWidth="1"/>
    <col min="8" max="8" width="9.140625" style="5"/>
    <col min="9" max="9" width="14.28515625" style="5" bestFit="1" customWidth="1"/>
    <col min="10" max="16384" width="9.140625" style="5"/>
  </cols>
  <sheetData>
    <row r="1" spans="1:252" x14ac:dyDescent="0.3">
      <c r="F1" s="39"/>
      <c r="G1" s="40" t="s">
        <v>25</v>
      </c>
      <c r="H1" s="81"/>
      <c r="I1" s="81"/>
      <c r="J1" s="81"/>
      <c r="K1" s="81"/>
      <c r="L1" s="82"/>
      <c r="M1" s="81"/>
      <c r="N1" s="81"/>
      <c r="O1" s="81"/>
      <c r="P1" s="81"/>
      <c r="Q1" s="81"/>
      <c r="R1" s="81"/>
      <c r="S1" s="81"/>
      <c r="T1" s="82"/>
      <c r="U1" s="81"/>
      <c r="V1" s="81"/>
      <c r="W1" s="81"/>
      <c r="X1" s="81"/>
      <c r="Y1" s="81"/>
      <c r="Z1" s="81"/>
      <c r="AA1" s="81"/>
      <c r="AB1" s="82"/>
      <c r="AC1" s="81"/>
      <c r="AD1" s="81"/>
      <c r="AE1" s="81"/>
      <c r="AF1" s="81"/>
      <c r="AG1" s="81"/>
      <c r="AH1" s="81"/>
      <c r="AI1" s="81"/>
      <c r="AJ1" s="82"/>
      <c r="AK1" s="81"/>
      <c r="AL1" s="81"/>
      <c r="AM1" s="81"/>
      <c r="AN1" s="81"/>
      <c r="AO1" s="81"/>
      <c r="AP1" s="81"/>
      <c r="AQ1" s="81"/>
      <c r="AR1" s="82"/>
      <c r="AS1" s="81"/>
      <c r="AT1" s="81"/>
      <c r="AU1" s="81"/>
      <c r="AV1" s="81"/>
      <c r="AW1" s="81"/>
      <c r="AX1" s="81"/>
      <c r="AY1" s="81"/>
      <c r="AZ1" s="82"/>
      <c r="BA1" s="81"/>
      <c r="BB1" s="81"/>
      <c r="BC1" s="81"/>
      <c r="BD1" s="81"/>
      <c r="BE1" s="81"/>
      <c r="BF1" s="81"/>
      <c r="BG1" s="81"/>
      <c r="BH1" s="82"/>
      <c r="BI1" s="81"/>
      <c r="BJ1" s="81"/>
      <c r="BK1" s="81"/>
      <c r="BL1" s="81"/>
      <c r="BM1" s="81"/>
      <c r="BN1" s="81"/>
      <c r="BO1" s="81"/>
      <c r="BP1" s="82"/>
      <c r="BQ1" s="81"/>
      <c r="BR1" s="81"/>
      <c r="BS1" s="81"/>
      <c r="BT1" s="81"/>
      <c r="BU1" s="81"/>
      <c r="BV1" s="81"/>
      <c r="BW1" s="81"/>
      <c r="BX1" s="82"/>
      <c r="BY1" s="81"/>
      <c r="BZ1" s="81"/>
      <c r="CA1" s="81"/>
      <c r="CB1" s="81"/>
      <c r="CC1" s="81"/>
      <c r="CD1" s="81"/>
      <c r="CE1" s="81"/>
      <c r="CF1" s="82"/>
      <c r="CG1" s="81"/>
      <c r="CH1" s="81"/>
      <c r="CI1" s="81"/>
      <c r="CJ1" s="81"/>
      <c r="CK1" s="81"/>
      <c r="CL1" s="81"/>
      <c r="CM1" s="81"/>
      <c r="CN1" s="82"/>
      <c r="CO1" s="81"/>
      <c r="CP1" s="81"/>
      <c r="CQ1" s="81"/>
      <c r="CR1" s="81"/>
      <c r="CS1" s="81"/>
      <c r="CT1" s="81"/>
      <c r="CU1" s="81"/>
      <c r="CV1" s="82"/>
      <c r="CW1" s="81"/>
      <c r="CX1" s="81"/>
      <c r="CY1" s="81"/>
      <c r="CZ1" s="81"/>
      <c r="DA1" s="81"/>
      <c r="DB1" s="81"/>
      <c r="DC1" s="81"/>
      <c r="DD1" s="82"/>
      <c r="DE1" s="81"/>
      <c r="DF1" s="81"/>
      <c r="DG1" s="81"/>
      <c r="DH1" s="81"/>
      <c r="DI1" s="81"/>
      <c r="DJ1" s="81"/>
      <c r="DK1" s="81"/>
      <c r="DL1" s="82"/>
      <c r="DM1" s="81"/>
      <c r="DN1" s="81"/>
      <c r="DO1" s="81"/>
      <c r="DP1" s="81"/>
      <c r="DQ1" s="81"/>
      <c r="DR1" s="81"/>
      <c r="DS1" s="81"/>
      <c r="DT1" s="82"/>
      <c r="DU1" s="81"/>
      <c r="DV1" s="81"/>
      <c r="DW1" s="81"/>
      <c r="DX1" s="81"/>
      <c r="DY1" s="81"/>
      <c r="DZ1" s="81"/>
      <c r="EA1" s="81"/>
      <c r="EB1" s="82"/>
      <c r="EC1" s="81"/>
      <c r="ED1" s="81"/>
      <c r="EE1" s="81"/>
      <c r="EF1" s="81"/>
      <c r="EG1" s="81"/>
      <c r="EH1" s="81"/>
      <c r="EI1" s="81"/>
      <c r="EJ1" s="82"/>
      <c r="EK1" s="81"/>
      <c r="EL1" s="81"/>
      <c r="EM1" s="81"/>
      <c r="EN1" s="81"/>
      <c r="EO1" s="81"/>
      <c r="EP1" s="81"/>
      <c r="EQ1" s="81"/>
      <c r="ER1" s="82"/>
      <c r="ES1" s="81"/>
      <c r="ET1" s="81"/>
      <c r="EU1" s="81"/>
      <c r="EV1" s="81"/>
      <c r="EW1" s="81"/>
      <c r="EX1" s="81"/>
      <c r="EY1" s="81"/>
      <c r="EZ1" s="82"/>
      <c r="FA1" s="81"/>
      <c r="FB1" s="81"/>
      <c r="FC1" s="81"/>
      <c r="FD1" s="81"/>
      <c r="FE1" s="81"/>
      <c r="FF1" s="81"/>
      <c r="FG1" s="81"/>
      <c r="FH1" s="82"/>
      <c r="FI1" s="81"/>
      <c r="FJ1" s="81"/>
      <c r="FK1" s="81"/>
      <c r="FL1" s="81"/>
      <c r="FM1" s="81"/>
      <c r="FN1" s="81"/>
      <c r="FO1" s="81"/>
      <c r="FP1" s="82"/>
      <c r="FQ1" s="81"/>
      <c r="FR1" s="81"/>
      <c r="FS1" s="81"/>
      <c r="FT1" s="81"/>
      <c r="FU1" s="81"/>
      <c r="FV1" s="81"/>
      <c r="FW1" s="81"/>
      <c r="FX1" s="82"/>
      <c r="FY1" s="81"/>
      <c r="FZ1" s="81"/>
      <c r="GA1" s="81"/>
      <c r="GB1" s="81"/>
      <c r="GC1" s="81"/>
      <c r="GD1" s="81"/>
      <c r="GE1" s="81"/>
      <c r="GF1" s="82"/>
      <c r="GG1" s="81"/>
      <c r="GH1" s="81"/>
      <c r="GI1" s="81"/>
      <c r="GJ1" s="81"/>
      <c r="GK1" s="81"/>
      <c r="GL1" s="81"/>
      <c r="GM1" s="81"/>
      <c r="GN1" s="82"/>
      <c r="GO1" s="81"/>
      <c r="GP1" s="81"/>
      <c r="GQ1" s="81"/>
      <c r="GR1" s="81"/>
      <c r="GS1" s="81"/>
      <c r="GT1" s="81"/>
      <c r="GU1" s="81"/>
      <c r="GV1" s="82"/>
      <c r="GW1" s="81"/>
      <c r="GX1" s="81"/>
      <c r="GY1" s="81"/>
      <c r="GZ1" s="81"/>
      <c r="HA1" s="81"/>
      <c r="HB1" s="81"/>
      <c r="HC1" s="81"/>
      <c r="HD1" s="82"/>
      <c r="HE1" s="81"/>
      <c r="HF1" s="81"/>
      <c r="HG1" s="81"/>
      <c r="HH1" s="81"/>
      <c r="HI1" s="81"/>
      <c r="HJ1" s="81"/>
      <c r="HK1" s="81"/>
      <c r="HL1" s="82"/>
      <c r="HM1" s="81"/>
      <c r="HN1" s="81"/>
      <c r="HO1" s="81"/>
      <c r="HP1" s="81"/>
      <c r="HQ1" s="81"/>
      <c r="HR1" s="81"/>
      <c r="HS1" s="81"/>
      <c r="HT1" s="82"/>
      <c r="HU1" s="81"/>
      <c r="HV1" s="81"/>
      <c r="HW1" s="81"/>
      <c r="HX1" s="81"/>
      <c r="HY1" s="81"/>
      <c r="HZ1" s="81"/>
      <c r="IA1" s="81"/>
      <c r="IB1" s="82"/>
      <c r="IC1" s="81"/>
      <c r="ID1" s="81"/>
      <c r="IE1" s="81"/>
      <c r="IF1" s="81"/>
      <c r="IG1" s="81"/>
      <c r="IH1" s="81"/>
      <c r="II1" s="81"/>
      <c r="IJ1" s="82"/>
      <c r="IK1" s="81"/>
      <c r="IL1" s="81"/>
      <c r="IM1" s="81"/>
      <c r="IN1" s="81"/>
      <c r="IO1" s="81"/>
      <c r="IP1" s="81"/>
      <c r="IQ1" s="81"/>
      <c r="IR1" s="82"/>
    </row>
    <row r="2" spans="1:252" x14ac:dyDescent="0.3">
      <c r="F2" s="116" t="s">
        <v>93</v>
      </c>
      <c r="G2" s="116"/>
      <c r="H2" s="81"/>
      <c r="I2" s="81"/>
      <c r="J2" s="81"/>
      <c r="K2" s="81"/>
      <c r="L2" s="82"/>
      <c r="M2" s="81"/>
      <c r="N2" s="81"/>
      <c r="O2" s="81"/>
      <c r="P2" s="81"/>
      <c r="Q2" s="81"/>
      <c r="R2" s="81"/>
      <c r="S2" s="81"/>
      <c r="T2" s="82"/>
      <c r="U2" s="81"/>
      <c r="V2" s="81"/>
      <c r="W2" s="81"/>
      <c r="X2" s="81"/>
      <c r="Y2" s="81"/>
      <c r="Z2" s="81"/>
      <c r="AA2" s="81"/>
      <c r="AB2" s="82"/>
      <c r="AC2" s="81"/>
      <c r="AD2" s="81"/>
      <c r="AE2" s="81"/>
      <c r="AF2" s="81"/>
      <c r="AG2" s="81"/>
      <c r="AH2" s="81"/>
      <c r="AI2" s="81"/>
      <c r="AJ2" s="82"/>
      <c r="AK2" s="81"/>
      <c r="AL2" s="81"/>
      <c r="AM2" s="81"/>
      <c r="AN2" s="81"/>
      <c r="AO2" s="81"/>
      <c r="AP2" s="81"/>
      <c r="AQ2" s="81"/>
      <c r="AR2" s="82"/>
      <c r="AS2" s="81"/>
      <c r="AT2" s="81"/>
      <c r="AU2" s="81"/>
      <c r="AV2" s="81"/>
      <c r="AW2" s="81"/>
      <c r="AX2" s="81"/>
      <c r="AY2" s="81"/>
      <c r="AZ2" s="82"/>
      <c r="BA2" s="81"/>
      <c r="BB2" s="81"/>
      <c r="BC2" s="81"/>
      <c r="BD2" s="81"/>
      <c r="BE2" s="81"/>
      <c r="BF2" s="81"/>
      <c r="BG2" s="81"/>
      <c r="BH2" s="82"/>
      <c r="BI2" s="81"/>
      <c r="BJ2" s="81"/>
      <c r="BK2" s="81"/>
      <c r="BL2" s="81"/>
      <c r="BM2" s="81"/>
      <c r="BN2" s="81"/>
      <c r="BO2" s="81"/>
      <c r="BP2" s="82"/>
      <c r="BQ2" s="81"/>
      <c r="BR2" s="81"/>
      <c r="BS2" s="81"/>
      <c r="BT2" s="81"/>
      <c r="BU2" s="81"/>
      <c r="BV2" s="81"/>
      <c r="BW2" s="81"/>
      <c r="BX2" s="82"/>
      <c r="BY2" s="81"/>
      <c r="BZ2" s="81"/>
      <c r="CA2" s="81"/>
      <c r="CB2" s="81"/>
      <c r="CC2" s="81"/>
      <c r="CD2" s="81"/>
      <c r="CE2" s="81"/>
      <c r="CF2" s="82"/>
      <c r="CG2" s="81"/>
      <c r="CH2" s="81"/>
      <c r="CI2" s="81"/>
      <c r="CJ2" s="81"/>
      <c r="CK2" s="81"/>
      <c r="CL2" s="81"/>
      <c r="CM2" s="81"/>
      <c r="CN2" s="82"/>
      <c r="CO2" s="81"/>
      <c r="CP2" s="81"/>
      <c r="CQ2" s="81"/>
      <c r="CR2" s="81"/>
      <c r="CS2" s="81"/>
      <c r="CT2" s="81"/>
      <c r="CU2" s="81"/>
      <c r="CV2" s="82"/>
      <c r="CW2" s="81"/>
      <c r="CX2" s="81"/>
      <c r="CY2" s="81"/>
      <c r="CZ2" s="81"/>
      <c r="DA2" s="81"/>
      <c r="DB2" s="81"/>
      <c r="DC2" s="81"/>
      <c r="DD2" s="82"/>
      <c r="DE2" s="81"/>
      <c r="DF2" s="81"/>
      <c r="DG2" s="81"/>
      <c r="DH2" s="81"/>
      <c r="DI2" s="81"/>
      <c r="DJ2" s="81"/>
      <c r="DK2" s="81"/>
      <c r="DL2" s="82"/>
      <c r="DM2" s="81"/>
      <c r="DN2" s="81"/>
      <c r="DO2" s="81"/>
      <c r="DP2" s="81"/>
      <c r="DQ2" s="81"/>
      <c r="DR2" s="81"/>
      <c r="DS2" s="81"/>
      <c r="DT2" s="82"/>
      <c r="DU2" s="81"/>
      <c r="DV2" s="81"/>
      <c r="DW2" s="81"/>
      <c r="DX2" s="81"/>
      <c r="DY2" s="81"/>
      <c r="DZ2" s="81"/>
      <c r="EA2" s="81"/>
      <c r="EB2" s="82"/>
      <c r="EC2" s="81"/>
      <c r="ED2" s="81"/>
      <c r="EE2" s="81"/>
      <c r="EF2" s="81"/>
      <c r="EG2" s="81"/>
      <c r="EH2" s="81"/>
      <c r="EI2" s="81"/>
      <c r="EJ2" s="82"/>
      <c r="EK2" s="81"/>
      <c r="EL2" s="81"/>
      <c r="EM2" s="81"/>
      <c r="EN2" s="81"/>
      <c r="EO2" s="81"/>
      <c r="EP2" s="81"/>
      <c r="EQ2" s="81"/>
      <c r="ER2" s="82"/>
      <c r="ES2" s="81"/>
      <c r="ET2" s="81"/>
      <c r="EU2" s="81"/>
      <c r="EV2" s="81"/>
      <c r="EW2" s="81"/>
      <c r="EX2" s="81"/>
      <c r="EY2" s="81"/>
      <c r="EZ2" s="82"/>
      <c r="FA2" s="81"/>
      <c r="FB2" s="81"/>
      <c r="FC2" s="81"/>
      <c r="FD2" s="81"/>
      <c r="FE2" s="81"/>
      <c r="FF2" s="81"/>
      <c r="FG2" s="81"/>
      <c r="FH2" s="82"/>
      <c r="FI2" s="81"/>
      <c r="FJ2" s="81"/>
      <c r="FK2" s="81"/>
      <c r="FL2" s="81"/>
      <c r="FM2" s="81"/>
      <c r="FN2" s="81"/>
      <c r="FO2" s="81"/>
      <c r="FP2" s="82"/>
      <c r="FQ2" s="81"/>
      <c r="FR2" s="81"/>
      <c r="FS2" s="81"/>
      <c r="FT2" s="81"/>
      <c r="FU2" s="81"/>
      <c r="FV2" s="81"/>
      <c r="FW2" s="81"/>
      <c r="FX2" s="82"/>
      <c r="FY2" s="81"/>
      <c r="FZ2" s="81"/>
      <c r="GA2" s="81"/>
      <c r="GB2" s="81"/>
      <c r="GC2" s="81"/>
      <c r="GD2" s="81"/>
      <c r="GE2" s="81"/>
      <c r="GF2" s="82"/>
      <c r="GG2" s="81"/>
      <c r="GH2" s="81"/>
      <c r="GI2" s="81"/>
      <c r="GJ2" s="81"/>
      <c r="GK2" s="81"/>
      <c r="GL2" s="81"/>
      <c r="GM2" s="81"/>
      <c r="GN2" s="82"/>
      <c r="GO2" s="81"/>
      <c r="GP2" s="81"/>
      <c r="GQ2" s="81"/>
      <c r="GR2" s="81"/>
      <c r="GS2" s="81"/>
      <c r="GT2" s="81"/>
      <c r="GU2" s="81"/>
      <c r="GV2" s="82"/>
      <c r="GW2" s="81"/>
      <c r="GX2" s="81"/>
      <c r="GY2" s="81"/>
      <c r="GZ2" s="81"/>
      <c r="HA2" s="81"/>
      <c r="HB2" s="81"/>
      <c r="HC2" s="81"/>
      <c r="HD2" s="82"/>
      <c r="HE2" s="81"/>
      <c r="HF2" s="81"/>
      <c r="HG2" s="81"/>
      <c r="HH2" s="81"/>
      <c r="HI2" s="81"/>
      <c r="HJ2" s="81"/>
      <c r="HK2" s="81"/>
      <c r="HL2" s="82"/>
      <c r="HM2" s="81"/>
      <c r="HN2" s="81"/>
      <c r="HO2" s="81"/>
      <c r="HP2" s="81"/>
      <c r="HQ2" s="81"/>
      <c r="HR2" s="81"/>
      <c r="HS2" s="81"/>
      <c r="HT2" s="82"/>
      <c r="HU2" s="81"/>
      <c r="HV2" s="81"/>
      <c r="HW2" s="81"/>
      <c r="HX2" s="81"/>
      <c r="HY2" s="81"/>
      <c r="HZ2" s="81"/>
      <c r="IA2" s="81"/>
      <c r="IB2" s="82"/>
      <c r="IC2" s="81"/>
      <c r="ID2" s="81"/>
      <c r="IE2" s="81"/>
      <c r="IF2" s="81"/>
      <c r="IG2" s="81"/>
      <c r="IH2" s="81"/>
      <c r="II2" s="81"/>
      <c r="IJ2" s="82"/>
      <c r="IK2" s="81"/>
      <c r="IL2" s="81"/>
      <c r="IM2" s="81"/>
      <c r="IN2" s="81"/>
      <c r="IO2" s="81"/>
      <c r="IP2" s="81"/>
      <c r="IQ2" s="81"/>
      <c r="IR2" s="82"/>
    </row>
    <row r="3" spans="1:252" x14ac:dyDescent="0.3">
      <c r="E3" s="83"/>
      <c r="F3" s="41"/>
      <c r="G3" s="42" t="s">
        <v>13</v>
      </c>
      <c r="H3" s="81"/>
      <c r="I3" s="81"/>
      <c r="J3" s="81"/>
      <c r="K3" s="81"/>
      <c r="L3" s="82"/>
      <c r="M3" s="81"/>
      <c r="N3" s="81"/>
      <c r="O3" s="81"/>
      <c r="P3" s="81"/>
      <c r="Q3" s="81"/>
      <c r="R3" s="81"/>
      <c r="S3" s="81"/>
      <c r="T3" s="82"/>
      <c r="U3" s="81"/>
      <c r="V3" s="81"/>
      <c r="W3" s="81"/>
      <c r="X3" s="81"/>
      <c r="Y3" s="81"/>
      <c r="Z3" s="81"/>
      <c r="AA3" s="81"/>
      <c r="AB3" s="82"/>
      <c r="AC3" s="81"/>
      <c r="AD3" s="81"/>
      <c r="AE3" s="81"/>
      <c r="AF3" s="81"/>
      <c r="AG3" s="81"/>
      <c r="AH3" s="81"/>
      <c r="AI3" s="81"/>
      <c r="AJ3" s="82"/>
      <c r="AK3" s="81"/>
      <c r="AL3" s="81"/>
      <c r="AM3" s="81"/>
      <c r="AN3" s="81"/>
      <c r="AO3" s="81"/>
      <c r="AP3" s="81"/>
      <c r="AQ3" s="81"/>
      <c r="AR3" s="82"/>
      <c r="AS3" s="81"/>
      <c r="AT3" s="81"/>
      <c r="AU3" s="81"/>
      <c r="AV3" s="81"/>
      <c r="AW3" s="81"/>
      <c r="AX3" s="81"/>
      <c r="AY3" s="81"/>
      <c r="AZ3" s="82"/>
      <c r="BA3" s="81"/>
      <c r="BB3" s="81"/>
      <c r="BC3" s="81"/>
      <c r="BD3" s="81"/>
      <c r="BE3" s="81"/>
      <c r="BF3" s="81"/>
      <c r="BG3" s="81"/>
      <c r="BH3" s="82"/>
      <c r="BI3" s="81"/>
      <c r="BJ3" s="81"/>
      <c r="BK3" s="81"/>
      <c r="BL3" s="81"/>
      <c r="BM3" s="81"/>
      <c r="BN3" s="81"/>
      <c r="BO3" s="81"/>
      <c r="BP3" s="82"/>
      <c r="BQ3" s="81"/>
      <c r="BR3" s="81"/>
      <c r="BS3" s="81"/>
      <c r="BT3" s="81"/>
      <c r="BU3" s="81"/>
      <c r="BV3" s="81"/>
      <c r="BW3" s="81"/>
      <c r="BX3" s="82"/>
      <c r="BY3" s="81"/>
      <c r="BZ3" s="81"/>
      <c r="CA3" s="81"/>
      <c r="CB3" s="81"/>
      <c r="CC3" s="81"/>
      <c r="CD3" s="81"/>
      <c r="CE3" s="81"/>
      <c r="CF3" s="82"/>
      <c r="CG3" s="81"/>
      <c r="CH3" s="81"/>
      <c r="CI3" s="81"/>
      <c r="CJ3" s="81"/>
      <c r="CK3" s="81"/>
      <c r="CL3" s="81"/>
      <c r="CM3" s="81"/>
      <c r="CN3" s="82"/>
      <c r="CO3" s="81"/>
      <c r="CP3" s="81"/>
      <c r="CQ3" s="81"/>
      <c r="CR3" s="81"/>
      <c r="CS3" s="81"/>
      <c r="CT3" s="81"/>
      <c r="CU3" s="81"/>
      <c r="CV3" s="82"/>
      <c r="CW3" s="81"/>
      <c r="CX3" s="81"/>
      <c r="CY3" s="81"/>
      <c r="CZ3" s="81"/>
      <c r="DA3" s="81"/>
      <c r="DB3" s="81"/>
      <c r="DC3" s="81"/>
      <c r="DD3" s="82"/>
      <c r="DE3" s="81"/>
      <c r="DF3" s="81"/>
      <c r="DG3" s="81"/>
      <c r="DH3" s="81"/>
      <c r="DI3" s="81"/>
      <c r="DJ3" s="81"/>
      <c r="DK3" s="81"/>
      <c r="DL3" s="82"/>
      <c r="DM3" s="81"/>
      <c r="DN3" s="81"/>
      <c r="DO3" s="81"/>
      <c r="DP3" s="81"/>
      <c r="DQ3" s="81"/>
      <c r="DR3" s="81"/>
      <c r="DS3" s="81"/>
      <c r="DT3" s="82"/>
      <c r="DU3" s="81"/>
      <c r="DV3" s="81"/>
      <c r="DW3" s="81"/>
      <c r="DX3" s="81"/>
      <c r="DY3" s="81"/>
      <c r="DZ3" s="81"/>
      <c r="EA3" s="81"/>
      <c r="EB3" s="82"/>
      <c r="EC3" s="81"/>
      <c r="ED3" s="81"/>
      <c r="EE3" s="81"/>
      <c r="EF3" s="81"/>
      <c r="EG3" s="81"/>
      <c r="EH3" s="81"/>
      <c r="EI3" s="81"/>
      <c r="EJ3" s="82"/>
      <c r="EK3" s="81"/>
      <c r="EL3" s="81"/>
      <c r="EM3" s="81"/>
      <c r="EN3" s="81"/>
      <c r="EO3" s="81"/>
      <c r="EP3" s="81"/>
      <c r="EQ3" s="81"/>
      <c r="ER3" s="82"/>
      <c r="ES3" s="81"/>
      <c r="ET3" s="81"/>
      <c r="EU3" s="81"/>
      <c r="EV3" s="81"/>
      <c r="EW3" s="81"/>
      <c r="EX3" s="81"/>
      <c r="EY3" s="81"/>
      <c r="EZ3" s="82"/>
      <c r="FA3" s="81"/>
      <c r="FB3" s="81"/>
      <c r="FC3" s="81"/>
      <c r="FD3" s="81"/>
      <c r="FE3" s="81"/>
      <c r="FF3" s="81"/>
      <c r="FG3" s="81"/>
      <c r="FH3" s="82"/>
      <c r="FI3" s="81"/>
      <c r="FJ3" s="81"/>
      <c r="FK3" s="81"/>
      <c r="FL3" s="81"/>
      <c r="FM3" s="81"/>
      <c r="FN3" s="81"/>
      <c r="FO3" s="81"/>
      <c r="FP3" s="82"/>
      <c r="FQ3" s="81"/>
      <c r="FR3" s="81"/>
      <c r="FS3" s="81"/>
      <c r="FT3" s="81"/>
      <c r="FU3" s="81"/>
      <c r="FV3" s="81"/>
      <c r="FW3" s="81"/>
      <c r="FX3" s="82"/>
      <c r="FY3" s="81"/>
      <c r="FZ3" s="81"/>
      <c r="GA3" s="81"/>
      <c r="GB3" s="81"/>
      <c r="GC3" s="81"/>
      <c r="GD3" s="81"/>
      <c r="GE3" s="81"/>
      <c r="GF3" s="82"/>
      <c r="GG3" s="81"/>
      <c r="GH3" s="81"/>
      <c r="GI3" s="81"/>
      <c r="GJ3" s="81"/>
      <c r="GK3" s="81"/>
      <c r="GL3" s="81"/>
      <c r="GM3" s="81"/>
      <c r="GN3" s="82"/>
      <c r="GO3" s="81"/>
      <c r="GP3" s="81"/>
      <c r="GQ3" s="81"/>
      <c r="GR3" s="81"/>
      <c r="GS3" s="81"/>
      <c r="GT3" s="81"/>
      <c r="GU3" s="81"/>
      <c r="GV3" s="82"/>
      <c r="GW3" s="81"/>
      <c r="GX3" s="81"/>
      <c r="GY3" s="81"/>
      <c r="GZ3" s="81"/>
      <c r="HA3" s="81"/>
      <c r="HB3" s="81"/>
      <c r="HC3" s="81"/>
      <c r="HD3" s="82"/>
      <c r="HE3" s="81"/>
      <c r="HF3" s="81"/>
      <c r="HG3" s="81"/>
      <c r="HH3" s="81"/>
      <c r="HI3" s="81"/>
      <c r="HJ3" s="81"/>
      <c r="HK3" s="81"/>
      <c r="HL3" s="82"/>
      <c r="HM3" s="81"/>
      <c r="HN3" s="81"/>
      <c r="HO3" s="81"/>
      <c r="HP3" s="81"/>
      <c r="HQ3" s="81"/>
      <c r="HR3" s="81"/>
      <c r="HS3" s="81"/>
      <c r="HT3" s="82"/>
      <c r="HU3" s="81"/>
      <c r="HV3" s="81"/>
      <c r="HW3" s="81"/>
      <c r="HX3" s="81"/>
      <c r="HY3" s="81"/>
      <c r="HZ3" s="81"/>
      <c r="IA3" s="81"/>
      <c r="IB3" s="82"/>
      <c r="IC3" s="81"/>
      <c r="ID3" s="81"/>
      <c r="IE3" s="81"/>
      <c r="IF3" s="81"/>
      <c r="IG3" s="81"/>
      <c r="IH3" s="81"/>
      <c r="II3" s="81"/>
      <c r="IJ3" s="82"/>
      <c r="IK3" s="81"/>
      <c r="IL3" s="81"/>
      <c r="IM3" s="81"/>
      <c r="IN3" s="81"/>
      <c r="IO3" s="81"/>
      <c r="IP3" s="81"/>
      <c r="IQ3" s="81"/>
      <c r="IR3" s="82"/>
    </row>
    <row r="4" spans="1:252" x14ac:dyDescent="0.3">
      <c r="E4" s="83"/>
      <c r="F4" s="83"/>
      <c r="G4" s="81"/>
      <c r="H4" s="81"/>
      <c r="I4" s="81"/>
      <c r="J4" s="81"/>
      <c r="K4" s="81"/>
      <c r="L4" s="82"/>
      <c r="M4" s="81"/>
      <c r="N4" s="81"/>
      <c r="O4" s="81"/>
      <c r="P4" s="81"/>
      <c r="Q4" s="81"/>
      <c r="R4" s="81"/>
      <c r="S4" s="81"/>
      <c r="T4" s="82"/>
      <c r="U4" s="81"/>
      <c r="V4" s="81"/>
      <c r="W4" s="81"/>
      <c r="X4" s="81"/>
      <c r="Y4" s="81"/>
      <c r="Z4" s="81"/>
      <c r="AA4" s="81"/>
      <c r="AB4" s="82"/>
      <c r="AC4" s="81"/>
      <c r="AD4" s="81"/>
      <c r="AE4" s="81"/>
      <c r="AF4" s="81"/>
      <c r="AG4" s="81"/>
      <c r="AH4" s="81"/>
      <c r="AI4" s="81"/>
      <c r="AJ4" s="82"/>
      <c r="AK4" s="81"/>
      <c r="AL4" s="81"/>
      <c r="AM4" s="81"/>
      <c r="AN4" s="81"/>
      <c r="AO4" s="81"/>
      <c r="AP4" s="81"/>
      <c r="AQ4" s="81"/>
      <c r="AR4" s="82"/>
      <c r="AS4" s="81"/>
      <c r="AT4" s="81"/>
      <c r="AU4" s="81"/>
      <c r="AV4" s="81"/>
      <c r="AW4" s="81"/>
      <c r="AX4" s="81"/>
      <c r="AY4" s="81"/>
      <c r="AZ4" s="82"/>
      <c r="BA4" s="81"/>
      <c r="BB4" s="81"/>
      <c r="BC4" s="81"/>
      <c r="BD4" s="81"/>
      <c r="BE4" s="81"/>
      <c r="BF4" s="81"/>
      <c r="BG4" s="81"/>
      <c r="BH4" s="82"/>
      <c r="BI4" s="81"/>
      <c r="BJ4" s="81"/>
      <c r="BK4" s="81"/>
      <c r="BL4" s="81"/>
      <c r="BM4" s="81"/>
      <c r="BN4" s="81"/>
      <c r="BO4" s="81"/>
      <c r="BP4" s="82"/>
      <c r="BQ4" s="81"/>
      <c r="BR4" s="81"/>
      <c r="BS4" s="81"/>
      <c r="BT4" s="81"/>
      <c r="BU4" s="81"/>
      <c r="BV4" s="81"/>
      <c r="BW4" s="81"/>
      <c r="BX4" s="82"/>
      <c r="BY4" s="81"/>
      <c r="BZ4" s="81"/>
      <c r="CA4" s="81"/>
      <c r="CB4" s="81"/>
      <c r="CC4" s="81"/>
      <c r="CD4" s="81"/>
      <c r="CE4" s="81"/>
      <c r="CF4" s="82"/>
      <c r="CG4" s="81"/>
      <c r="CH4" s="81"/>
      <c r="CI4" s="81"/>
      <c r="CJ4" s="81"/>
      <c r="CK4" s="81"/>
      <c r="CL4" s="81"/>
      <c r="CM4" s="81"/>
      <c r="CN4" s="82"/>
      <c r="CO4" s="81"/>
      <c r="CP4" s="81"/>
      <c r="CQ4" s="81"/>
      <c r="CR4" s="81"/>
      <c r="CS4" s="81"/>
      <c r="CT4" s="81"/>
      <c r="CU4" s="81"/>
      <c r="CV4" s="82"/>
      <c r="CW4" s="81"/>
      <c r="CX4" s="81"/>
      <c r="CY4" s="81"/>
      <c r="CZ4" s="81"/>
      <c r="DA4" s="81"/>
      <c r="DB4" s="81"/>
      <c r="DC4" s="81"/>
      <c r="DD4" s="82"/>
      <c r="DE4" s="81"/>
      <c r="DF4" s="81"/>
      <c r="DG4" s="81"/>
      <c r="DH4" s="81"/>
      <c r="DI4" s="81"/>
      <c r="DJ4" s="81"/>
      <c r="DK4" s="81"/>
      <c r="DL4" s="82"/>
      <c r="DM4" s="81"/>
      <c r="DN4" s="81"/>
      <c r="DO4" s="81"/>
      <c r="DP4" s="81"/>
      <c r="DQ4" s="81"/>
      <c r="DR4" s="81"/>
      <c r="DS4" s="81"/>
      <c r="DT4" s="82"/>
      <c r="DU4" s="81"/>
      <c r="DV4" s="81"/>
      <c r="DW4" s="81"/>
      <c r="DX4" s="81"/>
      <c r="DY4" s="81"/>
      <c r="DZ4" s="81"/>
      <c r="EA4" s="81"/>
      <c r="EB4" s="82"/>
      <c r="EC4" s="81"/>
      <c r="ED4" s="81"/>
      <c r="EE4" s="81"/>
      <c r="EF4" s="81"/>
      <c r="EG4" s="81"/>
      <c r="EH4" s="81"/>
      <c r="EI4" s="81"/>
      <c r="EJ4" s="82"/>
      <c r="EK4" s="81"/>
      <c r="EL4" s="81"/>
      <c r="EM4" s="81"/>
      <c r="EN4" s="81"/>
      <c r="EO4" s="81"/>
      <c r="EP4" s="81"/>
      <c r="EQ4" s="81"/>
      <c r="ER4" s="82"/>
      <c r="ES4" s="81"/>
      <c r="ET4" s="81"/>
      <c r="EU4" s="81"/>
      <c r="EV4" s="81"/>
      <c r="EW4" s="81"/>
      <c r="EX4" s="81"/>
      <c r="EY4" s="81"/>
      <c r="EZ4" s="82"/>
      <c r="FA4" s="81"/>
      <c r="FB4" s="81"/>
      <c r="FC4" s="81"/>
      <c r="FD4" s="81"/>
      <c r="FE4" s="81"/>
      <c r="FF4" s="81"/>
      <c r="FG4" s="81"/>
      <c r="FH4" s="82"/>
      <c r="FI4" s="81"/>
      <c r="FJ4" s="81"/>
      <c r="FK4" s="81"/>
      <c r="FL4" s="81"/>
      <c r="FM4" s="81"/>
      <c r="FN4" s="81"/>
      <c r="FO4" s="81"/>
      <c r="FP4" s="82"/>
      <c r="FQ4" s="81"/>
      <c r="FR4" s="81"/>
      <c r="FS4" s="81"/>
      <c r="FT4" s="81"/>
      <c r="FU4" s="81"/>
      <c r="FV4" s="81"/>
      <c r="FW4" s="81"/>
      <c r="FX4" s="82"/>
      <c r="FY4" s="81"/>
      <c r="FZ4" s="81"/>
      <c r="GA4" s="81"/>
      <c r="GB4" s="81"/>
      <c r="GC4" s="81"/>
      <c r="GD4" s="81"/>
      <c r="GE4" s="81"/>
      <c r="GF4" s="82"/>
      <c r="GG4" s="81"/>
      <c r="GH4" s="81"/>
      <c r="GI4" s="81"/>
      <c r="GJ4" s="81"/>
      <c r="GK4" s="81"/>
      <c r="GL4" s="81"/>
      <c r="GM4" s="81"/>
      <c r="GN4" s="82"/>
      <c r="GO4" s="81"/>
      <c r="GP4" s="81"/>
      <c r="GQ4" s="81"/>
      <c r="GR4" s="81"/>
      <c r="GS4" s="81"/>
      <c r="GT4" s="81"/>
      <c r="GU4" s="81"/>
      <c r="GV4" s="82"/>
      <c r="GW4" s="81"/>
      <c r="GX4" s="81"/>
      <c r="GY4" s="81"/>
      <c r="GZ4" s="81"/>
      <c r="HA4" s="81"/>
      <c r="HB4" s="81"/>
      <c r="HC4" s="81"/>
      <c r="HD4" s="82"/>
      <c r="HE4" s="81"/>
      <c r="HF4" s="81"/>
      <c r="HG4" s="81"/>
      <c r="HH4" s="81"/>
      <c r="HI4" s="81"/>
      <c r="HJ4" s="81"/>
      <c r="HK4" s="81"/>
      <c r="HL4" s="82"/>
      <c r="HM4" s="81"/>
      <c r="HN4" s="81"/>
      <c r="HO4" s="81"/>
      <c r="HP4" s="81"/>
      <c r="HQ4" s="81"/>
      <c r="HR4" s="81"/>
      <c r="HS4" s="81"/>
      <c r="HT4" s="82"/>
      <c r="HU4" s="81"/>
      <c r="HV4" s="81"/>
      <c r="HW4" s="81"/>
      <c r="HX4" s="81"/>
      <c r="HY4" s="81"/>
      <c r="HZ4" s="81"/>
      <c r="IA4" s="81"/>
      <c r="IB4" s="82"/>
      <c r="IC4" s="81"/>
      <c r="ID4" s="81"/>
      <c r="IE4" s="81"/>
      <c r="IF4" s="81"/>
      <c r="IG4" s="81"/>
      <c r="IH4" s="81"/>
      <c r="II4" s="81"/>
      <c r="IJ4" s="82"/>
      <c r="IK4" s="81"/>
      <c r="IL4" s="81"/>
      <c r="IM4" s="81"/>
      <c r="IN4" s="81"/>
      <c r="IO4" s="81"/>
      <c r="IP4" s="81"/>
      <c r="IQ4" s="81"/>
      <c r="IR4" s="82"/>
    </row>
    <row r="5" spans="1:252" ht="44.45" customHeight="1" x14ac:dyDescent="0.3">
      <c r="A5" s="139" t="s">
        <v>94</v>
      </c>
      <c r="B5" s="139"/>
      <c r="C5" s="139"/>
      <c r="D5" s="139"/>
      <c r="E5" s="139"/>
      <c r="F5" s="139"/>
      <c r="G5" s="139"/>
      <c r="H5" s="81"/>
      <c r="I5" s="81"/>
      <c r="J5" s="81"/>
      <c r="K5" s="81"/>
      <c r="L5" s="82"/>
      <c r="M5" s="81"/>
      <c r="N5" s="81"/>
      <c r="O5" s="81"/>
      <c r="P5" s="81"/>
      <c r="Q5" s="81"/>
      <c r="R5" s="81"/>
      <c r="S5" s="81"/>
      <c r="T5" s="82"/>
      <c r="U5" s="81"/>
      <c r="V5" s="81"/>
      <c r="W5" s="81"/>
      <c r="X5" s="81"/>
      <c r="Y5" s="81"/>
      <c r="Z5" s="81"/>
      <c r="AA5" s="81"/>
      <c r="AB5" s="82"/>
      <c r="AC5" s="81"/>
      <c r="AD5" s="81"/>
      <c r="AE5" s="81"/>
      <c r="AF5" s="81"/>
      <c r="AG5" s="81"/>
      <c r="AH5" s="81"/>
      <c r="AI5" s="81"/>
      <c r="AJ5" s="82"/>
      <c r="AK5" s="81"/>
      <c r="AL5" s="81"/>
      <c r="AM5" s="81"/>
      <c r="AN5" s="81"/>
      <c r="AO5" s="81"/>
      <c r="AP5" s="81"/>
      <c r="AQ5" s="81"/>
      <c r="AR5" s="82"/>
      <c r="AS5" s="81"/>
      <c r="AT5" s="81"/>
      <c r="AU5" s="81"/>
      <c r="AV5" s="81"/>
      <c r="AW5" s="81"/>
      <c r="AX5" s="81"/>
      <c r="AY5" s="81"/>
      <c r="AZ5" s="82"/>
      <c r="BA5" s="81"/>
      <c r="BB5" s="81"/>
      <c r="BC5" s="81"/>
      <c r="BD5" s="81"/>
      <c r="BE5" s="81"/>
      <c r="BF5" s="81"/>
      <c r="BG5" s="81"/>
      <c r="BH5" s="82"/>
      <c r="BI5" s="81"/>
      <c r="BJ5" s="81"/>
      <c r="BK5" s="81"/>
      <c r="BL5" s="81"/>
      <c r="BM5" s="81"/>
      <c r="BN5" s="81"/>
      <c r="BO5" s="81"/>
      <c r="BP5" s="82"/>
      <c r="BQ5" s="81"/>
      <c r="BR5" s="81"/>
      <c r="BS5" s="81"/>
      <c r="BT5" s="81"/>
      <c r="BU5" s="81"/>
      <c r="BV5" s="81"/>
      <c r="BW5" s="81"/>
      <c r="BX5" s="82"/>
      <c r="BY5" s="81"/>
      <c r="BZ5" s="81"/>
      <c r="CA5" s="81"/>
      <c r="CB5" s="81"/>
      <c r="CC5" s="81"/>
      <c r="CD5" s="81"/>
      <c r="CE5" s="81"/>
      <c r="CF5" s="82"/>
      <c r="CG5" s="81"/>
      <c r="CH5" s="81"/>
      <c r="CI5" s="81"/>
      <c r="CJ5" s="81"/>
      <c r="CK5" s="81"/>
      <c r="CL5" s="81"/>
      <c r="CM5" s="81"/>
      <c r="CN5" s="82"/>
      <c r="CO5" s="81"/>
      <c r="CP5" s="81"/>
      <c r="CQ5" s="81"/>
      <c r="CR5" s="81"/>
      <c r="CS5" s="81"/>
      <c r="CT5" s="81"/>
      <c r="CU5" s="81"/>
      <c r="CV5" s="82"/>
      <c r="CW5" s="81"/>
      <c r="CX5" s="81"/>
      <c r="CY5" s="81"/>
      <c r="CZ5" s="81"/>
      <c r="DA5" s="81"/>
      <c r="DB5" s="81"/>
      <c r="DC5" s="81"/>
      <c r="DD5" s="82"/>
      <c r="DE5" s="81"/>
      <c r="DF5" s="81"/>
      <c r="DG5" s="81"/>
      <c r="DH5" s="81"/>
      <c r="DI5" s="81"/>
      <c r="DJ5" s="81"/>
      <c r="DK5" s="81"/>
      <c r="DL5" s="82"/>
      <c r="DM5" s="81"/>
      <c r="DN5" s="81"/>
      <c r="DO5" s="81"/>
      <c r="DP5" s="81"/>
      <c r="DQ5" s="81"/>
      <c r="DR5" s="81"/>
      <c r="DS5" s="81"/>
      <c r="DT5" s="82"/>
      <c r="DU5" s="81"/>
      <c r="DV5" s="81"/>
      <c r="DW5" s="81"/>
      <c r="DX5" s="81"/>
      <c r="DY5" s="81"/>
      <c r="DZ5" s="81"/>
      <c r="EA5" s="81"/>
      <c r="EB5" s="82"/>
      <c r="EC5" s="81"/>
      <c r="ED5" s="81"/>
      <c r="EE5" s="81"/>
      <c r="EF5" s="81"/>
      <c r="EG5" s="81"/>
      <c r="EH5" s="81"/>
      <c r="EI5" s="81"/>
      <c r="EJ5" s="82"/>
      <c r="EK5" s="81"/>
      <c r="EL5" s="81"/>
      <c r="EM5" s="81"/>
      <c r="EN5" s="81"/>
      <c r="EO5" s="81"/>
      <c r="EP5" s="81"/>
      <c r="EQ5" s="81"/>
      <c r="ER5" s="82"/>
      <c r="ES5" s="81"/>
      <c r="ET5" s="81"/>
      <c r="EU5" s="81"/>
      <c r="EV5" s="81"/>
      <c r="EW5" s="81"/>
      <c r="EX5" s="81"/>
      <c r="EY5" s="81"/>
      <c r="EZ5" s="82"/>
      <c r="FA5" s="81"/>
      <c r="FB5" s="81"/>
      <c r="FC5" s="81"/>
      <c r="FD5" s="81"/>
      <c r="FE5" s="81"/>
      <c r="FF5" s="81"/>
      <c r="FG5" s="81"/>
      <c r="FH5" s="82"/>
      <c r="FI5" s="81"/>
      <c r="FJ5" s="81"/>
      <c r="FK5" s="81"/>
      <c r="FL5" s="81"/>
      <c r="FM5" s="81"/>
      <c r="FN5" s="81"/>
      <c r="FO5" s="81"/>
      <c r="FP5" s="82"/>
      <c r="FQ5" s="81"/>
      <c r="FR5" s="81"/>
      <c r="FS5" s="81"/>
      <c r="FT5" s="81"/>
      <c r="FU5" s="81"/>
      <c r="FV5" s="81"/>
      <c r="FW5" s="81"/>
      <c r="FX5" s="82"/>
      <c r="FY5" s="81"/>
      <c r="FZ5" s="81"/>
      <c r="GA5" s="81"/>
      <c r="GB5" s="81"/>
      <c r="GC5" s="81"/>
      <c r="GD5" s="81"/>
      <c r="GE5" s="81"/>
      <c r="GF5" s="82"/>
      <c r="GG5" s="81"/>
      <c r="GH5" s="81"/>
      <c r="GI5" s="81"/>
      <c r="GJ5" s="81"/>
      <c r="GK5" s="81"/>
      <c r="GL5" s="81"/>
      <c r="GM5" s="81"/>
      <c r="GN5" s="82"/>
      <c r="GO5" s="81"/>
      <c r="GP5" s="81"/>
      <c r="GQ5" s="81"/>
      <c r="GR5" s="81"/>
      <c r="GS5" s="81"/>
      <c r="GT5" s="81"/>
      <c r="GU5" s="81"/>
      <c r="GV5" s="82"/>
      <c r="GW5" s="81"/>
      <c r="GX5" s="81"/>
      <c r="GY5" s="81"/>
      <c r="GZ5" s="81"/>
      <c r="HA5" s="81"/>
      <c r="HB5" s="81"/>
      <c r="HC5" s="81"/>
      <c r="HD5" s="82"/>
      <c r="HE5" s="81"/>
      <c r="HF5" s="81"/>
      <c r="HG5" s="81"/>
      <c r="HH5" s="81"/>
      <c r="HI5" s="81"/>
      <c r="HJ5" s="81"/>
      <c r="HK5" s="81"/>
      <c r="HL5" s="82"/>
      <c r="HM5" s="81"/>
      <c r="HN5" s="81"/>
      <c r="HO5" s="81"/>
      <c r="HP5" s="81"/>
      <c r="HQ5" s="81"/>
      <c r="HR5" s="81"/>
      <c r="HS5" s="81"/>
      <c r="HT5" s="82"/>
      <c r="HU5" s="81"/>
      <c r="HV5" s="81"/>
      <c r="HW5" s="81"/>
      <c r="HX5" s="81"/>
      <c r="HY5" s="81"/>
      <c r="HZ5" s="81"/>
      <c r="IA5" s="81"/>
      <c r="IB5" s="82"/>
      <c r="IC5" s="81"/>
      <c r="ID5" s="81"/>
      <c r="IE5" s="81"/>
      <c r="IF5" s="81"/>
      <c r="IG5" s="81"/>
      <c r="IH5" s="81"/>
      <c r="II5" s="81"/>
      <c r="IJ5" s="82"/>
      <c r="IK5" s="81"/>
      <c r="IL5" s="81"/>
      <c r="IM5" s="81"/>
      <c r="IN5" s="81"/>
      <c r="IO5" s="81"/>
      <c r="IP5" s="81"/>
      <c r="IQ5" s="81"/>
      <c r="IR5" s="82"/>
    </row>
    <row r="6" spans="1:252" x14ac:dyDescent="0.3">
      <c r="A6" s="81"/>
      <c r="B6" s="81"/>
      <c r="C6" s="81"/>
      <c r="D6" s="81"/>
      <c r="E6" s="81"/>
      <c r="F6" s="81"/>
      <c r="G6" s="84" t="s">
        <v>45</v>
      </c>
      <c r="H6" s="81"/>
      <c r="I6" s="81"/>
      <c r="J6" s="81"/>
      <c r="K6" s="81"/>
      <c r="L6" s="82"/>
      <c r="M6" s="81"/>
      <c r="N6" s="81"/>
      <c r="O6" s="81"/>
      <c r="P6" s="81"/>
      <c r="Q6" s="81"/>
      <c r="R6" s="81"/>
      <c r="S6" s="81"/>
      <c r="T6" s="82"/>
      <c r="U6" s="81"/>
      <c r="V6" s="81"/>
      <c r="W6" s="81"/>
      <c r="X6" s="81"/>
      <c r="Y6" s="81"/>
      <c r="Z6" s="81"/>
      <c r="AA6" s="81"/>
      <c r="AB6" s="82"/>
      <c r="AC6" s="81"/>
      <c r="AD6" s="81"/>
      <c r="AE6" s="81"/>
      <c r="AF6" s="81"/>
      <c r="AG6" s="81"/>
      <c r="AH6" s="81"/>
      <c r="AI6" s="81"/>
      <c r="AJ6" s="82"/>
      <c r="AK6" s="81"/>
      <c r="AL6" s="81"/>
      <c r="AM6" s="81"/>
      <c r="AN6" s="81"/>
      <c r="AO6" s="81"/>
      <c r="AP6" s="81"/>
      <c r="AQ6" s="81"/>
      <c r="AR6" s="82"/>
      <c r="AS6" s="81"/>
      <c r="AT6" s="81"/>
      <c r="AU6" s="81"/>
      <c r="AV6" s="81"/>
      <c r="AW6" s="81"/>
      <c r="AX6" s="81"/>
      <c r="AY6" s="81"/>
      <c r="AZ6" s="82"/>
      <c r="BA6" s="81"/>
      <c r="BB6" s="81"/>
      <c r="BC6" s="81"/>
      <c r="BD6" s="81"/>
      <c r="BE6" s="81"/>
      <c r="BF6" s="81"/>
      <c r="BG6" s="81"/>
      <c r="BH6" s="82"/>
      <c r="BI6" s="81"/>
      <c r="BJ6" s="81"/>
      <c r="BK6" s="81"/>
      <c r="BL6" s="81"/>
      <c r="BM6" s="81"/>
      <c r="BN6" s="81"/>
      <c r="BO6" s="81"/>
      <c r="BP6" s="82"/>
      <c r="BQ6" s="81"/>
      <c r="BR6" s="81"/>
      <c r="BS6" s="81"/>
      <c r="BT6" s="81"/>
      <c r="BU6" s="81"/>
      <c r="BV6" s="81"/>
      <c r="BW6" s="81"/>
      <c r="BX6" s="82"/>
      <c r="BY6" s="81"/>
      <c r="BZ6" s="81"/>
      <c r="CA6" s="81"/>
      <c r="CB6" s="81"/>
      <c r="CC6" s="81"/>
      <c r="CD6" s="81"/>
      <c r="CE6" s="81"/>
      <c r="CF6" s="82"/>
      <c r="CG6" s="81"/>
      <c r="CH6" s="81"/>
      <c r="CI6" s="81"/>
      <c r="CJ6" s="81"/>
      <c r="CK6" s="81"/>
      <c r="CL6" s="81"/>
      <c r="CM6" s="81"/>
      <c r="CN6" s="82"/>
      <c r="CO6" s="81"/>
      <c r="CP6" s="81"/>
      <c r="CQ6" s="81"/>
      <c r="CR6" s="81"/>
      <c r="CS6" s="81"/>
      <c r="CT6" s="81"/>
      <c r="CU6" s="81"/>
      <c r="CV6" s="82"/>
      <c r="CW6" s="81"/>
      <c r="CX6" s="81"/>
      <c r="CY6" s="81"/>
      <c r="CZ6" s="81"/>
      <c r="DA6" s="81"/>
      <c r="DB6" s="81"/>
      <c r="DC6" s="81"/>
      <c r="DD6" s="82"/>
      <c r="DE6" s="81"/>
      <c r="DF6" s="81"/>
      <c r="DG6" s="81"/>
      <c r="DH6" s="81"/>
      <c r="DI6" s="81"/>
      <c r="DJ6" s="81"/>
      <c r="DK6" s="81"/>
      <c r="DL6" s="82"/>
      <c r="DM6" s="81"/>
      <c r="DN6" s="81"/>
      <c r="DO6" s="81"/>
      <c r="DP6" s="81"/>
      <c r="DQ6" s="81"/>
      <c r="DR6" s="81"/>
      <c r="DS6" s="81"/>
      <c r="DT6" s="82"/>
      <c r="DU6" s="81"/>
      <c r="DV6" s="81"/>
      <c r="DW6" s="81"/>
      <c r="DX6" s="81"/>
      <c r="DY6" s="81"/>
      <c r="DZ6" s="81"/>
      <c r="EA6" s="81"/>
      <c r="EB6" s="82"/>
      <c r="EC6" s="81"/>
      <c r="ED6" s="81"/>
      <c r="EE6" s="81"/>
      <c r="EF6" s="81"/>
      <c r="EG6" s="81"/>
      <c r="EH6" s="81"/>
      <c r="EI6" s="81"/>
      <c r="EJ6" s="82"/>
      <c r="EK6" s="81"/>
      <c r="EL6" s="81"/>
      <c r="EM6" s="81"/>
      <c r="EN6" s="81"/>
      <c r="EO6" s="81"/>
      <c r="EP6" s="81"/>
      <c r="EQ6" s="81"/>
      <c r="ER6" s="82"/>
      <c r="ES6" s="81"/>
      <c r="ET6" s="81"/>
      <c r="EU6" s="81"/>
      <c r="EV6" s="81"/>
      <c r="EW6" s="81"/>
      <c r="EX6" s="81"/>
      <c r="EY6" s="81"/>
      <c r="EZ6" s="82"/>
      <c r="FA6" s="81"/>
      <c r="FB6" s="81"/>
      <c r="FC6" s="81"/>
      <c r="FD6" s="81"/>
      <c r="FE6" s="81"/>
      <c r="FF6" s="81"/>
      <c r="FG6" s="81"/>
      <c r="FH6" s="82"/>
      <c r="FI6" s="81"/>
      <c r="FJ6" s="81"/>
      <c r="FK6" s="81"/>
      <c r="FL6" s="81"/>
      <c r="FM6" s="81"/>
      <c r="FN6" s="81"/>
      <c r="FO6" s="81"/>
      <c r="FP6" s="82"/>
      <c r="FQ6" s="81"/>
      <c r="FR6" s="81"/>
      <c r="FS6" s="81"/>
      <c r="FT6" s="81"/>
      <c r="FU6" s="81"/>
      <c r="FV6" s="81"/>
      <c r="FW6" s="81"/>
      <c r="FX6" s="82"/>
      <c r="FY6" s="81"/>
      <c r="FZ6" s="81"/>
      <c r="GA6" s="81"/>
      <c r="GB6" s="81"/>
      <c r="GC6" s="81"/>
      <c r="GD6" s="81"/>
      <c r="GE6" s="81"/>
      <c r="GF6" s="82"/>
      <c r="GG6" s="81"/>
      <c r="GH6" s="81"/>
      <c r="GI6" s="81"/>
      <c r="GJ6" s="81"/>
      <c r="GK6" s="81"/>
      <c r="GL6" s="81"/>
      <c r="GM6" s="81"/>
      <c r="GN6" s="82"/>
      <c r="GO6" s="81"/>
      <c r="GP6" s="81"/>
      <c r="GQ6" s="81"/>
      <c r="GR6" s="81"/>
      <c r="GS6" s="81"/>
      <c r="GT6" s="81"/>
      <c r="GU6" s="81"/>
      <c r="GV6" s="82"/>
      <c r="GW6" s="81"/>
      <c r="GX6" s="81"/>
      <c r="GY6" s="81"/>
      <c r="GZ6" s="81"/>
      <c r="HA6" s="81"/>
      <c r="HB6" s="81"/>
      <c r="HC6" s="81"/>
      <c r="HD6" s="82"/>
      <c r="HE6" s="81"/>
      <c r="HF6" s="81"/>
      <c r="HG6" s="81"/>
      <c r="HH6" s="81"/>
      <c r="HI6" s="81"/>
      <c r="HJ6" s="81"/>
      <c r="HK6" s="81"/>
      <c r="HL6" s="82"/>
      <c r="HM6" s="81"/>
      <c r="HN6" s="81"/>
      <c r="HO6" s="81"/>
      <c r="HP6" s="81"/>
      <c r="HQ6" s="81"/>
      <c r="HR6" s="81"/>
      <c r="HS6" s="81"/>
      <c r="HT6" s="82"/>
      <c r="HU6" s="81"/>
      <c r="HV6" s="81"/>
      <c r="HW6" s="81"/>
      <c r="HX6" s="81"/>
      <c r="HY6" s="81"/>
      <c r="HZ6" s="81"/>
      <c r="IA6" s="81"/>
      <c r="IB6" s="82"/>
      <c r="IC6" s="81"/>
      <c r="ID6" s="81"/>
      <c r="IE6" s="81"/>
      <c r="IF6" s="81"/>
      <c r="IG6" s="81"/>
      <c r="IH6" s="81"/>
      <c r="II6" s="81"/>
      <c r="IJ6" s="82"/>
      <c r="IK6" s="81"/>
      <c r="IL6" s="81"/>
      <c r="IM6" s="81"/>
      <c r="IN6" s="81"/>
      <c r="IO6" s="81"/>
      <c r="IP6" s="81"/>
      <c r="IQ6" s="81"/>
      <c r="IR6" s="82"/>
    </row>
    <row r="7" spans="1:252" ht="120.75" customHeight="1" x14ac:dyDescent="0.3">
      <c r="A7" s="134" t="s">
        <v>14</v>
      </c>
      <c r="B7" s="135"/>
      <c r="C7" s="136"/>
      <c r="D7" s="134" t="s">
        <v>1</v>
      </c>
      <c r="E7" s="135"/>
      <c r="F7" s="137" t="s">
        <v>3</v>
      </c>
      <c r="G7" s="85" t="s">
        <v>32</v>
      </c>
    </row>
    <row r="8" spans="1:252" ht="41.25" customHeight="1" x14ac:dyDescent="0.3">
      <c r="A8" s="86" t="s">
        <v>15</v>
      </c>
      <c r="B8" s="86" t="s">
        <v>16</v>
      </c>
      <c r="C8" s="86" t="s">
        <v>17</v>
      </c>
      <c r="D8" s="86" t="s">
        <v>18</v>
      </c>
      <c r="E8" s="86" t="s">
        <v>19</v>
      </c>
      <c r="F8" s="138"/>
      <c r="G8" s="87" t="s">
        <v>0</v>
      </c>
    </row>
    <row r="9" spans="1:252" x14ac:dyDescent="0.3">
      <c r="A9" s="131" t="s">
        <v>20</v>
      </c>
      <c r="B9" s="132"/>
      <c r="C9" s="132"/>
      <c r="D9" s="132"/>
      <c r="E9" s="132"/>
      <c r="F9" s="133"/>
      <c r="G9" s="14">
        <f>+G10+G29</f>
        <v>0</v>
      </c>
    </row>
    <row r="10" spans="1:252" ht="34.5" x14ac:dyDescent="0.3">
      <c r="A10" s="123" t="s">
        <v>71</v>
      </c>
      <c r="B10" s="124"/>
      <c r="C10" s="124"/>
      <c r="D10" s="125"/>
      <c r="E10" s="125"/>
      <c r="F10" s="26" t="s">
        <v>61</v>
      </c>
      <c r="G10" s="21">
        <f>+G12</f>
        <v>-176134</v>
      </c>
    </row>
    <row r="11" spans="1:252" x14ac:dyDescent="0.3">
      <c r="A11" s="123"/>
      <c r="B11" s="124"/>
      <c r="C11" s="124"/>
      <c r="D11" s="126"/>
      <c r="E11" s="126"/>
      <c r="F11" s="15" t="s">
        <v>2</v>
      </c>
      <c r="G11" s="88"/>
    </row>
    <row r="12" spans="1:252" x14ac:dyDescent="0.3">
      <c r="A12" s="123"/>
      <c r="B12" s="123" t="s">
        <v>81</v>
      </c>
      <c r="C12" s="124"/>
      <c r="D12" s="126"/>
      <c r="E12" s="126"/>
      <c r="F12" s="26" t="s">
        <v>82</v>
      </c>
      <c r="G12" s="21">
        <f t="shared" ref="G12" si="0">G14</f>
        <v>-176134</v>
      </c>
    </row>
    <row r="13" spans="1:252" x14ac:dyDescent="0.3">
      <c r="A13" s="123"/>
      <c r="B13" s="123"/>
      <c r="C13" s="124"/>
      <c r="D13" s="126"/>
      <c r="E13" s="126"/>
      <c r="F13" s="15" t="s">
        <v>2</v>
      </c>
      <c r="G13" s="88"/>
    </row>
    <row r="14" spans="1:252" x14ac:dyDescent="0.3">
      <c r="A14" s="123"/>
      <c r="B14" s="123"/>
      <c r="C14" s="123" t="s">
        <v>26</v>
      </c>
      <c r="D14" s="126"/>
      <c r="E14" s="126"/>
      <c r="F14" s="26" t="s">
        <v>82</v>
      </c>
      <c r="G14" s="21">
        <f t="shared" ref="G14" si="1">G18</f>
        <v>-176134</v>
      </c>
    </row>
    <row r="15" spans="1:252" x14ac:dyDescent="0.3">
      <c r="A15" s="123"/>
      <c r="B15" s="123"/>
      <c r="C15" s="123"/>
      <c r="D15" s="126"/>
      <c r="E15" s="126"/>
      <c r="F15" s="17" t="s">
        <v>2</v>
      </c>
      <c r="G15" s="89"/>
    </row>
    <row r="16" spans="1:252" x14ac:dyDescent="0.3">
      <c r="A16" s="123"/>
      <c r="B16" s="123"/>
      <c r="C16" s="123"/>
      <c r="D16" s="125"/>
      <c r="E16" s="125"/>
      <c r="F16" s="13" t="s">
        <v>47</v>
      </c>
      <c r="G16" s="21">
        <f t="shared" ref="G16" si="2">G18</f>
        <v>-176134</v>
      </c>
    </row>
    <row r="17" spans="1:7" x14ac:dyDescent="0.3">
      <c r="A17" s="123"/>
      <c r="B17" s="123"/>
      <c r="C17" s="123"/>
      <c r="D17" s="127"/>
      <c r="E17" s="127"/>
      <c r="F17" s="15" t="s">
        <v>2</v>
      </c>
      <c r="G17" s="89"/>
    </row>
    <row r="18" spans="1:7" ht="51.75" x14ac:dyDescent="0.3">
      <c r="A18" s="123"/>
      <c r="B18" s="123"/>
      <c r="C18" s="123"/>
      <c r="D18" s="128">
        <v>1103</v>
      </c>
      <c r="E18" s="124"/>
      <c r="F18" s="60" t="s">
        <v>55</v>
      </c>
      <c r="G18" s="21">
        <f t="shared" ref="G18" si="3">G20</f>
        <v>-176134</v>
      </c>
    </row>
    <row r="19" spans="1:7" x14ac:dyDescent="0.3">
      <c r="A19" s="123"/>
      <c r="B19" s="123"/>
      <c r="C19" s="123"/>
      <c r="D19" s="129"/>
      <c r="E19" s="124"/>
      <c r="F19" s="20" t="s">
        <v>27</v>
      </c>
      <c r="G19" s="89"/>
    </row>
    <row r="20" spans="1:7" ht="39" customHeight="1" x14ac:dyDescent="0.3">
      <c r="A20" s="123"/>
      <c r="B20" s="123"/>
      <c r="C20" s="123"/>
      <c r="D20" s="129"/>
      <c r="E20" s="128">
        <v>11003</v>
      </c>
      <c r="F20" s="35" t="s">
        <v>77</v>
      </c>
      <c r="G20" s="21">
        <f t="shared" ref="G20" si="4">G22</f>
        <v>-176134</v>
      </c>
    </row>
    <row r="21" spans="1:7" x14ac:dyDescent="0.3">
      <c r="A21" s="123"/>
      <c r="B21" s="123"/>
      <c r="C21" s="123"/>
      <c r="D21" s="129"/>
      <c r="E21" s="129"/>
      <c r="F21" s="20" t="s">
        <v>28</v>
      </c>
      <c r="G21" s="88"/>
    </row>
    <row r="22" spans="1:7" x14ac:dyDescent="0.3">
      <c r="A22" s="123"/>
      <c r="B22" s="123"/>
      <c r="C22" s="123"/>
      <c r="D22" s="129"/>
      <c r="E22" s="129"/>
      <c r="F22" s="22" t="s">
        <v>36</v>
      </c>
      <c r="G22" s="12">
        <f t="shared" ref="G22" si="5">G24</f>
        <v>-176134</v>
      </c>
    </row>
    <row r="23" spans="1:7" ht="26.25" customHeight="1" x14ac:dyDescent="0.3">
      <c r="A23" s="123"/>
      <c r="B23" s="123"/>
      <c r="C23" s="123"/>
      <c r="D23" s="129"/>
      <c r="E23" s="129"/>
      <c r="F23" s="20" t="s">
        <v>29</v>
      </c>
      <c r="G23" s="12"/>
    </row>
    <row r="24" spans="1:7" x14ac:dyDescent="0.3">
      <c r="A24" s="123"/>
      <c r="B24" s="123"/>
      <c r="C24" s="123"/>
      <c r="D24" s="129"/>
      <c r="E24" s="129"/>
      <c r="F24" s="19" t="s">
        <v>4</v>
      </c>
      <c r="G24" s="21">
        <f>G27</f>
        <v>-176134</v>
      </c>
    </row>
    <row r="25" spans="1:7" x14ac:dyDescent="0.3">
      <c r="A25" s="123"/>
      <c r="B25" s="123"/>
      <c r="C25" s="123"/>
      <c r="D25" s="129"/>
      <c r="E25" s="129"/>
      <c r="F25" s="19" t="s">
        <v>83</v>
      </c>
      <c r="G25" s="21">
        <f>G27</f>
        <v>-176134</v>
      </c>
    </row>
    <row r="26" spans="1:7" s="47" customFormat="1" x14ac:dyDescent="0.2">
      <c r="A26" s="123"/>
      <c r="B26" s="123"/>
      <c r="C26" s="123"/>
      <c r="D26" s="129"/>
      <c r="E26" s="129"/>
      <c r="F26" s="19" t="s">
        <v>74</v>
      </c>
      <c r="G26" s="21">
        <f t="shared" ref="G26" si="6">+G27</f>
        <v>-176134</v>
      </c>
    </row>
    <row r="27" spans="1:7" x14ac:dyDescent="0.3">
      <c r="A27" s="123"/>
      <c r="B27" s="123"/>
      <c r="C27" s="123"/>
      <c r="D27" s="129"/>
      <c r="E27" s="129"/>
      <c r="F27" s="19" t="s">
        <v>84</v>
      </c>
      <c r="G27" s="21">
        <f t="shared" ref="G27" si="7">G28</f>
        <v>-176134</v>
      </c>
    </row>
    <row r="28" spans="1:7" x14ac:dyDescent="0.3">
      <c r="A28" s="123"/>
      <c r="B28" s="123"/>
      <c r="C28" s="123"/>
      <c r="D28" s="130"/>
      <c r="E28" s="130"/>
      <c r="F28" s="24" t="s">
        <v>85</v>
      </c>
      <c r="G28" s="12">
        <f>+'8'!I14</f>
        <v>-176134</v>
      </c>
    </row>
    <row r="29" spans="1:7" x14ac:dyDescent="0.3">
      <c r="A29" s="123" t="s">
        <v>125</v>
      </c>
      <c r="B29" s="124"/>
      <c r="C29" s="124"/>
      <c r="D29" s="125"/>
      <c r="E29" s="125"/>
      <c r="F29" s="13" t="s">
        <v>126</v>
      </c>
      <c r="G29" s="14">
        <f t="shared" ref="G29" si="8">G31</f>
        <v>176134</v>
      </c>
    </row>
    <row r="30" spans="1:7" x14ac:dyDescent="0.3">
      <c r="A30" s="123"/>
      <c r="B30" s="124"/>
      <c r="C30" s="124"/>
      <c r="D30" s="126"/>
      <c r="E30" s="126"/>
      <c r="F30" s="15" t="s">
        <v>2</v>
      </c>
      <c r="G30" s="16"/>
    </row>
    <row r="31" spans="1:7" x14ac:dyDescent="0.3">
      <c r="A31" s="123"/>
      <c r="B31" s="123" t="s">
        <v>26</v>
      </c>
      <c r="C31" s="124"/>
      <c r="D31" s="126"/>
      <c r="E31" s="126"/>
      <c r="F31" s="13" t="s">
        <v>127</v>
      </c>
      <c r="G31" s="14">
        <f t="shared" ref="G31" si="9">G33</f>
        <v>176134</v>
      </c>
    </row>
    <row r="32" spans="1:7" x14ac:dyDescent="0.3">
      <c r="A32" s="123"/>
      <c r="B32" s="123"/>
      <c r="C32" s="124"/>
      <c r="D32" s="126"/>
      <c r="E32" s="126"/>
      <c r="F32" s="15" t="s">
        <v>2</v>
      </c>
      <c r="G32" s="16"/>
    </row>
    <row r="33" spans="1:7" x14ac:dyDescent="0.3">
      <c r="A33" s="123"/>
      <c r="B33" s="123"/>
      <c r="C33" s="123" t="s">
        <v>26</v>
      </c>
      <c r="D33" s="126"/>
      <c r="E33" s="126"/>
      <c r="F33" s="13" t="s">
        <v>114</v>
      </c>
      <c r="G33" s="14">
        <f t="shared" ref="G33" si="10">G37</f>
        <v>176134</v>
      </c>
    </row>
    <row r="34" spans="1:7" x14ac:dyDescent="0.3">
      <c r="A34" s="123"/>
      <c r="B34" s="123"/>
      <c r="C34" s="123"/>
      <c r="D34" s="126"/>
      <c r="E34" s="126"/>
      <c r="F34" s="17" t="s">
        <v>2</v>
      </c>
      <c r="G34" s="18"/>
    </row>
    <row r="35" spans="1:7" x14ac:dyDescent="0.3">
      <c r="A35" s="123"/>
      <c r="B35" s="123"/>
      <c r="C35" s="123"/>
      <c r="D35" s="125"/>
      <c r="E35" s="125"/>
      <c r="F35" s="13" t="s">
        <v>115</v>
      </c>
      <c r="G35" s="14">
        <f t="shared" ref="G35" si="11">G37</f>
        <v>176134</v>
      </c>
    </row>
    <row r="36" spans="1:7" x14ac:dyDescent="0.3">
      <c r="A36" s="123"/>
      <c r="B36" s="123"/>
      <c r="C36" s="123"/>
      <c r="D36" s="127"/>
      <c r="E36" s="127"/>
      <c r="F36" s="15" t="s">
        <v>2</v>
      </c>
      <c r="G36" s="18"/>
    </row>
    <row r="37" spans="1:7" x14ac:dyDescent="0.3">
      <c r="A37" s="123"/>
      <c r="B37" s="123"/>
      <c r="C37" s="123"/>
      <c r="D37" s="128">
        <v>1139</v>
      </c>
      <c r="E37" s="124"/>
      <c r="F37" s="19" t="s">
        <v>114</v>
      </c>
      <c r="G37" s="14">
        <f t="shared" ref="G37" si="12">+G39</f>
        <v>176134</v>
      </c>
    </row>
    <row r="38" spans="1:7" x14ac:dyDescent="0.3">
      <c r="A38" s="123"/>
      <c r="B38" s="123"/>
      <c r="C38" s="123"/>
      <c r="D38" s="129"/>
      <c r="E38" s="124"/>
      <c r="F38" s="20" t="s">
        <v>27</v>
      </c>
      <c r="G38" s="18"/>
    </row>
    <row r="39" spans="1:7" x14ac:dyDescent="0.3">
      <c r="A39" s="123"/>
      <c r="B39" s="123"/>
      <c r="C39" s="123"/>
      <c r="D39" s="129"/>
      <c r="E39" s="140">
        <v>11001</v>
      </c>
      <c r="F39" s="19" t="s">
        <v>114</v>
      </c>
      <c r="G39" s="21">
        <f t="shared" ref="G39" si="13">G41</f>
        <v>176134</v>
      </c>
    </row>
    <row r="40" spans="1:7" x14ac:dyDescent="0.3">
      <c r="A40" s="123"/>
      <c r="B40" s="123"/>
      <c r="C40" s="123"/>
      <c r="D40" s="129"/>
      <c r="E40" s="140"/>
      <c r="F40" s="20" t="s">
        <v>28</v>
      </c>
      <c r="G40" s="16"/>
    </row>
    <row r="41" spans="1:7" x14ac:dyDescent="0.3">
      <c r="A41" s="123"/>
      <c r="B41" s="123"/>
      <c r="C41" s="123"/>
      <c r="D41" s="129"/>
      <c r="E41" s="140"/>
      <c r="F41" s="22" t="s">
        <v>115</v>
      </c>
      <c r="G41" s="12">
        <f t="shared" ref="G41" si="14">G43</f>
        <v>176134</v>
      </c>
    </row>
    <row r="42" spans="1:7" ht="34.5" x14ac:dyDescent="0.3">
      <c r="A42" s="123"/>
      <c r="B42" s="123"/>
      <c r="C42" s="123"/>
      <c r="D42" s="129"/>
      <c r="E42" s="140"/>
      <c r="F42" s="20" t="s">
        <v>29</v>
      </c>
      <c r="G42" s="12"/>
    </row>
    <row r="43" spans="1:7" x14ac:dyDescent="0.3">
      <c r="A43" s="123"/>
      <c r="B43" s="123"/>
      <c r="C43" s="123"/>
      <c r="D43" s="129"/>
      <c r="E43" s="140"/>
      <c r="F43" s="19" t="s">
        <v>4</v>
      </c>
      <c r="G43" s="23">
        <f>G45</f>
        <v>176134</v>
      </c>
    </row>
    <row r="44" spans="1:7" x14ac:dyDescent="0.3">
      <c r="A44" s="123"/>
      <c r="B44" s="123"/>
      <c r="C44" s="123"/>
      <c r="D44" s="129"/>
      <c r="E44" s="140"/>
      <c r="F44" s="19" t="s">
        <v>128</v>
      </c>
      <c r="G44" s="23">
        <f t="shared" ref="G44:G45" si="15">G45</f>
        <v>176134</v>
      </c>
    </row>
    <row r="45" spans="1:7" x14ac:dyDescent="0.3">
      <c r="A45" s="123"/>
      <c r="B45" s="123"/>
      <c r="C45" s="123"/>
      <c r="D45" s="129"/>
      <c r="E45" s="140"/>
      <c r="F45" s="19" t="s">
        <v>129</v>
      </c>
      <c r="G45" s="23">
        <f t="shared" si="15"/>
        <v>176134</v>
      </c>
    </row>
    <row r="46" spans="1:7" x14ac:dyDescent="0.3">
      <c r="A46" s="123"/>
      <c r="B46" s="123"/>
      <c r="C46" s="123"/>
      <c r="D46" s="130"/>
      <c r="E46" s="140"/>
      <c r="F46" s="24" t="s">
        <v>130</v>
      </c>
      <c r="G46" s="12">
        <f>-G28</f>
        <v>176134</v>
      </c>
    </row>
  </sheetData>
  <mergeCells count="30">
    <mergeCell ref="A29:A46"/>
    <mergeCell ref="B29:B30"/>
    <mergeCell ref="C29:C32"/>
    <mergeCell ref="D29:D34"/>
    <mergeCell ref="E29:E34"/>
    <mergeCell ref="B31:B46"/>
    <mergeCell ref="C33:C46"/>
    <mergeCell ref="D35:D36"/>
    <mergeCell ref="E35:E36"/>
    <mergeCell ref="D37:D46"/>
    <mergeCell ref="E37:E38"/>
    <mergeCell ref="E39:E46"/>
    <mergeCell ref="F2:G2"/>
    <mergeCell ref="A9:F9"/>
    <mergeCell ref="A7:C7"/>
    <mergeCell ref="F7:F8"/>
    <mergeCell ref="D7:E7"/>
    <mergeCell ref="A5:G5"/>
    <mergeCell ref="A10:A28"/>
    <mergeCell ref="B10:B11"/>
    <mergeCell ref="C10:C13"/>
    <mergeCell ref="D10:D15"/>
    <mergeCell ref="E10:E15"/>
    <mergeCell ref="B12:B28"/>
    <mergeCell ref="C14:C28"/>
    <mergeCell ref="D16:D17"/>
    <mergeCell ref="E16:E17"/>
    <mergeCell ref="D18:D28"/>
    <mergeCell ref="E18:E19"/>
    <mergeCell ref="E20:E28"/>
  </mergeCells>
  <pageMargins left="0.25" right="0.25" top="0.75" bottom="0.75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3" sqref="E3:H3"/>
    </sheetView>
  </sheetViews>
  <sheetFormatPr defaultColWidth="8.85546875" defaultRowHeight="17.25" x14ac:dyDescent="0.3"/>
  <cols>
    <col min="1" max="1" width="13.7109375" style="44" customWidth="1"/>
    <col min="2" max="2" width="16.85546875" style="44" customWidth="1"/>
    <col min="3" max="3" width="49.140625" style="44" customWidth="1"/>
    <col min="4" max="4" width="20.28515625" style="44" customWidth="1"/>
    <col min="5" max="5" width="16.42578125" style="44" customWidth="1"/>
    <col min="6" max="6" width="23.5703125" style="44" customWidth="1"/>
    <col min="7" max="8" width="20.28515625" style="44" customWidth="1"/>
    <col min="9" max="16384" width="8.85546875" style="44"/>
  </cols>
  <sheetData>
    <row r="1" spans="1:8" x14ac:dyDescent="0.3">
      <c r="D1" s="5"/>
      <c r="E1" s="5"/>
      <c r="F1" s="142" t="s">
        <v>22</v>
      </c>
      <c r="G1" s="142"/>
      <c r="H1" s="142"/>
    </row>
    <row r="2" spans="1:8" x14ac:dyDescent="0.3">
      <c r="D2" s="142" t="s">
        <v>93</v>
      </c>
      <c r="E2" s="142"/>
      <c r="F2" s="142"/>
      <c r="G2" s="142"/>
      <c r="H2" s="142"/>
    </row>
    <row r="3" spans="1:8" ht="18" customHeight="1" x14ac:dyDescent="0.3">
      <c r="D3" s="58"/>
      <c r="E3" s="143" t="s">
        <v>13</v>
      </c>
      <c r="F3" s="143"/>
      <c r="G3" s="143"/>
      <c r="H3" s="143"/>
    </row>
    <row r="5" spans="1:8" ht="34.15" customHeight="1" x14ac:dyDescent="0.3">
      <c r="A5" s="141" t="s">
        <v>141</v>
      </c>
      <c r="B5" s="141"/>
      <c r="C5" s="141"/>
      <c r="D5" s="141"/>
      <c r="E5" s="141"/>
      <c r="F5" s="141"/>
      <c r="G5" s="141"/>
      <c r="H5" s="141"/>
    </row>
    <row r="6" spans="1:8" x14ac:dyDescent="0.3">
      <c r="H6" s="44" t="s">
        <v>45</v>
      </c>
    </row>
    <row r="7" spans="1:8" ht="112.5" customHeight="1" x14ac:dyDescent="0.3">
      <c r="A7" s="120" t="s">
        <v>1</v>
      </c>
      <c r="B7" s="120"/>
      <c r="C7" s="59" t="s">
        <v>37</v>
      </c>
      <c r="D7" s="90" t="s">
        <v>30</v>
      </c>
      <c r="E7" s="90" t="s">
        <v>38</v>
      </c>
      <c r="F7" s="90" t="s">
        <v>44</v>
      </c>
      <c r="G7" s="90" t="s">
        <v>39</v>
      </c>
      <c r="H7" s="90" t="s">
        <v>40</v>
      </c>
    </row>
    <row r="8" spans="1:8" ht="57" customHeight="1" x14ac:dyDescent="0.3">
      <c r="A8" s="59" t="s">
        <v>41</v>
      </c>
      <c r="B8" s="59" t="s">
        <v>42</v>
      </c>
      <c r="C8" s="91" t="s">
        <v>20</v>
      </c>
      <c r="D8" s="92">
        <f>+D10</f>
        <v>-176134</v>
      </c>
      <c r="E8" s="92">
        <f t="shared" ref="E8:H8" si="0">+E10</f>
        <v>0</v>
      </c>
      <c r="F8" s="92">
        <f t="shared" si="0"/>
        <v>0</v>
      </c>
      <c r="G8" s="92">
        <f t="shared" si="0"/>
        <v>-176134</v>
      </c>
      <c r="H8" s="92">
        <f t="shared" si="0"/>
        <v>0</v>
      </c>
    </row>
    <row r="9" spans="1:8" x14ac:dyDescent="0.3">
      <c r="A9" s="59"/>
      <c r="B9" s="59"/>
      <c r="C9" s="59" t="s">
        <v>43</v>
      </c>
      <c r="D9" s="93"/>
      <c r="E9" s="93"/>
      <c r="F9" s="93"/>
      <c r="G9" s="93"/>
      <c r="H9" s="93"/>
    </row>
    <row r="10" spans="1:8" x14ac:dyDescent="0.3">
      <c r="A10" s="59"/>
      <c r="B10" s="59"/>
      <c r="C10" s="94" t="s">
        <v>47</v>
      </c>
      <c r="D10" s="92">
        <f>+E10+F10+G10+H10</f>
        <v>-176134</v>
      </c>
      <c r="E10" s="92">
        <f>+E12</f>
        <v>0</v>
      </c>
      <c r="F10" s="92">
        <f t="shared" ref="F10:H10" si="1">+F12</f>
        <v>0</v>
      </c>
      <c r="G10" s="92">
        <f t="shared" si="1"/>
        <v>-176134</v>
      </c>
      <c r="H10" s="92">
        <f t="shared" si="1"/>
        <v>0</v>
      </c>
    </row>
    <row r="11" spans="1:8" x14ac:dyDescent="0.3">
      <c r="A11" s="59"/>
      <c r="B11" s="59"/>
      <c r="C11" s="59" t="s">
        <v>43</v>
      </c>
      <c r="D11" s="92"/>
      <c r="E11" s="92"/>
      <c r="F11" s="92"/>
      <c r="G11" s="92"/>
      <c r="H11" s="93"/>
    </row>
    <row r="12" spans="1:8" ht="48.75" customHeight="1" x14ac:dyDescent="0.3">
      <c r="A12" s="1">
        <v>1103</v>
      </c>
      <c r="B12" s="1">
        <v>11003</v>
      </c>
      <c r="C12" s="2" t="s">
        <v>80</v>
      </c>
      <c r="D12" s="92">
        <f>+E12+F12+G12+H12</f>
        <v>-176134</v>
      </c>
      <c r="E12" s="92">
        <f>+E13</f>
        <v>0</v>
      </c>
      <c r="F12" s="92">
        <f t="shared" ref="F12:H12" si="2">+F13</f>
        <v>0</v>
      </c>
      <c r="G12" s="92">
        <f>+G13+G14</f>
        <v>-176134</v>
      </c>
      <c r="H12" s="92">
        <f t="shared" si="2"/>
        <v>0</v>
      </c>
    </row>
    <row r="13" spans="1:8" ht="116.25" customHeight="1" x14ac:dyDescent="0.3">
      <c r="A13" s="95"/>
      <c r="B13" s="95"/>
      <c r="C13" s="10" t="s">
        <v>98</v>
      </c>
      <c r="D13" s="92">
        <f t="shared" ref="D13" si="3">+E13+F13+G13+H13</f>
        <v>-113000</v>
      </c>
      <c r="E13" s="92"/>
      <c r="F13" s="92"/>
      <c r="G13" s="92">
        <f>+'8'!I16</f>
        <v>-113000</v>
      </c>
      <c r="H13" s="96"/>
    </row>
    <row r="14" spans="1:8" ht="116.25" customHeight="1" x14ac:dyDescent="0.3">
      <c r="A14" s="95"/>
      <c r="B14" s="95"/>
      <c r="C14" s="10" t="s">
        <v>140</v>
      </c>
      <c r="D14" s="92">
        <f t="shared" ref="D14" si="4">+E14+F14+G14+H14</f>
        <v>-63134</v>
      </c>
      <c r="E14" s="92"/>
      <c r="F14" s="92"/>
      <c r="G14" s="92">
        <f>+'8'!I17</f>
        <v>-63134</v>
      </c>
      <c r="H14" s="96"/>
    </row>
  </sheetData>
  <mergeCells count="5">
    <mergeCell ref="A5:H5"/>
    <mergeCell ref="F1:H1"/>
    <mergeCell ref="D2:H2"/>
    <mergeCell ref="E3:H3"/>
    <mergeCell ref="A7:B7"/>
  </mergeCells>
  <pageMargins left="0.25" right="0.25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22" zoomScaleNormal="100" workbookViewId="0">
      <selection activeCell="A24" sqref="A24:C24"/>
    </sheetView>
  </sheetViews>
  <sheetFormatPr defaultColWidth="9.140625" defaultRowHeight="17.25" x14ac:dyDescent="0.3"/>
  <cols>
    <col min="1" max="1" width="49.28515625" style="25" customWidth="1"/>
    <col min="2" max="2" width="53.28515625" style="25" customWidth="1"/>
    <col min="3" max="3" width="24.5703125" style="25" customWidth="1"/>
    <col min="4" max="5" width="9.140625" style="25"/>
    <col min="6" max="6" width="10.42578125" style="25" bestFit="1" customWidth="1"/>
    <col min="7" max="7" width="21.5703125" style="25" bestFit="1" customWidth="1"/>
    <col min="8" max="16384" width="9.140625" style="25"/>
  </cols>
  <sheetData>
    <row r="1" spans="1:5" s="44" customFormat="1" ht="16.5" customHeight="1" x14ac:dyDescent="0.3">
      <c r="B1" s="39"/>
      <c r="C1" s="40" t="s">
        <v>53</v>
      </c>
    </row>
    <row r="2" spans="1:5" s="44" customFormat="1" ht="16.5" customHeight="1" x14ac:dyDescent="0.3">
      <c r="B2" s="116" t="s">
        <v>93</v>
      </c>
      <c r="C2" s="116"/>
    </row>
    <row r="3" spans="1:5" s="44" customFormat="1" ht="16.5" customHeight="1" x14ac:dyDescent="0.3">
      <c r="B3" s="41"/>
      <c r="C3" s="42" t="s">
        <v>13</v>
      </c>
    </row>
    <row r="4" spans="1:5" s="46" customFormat="1" ht="45.6" customHeight="1" x14ac:dyDescent="0.2">
      <c r="A4" s="149" t="s">
        <v>143</v>
      </c>
      <c r="B4" s="149"/>
      <c r="C4" s="149"/>
      <c r="D4" s="45"/>
      <c r="E4" s="45"/>
    </row>
    <row r="5" spans="1:5" s="46" customFormat="1" ht="20.25" customHeight="1" x14ac:dyDescent="0.2">
      <c r="A5" s="150" t="s">
        <v>52</v>
      </c>
      <c r="B5" s="150"/>
      <c r="C5" s="150"/>
    </row>
    <row r="6" spans="1:5" s="46" customFormat="1" ht="41.25" customHeight="1" x14ac:dyDescent="0.2">
      <c r="A6" s="151" t="s">
        <v>23</v>
      </c>
      <c r="B6" s="151"/>
      <c r="C6" s="151"/>
      <c r="D6" s="151"/>
      <c r="E6" s="151"/>
    </row>
    <row r="7" spans="1:5" s="47" customFormat="1" x14ac:dyDescent="0.2">
      <c r="A7" s="26" t="s">
        <v>62</v>
      </c>
      <c r="B7" s="152" t="s">
        <v>5</v>
      </c>
      <c r="C7" s="152"/>
    </row>
    <row r="8" spans="1:5" s="47" customFormat="1" ht="39" customHeight="1" x14ac:dyDescent="0.2">
      <c r="A8" s="48" t="s">
        <v>63</v>
      </c>
      <c r="B8" s="155" t="s">
        <v>64</v>
      </c>
      <c r="C8" s="155"/>
    </row>
    <row r="9" spans="1:5" s="47" customFormat="1" x14ac:dyDescent="0.2"/>
    <row r="10" spans="1:5" s="47" customFormat="1" x14ac:dyDescent="0.2">
      <c r="A10" s="156" t="s">
        <v>6</v>
      </c>
      <c r="B10" s="156"/>
      <c r="C10" s="156"/>
    </row>
    <row r="11" spans="1:5" s="47" customFormat="1" x14ac:dyDescent="0.2"/>
    <row r="12" spans="1:5" s="47" customFormat="1" x14ac:dyDescent="0.2"/>
    <row r="13" spans="1:5" s="47" customFormat="1" ht="53.25" customHeight="1" x14ac:dyDescent="0.2">
      <c r="A13" s="35" t="s">
        <v>7</v>
      </c>
      <c r="B13" s="48" t="s">
        <v>63</v>
      </c>
      <c r="C13" s="49" t="s">
        <v>35</v>
      </c>
    </row>
    <row r="14" spans="1:5" s="47" customFormat="1" x14ac:dyDescent="0.2">
      <c r="A14" s="35" t="s">
        <v>8</v>
      </c>
      <c r="B14" s="48" t="s">
        <v>99</v>
      </c>
      <c r="C14" s="49" t="s">
        <v>9</v>
      </c>
    </row>
    <row r="15" spans="1:5" s="47" customFormat="1" ht="51.75" x14ac:dyDescent="0.2">
      <c r="A15" s="35" t="s">
        <v>10</v>
      </c>
      <c r="B15" s="48" t="s">
        <v>88</v>
      </c>
      <c r="C15" s="35"/>
    </row>
    <row r="16" spans="1:5" s="47" customFormat="1" ht="120.75" x14ac:dyDescent="0.2">
      <c r="A16" s="35" t="s">
        <v>11</v>
      </c>
      <c r="B16" s="48" t="s">
        <v>89</v>
      </c>
      <c r="C16" s="35"/>
    </row>
    <row r="17" spans="1:3" s="47" customFormat="1" x14ac:dyDescent="0.2">
      <c r="A17" s="35" t="s">
        <v>65</v>
      </c>
      <c r="B17" s="48" t="s">
        <v>75</v>
      </c>
      <c r="C17" s="35"/>
    </row>
    <row r="18" spans="1:3" s="47" customFormat="1" x14ac:dyDescent="0.2">
      <c r="A18" s="35" t="s">
        <v>86</v>
      </c>
      <c r="B18" s="48" t="s">
        <v>87</v>
      </c>
      <c r="C18" s="35"/>
    </row>
    <row r="19" spans="1:3" s="47" customFormat="1" x14ac:dyDescent="0.2">
      <c r="A19" s="154" t="s">
        <v>12</v>
      </c>
      <c r="B19" s="154"/>
      <c r="C19" s="35"/>
    </row>
    <row r="20" spans="1:3" s="47" customFormat="1" x14ac:dyDescent="0.2">
      <c r="A20" s="153" t="s">
        <v>66</v>
      </c>
      <c r="B20" s="153"/>
      <c r="C20" s="50">
        <f>+'4.'!G20</f>
        <v>-176134</v>
      </c>
    </row>
    <row r="21" spans="1:3" s="47" customFormat="1" x14ac:dyDescent="0.2"/>
    <row r="22" spans="1:3" s="47" customFormat="1" x14ac:dyDescent="0.2"/>
    <row r="24" spans="1:3" ht="51" customHeight="1" x14ac:dyDescent="0.3">
      <c r="A24" s="149" t="s">
        <v>144</v>
      </c>
      <c r="B24" s="149"/>
      <c r="C24" s="149"/>
    </row>
    <row r="26" spans="1:3" x14ac:dyDescent="0.3">
      <c r="A26" s="150" t="s">
        <v>131</v>
      </c>
      <c r="B26" s="150"/>
      <c r="C26" s="150"/>
    </row>
    <row r="27" spans="1:3" ht="26.25" customHeight="1" x14ac:dyDescent="0.3">
      <c r="A27" s="151" t="s">
        <v>23</v>
      </c>
      <c r="B27" s="151"/>
      <c r="C27" s="151"/>
    </row>
    <row r="28" spans="1:3" x14ac:dyDescent="0.3">
      <c r="A28" s="26" t="s">
        <v>132</v>
      </c>
      <c r="B28" s="152" t="s">
        <v>5</v>
      </c>
      <c r="C28" s="152"/>
    </row>
    <row r="29" spans="1:3" x14ac:dyDescent="0.3">
      <c r="A29" s="26">
        <v>1139</v>
      </c>
      <c r="B29" s="152" t="s">
        <v>114</v>
      </c>
      <c r="C29" s="152"/>
    </row>
    <row r="30" spans="1:3" x14ac:dyDescent="0.3">
      <c r="A30" s="27"/>
      <c r="B30" s="28"/>
      <c r="C30" s="29"/>
    </row>
    <row r="31" spans="1:3" x14ac:dyDescent="0.3">
      <c r="A31" s="157" t="s">
        <v>6</v>
      </c>
      <c r="B31" s="158"/>
      <c r="C31" s="159"/>
    </row>
    <row r="32" spans="1:3" ht="86.25" x14ac:dyDescent="0.3">
      <c r="A32" s="30" t="s">
        <v>7</v>
      </c>
      <c r="B32" s="30">
        <v>1139</v>
      </c>
      <c r="C32" s="31" t="s">
        <v>133</v>
      </c>
    </row>
    <row r="33" spans="1:3" x14ac:dyDescent="0.3">
      <c r="A33" s="32" t="s">
        <v>8</v>
      </c>
      <c r="B33" s="32">
        <v>11001</v>
      </c>
      <c r="C33" s="144" t="s">
        <v>9</v>
      </c>
    </row>
    <row r="34" spans="1:3" x14ac:dyDescent="0.3">
      <c r="A34" s="33" t="s">
        <v>10</v>
      </c>
      <c r="B34" s="34" t="s">
        <v>114</v>
      </c>
      <c r="C34" s="145"/>
    </row>
    <row r="35" spans="1:3" ht="86.25" x14ac:dyDescent="0.3">
      <c r="A35" s="33" t="s">
        <v>11</v>
      </c>
      <c r="B35" s="35" t="s">
        <v>134</v>
      </c>
      <c r="C35" s="146"/>
    </row>
    <row r="36" spans="1:3" x14ac:dyDescent="0.3">
      <c r="A36" s="36" t="s">
        <v>135</v>
      </c>
      <c r="B36" s="36" t="s">
        <v>136</v>
      </c>
      <c r="C36" s="37"/>
    </row>
    <row r="37" spans="1:3" x14ac:dyDescent="0.3">
      <c r="A37" s="147" t="s">
        <v>12</v>
      </c>
      <c r="B37" s="147"/>
      <c r="C37" s="38"/>
    </row>
    <row r="38" spans="1:3" x14ac:dyDescent="0.3">
      <c r="A38" s="148" t="s">
        <v>137</v>
      </c>
      <c r="B38" s="148"/>
      <c r="C38" s="12">
        <f>-C20</f>
        <v>176134</v>
      </c>
    </row>
  </sheetData>
  <mergeCells count="18">
    <mergeCell ref="A10:C10"/>
    <mergeCell ref="A31:C31"/>
    <mergeCell ref="C33:C35"/>
    <mergeCell ref="A37:B37"/>
    <mergeCell ref="A38:B38"/>
    <mergeCell ref="B2:C2"/>
    <mergeCell ref="A24:C24"/>
    <mergeCell ref="A26:C26"/>
    <mergeCell ref="A27:C27"/>
    <mergeCell ref="B28:C28"/>
    <mergeCell ref="B29:C29"/>
    <mergeCell ref="A6:E6"/>
    <mergeCell ref="A20:B20"/>
    <mergeCell ref="A19:B19"/>
    <mergeCell ref="A4:C4"/>
    <mergeCell ref="A5:C5"/>
    <mergeCell ref="B7:C7"/>
    <mergeCell ref="B8:C8"/>
  </mergeCells>
  <pageMargins left="0.70866141732283472" right="0.27559055118110237" top="0.74803149606299213" bottom="0.23622047244094491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41"/>
  <sheetViews>
    <sheetView tabSelected="1" zoomScaleNormal="100" workbookViewId="0">
      <selection activeCell="F8" sqref="F8"/>
    </sheetView>
  </sheetViews>
  <sheetFormatPr defaultColWidth="9.140625" defaultRowHeight="17.25" x14ac:dyDescent="0.3"/>
  <cols>
    <col min="1" max="1" width="49.28515625" style="25" customWidth="1"/>
    <col min="2" max="2" width="59.7109375" style="25" customWidth="1"/>
    <col min="3" max="3" width="23.5703125" style="25" customWidth="1"/>
    <col min="4" max="5" width="9.140625" style="25"/>
    <col min="6" max="6" width="10.42578125" style="25" bestFit="1" customWidth="1"/>
    <col min="7" max="7" width="21.5703125" style="25" bestFit="1" customWidth="1"/>
    <col min="8" max="16384" width="9.140625" style="25"/>
  </cols>
  <sheetData>
    <row r="1" spans="1:242" s="5" customFormat="1" x14ac:dyDescent="0.3">
      <c r="B1" s="39"/>
      <c r="C1" s="40" t="s">
        <v>54</v>
      </c>
      <c r="D1" s="160"/>
      <c r="E1" s="160"/>
      <c r="F1" s="51"/>
      <c r="G1" s="51"/>
      <c r="H1" s="52"/>
      <c r="L1" s="53"/>
      <c r="M1" s="53"/>
      <c r="N1" s="53"/>
      <c r="O1" s="53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</row>
    <row r="2" spans="1:242" s="5" customFormat="1" x14ac:dyDescent="0.3">
      <c r="B2" s="116" t="s">
        <v>93</v>
      </c>
      <c r="C2" s="116"/>
      <c r="D2" s="55"/>
      <c r="E2" s="55"/>
      <c r="F2" s="51"/>
      <c r="G2" s="51"/>
      <c r="H2" s="52"/>
      <c r="L2" s="53"/>
      <c r="M2" s="53"/>
      <c r="N2" s="53"/>
      <c r="O2" s="53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</row>
    <row r="3" spans="1:242" s="5" customFormat="1" x14ac:dyDescent="0.3">
      <c r="B3" s="41"/>
      <c r="C3" s="42" t="s">
        <v>13</v>
      </c>
      <c r="D3" s="55"/>
      <c r="E3" s="55"/>
      <c r="F3" s="51"/>
      <c r="G3" s="51"/>
      <c r="H3" s="52"/>
      <c r="L3" s="53"/>
      <c r="M3" s="53"/>
      <c r="N3" s="53"/>
      <c r="O3" s="53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</row>
    <row r="4" spans="1:242" s="5" customFormat="1" x14ac:dyDescent="0.3">
      <c r="B4" s="56"/>
      <c r="C4" s="143"/>
      <c r="D4" s="143"/>
      <c r="E4" s="143"/>
      <c r="F4" s="51"/>
      <c r="G4" s="51"/>
      <c r="H4" s="52"/>
      <c r="L4" s="53"/>
      <c r="M4" s="53"/>
      <c r="N4" s="53"/>
      <c r="O4" s="53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</row>
    <row r="5" spans="1:242" x14ac:dyDescent="0.3">
      <c r="D5" s="57"/>
      <c r="E5" s="57"/>
      <c r="F5" s="57"/>
      <c r="G5" s="57"/>
      <c r="H5" s="57"/>
    </row>
    <row r="6" spans="1:242" s="46" customFormat="1" ht="45.6" customHeight="1" x14ac:dyDescent="0.2">
      <c r="A6" s="122" t="s">
        <v>147</v>
      </c>
      <c r="B6" s="122"/>
      <c r="C6" s="122"/>
      <c r="D6" s="45"/>
      <c r="E6" s="45"/>
    </row>
    <row r="7" spans="1:242" s="46" customFormat="1" ht="20.25" customHeight="1" x14ac:dyDescent="0.2">
      <c r="A7" s="150" t="s">
        <v>52</v>
      </c>
      <c r="B7" s="150"/>
      <c r="C7" s="150"/>
    </row>
    <row r="8" spans="1:242" s="46" customFormat="1" ht="33.75" customHeight="1" x14ac:dyDescent="0.2">
      <c r="A8" s="151" t="s">
        <v>100</v>
      </c>
      <c r="B8" s="151"/>
      <c r="C8" s="151"/>
      <c r="D8" s="151"/>
      <c r="E8" s="151"/>
    </row>
    <row r="10" spans="1:242" s="47" customFormat="1" x14ac:dyDescent="0.2">
      <c r="A10" s="26" t="s">
        <v>62</v>
      </c>
      <c r="B10" s="152" t="s">
        <v>5</v>
      </c>
      <c r="C10" s="152"/>
    </row>
    <row r="11" spans="1:242" s="47" customFormat="1" x14ac:dyDescent="0.2">
      <c r="A11" s="48" t="s">
        <v>63</v>
      </c>
      <c r="B11" s="155" t="s">
        <v>64</v>
      </c>
      <c r="C11" s="155"/>
    </row>
    <row r="12" spans="1:242" s="47" customFormat="1" x14ac:dyDescent="0.2"/>
    <row r="13" spans="1:242" s="47" customFormat="1" x14ac:dyDescent="0.2">
      <c r="A13" s="156" t="s">
        <v>6</v>
      </c>
      <c r="B13" s="156"/>
      <c r="C13" s="156"/>
    </row>
    <row r="14" spans="1:242" s="47" customFormat="1" x14ac:dyDescent="0.2"/>
    <row r="15" spans="1:242" s="47" customFormat="1" x14ac:dyDescent="0.2"/>
    <row r="16" spans="1:242" s="47" customFormat="1" ht="53.25" customHeight="1" x14ac:dyDescent="0.2">
      <c r="A16" s="35" t="s">
        <v>7</v>
      </c>
      <c r="B16" s="48" t="s">
        <v>63</v>
      </c>
      <c r="C16" s="49" t="s">
        <v>35</v>
      </c>
    </row>
    <row r="17" spans="1:3" s="47" customFormat="1" x14ac:dyDescent="0.2">
      <c r="A17" s="35" t="s">
        <v>8</v>
      </c>
      <c r="B17" s="48" t="s">
        <v>99</v>
      </c>
      <c r="C17" s="49" t="s">
        <v>9</v>
      </c>
    </row>
    <row r="18" spans="1:3" s="47" customFormat="1" ht="51.75" x14ac:dyDescent="0.2">
      <c r="A18" s="35" t="s">
        <v>10</v>
      </c>
      <c r="B18" s="48" t="s">
        <v>88</v>
      </c>
      <c r="C18" s="35"/>
    </row>
    <row r="19" spans="1:3" s="47" customFormat="1" ht="103.5" x14ac:dyDescent="0.2">
      <c r="A19" s="35" t="s">
        <v>11</v>
      </c>
      <c r="B19" s="48" t="s">
        <v>89</v>
      </c>
      <c r="C19" s="35"/>
    </row>
    <row r="20" spans="1:3" s="47" customFormat="1" x14ac:dyDescent="0.2">
      <c r="A20" s="35" t="s">
        <v>65</v>
      </c>
      <c r="B20" s="48" t="s">
        <v>75</v>
      </c>
      <c r="C20" s="35"/>
    </row>
    <row r="21" spans="1:3" s="47" customFormat="1" x14ac:dyDescent="0.2">
      <c r="A21" s="35" t="s">
        <v>86</v>
      </c>
      <c r="B21" s="48" t="s">
        <v>87</v>
      </c>
      <c r="C21" s="35"/>
    </row>
    <row r="22" spans="1:3" s="47" customFormat="1" x14ac:dyDescent="0.2">
      <c r="A22" s="154" t="s">
        <v>12</v>
      </c>
      <c r="B22" s="154"/>
      <c r="C22" s="35"/>
    </row>
    <row r="23" spans="1:3" s="47" customFormat="1" x14ac:dyDescent="0.2">
      <c r="A23" s="153" t="s">
        <v>66</v>
      </c>
      <c r="B23" s="153"/>
      <c r="C23" s="50">
        <f>+'6.'!C20</f>
        <v>-176134</v>
      </c>
    </row>
    <row r="24" spans="1:3" s="47" customFormat="1" x14ac:dyDescent="0.2"/>
    <row r="25" spans="1:3" s="47" customFormat="1" x14ac:dyDescent="0.2"/>
    <row r="27" spans="1:3" ht="45" customHeight="1" x14ac:dyDescent="0.3">
      <c r="A27" s="149" t="s">
        <v>145</v>
      </c>
      <c r="B27" s="149"/>
      <c r="C27" s="149"/>
    </row>
    <row r="29" spans="1:3" x14ac:dyDescent="0.3">
      <c r="A29" s="150" t="s">
        <v>131</v>
      </c>
      <c r="B29" s="150"/>
      <c r="C29" s="150"/>
    </row>
    <row r="30" spans="1:3" x14ac:dyDescent="0.3">
      <c r="A30" s="161" t="s">
        <v>23</v>
      </c>
      <c r="B30" s="161"/>
      <c r="C30" s="161"/>
    </row>
    <row r="31" spans="1:3" x14ac:dyDescent="0.3">
      <c r="A31" s="26" t="s">
        <v>132</v>
      </c>
      <c r="B31" s="152" t="s">
        <v>5</v>
      </c>
      <c r="C31" s="152"/>
    </row>
    <row r="32" spans="1:3" x14ac:dyDescent="0.3">
      <c r="A32" s="26">
        <v>1139</v>
      </c>
      <c r="B32" s="152" t="s">
        <v>114</v>
      </c>
      <c r="C32" s="152"/>
    </row>
    <row r="33" spans="1:3" x14ac:dyDescent="0.3">
      <c r="A33" s="27"/>
      <c r="B33" s="28"/>
      <c r="C33" s="29"/>
    </row>
    <row r="34" spans="1:3" x14ac:dyDescent="0.3">
      <c r="A34" s="157" t="s">
        <v>6</v>
      </c>
      <c r="B34" s="158"/>
      <c r="C34" s="159"/>
    </row>
    <row r="35" spans="1:3" ht="86.25" x14ac:dyDescent="0.3">
      <c r="A35" s="30" t="s">
        <v>7</v>
      </c>
      <c r="B35" s="30">
        <v>1139</v>
      </c>
      <c r="C35" s="31" t="s">
        <v>133</v>
      </c>
    </row>
    <row r="36" spans="1:3" x14ac:dyDescent="0.3">
      <c r="A36" s="32" t="s">
        <v>8</v>
      </c>
      <c r="B36" s="32">
        <v>11001</v>
      </c>
      <c r="C36" s="144" t="s">
        <v>9</v>
      </c>
    </row>
    <row r="37" spans="1:3" x14ac:dyDescent="0.3">
      <c r="A37" s="33" t="s">
        <v>10</v>
      </c>
      <c r="B37" s="34" t="s">
        <v>114</v>
      </c>
      <c r="C37" s="145"/>
    </row>
    <row r="38" spans="1:3" ht="86.25" x14ac:dyDescent="0.3">
      <c r="A38" s="33" t="s">
        <v>11</v>
      </c>
      <c r="B38" s="35" t="s">
        <v>134</v>
      </c>
      <c r="C38" s="146"/>
    </row>
    <row r="39" spans="1:3" x14ac:dyDescent="0.3">
      <c r="A39" s="36" t="s">
        <v>135</v>
      </c>
      <c r="B39" s="36" t="s">
        <v>136</v>
      </c>
      <c r="C39" s="37"/>
    </row>
    <row r="40" spans="1:3" x14ac:dyDescent="0.3">
      <c r="A40" s="147" t="s">
        <v>12</v>
      </c>
      <c r="B40" s="147"/>
      <c r="C40" s="38"/>
    </row>
    <row r="41" spans="1:3" x14ac:dyDescent="0.3">
      <c r="A41" s="148" t="s">
        <v>137</v>
      </c>
      <c r="B41" s="148"/>
      <c r="C41" s="12">
        <f>-C23</f>
        <v>176134</v>
      </c>
    </row>
  </sheetData>
  <mergeCells count="20">
    <mergeCell ref="A34:C34"/>
    <mergeCell ref="C36:C38"/>
    <mergeCell ref="A40:B40"/>
    <mergeCell ref="A41:B41"/>
    <mergeCell ref="A27:C27"/>
    <mergeCell ref="A29:C29"/>
    <mergeCell ref="A30:C30"/>
    <mergeCell ref="B31:C31"/>
    <mergeCell ref="B32:C32"/>
    <mergeCell ref="D1:E1"/>
    <mergeCell ref="B2:C2"/>
    <mergeCell ref="A6:C6"/>
    <mergeCell ref="C4:E4"/>
    <mergeCell ref="B10:C10"/>
    <mergeCell ref="B11:C11"/>
    <mergeCell ref="A13:C13"/>
    <mergeCell ref="A7:C7"/>
    <mergeCell ref="A8:E8"/>
    <mergeCell ref="A23:B23"/>
    <mergeCell ref="A22:B22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2"/>
  <sheetViews>
    <sheetView workbookViewId="0">
      <selection activeCell="A6" sqref="A6:I6"/>
    </sheetView>
  </sheetViews>
  <sheetFormatPr defaultColWidth="8.85546875" defaultRowHeight="17.25" x14ac:dyDescent="0.3"/>
  <cols>
    <col min="1" max="1" width="15.42578125" style="44" customWidth="1"/>
    <col min="2" max="2" width="28.85546875" style="44" customWidth="1"/>
    <col min="3" max="3" width="11.28515625" style="44" customWidth="1"/>
    <col min="4" max="4" width="9.5703125" style="44" customWidth="1"/>
    <col min="5" max="5" width="7.7109375" style="44" customWidth="1"/>
    <col min="6" max="6" width="13" style="44" customWidth="1"/>
    <col min="7" max="7" width="15.5703125" style="44" customWidth="1"/>
    <col min="8" max="8" width="13.7109375" style="44" customWidth="1"/>
    <col min="9" max="9" width="23.42578125" style="44" customWidth="1"/>
    <col min="10" max="16384" width="8.85546875" style="44"/>
  </cols>
  <sheetData>
    <row r="1" spans="1:11" x14ac:dyDescent="0.3">
      <c r="E1" s="5"/>
      <c r="F1" s="5"/>
      <c r="G1" s="142" t="s">
        <v>138</v>
      </c>
      <c r="H1" s="142"/>
      <c r="I1" s="142"/>
    </row>
    <row r="2" spans="1:11" x14ac:dyDescent="0.3">
      <c r="E2" s="142" t="s">
        <v>93</v>
      </c>
      <c r="F2" s="142"/>
      <c r="G2" s="142"/>
      <c r="H2" s="142"/>
      <c r="I2" s="142"/>
    </row>
    <row r="3" spans="1:11" x14ac:dyDescent="0.3">
      <c r="E3" s="58"/>
      <c r="F3" s="143" t="s">
        <v>13</v>
      </c>
      <c r="G3" s="143"/>
      <c r="H3" s="143"/>
      <c r="I3" s="143"/>
    </row>
    <row r="6" spans="1:11" ht="54" customHeight="1" x14ac:dyDescent="0.3">
      <c r="A6" s="141" t="s">
        <v>146</v>
      </c>
      <c r="B6" s="141"/>
      <c r="C6" s="141"/>
      <c r="D6" s="141"/>
      <c r="E6" s="141"/>
      <c r="F6" s="141"/>
      <c r="G6" s="141"/>
      <c r="H6" s="141"/>
      <c r="I6" s="141"/>
    </row>
    <row r="7" spans="1:11" x14ac:dyDescent="0.3">
      <c r="I7" s="25" t="s">
        <v>45</v>
      </c>
    </row>
    <row r="8" spans="1:11" ht="118.5" customHeight="1" x14ac:dyDescent="0.3">
      <c r="A8" s="168" t="s">
        <v>101</v>
      </c>
      <c r="B8" s="170" t="s">
        <v>51</v>
      </c>
      <c r="C8" s="171"/>
      <c r="D8" s="172"/>
      <c r="E8" s="166" t="s">
        <v>102</v>
      </c>
      <c r="F8" s="166" t="s">
        <v>48</v>
      </c>
      <c r="G8" s="166" t="s">
        <v>103</v>
      </c>
      <c r="H8" s="176" t="s">
        <v>50</v>
      </c>
      <c r="I8" s="177"/>
    </row>
    <row r="9" spans="1:11" s="60" customFormat="1" ht="40.5" customHeight="1" x14ac:dyDescent="0.3">
      <c r="A9" s="169"/>
      <c r="B9" s="173"/>
      <c r="C9" s="174"/>
      <c r="D9" s="175"/>
      <c r="E9" s="167"/>
      <c r="F9" s="167"/>
      <c r="G9" s="167"/>
      <c r="H9" s="59" t="s">
        <v>49</v>
      </c>
      <c r="I9" s="59" t="s">
        <v>104</v>
      </c>
    </row>
    <row r="10" spans="1:11" s="60" customFormat="1" x14ac:dyDescent="0.3">
      <c r="A10" s="61">
        <v>1</v>
      </c>
      <c r="B10" s="61">
        <v>2</v>
      </c>
      <c r="C10" s="162">
        <v>3</v>
      </c>
      <c r="D10" s="162"/>
      <c r="E10" s="162">
        <v>4</v>
      </c>
      <c r="F10" s="162"/>
      <c r="G10" s="61">
        <v>5</v>
      </c>
      <c r="H10" s="61">
        <v>6</v>
      </c>
      <c r="I10" s="61">
        <v>7</v>
      </c>
    </row>
    <row r="11" spans="1:11" s="60" customFormat="1" ht="31.5" customHeight="1" x14ac:dyDescent="0.3">
      <c r="A11" s="163" t="s">
        <v>52</v>
      </c>
      <c r="B11" s="164"/>
      <c r="C11" s="164"/>
      <c r="D11" s="164"/>
      <c r="E11" s="164"/>
      <c r="F11" s="164"/>
      <c r="G11" s="164"/>
      <c r="H11" s="165"/>
      <c r="I11" s="62">
        <f>+I13</f>
        <v>-176134</v>
      </c>
      <c r="K11" s="63"/>
    </row>
    <row r="12" spans="1:11" s="60" customFormat="1" x14ac:dyDescent="0.3">
      <c r="I12" s="64"/>
    </row>
    <row r="13" spans="1:11" s="47" customFormat="1" ht="40.5" customHeight="1" x14ac:dyDescent="0.2">
      <c r="A13" s="35" t="s">
        <v>105</v>
      </c>
      <c r="B13" s="35" t="s">
        <v>107</v>
      </c>
      <c r="C13" s="35" t="s">
        <v>106</v>
      </c>
      <c r="D13" s="153" t="s">
        <v>82</v>
      </c>
      <c r="E13" s="153"/>
      <c r="F13" s="153"/>
      <c r="G13" s="153"/>
      <c r="H13" s="153"/>
      <c r="I13" s="65">
        <f>+I14</f>
        <v>-176134</v>
      </c>
    </row>
    <row r="14" spans="1:11" s="47" customFormat="1" ht="39.950000000000003" customHeight="1" x14ac:dyDescent="0.2">
      <c r="A14" s="35" t="s">
        <v>91</v>
      </c>
      <c r="B14" s="153" t="s">
        <v>77</v>
      </c>
      <c r="C14" s="153"/>
      <c r="D14" s="153"/>
      <c r="E14" s="153"/>
      <c r="F14" s="153"/>
      <c r="G14" s="153"/>
      <c r="H14" s="153"/>
      <c r="I14" s="65">
        <f>+I15</f>
        <v>-176134</v>
      </c>
    </row>
    <row r="15" spans="1:11" s="47" customFormat="1" x14ac:dyDescent="0.2">
      <c r="A15" s="35" t="s">
        <v>68</v>
      </c>
      <c r="B15" s="153" t="s">
        <v>69</v>
      </c>
      <c r="C15" s="153"/>
      <c r="D15" s="153"/>
      <c r="E15" s="49" t="s">
        <v>68</v>
      </c>
      <c r="F15" s="49" t="s">
        <v>68</v>
      </c>
      <c r="G15" s="35" t="s">
        <v>68</v>
      </c>
      <c r="H15" s="35" t="s">
        <v>68</v>
      </c>
      <c r="I15" s="65">
        <f>+I16+I17</f>
        <v>-176134</v>
      </c>
    </row>
    <row r="16" spans="1:11" s="47" customFormat="1" ht="35.25" customHeight="1" x14ac:dyDescent="0.2">
      <c r="A16" s="35" t="s">
        <v>108</v>
      </c>
      <c r="B16" s="153" t="s">
        <v>90</v>
      </c>
      <c r="C16" s="153"/>
      <c r="D16" s="153"/>
      <c r="E16" s="49" t="s">
        <v>92</v>
      </c>
      <c r="F16" s="49" t="s">
        <v>70</v>
      </c>
      <c r="G16" s="65"/>
      <c r="H16" s="65">
        <v>1</v>
      </c>
      <c r="I16" s="65">
        <f>-113000</f>
        <v>-113000</v>
      </c>
    </row>
    <row r="17" spans="1:255" s="47" customFormat="1" ht="35.25" customHeight="1" x14ac:dyDescent="0.2">
      <c r="A17" s="35" t="s">
        <v>139</v>
      </c>
      <c r="B17" s="153" t="s">
        <v>90</v>
      </c>
      <c r="C17" s="153"/>
      <c r="D17" s="153"/>
      <c r="E17" s="49" t="s">
        <v>92</v>
      </c>
      <c r="F17" s="49" t="s">
        <v>70</v>
      </c>
      <c r="G17" s="65"/>
      <c r="H17" s="65">
        <v>1</v>
      </c>
      <c r="I17" s="65">
        <v>-63134</v>
      </c>
    </row>
    <row r="18" spans="1:255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</row>
    <row r="19" spans="1:255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x14ac:dyDescent="0.3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</row>
    <row r="22" spans="1:255" x14ac:dyDescent="0.3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</row>
    <row r="23" spans="1:255" x14ac:dyDescent="0.3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x14ac:dyDescent="0.3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</row>
    <row r="25" spans="1:255" x14ac:dyDescent="0.3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  <row r="26" spans="1:255" x14ac:dyDescent="0.3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</row>
    <row r="27" spans="1:255" x14ac:dyDescent="0.3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</row>
    <row r="28" spans="1:255" x14ac:dyDescent="0.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</row>
    <row r="29" spans="1:255" x14ac:dyDescent="0.3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</row>
    <row r="30" spans="1:255" x14ac:dyDescent="0.3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</row>
    <row r="31" spans="1:255" x14ac:dyDescent="0.3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</row>
    <row r="32" spans="1:255" x14ac:dyDescent="0.3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</row>
  </sheetData>
  <mergeCells count="18">
    <mergeCell ref="C10:D10"/>
    <mergeCell ref="E10:F10"/>
    <mergeCell ref="A11:H11"/>
    <mergeCell ref="A6:I6"/>
    <mergeCell ref="G1:I1"/>
    <mergeCell ref="E2:I2"/>
    <mergeCell ref="F3:I3"/>
    <mergeCell ref="G8:G9"/>
    <mergeCell ref="A8:A9"/>
    <mergeCell ref="E8:E9"/>
    <mergeCell ref="F8:F9"/>
    <mergeCell ref="B8:D9"/>
    <mergeCell ref="H8:I8"/>
    <mergeCell ref="B16:D16"/>
    <mergeCell ref="B17:D17"/>
    <mergeCell ref="D13:H13"/>
    <mergeCell ref="B14:H14"/>
    <mergeCell ref="B15:D15"/>
  </mergeCell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1.</vt:lpstr>
      <vt:lpstr>2.</vt:lpstr>
      <vt:lpstr>3.</vt:lpstr>
      <vt:lpstr>4.</vt:lpstr>
      <vt:lpstr>5.</vt:lpstr>
      <vt:lpstr>6.</vt:lpstr>
      <vt:lpstr>7.</vt:lpstr>
      <vt:lpstr>8</vt:lpstr>
      <vt:lpstr>'4.'!Print_Titles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Gevorgyan</dc:creator>
  <cp:keywords>https:/mul2-mud.gov.am/tasks/563162/oneclick/13Havelvatsner 3.xlsx?token=3ed75fc15eb21a49ee7efdcc2f2194da</cp:keywords>
  <cp:lastModifiedBy>Lilit Palyan</cp:lastModifiedBy>
  <cp:lastPrinted>2022-12-20T11:46:25Z</cp:lastPrinted>
  <dcterms:created xsi:type="dcterms:W3CDTF">1996-10-14T23:33:28Z</dcterms:created>
  <dcterms:modified xsi:type="dcterms:W3CDTF">2022-12-20T14:16:56Z</dcterms:modified>
</cp:coreProperties>
</file>