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ՊՆ\"/>
    </mc:Choice>
  </mc:AlternateContent>
  <bookViews>
    <workbookView xWindow="0" yWindow="0" windowWidth="28800" windowHeight="12480"/>
  </bookViews>
  <sheets>
    <sheet name="1." sheetId="52" r:id="rId1"/>
    <sheet name="2." sheetId="54" r:id="rId2"/>
    <sheet name="3." sheetId="49" r:id="rId3"/>
    <sheet name="4." sheetId="55" r:id="rId4"/>
    <sheet name="5." sheetId="26" r:id="rId5"/>
    <sheet name="6." sheetId="27" r:id="rId6"/>
    <sheet name="7." sheetId="44" r:id="rId7"/>
    <sheet name="8." sheetId="48" r:id="rId8"/>
  </sheets>
  <externalReferences>
    <externalReference r:id="rId9"/>
  </externalReferences>
  <definedNames>
    <definedName name="_tab10" localSheetId="6">#REF!</definedName>
    <definedName name="_tab10">#REF!</definedName>
    <definedName name="_tab11" localSheetId="6">#REF!</definedName>
    <definedName name="_tab11">#REF!</definedName>
    <definedName name="_tab12" localSheetId="6">#REF!</definedName>
    <definedName name="_tab12">#REF!</definedName>
    <definedName name="_tab13" localSheetId="6">#REF!</definedName>
    <definedName name="_tab13">#REF!</definedName>
    <definedName name="_tab14" localSheetId="6">#REF!</definedName>
    <definedName name="_tab14">#REF!</definedName>
    <definedName name="_tab15" localSheetId="6">#REF!</definedName>
    <definedName name="_tab15">#REF!</definedName>
    <definedName name="_tab16" localSheetId="6">#REF!</definedName>
    <definedName name="_tab16">#REF!</definedName>
    <definedName name="_tab17" localSheetId="6">#REF!</definedName>
    <definedName name="_tab17">#REF!</definedName>
    <definedName name="_tab18" localSheetId="6">#REF!</definedName>
    <definedName name="_tab18">#REF!</definedName>
    <definedName name="_tab19" localSheetId="6">#REF!</definedName>
    <definedName name="_tab19">#REF!</definedName>
    <definedName name="_tab20" localSheetId="6">#REF!</definedName>
    <definedName name="_tab20">#REF!</definedName>
    <definedName name="_tab21" localSheetId="6">#REF!</definedName>
    <definedName name="_tab21">#REF!</definedName>
    <definedName name="_tab22" localSheetId="6">#REF!</definedName>
    <definedName name="_tab22">#REF!</definedName>
    <definedName name="_tab23" localSheetId="6">#REF!</definedName>
    <definedName name="_tab23">#REF!</definedName>
    <definedName name="_tab24" localSheetId="6">#REF!</definedName>
    <definedName name="_tab24">#REF!</definedName>
    <definedName name="_tab5" localSheetId="6">#REF!</definedName>
    <definedName name="_tab5">#REF!</definedName>
    <definedName name="_tab6" localSheetId="6">#REF!</definedName>
    <definedName name="_tab6">#REF!</definedName>
    <definedName name="_tab7" localSheetId="6">#REF!</definedName>
    <definedName name="_tab7">#REF!</definedName>
    <definedName name="_tab8" localSheetId="6">#REF!</definedName>
    <definedName name="_tab8">#REF!</definedName>
    <definedName name="_tab9" localSheetId="6">#REF!</definedName>
    <definedName name="_tab9">#REF!</definedName>
    <definedName name="par_count" localSheetId="6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6">#REF!,#REF!,#REF!,#REF!,#REF!</definedName>
    <definedName name="par_qual">#REF!,#REF!,#REF!,#REF!,#REF!</definedName>
    <definedName name="par_time" localSheetId="6">#REF!,#REF!,#REF!,#REF!</definedName>
    <definedName name="par_time">#REF!,#REF!,#REF!,#REF!</definedName>
    <definedName name="par2.12s" localSheetId="6">#REF!</definedName>
    <definedName name="par2.12s">#REF!</definedName>
    <definedName name="par2.4s" localSheetId="6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6">#REF!,#REF!</definedName>
    <definedName name="par2.5s">#REF!,#REF!</definedName>
    <definedName name="par2.6s" localSheetId="6">#REF!,#REF!,#REF!,#REF!</definedName>
    <definedName name="par2.6s">#REF!,#REF!,#REF!,#REF!</definedName>
    <definedName name="par2.7s" localSheetId="6">#REF!,#REF!</definedName>
    <definedName name="par2.7s">#REF!,#REF!</definedName>
    <definedName name="par2.9s" localSheetId="6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6">#REF!,#REF!</definedName>
    <definedName name="par4.10s">#REF!,#REF!</definedName>
    <definedName name="par4.11d" localSheetId="6">#REF!,#REF!,#REF!,#REF!,#REF!</definedName>
    <definedName name="par4.11d">#REF!,#REF!,#REF!,#REF!,#REF!</definedName>
    <definedName name="par4.12d" localSheetId="6">#REF!</definedName>
    <definedName name="par4.12d">#REF!</definedName>
    <definedName name="par4.13s" localSheetId="6">#REF!</definedName>
    <definedName name="par4.13s">#REF!</definedName>
    <definedName name="par4.14" localSheetId="6">#REF!,#REF!,#REF!,#REF!,#REF!,#REF!</definedName>
    <definedName name="par4.14">#REF!,#REF!,#REF!,#REF!,#REF!,#REF!</definedName>
    <definedName name="par4.15" localSheetId="6">#REF!,#REF!,#REF!</definedName>
    <definedName name="par4.15">#REF!,#REF!,#REF!</definedName>
    <definedName name="par4.16" localSheetId="6">#REF!,#REF!,#REF!</definedName>
    <definedName name="par4.16">#REF!,#REF!,#REF!</definedName>
    <definedName name="par4.17" localSheetId="6">#REF!,#REF!,#REF!,#REF!</definedName>
    <definedName name="par4.17">#REF!,#REF!,#REF!,#REF!</definedName>
    <definedName name="par4.18d" localSheetId="6">#REF!,#REF!</definedName>
    <definedName name="par4.18d">#REF!,#REF!</definedName>
    <definedName name="par4.19s" localSheetId="6">#REF!</definedName>
    <definedName name="par4.19s">#REF!</definedName>
    <definedName name="par4.20f" localSheetId="6">#REF!</definedName>
    <definedName name="par4.20f">#REF!</definedName>
    <definedName name="par4.21f" localSheetId="6">#REF!</definedName>
    <definedName name="par4.21f">#REF!</definedName>
    <definedName name="par4.22" localSheetId="6">#REF!</definedName>
    <definedName name="par4.22">#REF!</definedName>
    <definedName name="par4.4" localSheetId="6">#REF!</definedName>
    <definedName name="par4.4">#REF!</definedName>
    <definedName name="par4.5" localSheetId="6">#REF!</definedName>
    <definedName name="par4.5">#REF!</definedName>
    <definedName name="par4.6s" localSheetId="6">#REF!</definedName>
    <definedName name="par4.6s">#REF!</definedName>
    <definedName name="par4.7s" localSheetId="6">#REF!</definedName>
    <definedName name="par4.7s">#REF!</definedName>
    <definedName name="par4.8" localSheetId="6">#REF!,#REF!,#REF!,#REF!,#REF!</definedName>
    <definedName name="par4.8">#REF!,#REF!,#REF!,#REF!,#REF!</definedName>
    <definedName name="par4.9" localSheetId="6">#REF!,#REF!,#REF!,#REF!,#REF!,#REF!</definedName>
    <definedName name="par4.9">#REF!,#REF!,#REF!,#REF!,#REF!,#REF!</definedName>
    <definedName name="par5.1" localSheetId="6">#REF!,#REF!</definedName>
    <definedName name="par5.1">#REF!,#REF!</definedName>
    <definedName name="par5.3" localSheetId="6">#REF!,#REF!,#REF!,#REF!,#REF!,#REF!</definedName>
    <definedName name="par5.3">#REF!,#REF!,#REF!,#REF!,#REF!,#REF!</definedName>
    <definedName name="par5.4" localSheetId="6">#REF!,#REF!,#REF!,#REF!,#REF!</definedName>
    <definedName name="par5.4">#REF!,#REF!,#REF!,#REF!,#REF!</definedName>
    <definedName name="par5.5" localSheetId="6">#REF!</definedName>
    <definedName name="par5.5">#REF!</definedName>
    <definedName name="par5.6" localSheetId="6">#REF!,#REF!</definedName>
    <definedName name="par5.6">#REF!,#REF!</definedName>
    <definedName name="_xlnm.Print_Titles" localSheetId="4">'5.'!#REF!</definedName>
    <definedName name="program" localSheetId="6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G22" i="26" l="1"/>
  <c r="G27" i="26"/>
  <c r="I13" i="48"/>
  <c r="I10" i="48"/>
  <c r="I9" i="48" s="1"/>
  <c r="I8" i="48" s="1"/>
  <c r="I7" i="48" s="1"/>
  <c r="G47" i="26" l="1"/>
  <c r="G46" i="26" s="1"/>
  <c r="G45" i="26" s="1"/>
  <c r="G44" i="26" s="1"/>
  <c r="G43" i="26" s="1"/>
  <c r="G41" i="26" s="1"/>
  <c r="G39" i="26" s="1"/>
  <c r="G37" i="26" s="1"/>
  <c r="G35" i="26" s="1"/>
  <c r="G33" i="26" s="1"/>
  <c r="G31" i="26" s="1"/>
  <c r="G29" i="26" s="1"/>
  <c r="G20" i="26"/>
  <c r="G18" i="26" s="1"/>
  <c r="G16" i="26" s="1"/>
  <c r="G14" i="26" s="1"/>
  <c r="G12" i="26" s="1"/>
  <c r="G10" i="26" s="1"/>
  <c r="G26" i="26" l="1"/>
  <c r="G25" i="26"/>
  <c r="G24" i="26" s="1"/>
  <c r="G8" i="26"/>
  <c r="H9" i="54" l="1"/>
  <c r="C35" i="44" l="1"/>
  <c r="C34" i="27"/>
  <c r="D24" i="55" l="1"/>
  <c r="D22" i="55" s="1"/>
  <c r="D20" i="55" s="1"/>
  <c r="F20" i="54"/>
  <c r="G20" i="54"/>
  <c r="H20" i="54"/>
  <c r="E22" i="54"/>
  <c r="D22" i="54" s="1"/>
  <c r="D20" i="54" s="1"/>
  <c r="E20" i="54" l="1"/>
  <c r="E9" i="54" s="1"/>
  <c r="D32" i="49"/>
  <c r="D25" i="49" s="1"/>
  <c r="D23" i="49" s="1"/>
  <c r="D18" i="49"/>
  <c r="D11" i="49" s="1"/>
  <c r="D9" i="49" s="1"/>
  <c r="D18" i="54"/>
  <c r="D19" i="55" s="1"/>
  <c r="D18" i="55" s="1"/>
  <c r="H17" i="54"/>
  <c r="G17" i="54"/>
  <c r="F17" i="54"/>
  <c r="E17" i="54"/>
  <c r="D16" i="54"/>
  <c r="D17" i="55" s="1"/>
  <c r="D15" i="54"/>
  <c r="D16" i="55" s="1"/>
  <c r="H14" i="54"/>
  <c r="H13" i="54" s="1"/>
  <c r="H11" i="54" s="1"/>
  <c r="G14" i="54"/>
  <c r="F14" i="54"/>
  <c r="E14" i="54"/>
  <c r="E13" i="54" s="1"/>
  <c r="E11" i="54" s="1"/>
  <c r="C8" i="52"/>
  <c r="F13" i="54" l="1"/>
  <c r="G13" i="54"/>
  <c r="D14" i="54"/>
  <c r="G11" i="54"/>
  <c r="G9" i="54" s="1"/>
  <c r="D17" i="54"/>
  <c r="D15" i="55"/>
  <c r="D14" i="55" s="1"/>
  <c r="D10" i="55" s="1"/>
  <c r="D8" i="55" s="1"/>
  <c r="D8" i="49"/>
  <c r="D13" i="54" l="1"/>
  <c r="F11" i="54"/>
  <c r="F9" i="54" s="1"/>
  <c r="D11" i="54"/>
  <c r="D9" i="54" s="1"/>
  <c r="C19" i="44" l="1"/>
</calcChain>
</file>

<file path=xl/sharedStrings.xml><?xml version="1.0" encoding="utf-8"?>
<sst xmlns="http://schemas.openxmlformats.org/spreadsheetml/2006/main" count="324" uniqueCount="170">
  <si>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</si>
  <si>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</si>
  <si>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</si>
  <si>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</si>
  <si>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</si>
  <si>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</si>
  <si>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</si>
  <si>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</si>
  <si>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</si>
  <si>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</si>
  <si>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</si>
  <si>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</si>
  <si>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</si>
  <si>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</si>
  <si>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</si>
  <si>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</si>
  <si>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</si>
  <si>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</si>
  <si>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</si>
  <si>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</si>
  <si>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</si>
  <si>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</si>
  <si>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</si>
  <si>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</si>
  <si>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</si>
  <si>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</si>
  <si>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</si>
  <si>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</si>
  <si>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</si>
  <si>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</si>
  <si>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</si>
  <si>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</si>
  <si>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</si>
  <si>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</si>
  <si>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</si>
  <si>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</si>
  <si>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</si>
  <si>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</si>
  <si>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</si>
  <si>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</si>
  <si>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</si>
  <si>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</si>
  <si>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 xml:space="preserve">Մասնագիտացված միավոր </t>
  </si>
  <si>
    <t>ՄԱՍ 1. ՊԵՏԱԿԱՆ ՄԱՐՄՆԻ ԳԾՈՎ ԱՐԴՅՈՒՆՔԱՅԻՆ (ԿԱՏԱՐՈՂԱԿԱՆ) ՑՈՒՑԱՆԻՇՆԵՐԸ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</si>
  <si>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</si>
  <si>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</si>
  <si>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</si>
  <si>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</si>
  <si>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</si>
  <si>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</si>
  <si>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Բաժին N 07</t>
  </si>
  <si>
    <t xml:space="preserve"> Խումբ N 06</t>
  </si>
  <si>
    <t xml:space="preserve"> </t>
  </si>
  <si>
    <t xml:space="preserve"> ՄԱՍ II.  ԱՇԽԱՏԱՆՔՆԵՐ</t>
  </si>
  <si>
    <t xml:space="preserve"> ԲՄ</t>
  </si>
  <si>
    <t xml:space="preserve"> դրամ</t>
  </si>
  <si>
    <t xml:space="preserve"> Դաս N 02</t>
  </si>
  <si>
    <t xml:space="preserve"> Առողջապահական կազմակերպությունների կառուցում, վերակառուցում</t>
  </si>
  <si>
    <t>31003</t>
  </si>
  <si>
    <t xml:space="preserve"> 1126  31003</t>
  </si>
  <si>
    <t>Հավելված  № 5</t>
  </si>
  <si>
    <t>Հավելված  № 3</t>
  </si>
  <si>
    <t>Հավելված  № 6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</si>
  <si>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</si>
  <si>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</si>
  <si>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</si>
  <si>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</si>
  <si>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</si>
  <si>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</si>
  <si>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</si>
  <si>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</si>
  <si>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</si>
  <si>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</si>
  <si>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 xml:space="preserve">«ՀԱՅԱՍՏԱՆԻ ՀԱՆՐԱՊԵՏՈՒԹՅԱՆ 2022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</t>
  </si>
  <si>
    <t>Հավելված  № 4</t>
  </si>
  <si>
    <t xml:space="preserve">ՀԱՅԱՍՏԱՆԻ ՀԱՆՐԱՊԵՏՈՒԹՅԱՆ ԿԱՌԱՎԱՐՈՒԹՅԱՆ 2021 ԹՎԱԿԱՆԻ ԴԵԿՏԵՄԲԵՐԻ 23-Ի  № 2121-Ն ՈՐՈՇՄԱՆ № 10 ՀԱՎԵԼՎԱԾՈՒՄ ԿԱՏԱՐՎՈՂ ՓՈՓՈԽՈՒԹՅՈՒՆՆԵՐԸ </t>
  </si>
  <si>
    <t>(հազ. դրամ)</t>
  </si>
  <si>
    <t>ՀԱՅԱՍՏԱՆԻ ՀԱՆՐԱՊԵՏՈՒԹՅԱՆ ԿԱՌԱՎԱՐՈՒԹՅԱՆ 2021 ԹՎԱԿԱՆԻ ԴԵԿՏԵՄԲԵՐԻ 23-Ի № 2121-Ն ՈՐՈՇՄԱՆ №№ 3 ԵՎ 4 ՀԱՎԵԼՎԱԾՆԵՐՈՒՄ ԿԱՏԱՐՎՈՂ ՓՈՓՈԽՈՒԹՅՈՒՆՆԵՐԸ</t>
  </si>
  <si>
    <t xml:space="preserve">ՀՀ կառավարության  2022 թվականի ----------- </t>
  </si>
  <si>
    <t>Հավելված  № 1</t>
  </si>
  <si>
    <t>Հավելված  № 2</t>
  </si>
  <si>
    <t xml:space="preserve"> այդ թվում` բյուջետային ծախսերի տնտեսագիտական դասակարգման հոդվածներ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</si>
  <si>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</si>
  <si>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</si>
  <si>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</si>
  <si>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ԳՀ</t>
  </si>
  <si>
    <t>ՄԱ</t>
  </si>
  <si>
    <t>ՀՀ կառավարության 2022 թվականի ----------</t>
  </si>
  <si>
    <t>№ ---------- որոշման</t>
  </si>
  <si>
    <t>հազար դրամ</t>
  </si>
  <si>
    <t>Ծրագրի անվանումը</t>
  </si>
  <si>
    <t>Ցուցանիշների փոփոխությունները
(ավելացումը նշված է դրական նշանով, իսկ նվազեցումը` փակագծերում)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</si>
  <si>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</si>
  <si>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</si>
  <si>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</si>
  <si>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տեսակը</t>
  </si>
  <si>
    <t>Երևան</t>
  </si>
  <si>
    <t>«Հոգեկան առողջության պահպանման ազգային կենտրոն» ՓԲԸ</t>
  </si>
  <si>
    <t>«Ինֆեկցիոն հիվանդությունների ազգային կենտրոն» ՓԲԸ</t>
  </si>
  <si>
    <t>ԸՆԴԱՄԵՆԸ ԾԱԽՍԵՐ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</si>
  <si>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</si>
  <si>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</si>
  <si>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</si>
  <si>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</si>
  <si>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</si>
  <si>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</si>
  <si>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</si>
  <si>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ՀՀ ԱՌՈՂՋԱՊԱՀՈՒԹՅԱՆ ՆԱԽԱՐԱՐՈՒԹՅՈՒՆ</t>
  </si>
  <si>
    <t>այդ թվում`</t>
  </si>
  <si>
    <t>ՀԱՅԱՍՏԱՆԻ ՀԱՆՐԱՊԵՏՈՒԹՅԱՆ ԿԱՌԱՎԱՐՈՒԹՅԱՆ 2021 ԹՎԱԿԱՆԻ ԴԵԿՏԵՄԲԵՐԻ 23-Ի  №  2121-Ն ՈՐՈՇՄԱՆ № 5 ՀԱՎԵԼՎԱԾԻ № 2 ԱՂՅՈՒՍԱԿՈՒՄ ԿԱՏԱՐՎՈՂ ՓՈՓՈԽՈՒԹՅՈՒՆՆԵՐԸ</t>
  </si>
  <si>
    <t>Ցուցանիշների փոփոխությունները                                                                     (ավելացումները նշված են դրական նշանով, նվազեցումները` փակագծերում)</t>
  </si>
  <si>
    <t>Հավելված  № 7</t>
  </si>
  <si>
    <t>Ցուցանիշների փոփոխությունները (ավելացումները նշված են դրական նշանով, իսկ նվազեցումները` փակագծերում)</t>
  </si>
  <si>
    <t xml:space="preserve">«ՀԱՅԱՍՏԱՆԻ ՀԱՆՐԱՊԵՏՈՒԹՅԱՆ 2022 ԹՎԱԿԱՆԻ ՊԵՏԱԿԱՆ ԲՅՈՒՋԵԻ ՄԱՍԻՆ» ՀԱՅԱՍՏԱՆԻ ՀԱՆՐԱՊԵՏՈՒԹՅԱՆ ՕՐԵՆՔԻ № 1 ՀԱՎԵԼՎԱԾԻ № 3 ԱՂՅՈՒՍԱԿՈՒՄ ԿԱՏԱՐՎՈՂ ՓՈՓՈԽՈՒԹՅՈՒՆՆԵՐԸ </t>
  </si>
  <si>
    <t>«ՀԱՅԱՍՏԱՆԻ ՀԱՆՐԱՊԵՏՈՒԹՅԱՆ 2022 ԹՎԱԿԱՆԻ ՊԵՏԱԿԱՆ ԲՅՈՒՋԵԻ ՄԱՍԻՆ» ՀԱՅԱՍՏԱՆԻ ՀԱՆՐԱՊԵՏՈՒԹՅԱՆ ՕՐԵՆՔԻ N 1 ՀԱՎԵԼՎԱԾԻ N 1 ԱՂՅՈՒՍԱԿՈՒՄ ԿԱՏԱՐՎՈՂ ՓՈՓՈԽՈՒԹՅՈՒՆՆԵՐ</t>
  </si>
  <si>
    <t>Հավելված  № 8</t>
  </si>
  <si>
    <t>Շենքերի և շինությունների կապիտալ վերանորոգում</t>
  </si>
  <si>
    <t>Ցուցանիշների փոփոխությունը
 (նվազեցումները նշված են փակագծերում)</t>
  </si>
  <si>
    <t>«Սիսիանի ԲԿ» ՓԲԸ</t>
  </si>
  <si>
    <t>Սյունիքի մարզ</t>
  </si>
  <si>
    <t>98111140/4</t>
  </si>
  <si>
    <t>98111140/5</t>
  </si>
  <si>
    <t>71351540/3</t>
  </si>
  <si>
    <t>71351540/4</t>
  </si>
  <si>
    <t>71351540/501</t>
  </si>
  <si>
    <t>45451700/3</t>
  </si>
  <si>
    <t>45451700/505</t>
  </si>
  <si>
    <t xml:space="preserve"> ՀՀ պաշտպանության ապահովում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</si>
  <si>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</si>
  <si>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ՀՀ ԶՈւ ռազմավարական ծավալումն ապահովող մարտական պատրաստականության պահպանում</t>
  </si>
  <si>
    <t xml:space="preserve"> Միջոցառման անվանումը`</t>
  </si>
  <si>
    <t xml:space="preserve"> ՀՀ պաշտպանության նախարարության շենքային պայմանների բարելավում</t>
  </si>
  <si>
    <t xml:space="preserve"> Միջոցառման նկարագրությունը`</t>
  </si>
  <si>
    <t xml:space="preserve"> 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</si>
  <si>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</si>
  <si>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>Առողջապահության նախարարություն</t>
  </si>
  <si>
    <t>Պաշտպանության նախարարություն</t>
  </si>
  <si>
    <t>ՀՀ պաշտպանության նախարարություն</t>
  </si>
  <si>
    <t xml:space="preserve"> ՊԱՇՏՊԱՆՈՒԹՅՈՒՆ</t>
  </si>
  <si>
    <t xml:space="preserve"> այդ թվում`</t>
  </si>
  <si>
    <t xml:space="preserve"> 01</t>
  </si>
  <si>
    <t xml:space="preserve"> Ռազմական պաշտպանություն</t>
  </si>
  <si>
    <t xml:space="preserve"> ՀՀ պաշտպանության նախարարություն</t>
  </si>
  <si>
    <t xml:space="preserve"> այդ թվում` ըստ կատարողների</t>
  </si>
  <si>
    <t xml:space="preserve"> - Շենքերի և շինությունների շինարարություն</t>
  </si>
  <si>
    <t>ՀՀ ՊԱՇՏՊԱՆՈՒԹՅԱՆ ՆԱԽԱՐԱՐՈՒԹՅՈՒՆ</t>
  </si>
  <si>
    <t>ՀՀ պաշտպանության նախարարության շենքային պայմանների բարելավում</t>
  </si>
  <si>
    <t>ՀՀ ՊԱՇՏՊԱՆՈՒԹՅԱՆ 
ՆԱԽԱՐԱՐՈՒԹՅՈՒՆ</t>
  </si>
  <si>
    <t>այդ  թվում՝</t>
  </si>
  <si>
    <t>այդ թվում` ըստ կատարողների</t>
  </si>
  <si>
    <t>Ծրագրի դասիչը</t>
  </si>
  <si>
    <t xml:space="preserve"> ՀՀ պաշտպանության ապահովում </t>
  </si>
  <si>
    <t>Ծրագրի միջոցառումները</t>
  </si>
  <si>
    <t>Ծրագրի դասիչը՝</t>
  </si>
  <si>
    <t>Ցուցանիշների փոփոխությունը (ավելացումները նշված են դրական նշանով)</t>
  </si>
  <si>
    <t>Միջոցառման դասիչը՝</t>
  </si>
  <si>
    <t xml:space="preserve"> ՀՀ պաշտպանության նախարարության շենքային պայմանների բարելավում </t>
  </si>
  <si>
    <t xml:space="preserve"> Պաշտպանության կարիքների համար բնակելի, գրասենյակային և այլ նշանակության շենքերի և շինությունների կառուցում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</si>
  <si>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</si>
  <si>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</si>
  <si>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անվանում(ներ)ը՛ </t>
  </si>
  <si>
    <t xml:space="preserve"> ՀՀ պաշտպանության նախարարություն </t>
  </si>
  <si>
    <t>Արդյունքի չափորոշիչներ</t>
  </si>
  <si>
    <t>Ցուցանիշների փոփոխությունը (ավելացումները նշված են դրական նշանով, իսկ նվազեցումները` փակագծերում)</t>
  </si>
  <si>
    <t xml:space="preserve">այդ թվում՝ </t>
  </si>
  <si>
    <t>ԲՄ</t>
  </si>
  <si>
    <t>ՀԱՅԱՍՏԱՆԻ ՀԱՆՐԱՊԵՏՈՒԹՅԱՆ ԿԱՌԱՎԱՐՈՒԹՅԱՆ 2021 ԹՎԱԿԱՆԻ ԴԵԿՏԵՄԲԵՐԻ 23-Ի № 2121-Ն ՈՐՈՇՄԱՆ № 9 ՀԱՎԵԼՎԱԾԻ № 9.8 ԵՎ 9.14 ԱՂՅՈՒՍԱԿՆԵՐՈՒՄ ԿԱՏԱՐՎՈՂ ՓՈՓՈԽՈՒԹՅՈՒՆՆԵՐԸ</t>
  </si>
  <si>
    <r>
      <rPr>
        <b/>
        <sz val="9"/>
        <rFont val="GHEA Grapalat"/>
        <family val="3"/>
      </rPr>
      <t>ՀԱՅԱՍՏԱՆԻ ՀԱՆՐԱՊԵՏՈՒԹՅԱՆ ԿԱՌԱՎԱՐՈՒԹՅԱՆ 2021 ԹՎԱԿԱՆԻ ԴԵԿՏԵՄԲԵՐԻ 23-Ի № 2121-Ն ՈՐՈՇՄԱՆ № 9.1 ՀԱՎԵԼՎԱԾԻ № 9.1.9 ԵՎ 9.1.15 ԱՂՅՈՒՍԱԿՆԵՐՈՒՄ ԿԱՏԱՐՎՈՂ ՓՈՓՈԽՈՒԹՅՈՒՆՆԵՐԸ</t>
    </r>
    <r>
      <rPr>
        <sz val="9"/>
        <rFont val="GHEA Grapalat"/>
        <family val="3"/>
      </rPr>
      <t xml:space="preserve"> </t>
    </r>
  </si>
  <si>
    <t>վերակառուցման աշխատանքներ</t>
  </si>
  <si>
    <t>98111140/3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</si>
</sst>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_ * #,##0.00_)_ _ ;_ * \(#,##0.00\)_ _ ;_ * &quot;-&quot;??_)_ _ ;_ @_ "/>
    <numFmt numFmtId="170" formatCode="_(* #,##0.0_);_(* \(#,##0.0\);_(* &quot;-&quot;??_);_(@_)"/>
    <numFmt numFmtId="171" formatCode="0.0"/>
  </numFmts>
  <fonts count="5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Arial"/>
      <family val="2"/>
    </font>
    <font>
      <i/>
      <sz val="9"/>
      <color theme="1"/>
      <name val="GHEA Grapalat"/>
      <family val="3"/>
    </font>
    <font>
      <sz val="10"/>
      <name val="Arial"/>
      <family val="2"/>
    </font>
    <font>
      <i/>
      <sz val="9"/>
      <name val="GHEA Grapalat"/>
      <family val="3"/>
    </font>
    <font>
      <b/>
      <sz val="9"/>
      <name val="GHEA Grapalat"/>
      <family val="3"/>
    </font>
    <font>
      <sz val="9"/>
      <color theme="1"/>
      <name val="GHEA Grapalat"/>
      <family val="3"/>
    </font>
    <font>
      <sz val="9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sz val="9"/>
      <name val="Arial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7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43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164" fontId="41" fillId="0" borderId="0" applyFont="0" applyFill="0" applyBorder="0" applyAlignment="0" applyProtection="0"/>
    <xf numFmtId="168" fontId="4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164" fontId="41" fillId="0" borderId="0" applyFont="0" applyFill="0" applyBorder="0" applyAlignment="0" applyProtection="0"/>
    <xf numFmtId="0" fontId="5" fillId="0" borderId="0"/>
    <xf numFmtId="0" fontId="45" fillId="0" borderId="0"/>
    <xf numFmtId="43" fontId="48" fillId="0" borderId="0" applyFont="0" applyFill="0" applyBorder="0" applyAlignment="0" applyProtection="0"/>
    <xf numFmtId="0" fontId="4" fillId="0" borderId="0"/>
  </cellStyleXfs>
  <cellXfs count="375">
    <xf numFmtId="0" fontId="0" fillId="0" borderId="0" xfId="0"/>
    <xf numFmtId="0" fontId="46" fillId="0" borderId="0" xfId="0" applyFont="1"/>
    <xf numFmtId="170" fontId="47" fillId="0" borderId="38" xfId="108" applyNumberFormat="1" applyFont="1" applyFill="1" applyBorder="1" applyAlignment="1">
      <alignment horizontal="right"/>
    </xf>
    <xf numFmtId="0" fontId="49" fillId="0" borderId="0" xfId="99" applyFont="1" applyAlignment="1"/>
    <xf numFmtId="0" fontId="49" fillId="0" borderId="0" xfId="99" applyFont="1" applyFill="1" applyBorder="1" applyAlignment="1"/>
    <xf numFmtId="0" fontId="51" fillId="0" borderId="25" xfId="0" applyFont="1" applyBorder="1" applyAlignment="1">
      <alignment horizontal="center" vertical="center" wrapText="1"/>
    </xf>
    <xf numFmtId="166" fontId="50" fillId="24" borderId="25" xfId="99" applyNumberFormat="1" applyFont="1" applyFill="1" applyBorder="1" applyAlignment="1">
      <alignment horizontal="center" vertical="center" wrapText="1"/>
    </xf>
    <xf numFmtId="166" fontId="50" fillId="24" borderId="53" xfId="99" applyNumberFormat="1" applyFont="1" applyFill="1" applyBorder="1" applyAlignment="1">
      <alignment horizontal="center" vertical="center" wrapText="1"/>
    </xf>
    <xf numFmtId="0" fontId="52" fillId="24" borderId="25" xfId="0" applyFont="1" applyFill="1" applyBorder="1" applyAlignment="1">
      <alignment horizontal="center" vertical="center"/>
    </xf>
    <xf numFmtId="0" fontId="52" fillId="24" borderId="25" xfId="0" applyFont="1" applyFill="1" applyBorder="1" applyAlignment="1">
      <alignment horizontal="left" vertical="center" wrapText="1"/>
    </xf>
    <xf numFmtId="170" fontId="52" fillId="24" borderId="25" xfId="99" applyNumberFormat="1" applyFont="1" applyFill="1" applyBorder="1" applyAlignment="1">
      <alignment horizontal="center" vertical="center" wrapText="1"/>
    </xf>
    <xf numFmtId="166" fontId="46" fillId="0" borderId="0" xfId="0" applyNumberFormat="1" applyFont="1"/>
    <xf numFmtId="170" fontId="52" fillId="24" borderId="53" xfId="99" applyNumberFormat="1" applyFont="1" applyFill="1" applyBorder="1" applyAlignment="1">
      <alignment horizontal="center" vertical="center" wrapText="1"/>
    </xf>
    <xf numFmtId="167" fontId="52" fillId="24" borderId="25" xfId="99" applyNumberFormat="1" applyFont="1" applyFill="1" applyBorder="1" applyAlignment="1">
      <alignment horizontal="right" vertical="center" wrapText="1"/>
    </xf>
    <xf numFmtId="0" fontId="46" fillId="0" borderId="0" xfId="0" applyFont="1" applyAlignment="1">
      <alignment vertical="center"/>
    </xf>
    <xf numFmtId="0" fontId="52" fillId="24" borderId="0" xfId="0" applyFont="1" applyFill="1" applyAlignment="1">
      <alignment vertical="center"/>
    </xf>
    <xf numFmtId="0" fontId="53" fillId="24" borderId="28" xfId="0" applyFont="1" applyFill="1" applyBorder="1" applyAlignment="1">
      <alignment horizontal="center" vertical="center" wrapText="1"/>
    </xf>
    <xf numFmtId="0" fontId="53" fillId="24" borderId="29" xfId="0" applyFont="1" applyFill="1" applyBorder="1" applyAlignment="1">
      <alignment horizontal="center" vertical="center" wrapText="1"/>
    </xf>
    <xf numFmtId="0" fontId="53" fillId="24" borderId="29" xfId="0" applyFont="1" applyFill="1" applyBorder="1" applyAlignment="1">
      <alignment horizontal="left" vertical="center" wrapText="1"/>
    </xf>
    <xf numFmtId="0" fontId="52" fillId="24" borderId="0" xfId="0" applyFont="1" applyFill="1" applyAlignment="1">
      <alignment horizontal="center" vertical="center"/>
    </xf>
    <xf numFmtId="0" fontId="50" fillId="24" borderId="25" xfId="0" applyNumberFormat="1" applyFont="1" applyFill="1" applyBorder="1" applyAlignment="1">
      <alignment horizontal="left" vertical="center" wrapText="1"/>
    </xf>
    <xf numFmtId="49" fontId="50" fillId="24" borderId="25" xfId="0" applyNumberFormat="1" applyFont="1" applyFill="1" applyBorder="1" applyAlignment="1">
      <alignment horizontal="center" vertical="center" textRotation="90" wrapText="1"/>
    </xf>
    <xf numFmtId="166" fontId="50" fillId="24" borderId="34" xfId="0" applyNumberFormat="1" applyFont="1" applyFill="1" applyBorder="1" applyAlignment="1">
      <alignment horizontal="center" vertical="center" wrapText="1"/>
    </xf>
    <xf numFmtId="166" fontId="50" fillId="24" borderId="25" xfId="0" applyNumberFormat="1" applyFont="1" applyFill="1" applyBorder="1" applyAlignment="1">
      <alignment horizontal="center" vertical="center" wrapText="1"/>
    </xf>
    <xf numFmtId="0" fontId="52" fillId="24" borderId="25" xfId="0" applyFont="1" applyFill="1" applyBorder="1" applyAlignment="1">
      <alignment horizontal="center" vertical="center" wrapText="1"/>
    </xf>
    <xf numFmtId="0" fontId="54" fillId="24" borderId="25" xfId="0" applyFont="1" applyFill="1" applyBorder="1" applyAlignment="1">
      <alignment horizontal="center" vertical="center" wrapText="1"/>
    </xf>
    <xf numFmtId="170" fontId="50" fillId="24" borderId="25" xfId="0" applyNumberFormat="1" applyFont="1" applyFill="1" applyBorder="1" applyAlignment="1">
      <alignment horizontal="center" vertical="center"/>
    </xf>
    <xf numFmtId="4" fontId="52" fillId="24" borderId="0" xfId="0" applyNumberFormat="1" applyFont="1" applyFill="1" applyAlignment="1">
      <alignment vertical="center"/>
    </xf>
    <xf numFmtId="170" fontId="52" fillId="24" borderId="25" xfId="0" applyNumberFormat="1" applyFont="1" applyFill="1" applyBorder="1" applyAlignment="1">
      <alignment vertical="center"/>
    </xf>
    <xf numFmtId="0" fontId="50" fillId="24" borderId="58" xfId="0" applyFont="1" applyFill="1" applyBorder="1" applyAlignment="1">
      <alignment horizontal="center" vertical="center" wrapText="1"/>
    </xf>
    <xf numFmtId="170" fontId="50" fillId="24" borderId="58" xfId="0" applyNumberFormat="1" applyFont="1" applyFill="1" applyBorder="1" applyAlignment="1">
      <alignment horizontal="center" vertical="center"/>
    </xf>
    <xf numFmtId="0" fontId="50" fillId="24" borderId="0" xfId="0" applyFont="1" applyFill="1" applyAlignment="1">
      <alignment vertical="center"/>
    </xf>
    <xf numFmtId="0" fontId="50" fillId="0" borderId="58" xfId="0" applyFont="1" applyFill="1" applyBorder="1" applyAlignment="1">
      <alignment horizontal="left" vertical="center" wrapText="1"/>
    </xf>
    <xf numFmtId="0" fontId="52" fillId="0" borderId="58" xfId="0" applyFont="1" applyFill="1" applyBorder="1" applyAlignment="1">
      <alignment horizontal="left" vertical="center" wrapText="1"/>
    </xf>
    <xf numFmtId="170" fontId="52" fillId="24" borderId="58" xfId="0" applyNumberFormat="1" applyFont="1" applyFill="1" applyBorder="1" applyAlignment="1">
      <alignment horizontal="center" vertical="center"/>
    </xf>
    <xf numFmtId="0" fontId="50" fillId="0" borderId="58" xfId="0" applyFont="1" applyFill="1" applyBorder="1" applyAlignment="1">
      <alignment horizontal="left" vertical="center"/>
    </xf>
    <xf numFmtId="0" fontId="52" fillId="24" borderId="58" xfId="0" applyFont="1" applyFill="1" applyBorder="1" applyAlignment="1">
      <alignment horizontal="left" vertical="center" wrapText="1"/>
    </xf>
    <xf numFmtId="0" fontId="52" fillId="24" borderId="58" xfId="0" applyFont="1" applyFill="1" applyBorder="1" applyAlignment="1">
      <alignment vertical="center"/>
    </xf>
    <xf numFmtId="0" fontId="52" fillId="24" borderId="58" xfId="0" applyFont="1" applyFill="1" applyBorder="1" applyAlignment="1">
      <alignment horizontal="left" vertical="center"/>
    </xf>
    <xf numFmtId="0" fontId="50" fillId="24" borderId="58" xfId="116" applyFont="1" applyFill="1" applyBorder="1" applyAlignment="1">
      <alignment vertical="top" wrapText="1"/>
    </xf>
    <xf numFmtId="0" fontId="50" fillId="24" borderId="58" xfId="116" applyFont="1" applyFill="1" applyBorder="1" applyAlignment="1">
      <alignment vertical="center" wrapText="1"/>
    </xf>
    <xf numFmtId="0" fontId="54" fillId="24" borderId="58" xfId="0" applyFont="1" applyFill="1" applyBorder="1" applyAlignment="1">
      <alignment horizontal="center" vertical="center" wrapText="1"/>
    </xf>
    <xf numFmtId="168" fontId="50" fillId="24" borderId="58" xfId="107" applyNumberFormat="1" applyFont="1" applyFill="1" applyBorder="1" applyAlignment="1">
      <alignment horizontal="center" vertical="center"/>
    </xf>
    <xf numFmtId="166" fontId="52" fillId="24" borderId="0" xfId="0" applyNumberFormat="1" applyFont="1" applyFill="1"/>
    <xf numFmtId="0" fontId="52" fillId="24" borderId="0" xfId="0" applyFont="1" applyFill="1"/>
    <xf numFmtId="0" fontId="52" fillId="24" borderId="58" xfId="116" applyFont="1" applyFill="1" applyBorder="1" applyAlignment="1">
      <alignment horizontal="left" vertical="center" wrapText="1"/>
    </xf>
    <xf numFmtId="166" fontId="52" fillId="24" borderId="58" xfId="116" applyNumberFormat="1" applyFont="1" applyFill="1" applyBorder="1" applyAlignment="1">
      <alignment horizontal="center" vertical="center" wrapText="1"/>
    </xf>
    <xf numFmtId="0" fontId="50" fillId="24" borderId="58" xfId="116" applyFont="1" applyFill="1" applyBorder="1" applyAlignment="1">
      <alignment horizontal="center" vertical="top" wrapText="1"/>
    </xf>
    <xf numFmtId="0" fontId="50" fillId="24" borderId="58" xfId="116" applyFont="1" applyFill="1" applyBorder="1" applyAlignment="1">
      <alignment horizontal="center" vertical="center" wrapText="1"/>
    </xf>
    <xf numFmtId="0" fontId="50" fillId="24" borderId="58" xfId="116" applyFont="1" applyFill="1" applyBorder="1" applyAlignment="1">
      <alignment horizontal="left" vertical="center" wrapText="1"/>
    </xf>
    <xf numFmtId="167" fontId="50" fillId="24" borderId="58" xfId="116" applyNumberFormat="1" applyFont="1" applyFill="1" applyBorder="1" applyAlignment="1">
      <alignment horizontal="center" vertical="center" wrapText="1"/>
    </xf>
    <xf numFmtId="0" fontId="52" fillId="24" borderId="0" xfId="0" applyFont="1" applyFill="1" applyAlignment="1">
      <alignment horizontal="left" vertical="center"/>
    </xf>
    <xf numFmtId="0" fontId="52" fillId="0" borderId="0" xfId="113" applyFont="1" applyAlignment="1">
      <alignment vertical="center"/>
    </xf>
    <xf numFmtId="0" fontId="52" fillId="24" borderId="28" xfId="0" applyFont="1" applyFill="1" applyBorder="1" applyAlignment="1">
      <alignment vertical="center"/>
    </xf>
    <xf numFmtId="0" fontId="52" fillId="24" borderId="29" xfId="0" applyFont="1" applyFill="1" applyBorder="1" applyAlignment="1">
      <alignment vertical="center"/>
    </xf>
    <xf numFmtId="0" fontId="49" fillId="0" borderId="30" xfId="114" applyFont="1" applyBorder="1" applyAlignment="1">
      <alignment horizontal="right" vertical="center"/>
    </xf>
    <xf numFmtId="0" fontId="52" fillId="24" borderId="19" xfId="0" applyFont="1" applyFill="1" applyBorder="1" applyAlignment="1">
      <alignment horizontal="center" vertical="center" wrapText="1"/>
    </xf>
    <xf numFmtId="0" fontId="50" fillId="24" borderId="19" xfId="0" applyFont="1" applyFill="1" applyBorder="1" applyAlignment="1">
      <alignment horizontal="center" vertical="center"/>
    </xf>
    <xf numFmtId="0" fontId="52" fillId="24" borderId="19" xfId="0" applyFont="1" applyFill="1" applyBorder="1" applyAlignment="1">
      <alignment horizontal="center" vertical="center"/>
    </xf>
    <xf numFmtId="0" fontId="50" fillId="24" borderId="19" xfId="0" applyFont="1" applyFill="1" applyBorder="1" applyAlignment="1">
      <alignment horizontal="center" vertical="center" wrapText="1"/>
    </xf>
    <xf numFmtId="167" fontId="50" fillId="24" borderId="19" xfId="0" applyNumberFormat="1" applyFont="1" applyFill="1" applyBorder="1" applyAlignment="1">
      <alignment horizontal="center" vertical="center" wrapText="1"/>
    </xf>
    <xf numFmtId="167" fontId="50" fillId="24" borderId="10" xfId="0" applyNumberFormat="1" applyFont="1" applyFill="1" applyBorder="1" applyAlignment="1">
      <alignment horizontal="center" vertical="center" wrapText="1"/>
    </xf>
    <xf numFmtId="0" fontId="49" fillId="0" borderId="10" xfId="0" applyFont="1" applyFill="1" applyBorder="1" applyAlignment="1">
      <alignment horizontal="left" vertical="center" wrapText="1"/>
    </xf>
    <xf numFmtId="169" fontId="52" fillId="24" borderId="10" xfId="0" applyNumberFormat="1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169" fontId="50" fillId="0" borderId="10" xfId="0" applyNumberFormat="1" applyFont="1" applyFill="1" applyBorder="1" applyAlignment="1">
      <alignment horizontal="center" vertical="center" wrapText="1"/>
    </xf>
    <xf numFmtId="167" fontId="50" fillId="24" borderId="25" xfId="0" applyNumberFormat="1" applyFont="1" applyFill="1" applyBorder="1" applyAlignment="1">
      <alignment horizontal="center" vertical="center" wrapText="1"/>
    </xf>
    <xf numFmtId="0" fontId="49" fillId="0" borderId="25" xfId="0" applyFont="1" applyFill="1" applyBorder="1" applyAlignment="1">
      <alignment horizontal="left" vertical="center" wrapText="1"/>
    </xf>
    <xf numFmtId="167" fontId="52" fillId="24" borderId="25" xfId="0" applyNumberFormat="1" applyFont="1" applyFill="1" applyBorder="1" applyAlignment="1">
      <alignment horizontal="center" vertical="center" wrapText="1"/>
    </xf>
    <xf numFmtId="0" fontId="50" fillId="24" borderId="53" xfId="0" applyFont="1" applyFill="1" applyBorder="1" applyAlignment="1">
      <alignment horizontal="left" vertical="top" wrapText="1"/>
    </xf>
    <xf numFmtId="0" fontId="52" fillId="24" borderId="53" xfId="110" applyFont="1" applyFill="1" applyBorder="1" applyAlignment="1">
      <alignment horizontal="left" vertical="top" wrapText="1"/>
    </xf>
    <xf numFmtId="0" fontId="52" fillId="24" borderId="54" xfId="110" applyFont="1" applyFill="1" applyBorder="1" applyAlignment="1">
      <alignment horizontal="left" vertical="top" wrapText="1"/>
    </xf>
    <xf numFmtId="164" fontId="50" fillId="0" borderId="25" xfId="0" applyNumberFormat="1" applyFont="1" applyFill="1" applyBorder="1" applyAlignment="1">
      <alignment horizontal="center" vertical="center" wrapText="1"/>
    </xf>
    <xf numFmtId="0" fontId="49" fillId="24" borderId="53" xfId="0" applyFont="1" applyFill="1" applyBorder="1" applyAlignment="1">
      <alignment horizontal="left" vertical="top" wrapText="1"/>
    </xf>
    <xf numFmtId="0" fontId="50" fillId="24" borderId="53" xfId="110" applyFont="1" applyFill="1" applyBorder="1" applyAlignment="1">
      <alignment horizontal="left" vertical="center" wrapText="1"/>
    </xf>
    <xf numFmtId="0" fontId="53" fillId="24" borderId="38" xfId="0" applyFont="1" applyFill="1" applyBorder="1" applyAlignment="1">
      <alignment horizontal="center" vertical="center" wrapText="1"/>
    </xf>
    <xf numFmtId="0" fontId="50" fillId="24" borderId="25" xfId="0" applyFont="1" applyFill="1" applyBorder="1" applyAlignment="1">
      <alignment horizontal="center" vertical="center" wrapText="1"/>
    </xf>
    <xf numFmtId="0" fontId="50" fillId="24" borderId="25" xfId="0" applyFont="1" applyFill="1" applyBorder="1" applyAlignment="1">
      <alignment horizontal="center" vertical="center"/>
    </xf>
    <xf numFmtId="0" fontId="50" fillId="24" borderId="25" xfId="0" applyFont="1" applyFill="1" applyBorder="1" applyAlignment="1">
      <alignment horizontal="left" vertical="center" wrapText="1"/>
    </xf>
    <xf numFmtId="0" fontId="50" fillId="24" borderId="0" xfId="0" applyFont="1" applyFill="1"/>
    <xf numFmtId="0" fontId="50" fillId="0" borderId="25" xfId="0" applyFont="1" applyFill="1" applyBorder="1" applyAlignment="1">
      <alignment horizontal="left" vertical="center" wrapText="1"/>
    </xf>
    <xf numFmtId="0" fontId="52" fillId="0" borderId="25" xfId="0" applyFont="1" applyFill="1" applyBorder="1" applyAlignment="1">
      <alignment horizontal="left" vertical="center" wrapText="1"/>
    </xf>
    <xf numFmtId="0" fontId="50" fillId="0" borderId="25" xfId="0" applyFont="1" applyFill="1" applyBorder="1" applyAlignment="1">
      <alignment horizontal="left" vertical="center"/>
    </xf>
    <xf numFmtId="49" fontId="50" fillId="24" borderId="58" xfId="116" applyNumberFormat="1" applyFont="1" applyFill="1" applyBorder="1" applyAlignment="1">
      <alignment horizontal="center" vertical="center" textRotation="90" wrapText="1"/>
    </xf>
    <xf numFmtId="0" fontId="50" fillId="24" borderId="58" xfId="0" applyFont="1" applyFill="1" applyBorder="1" applyAlignment="1">
      <alignment horizontal="left" vertical="center" wrapText="1"/>
    </xf>
    <xf numFmtId="166" fontId="50" fillId="24" borderId="58" xfId="116" applyNumberFormat="1" applyFont="1" applyFill="1" applyBorder="1" applyAlignment="1">
      <alignment horizontal="center" vertical="center" wrapText="1"/>
    </xf>
    <xf numFmtId="168" fontId="53" fillId="24" borderId="58" xfId="107" applyNumberFormat="1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 wrapText="1"/>
    </xf>
    <xf numFmtId="0" fontId="52" fillId="0" borderId="0" xfId="0" applyFont="1" applyFill="1" applyBorder="1" applyAlignment="1">
      <alignment wrapText="1"/>
    </xf>
    <xf numFmtId="0" fontId="52" fillId="0" borderId="0" xfId="0" applyFont="1" applyFill="1"/>
    <xf numFmtId="0" fontId="52" fillId="24" borderId="58" xfId="0" applyFont="1" applyFill="1" applyBorder="1" applyAlignment="1">
      <alignment horizontal="left" vertical="top" wrapText="1"/>
    </xf>
    <xf numFmtId="0" fontId="49" fillId="0" borderId="23" xfId="0" applyFont="1" applyFill="1" applyBorder="1" applyAlignment="1">
      <alignment horizontal="left" vertical="center" wrapText="1"/>
    </xf>
    <xf numFmtId="0" fontId="49" fillId="0" borderId="0" xfId="0" applyFont="1" applyFill="1" applyBorder="1" applyAlignment="1">
      <alignment horizontal="left" vertical="center" wrapText="1"/>
    </xf>
    <xf numFmtId="4" fontId="52" fillId="0" borderId="24" xfId="0" applyNumberFormat="1" applyFont="1" applyFill="1" applyBorder="1" applyAlignment="1">
      <alignment horizontal="center" vertical="center"/>
    </xf>
    <xf numFmtId="0" fontId="52" fillId="0" borderId="0" xfId="0" applyFont="1" applyAlignment="1">
      <alignment vertical="center"/>
    </xf>
    <xf numFmtId="0" fontId="50" fillId="0" borderId="19" xfId="0" applyFont="1" applyBorder="1" applyAlignment="1">
      <alignment vertical="center" wrapText="1"/>
    </xf>
    <xf numFmtId="0" fontId="50" fillId="0" borderId="21" xfId="0" applyFont="1" applyBorder="1" applyAlignment="1">
      <alignment horizontal="left" vertical="center" wrapText="1"/>
    </xf>
    <xf numFmtId="0" fontId="50" fillId="0" borderId="13" xfId="0" applyFont="1" applyBorder="1" applyAlignment="1">
      <alignment horizontal="left" vertical="center" wrapText="1"/>
    </xf>
    <xf numFmtId="0" fontId="50" fillId="0" borderId="14" xfId="0" applyFont="1" applyBorder="1" applyAlignment="1">
      <alignment horizontal="left" vertical="center" wrapText="1"/>
    </xf>
    <xf numFmtId="0" fontId="50" fillId="0" borderId="21" xfId="0" applyFont="1" applyBorder="1" applyAlignment="1">
      <alignment vertical="center" wrapText="1"/>
    </xf>
    <xf numFmtId="0" fontId="50" fillId="0" borderId="13" xfId="0" applyFont="1" applyBorder="1" applyAlignment="1">
      <alignment vertical="center" wrapText="1"/>
    </xf>
    <xf numFmtId="0" fontId="49" fillId="0" borderId="24" xfId="114" applyFont="1" applyBorder="1" applyAlignment="1">
      <alignment horizontal="right" vertical="center"/>
    </xf>
    <xf numFmtId="0" fontId="49" fillId="0" borderId="10" xfId="0" applyFont="1" applyBorder="1" applyAlignment="1">
      <alignment horizontal="left" vertical="center" wrapText="1"/>
    </xf>
    <xf numFmtId="0" fontId="52" fillId="0" borderId="10" xfId="0" applyFont="1" applyFill="1" applyBorder="1" applyAlignment="1">
      <alignment horizontal="right" vertical="center" wrapText="1"/>
    </xf>
    <xf numFmtId="0" fontId="52" fillId="0" borderId="10" xfId="0" applyFont="1" applyBorder="1" applyAlignment="1">
      <alignment horizontal="left" vertical="center" wrapText="1"/>
    </xf>
    <xf numFmtId="166" fontId="52" fillId="0" borderId="10" xfId="0" applyNumberFormat="1" applyFont="1" applyFill="1" applyBorder="1" applyAlignment="1">
      <alignment horizontal="right" vertical="center" wrapText="1"/>
    </xf>
    <xf numFmtId="0" fontId="52" fillId="0" borderId="10" xfId="0" applyFont="1" applyBorder="1" applyAlignment="1">
      <alignment vertical="center"/>
    </xf>
    <xf numFmtId="0" fontId="53" fillId="24" borderId="0" xfId="0" applyFont="1" applyFill="1" applyAlignment="1">
      <alignment vertical="center"/>
    </xf>
    <xf numFmtId="0" fontId="50" fillId="24" borderId="58" xfId="0" applyFont="1" applyFill="1" applyBorder="1" applyAlignment="1">
      <alignment vertical="center"/>
    </xf>
    <xf numFmtId="0" fontId="50" fillId="24" borderId="58" xfId="0" applyFont="1" applyFill="1" applyBorder="1" applyAlignment="1">
      <alignment vertical="center" wrapText="1"/>
    </xf>
    <xf numFmtId="0" fontId="52" fillId="24" borderId="58" xfId="0" applyFont="1" applyFill="1" applyBorder="1" applyAlignment="1">
      <alignment vertical="center" wrapText="1"/>
    </xf>
    <xf numFmtId="0" fontId="52" fillId="24" borderId="58" xfId="0" applyFont="1" applyFill="1" applyBorder="1" applyAlignment="1">
      <alignment horizontal="center" vertical="center" wrapText="1"/>
    </xf>
    <xf numFmtId="0" fontId="49" fillId="24" borderId="58" xfId="0" applyFont="1" applyFill="1" applyBorder="1" applyAlignment="1">
      <alignment horizontal="left" vertical="center" wrapText="1"/>
    </xf>
    <xf numFmtId="4" fontId="52" fillId="0" borderId="0" xfId="0" applyNumberFormat="1" applyFont="1" applyFill="1" applyBorder="1" applyAlignment="1">
      <alignment horizontal="center" vertical="center"/>
    </xf>
    <xf numFmtId="0" fontId="50" fillId="0" borderId="38" xfId="0" applyFont="1" applyBorder="1" applyAlignment="1">
      <alignment horizontal="left" vertical="center" wrapText="1"/>
    </xf>
    <xf numFmtId="0" fontId="50" fillId="0" borderId="38" xfId="0" applyFont="1" applyBorder="1" applyAlignment="1">
      <alignment vertical="center" wrapText="1"/>
    </xf>
    <xf numFmtId="0" fontId="50" fillId="0" borderId="42" xfId="0" applyFont="1" applyBorder="1" applyAlignment="1">
      <alignment horizontal="left" vertical="center" wrapText="1"/>
    </xf>
    <xf numFmtId="0" fontId="50" fillId="0" borderId="43" xfId="0" applyFont="1" applyBorder="1" applyAlignment="1">
      <alignment horizontal="left" vertical="center" wrapText="1"/>
    </xf>
    <xf numFmtId="0" fontId="50" fillId="0" borderId="44" xfId="0" applyFont="1" applyBorder="1" applyAlignment="1">
      <alignment horizontal="left" vertical="center" wrapText="1"/>
    </xf>
    <xf numFmtId="0" fontId="50" fillId="0" borderId="42" xfId="0" applyFont="1" applyBorder="1" applyAlignment="1">
      <alignment vertical="center" wrapText="1"/>
    </xf>
    <xf numFmtId="0" fontId="50" fillId="0" borderId="43" xfId="0" applyFont="1" applyBorder="1" applyAlignment="1">
      <alignment vertical="center" wrapText="1"/>
    </xf>
    <xf numFmtId="0" fontId="50" fillId="0" borderId="38" xfId="0" applyFont="1" applyFill="1" applyBorder="1" applyAlignment="1">
      <alignment horizontal="left" vertical="center" wrapText="1"/>
    </xf>
    <xf numFmtId="0" fontId="52" fillId="0" borderId="38" xfId="0" applyFont="1" applyBorder="1" applyAlignment="1">
      <alignment horizontal="left" vertical="center" wrapText="1"/>
    </xf>
    <xf numFmtId="0" fontId="52" fillId="0" borderId="38" xfId="0" applyFont="1" applyFill="1" applyBorder="1" applyAlignment="1">
      <alignment horizontal="left" vertical="center" wrapText="1"/>
    </xf>
    <xf numFmtId="0" fontId="52" fillId="0" borderId="38" xfId="0" applyFont="1" applyFill="1" applyBorder="1" applyAlignment="1">
      <alignment horizontal="right" vertical="center" wrapText="1"/>
    </xf>
    <xf numFmtId="166" fontId="52" fillId="0" borderId="38" xfId="0" applyNumberFormat="1" applyFont="1" applyFill="1" applyBorder="1" applyAlignment="1">
      <alignment horizontal="right" vertical="center" wrapText="1"/>
    </xf>
    <xf numFmtId="0" fontId="52" fillId="0" borderId="38" xfId="0" applyFont="1" applyBorder="1" applyAlignment="1">
      <alignment vertical="center"/>
    </xf>
    <xf numFmtId="0" fontId="50" fillId="24" borderId="58" xfId="0" applyFont="1" applyFill="1" applyBorder="1" applyAlignment="1"/>
    <xf numFmtId="0" fontId="52" fillId="24" borderId="58" xfId="0" applyFont="1" applyFill="1" applyBorder="1"/>
    <xf numFmtId="0" fontId="50" fillId="24" borderId="58" xfId="0" applyFont="1" applyFill="1" applyBorder="1" applyAlignment="1">
      <alignment vertical="top" wrapText="1"/>
    </xf>
    <xf numFmtId="0" fontId="52" fillId="24" borderId="58" xfId="0" applyFont="1" applyFill="1" applyBorder="1" applyAlignment="1">
      <alignment vertical="top" wrapText="1"/>
    </xf>
    <xf numFmtId="0" fontId="49" fillId="24" borderId="58" xfId="0" applyFont="1" applyFill="1" applyBorder="1" applyAlignment="1">
      <alignment horizontal="left" vertical="top" wrapText="1"/>
    </xf>
    <xf numFmtId="0" fontId="49" fillId="0" borderId="38" xfId="0" applyFont="1" applyBorder="1" applyAlignment="1">
      <alignment horizontal="left" vertical="center" wrapText="1"/>
    </xf>
    <xf numFmtId="0" fontId="55" fillId="0" borderId="0" xfId="0" applyFont="1" applyAlignment="1">
      <alignment vertical="center"/>
    </xf>
    <xf numFmtId="166" fontId="55" fillId="0" borderId="0" xfId="0" applyNumberFormat="1" applyFont="1" applyAlignment="1">
      <alignment vertical="center"/>
    </xf>
    <xf numFmtId="0" fontId="55" fillId="0" borderId="0" xfId="0" applyFont="1"/>
    <xf numFmtId="49" fontId="50" fillId="24" borderId="62" xfId="0" applyNumberFormat="1" applyFont="1" applyFill="1" applyBorder="1" applyAlignment="1">
      <alignment horizontal="center" vertical="center" textRotation="90" wrapText="1"/>
    </xf>
    <xf numFmtId="166" fontId="50" fillId="24" borderId="63" xfId="0" applyNumberFormat="1" applyFont="1" applyFill="1" applyBorder="1" applyAlignment="1">
      <alignment horizontal="center" vertical="center" wrapText="1"/>
    </xf>
    <xf numFmtId="166" fontId="50" fillId="24" borderId="62" xfId="0" applyNumberFormat="1" applyFont="1" applyFill="1" applyBorder="1" applyAlignment="1">
      <alignment horizontal="center" vertical="center" wrapText="1"/>
    </xf>
    <xf numFmtId="0" fontId="50" fillId="24" borderId="62" xfId="0" applyFont="1" applyFill="1" applyBorder="1" applyAlignment="1">
      <alignment horizontal="center" vertical="center"/>
    </xf>
    <xf numFmtId="0" fontId="50" fillId="24" borderId="62" xfId="0" applyNumberFormat="1" applyFont="1" applyFill="1" applyBorder="1" applyAlignment="1">
      <alignment horizontal="center" vertical="center" wrapText="1"/>
    </xf>
    <xf numFmtId="0" fontId="52" fillId="24" borderId="62" xfId="0" applyNumberFormat="1" applyFont="1" applyFill="1" applyBorder="1" applyAlignment="1">
      <alignment horizontal="center" vertical="center" wrapText="1"/>
    </xf>
    <xf numFmtId="0" fontId="49" fillId="0" borderId="66" xfId="114" applyFont="1" applyBorder="1" applyAlignment="1">
      <alignment horizontal="right" vertical="top"/>
    </xf>
    <xf numFmtId="0" fontId="52" fillId="0" borderId="71" xfId="0" applyFont="1" applyFill="1" applyBorder="1" applyAlignment="1">
      <alignment horizontal="center" vertical="center" wrapText="1"/>
    </xf>
    <xf numFmtId="0" fontId="52" fillId="0" borderId="71" xfId="0" applyFont="1" applyFill="1" applyBorder="1" applyAlignment="1">
      <alignment horizontal="center" vertical="center"/>
    </xf>
    <xf numFmtId="0" fontId="50" fillId="0" borderId="71" xfId="99" applyFont="1" applyBorder="1"/>
    <xf numFmtId="0" fontId="52" fillId="0" borderId="71" xfId="99" applyFont="1" applyBorder="1"/>
    <xf numFmtId="0" fontId="52" fillId="0" borderId="67" xfId="99" applyFont="1" applyBorder="1"/>
    <xf numFmtId="0" fontId="50" fillId="24" borderId="71" xfId="0" applyFont="1" applyFill="1" applyBorder="1" applyAlignment="1">
      <alignment horizontal="left" vertical="center" wrapText="1"/>
    </xf>
    <xf numFmtId="167" fontId="50" fillId="24" borderId="71" xfId="115" applyNumberFormat="1" applyFont="1" applyFill="1" applyBorder="1" applyAlignment="1">
      <alignment horizontal="center" vertical="center" wrapText="1"/>
    </xf>
    <xf numFmtId="0" fontId="52" fillId="24" borderId="71" xfId="0" applyFont="1" applyFill="1" applyBorder="1" applyAlignment="1">
      <alignment horizontal="left" vertical="top" wrapText="1"/>
    </xf>
    <xf numFmtId="167" fontId="52" fillId="24" borderId="71" xfId="115" applyNumberFormat="1" applyFont="1" applyFill="1" applyBorder="1" applyAlignment="1">
      <alignment horizontal="center" vertical="center" wrapText="1"/>
    </xf>
    <xf numFmtId="168" fontId="52" fillId="24" borderId="71" xfId="110" applyNumberFormat="1" applyFont="1" applyFill="1" applyBorder="1" applyAlignment="1">
      <alignment horizontal="center" vertical="center" wrapText="1"/>
    </xf>
    <xf numFmtId="0" fontId="50" fillId="24" borderId="71" xfId="0" applyFont="1" applyFill="1" applyBorder="1" applyAlignment="1">
      <alignment horizontal="left" vertical="top" wrapText="1"/>
    </xf>
    <xf numFmtId="168" fontId="52" fillId="24" borderId="71" xfId="107" applyNumberFormat="1" applyFont="1" applyFill="1" applyBorder="1" applyAlignment="1">
      <alignment horizontal="center" vertical="center"/>
    </xf>
    <xf numFmtId="166" fontId="50" fillId="24" borderId="71" xfId="0" applyNumberFormat="1" applyFont="1" applyFill="1" applyBorder="1" applyAlignment="1">
      <alignment horizontal="center" vertical="center"/>
    </xf>
    <xf numFmtId="0" fontId="50" fillId="24" borderId="64" xfId="0" applyFont="1" applyFill="1" applyBorder="1" applyAlignment="1">
      <alignment wrapText="1"/>
    </xf>
    <xf numFmtId="168" fontId="50" fillId="24" borderId="71" xfId="107" applyNumberFormat="1" applyFont="1" applyFill="1" applyBorder="1" applyAlignment="1">
      <alignment horizontal="center" vertical="center"/>
    </xf>
    <xf numFmtId="0" fontId="52" fillId="24" borderId="66" xfId="0" applyFont="1" applyFill="1" applyBorder="1" applyAlignment="1">
      <alignment horizontal="left" vertical="top" wrapText="1"/>
    </xf>
    <xf numFmtId="166" fontId="52" fillId="24" borderId="71" xfId="0" applyNumberFormat="1" applyFont="1" applyFill="1" applyBorder="1" applyAlignment="1">
      <alignment horizontal="center" vertical="center"/>
    </xf>
    <xf numFmtId="0" fontId="53" fillId="24" borderId="66" xfId="0" applyFont="1" applyFill="1" applyBorder="1" applyAlignment="1">
      <alignment horizontal="left" vertical="top" wrapText="1"/>
    </xf>
    <xf numFmtId="168" fontId="49" fillId="24" borderId="71" xfId="107" applyNumberFormat="1" applyFont="1" applyFill="1" applyBorder="1" applyAlignment="1">
      <alignment horizontal="center" vertical="center"/>
    </xf>
    <xf numFmtId="0" fontId="50" fillId="24" borderId="66" xfId="0" applyFont="1" applyFill="1" applyBorder="1" applyAlignment="1">
      <alignment horizontal="left" vertical="top" wrapText="1"/>
    </xf>
    <xf numFmtId="49" fontId="49" fillId="24" borderId="66" xfId="0" applyNumberFormat="1" applyFont="1" applyFill="1" applyBorder="1" applyAlignment="1">
      <alignment horizontal="left" vertical="top" wrapText="1"/>
    </xf>
    <xf numFmtId="168" fontId="50" fillId="0" borderId="71" xfId="107" applyFont="1" applyBorder="1" applyAlignment="1">
      <alignment horizontal="right" vertical="center"/>
    </xf>
    <xf numFmtId="169" fontId="50" fillId="0" borderId="71" xfId="107" applyNumberFormat="1" applyFont="1" applyBorder="1" applyAlignment="1">
      <alignment horizontal="center" vertical="center"/>
    </xf>
    <xf numFmtId="0" fontId="52" fillId="0" borderId="71" xfId="0" applyFont="1" applyBorder="1" applyAlignment="1">
      <alignment horizontal="center" vertical="center" wrapText="1"/>
    </xf>
    <xf numFmtId="168" fontId="52" fillId="0" borderId="71" xfId="107" applyFont="1" applyBorder="1" applyAlignment="1">
      <alignment horizontal="right" vertical="center"/>
    </xf>
    <xf numFmtId="169" fontId="52" fillId="0" borderId="71" xfId="107" applyNumberFormat="1" applyFont="1" applyBorder="1" applyAlignment="1">
      <alignment horizontal="center" vertical="center"/>
    </xf>
    <xf numFmtId="169" fontId="55" fillId="0" borderId="71" xfId="0" applyNumberFormat="1" applyFont="1" applyBorder="1" applyAlignment="1">
      <alignment vertical="center"/>
    </xf>
    <xf numFmtId="164" fontId="55" fillId="0" borderId="0" xfId="0" applyNumberFormat="1" applyFont="1" applyAlignment="1">
      <alignment vertical="center"/>
    </xf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horizontal="left" vertical="top" wrapText="1"/>
    </xf>
    <xf numFmtId="168" fontId="52" fillId="0" borderId="0" xfId="107" applyFont="1" applyBorder="1" applyAlignment="1">
      <alignment horizontal="right" vertical="center"/>
    </xf>
    <xf numFmtId="169" fontId="55" fillId="0" borderId="0" xfId="0" applyNumberFormat="1" applyFont="1" applyAlignment="1">
      <alignment vertical="center"/>
    </xf>
    <xf numFmtId="164" fontId="52" fillId="24" borderId="0" xfId="0" applyNumberFormat="1" applyFont="1" applyFill="1" applyAlignment="1">
      <alignment vertical="center"/>
    </xf>
    <xf numFmtId="164" fontId="50" fillId="24" borderId="0" xfId="0" applyNumberFormat="1" applyFont="1" applyFill="1" applyAlignment="1">
      <alignment vertical="center"/>
    </xf>
    <xf numFmtId="49" fontId="50" fillId="24" borderId="25" xfId="0" applyNumberFormat="1" applyFont="1" applyFill="1" applyBorder="1" applyAlignment="1">
      <alignment horizontal="center" vertical="center" wrapText="1"/>
    </xf>
    <xf numFmtId="0" fontId="50" fillId="24" borderId="25" xfId="0" applyNumberFormat="1" applyFont="1" applyFill="1" applyBorder="1" applyAlignment="1">
      <alignment horizontal="center" vertical="center" wrapText="1"/>
    </xf>
    <xf numFmtId="0" fontId="50" fillId="0" borderId="24" xfId="0" applyFont="1" applyFill="1" applyBorder="1" applyAlignment="1">
      <alignment horizontal="center" vertical="center" wrapText="1"/>
    </xf>
    <xf numFmtId="0" fontId="50" fillId="24" borderId="58" xfId="0" applyFont="1" applyFill="1" applyBorder="1" applyAlignment="1">
      <alignment horizontal="left" vertical="center" wrapText="1"/>
    </xf>
    <xf numFmtId="0" fontId="50" fillId="0" borderId="19" xfId="0" applyFont="1" applyBorder="1" applyAlignment="1">
      <alignment horizontal="left" vertical="center" wrapText="1"/>
    </xf>
    <xf numFmtId="0" fontId="50" fillId="24" borderId="58" xfId="0" applyFont="1" applyFill="1" applyBorder="1" applyAlignment="1">
      <alignment horizontal="left" vertical="top" wrapText="1"/>
    </xf>
    <xf numFmtId="0" fontId="52" fillId="24" borderId="58" xfId="0" applyFont="1" applyFill="1" applyBorder="1" applyAlignment="1">
      <alignment horizontal="center" vertical="top" wrapText="1"/>
    </xf>
    <xf numFmtId="0" fontId="50" fillId="0" borderId="71" xfId="0" applyFont="1" applyBorder="1" applyAlignment="1">
      <alignment horizontal="left" vertical="center" wrapText="1"/>
    </xf>
    <xf numFmtId="0" fontId="50" fillId="0" borderId="71" xfId="0" applyFont="1" applyBorder="1" applyAlignment="1">
      <alignment horizontal="center" vertical="center" wrapText="1"/>
    </xf>
    <xf numFmtId="170" fontId="49" fillId="0" borderId="30" xfId="108" applyNumberFormat="1" applyFont="1" applyFill="1" applyBorder="1" applyAlignment="1">
      <alignment horizontal="right" vertical="center"/>
    </xf>
    <xf numFmtId="168" fontId="52" fillId="24" borderId="58" xfId="107" applyNumberFormat="1" applyFont="1" applyFill="1" applyBorder="1" applyAlignment="1">
      <alignment horizontal="center" vertical="center"/>
    </xf>
    <xf numFmtId="0" fontId="50" fillId="0" borderId="71" xfId="0" applyFont="1" applyFill="1" applyBorder="1" applyAlignment="1">
      <alignment horizontal="left" vertical="center" wrapText="1"/>
    </xf>
    <xf numFmtId="0" fontId="52" fillId="0" borderId="71" xfId="0" applyFont="1" applyFill="1" applyBorder="1" applyAlignment="1">
      <alignment horizontal="left" vertical="center" wrapText="1"/>
    </xf>
    <xf numFmtId="0" fontId="53" fillId="0" borderId="71" xfId="0" applyFont="1" applyFill="1" applyBorder="1" applyAlignment="1">
      <alignment horizontal="left" vertical="center" wrapText="1"/>
    </xf>
    <xf numFmtId="49" fontId="49" fillId="24" borderId="71" xfId="0" applyNumberFormat="1" applyFont="1" applyFill="1" applyBorder="1" applyAlignment="1">
      <alignment horizontal="left" vertical="center" wrapText="1"/>
    </xf>
    <xf numFmtId="0" fontId="52" fillId="0" borderId="0" xfId="0" applyFont="1" applyAlignment="1">
      <alignment horizontal="left" vertical="center" wrapText="1"/>
    </xf>
    <xf numFmtId="0" fontId="52" fillId="0" borderId="19" xfId="0" applyFont="1" applyBorder="1" applyAlignment="1">
      <alignment horizontal="left" vertical="center" wrapText="1"/>
    </xf>
    <xf numFmtId="0" fontId="52" fillId="0" borderId="19" xfId="0" applyFont="1" applyBorder="1" applyAlignment="1">
      <alignment horizontal="center" vertical="center" wrapText="1"/>
    </xf>
    <xf numFmtId="171" fontId="52" fillId="24" borderId="58" xfId="0" applyNumberFormat="1" applyFont="1" applyFill="1" applyBorder="1" applyAlignment="1">
      <alignment vertical="center"/>
    </xf>
    <xf numFmtId="0" fontId="52" fillId="24" borderId="0" xfId="0" applyFont="1" applyFill="1" applyBorder="1" applyAlignment="1">
      <alignment vertical="center"/>
    </xf>
    <xf numFmtId="0" fontId="52" fillId="0" borderId="24" xfId="0" applyFont="1" applyBorder="1" applyAlignment="1">
      <alignment horizontal="center" vertical="center" wrapText="1"/>
    </xf>
    <xf numFmtId="0" fontId="52" fillId="0" borderId="45" xfId="0" applyFont="1" applyBorder="1" applyAlignment="1">
      <alignment horizontal="left" vertical="center" wrapText="1"/>
    </xf>
    <xf numFmtId="0" fontId="52" fillId="0" borderId="38" xfId="0" applyFont="1" applyBorder="1" applyAlignment="1">
      <alignment horizontal="center" vertical="center" wrapText="1"/>
    </xf>
    <xf numFmtId="171" fontId="52" fillId="24" borderId="58" xfId="0" applyNumberFormat="1" applyFont="1" applyFill="1" applyBorder="1"/>
    <xf numFmtId="0" fontId="52" fillId="24" borderId="0" xfId="0" applyFont="1" applyFill="1" applyBorder="1"/>
    <xf numFmtId="0" fontId="53" fillId="24" borderId="0" xfId="0" applyFont="1" applyFill="1"/>
    <xf numFmtId="0" fontId="52" fillId="24" borderId="71" xfId="0" applyFont="1" applyFill="1" applyBorder="1" applyAlignment="1">
      <alignment horizontal="center" vertical="center" wrapText="1"/>
    </xf>
    <xf numFmtId="168" fontId="52" fillId="24" borderId="71" xfId="107" applyFont="1" applyFill="1" applyBorder="1" applyAlignment="1">
      <alignment horizontal="right" vertical="center"/>
    </xf>
    <xf numFmtId="169" fontId="52" fillId="24" borderId="71" xfId="107" applyNumberFormat="1" applyFont="1" applyFill="1" applyBorder="1" applyAlignment="1">
      <alignment horizontal="center" vertical="center"/>
    </xf>
    <xf numFmtId="0" fontId="52" fillId="24" borderId="71" xfId="0" applyFont="1" applyFill="1" applyBorder="1" applyAlignment="1">
      <alignment horizontal="center" vertical="top" wrapText="1"/>
    </xf>
    <xf numFmtId="168" fontId="52" fillId="24" borderId="71" xfId="107" applyFont="1" applyFill="1" applyBorder="1">
      <alignment horizontal="right" vertical="top"/>
    </xf>
    <xf numFmtId="169" fontId="50" fillId="24" borderId="71" xfId="107" applyNumberFormat="1" applyFont="1" applyFill="1" applyBorder="1">
      <alignment horizontal="right" vertical="top"/>
    </xf>
    <xf numFmtId="169" fontId="55" fillId="24" borderId="71" xfId="0" applyNumberFormat="1" applyFont="1" applyFill="1" applyBorder="1" applyAlignment="1">
      <alignment vertical="center"/>
    </xf>
    <xf numFmtId="0" fontId="50" fillId="24" borderId="55" xfId="0" applyFont="1" applyFill="1" applyBorder="1" applyAlignment="1">
      <alignment horizontal="left" vertical="center" wrapText="1"/>
    </xf>
    <xf numFmtId="0" fontId="50" fillId="24" borderId="56" xfId="0" applyFont="1" applyFill="1" applyBorder="1" applyAlignment="1">
      <alignment horizontal="left" vertical="center" wrapText="1"/>
    </xf>
    <xf numFmtId="0" fontId="50" fillId="24" borderId="55" xfId="0" applyFont="1" applyFill="1" applyBorder="1" applyAlignment="1">
      <alignment horizontal="left" vertical="center"/>
    </xf>
    <xf numFmtId="0" fontId="50" fillId="24" borderId="56" xfId="0" applyFont="1" applyFill="1" applyBorder="1" applyAlignment="1">
      <alignment horizontal="left" vertical="center"/>
    </xf>
    <xf numFmtId="0" fontId="50" fillId="24" borderId="25" xfId="0" applyFont="1" applyFill="1" applyBorder="1" applyAlignment="1">
      <alignment horizontal="center" vertical="center" wrapText="1"/>
    </xf>
    <xf numFmtId="0" fontId="50" fillId="24" borderId="25" xfId="0" applyFont="1" applyFill="1" applyBorder="1" applyAlignment="1">
      <alignment horizontal="left" vertical="center"/>
    </xf>
    <xf numFmtId="0" fontId="49" fillId="0" borderId="32" xfId="99" applyFont="1" applyBorder="1" applyAlignment="1">
      <alignment horizontal="right"/>
    </xf>
    <xf numFmtId="0" fontId="49" fillId="0" borderId="33" xfId="99" applyFont="1" applyBorder="1" applyAlignment="1">
      <alignment horizontal="right"/>
    </xf>
    <xf numFmtId="0" fontId="49" fillId="0" borderId="34" xfId="99" applyFont="1" applyBorder="1" applyAlignment="1">
      <alignment horizontal="right"/>
    </xf>
    <xf numFmtId="0" fontId="49" fillId="0" borderId="23" xfId="99" applyFont="1" applyBorder="1" applyAlignment="1">
      <alignment horizontal="right"/>
    </xf>
    <xf numFmtId="0" fontId="49" fillId="0" borderId="0" xfId="99" applyFont="1" applyBorder="1" applyAlignment="1">
      <alignment horizontal="right"/>
    </xf>
    <xf numFmtId="0" fontId="49" fillId="0" borderId="24" xfId="99" applyFont="1" applyBorder="1" applyAlignment="1">
      <alignment horizontal="right"/>
    </xf>
    <xf numFmtId="0" fontId="49" fillId="0" borderId="26" xfId="99" applyFont="1" applyFill="1" applyBorder="1" applyAlignment="1">
      <alignment horizontal="right"/>
    </xf>
    <xf numFmtId="0" fontId="49" fillId="0" borderId="20" xfId="99" applyFont="1" applyFill="1" applyBorder="1" applyAlignment="1">
      <alignment horizontal="right"/>
    </xf>
    <xf numFmtId="0" fontId="49" fillId="0" borderId="17" xfId="99" applyFont="1" applyFill="1" applyBorder="1" applyAlignment="1">
      <alignment horizontal="right"/>
    </xf>
    <xf numFmtId="0" fontId="50" fillId="24" borderId="12" xfId="0" applyFont="1" applyFill="1" applyBorder="1" applyAlignment="1">
      <alignment horizontal="center" vertical="center" wrapText="1"/>
    </xf>
    <xf numFmtId="0" fontId="49" fillId="24" borderId="28" xfId="0" applyFont="1" applyFill="1" applyBorder="1" applyAlignment="1">
      <alignment horizontal="right" vertical="center" wrapText="1"/>
    </xf>
    <xf numFmtId="0" fontId="49" fillId="24" borderId="29" xfId="0" applyFont="1" applyFill="1" applyBorder="1" applyAlignment="1">
      <alignment horizontal="right" vertical="center" wrapText="1"/>
    </xf>
    <xf numFmtId="0" fontId="49" fillId="24" borderId="30" xfId="0" applyFont="1" applyFill="1" applyBorder="1" applyAlignment="1">
      <alignment horizontal="right" vertical="center" wrapText="1"/>
    </xf>
    <xf numFmtId="0" fontId="50" fillId="24" borderId="58" xfId="0" applyFont="1" applyFill="1" applyBorder="1" applyAlignment="1">
      <alignment horizontal="center" vertical="top"/>
    </xf>
    <xf numFmtId="0" fontId="50" fillId="24" borderId="58" xfId="0" applyFont="1" applyFill="1" applyBorder="1" applyAlignment="1">
      <alignment horizontal="center" vertical="center"/>
    </xf>
    <xf numFmtId="166" fontId="50" fillId="24" borderId="35" xfId="0" applyNumberFormat="1" applyFont="1" applyFill="1" applyBorder="1" applyAlignment="1">
      <alignment horizontal="center" vertical="center" wrapText="1"/>
    </xf>
    <xf numFmtId="166" fontId="50" fillId="24" borderId="36" xfId="0" applyNumberFormat="1" applyFont="1" applyFill="1" applyBorder="1" applyAlignment="1">
      <alignment horizontal="center" vertical="center" wrapText="1"/>
    </xf>
    <xf numFmtId="166" fontId="50" fillId="24" borderId="37" xfId="0" applyNumberFormat="1" applyFont="1" applyFill="1" applyBorder="1" applyAlignment="1">
      <alignment horizontal="center" vertical="center" wrapText="1"/>
    </xf>
    <xf numFmtId="0" fontId="49" fillId="0" borderId="48" xfId="99" applyFont="1" applyBorder="1" applyAlignment="1">
      <alignment horizontal="right" vertical="center"/>
    </xf>
    <xf numFmtId="0" fontId="49" fillId="0" borderId="49" xfId="99" applyFont="1" applyBorder="1" applyAlignment="1">
      <alignment horizontal="right" vertical="center"/>
    </xf>
    <xf numFmtId="0" fontId="49" fillId="0" borderId="50" xfId="99" applyFont="1" applyBorder="1" applyAlignment="1">
      <alignment horizontal="right" vertical="center"/>
    </xf>
    <xf numFmtId="0" fontId="49" fillId="0" borderId="23" xfId="99" applyFont="1" applyBorder="1" applyAlignment="1">
      <alignment horizontal="right" vertical="center"/>
    </xf>
    <xf numFmtId="0" fontId="49" fillId="0" borderId="0" xfId="99" applyFont="1" applyBorder="1" applyAlignment="1">
      <alignment horizontal="right" vertical="center"/>
    </xf>
    <xf numFmtId="0" fontId="49" fillId="0" borderId="24" xfId="99" applyFont="1" applyBorder="1" applyAlignment="1">
      <alignment horizontal="right" vertical="center"/>
    </xf>
    <xf numFmtId="0" fontId="49" fillId="0" borderId="26" xfId="99" applyFont="1" applyFill="1" applyBorder="1" applyAlignment="1">
      <alignment horizontal="right" vertical="center"/>
    </xf>
    <xf numFmtId="0" fontId="49" fillId="0" borderId="20" xfId="99" applyFont="1" applyFill="1" applyBorder="1" applyAlignment="1">
      <alignment horizontal="right" vertical="center"/>
    </xf>
    <xf numFmtId="0" fontId="49" fillId="0" borderId="17" xfId="99" applyFont="1" applyFill="1" applyBorder="1" applyAlignment="1">
      <alignment horizontal="right" vertical="center"/>
    </xf>
    <xf numFmtId="0" fontId="50" fillId="24" borderId="26" xfId="0" applyFont="1" applyFill="1" applyBorder="1" applyAlignment="1">
      <alignment horizontal="center" vertical="center" wrapText="1"/>
    </xf>
    <xf numFmtId="0" fontId="50" fillId="24" borderId="20" xfId="0" applyFont="1" applyFill="1" applyBorder="1" applyAlignment="1">
      <alignment horizontal="center" vertical="center" wrapText="1"/>
    </xf>
    <xf numFmtId="0" fontId="50" fillId="24" borderId="17" xfId="0" applyFont="1" applyFill="1" applyBorder="1" applyAlignment="1">
      <alignment horizontal="center" vertical="center" wrapText="1"/>
    </xf>
    <xf numFmtId="0" fontId="50" fillId="24" borderId="35" xfId="0" applyFont="1" applyFill="1" applyBorder="1" applyAlignment="1">
      <alignment horizontal="center" vertical="center" wrapText="1"/>
    </xf>
    <xf numFmtId="0" fontId="50" fillId="24" borderId="36" xfId="0" applyFont="1" applyFill="1" applyBorder="1" applyAlignment="1">
      <alignment horizontal="center" vertical="center" wrapText="1"/>
    </xf>
    <xf numFmtId="0" fontId="50" fillId="24" borderId="37" xfId="0" applyFont="1" applyFill="1" applyBorder="1" applyAlignment="1">
      <alignment horizontal="center" vertical="center" wrapText="1"/>
    </xf>
    <xf numFmtId="49" fontId="50" fillId="24" borderId="46" xfId="0" applyNumberFormat="1" applyFont="1" applyFill="1" applyBorder="1" applyAlignment="1">
      <alignment horizontal="center" vertical="center" wrapText="1"/>
    </xf>
    <xf numFmtId="49" fontId="50" fillId="24" borderId="47" xfId="0" applyNumberFormat="1" applyFont="1" applyFill="1" applyBorder="1" applyAlignment="1">
      <alignment horizontal="center" vertical="center" wrapText="1"/>
    </xf>
    <xf numFmtId="0" fontId="50" fillId="0" borderId="54" xfId="0" applyFont="1" applyFill="1" applyBorder="1" applyAlignment="1">
      <alignment horizontal="center" vertical="center" wrapText="1"/>
    </xf>
    <xf numFmtId="0" fontId="50" fillId="0" borderId="11" xfId="0" applyFont="1" applyFill="1" applyBorder="1" applyAlignment="1">
      <alignment horizontal="center" vertical="center" wrapText="1"/>
    </xf>
    <xf numFmtId="0" fontId="50" fillId="0" borderId="12" xfId="0" applyFont="1" applyFill="1" applyBorder="1" applyAlignment="1">
      <alignment horizontal="center" vertical="center" wrapText="1"/>
    </xf>
    <xf numFmtId="0" fontId="50" fillId="24" borderId="54" xfId="0" applyFont="1" applyFill="1" applyBorder="1" applyAlignment="1">
      <alignment horizontal="center" vertical="center" wrapText="1"/>
    </xf>
    <xf numFmtId="0" fontId="50" fillId="24" borderId="11" xfId="0" applyFont="1" applyFill="1" applyBorder="1" applyAlignment="1">
      <alignment horizontal="center" vertical="center" wrapText="1"/>
    </xf>
    <xf numFmtId="0" fontId="50" fillId="0" borderId="31" xfId="0" applyFont="1" applyFill="1" applyBorder="1" applyAlignment="1">
      <alignment horizontal="center" vertical="center" wrapText="1"/>
    </xf>
    <xf numFmtId="167" fontId="50" fillId="24" borderId="31" xfId="0" applyNumberFormat="1" applyFont="1" applyFill="1" applyBorder="1" applyAlignment="1">
      <alignment horizontal="center" vertical="center" wrapText="1"/>
    </xf>
    <xf numFmtId="167" fontId="50" fillId="24" borderId="11" xfId="0" applyNumberFormat="1" applyFont="1" applyFill="1" applyBorder="1" applyAlignment="1">
      <alignment horizontal="center" vertical="center" wrapText="1"/>
    </xf>
    <xf numFmtId="167" fontId="50" fillId="24" borderId="12" xfId="0" applyNumberFormat="1" applyFont="1" applyFill="1" applyBorder="1" applyAlignment="1">
      <alignment horizontal="center" vertical="center" wrapText="1"/>
    </xf>
    <xf numFmtId="0" fontId="50" fillId="0" borderId="25" xfId="0" applyFont="1" applyFill="1" applyBorder="1" applyAlignment="1">
      <alignment horizontal="center" vertical="center" wrapText="1"/>
    </xf>
    <xf numFmtId="167" fontId="52" fillId="24" borderId="31" xfId="0" applyNumberFormat="1" applyFont="1" applyFill="1" applyBorder="1" applyAlignment="1">
      <alignment horizontal="center" vertical="center" wrapText="1"/>
    </xf>
    <xf numFmtId="167" fontId="52" fillId="24" borderId="11" xfId="0" applyNumberFormat="1" applyFont="1" applyFill="1" applyBorder="1" applyAlignment="1">
      <alignment horizontal="center" vertical="center" wrapText="1"/>
    </xf>
    <xf numFmtId="167" fontId="52" fillId="24" borderId="12" xfId="0" applyNumberFormat="1" applyFont="1" applyFill="1" applyBorder="1" applyAlignment="1">
      <alignment horizontal="center" vertical="center" wrapText="1"/>
    </xf>
    <xf numFmtId="0" fontId="49" fillId="0" borderId="32" xfId="113" applyFont="1" applyBorder="1" applyAlignment="1">
      <alignment horizontal="right" vertical="center" wrapText="1"/>
    </xf>
    <xf numFmtId="0" fontId="49" fillId="0" borderId="33" xfId="113" applyFont="1" applyBorder="1" applyAlignment="1">
      <alignment horizontal="right" vertical="center" wrapText="1"/>
    </xf>
    <xf numFmtId="0" fontId="49" fillId="0" borderId="34" xfId="113" applyFont="1" applyBorder="1" applyAlignment="1">
      <alignment horizontal="right" vertical="center" wrapText="1"/>
    </xf>
    <xf numFmtId="0" fontId="49" fillId="0" borderId="23" xfId="113" applyFont="1" applyBorder="1" applyAlignment="1">
      <alignment horizontal="right" vertical="center" wrapText="1"/>
    </xf>
    <xf numFmtId="0" fontId="49" fillId="0" borderId="0" xfId="113" applyFont="1" applyBorder="1" applyAlignment="1">
      <alignment horizontal="right" vertical="center" wrapText="1"/>
    </xf>
    <xf numFmtId="0" fontId="49" fillId="0" borderId="24" xfId="113" applyFont="1" applyBorder="1" applyAlignment="1">
      <alignment horizontal="right" vertical="center" wrapText="1"/>
    </xf>
    <xf numFmtId="0" fontId="49" fillId="0" borderId="26" xfId="113" applyFont="1" applyBorder="1" applyAlignment="1">
      <alignment horizontal="right" vertical="center" wrapText="1"/>
    </xf>
    <xf numFmtId="0" fontId="49" fillId="0" borderId="20" xfId="113" applyFont="1" applyBorder="1" applyAlignment="1">
      <alignment horizontal="right" vertical="center" wrapText="1"/>
    </xf>
    <xf numFmtId="0" fontId="49" fillId="0" borderId="17" xfId="113" applyFont="1" applyBorder="1" applyAlignment="1">
      <alignment horizontal="right" vertical="center" wrapText="1"/>
    </xf>
    <xf numFmtId="0" fontId="50" fillId="24" borderId="21" xfId="0" applyFont="1" applyFill="1" applyBorder="1" applyAlignment="1">
      <alignment horizontal="center" vertical="center"/>
    </xf>
    <xf numFmtId="0" fontId="50" fillId="24" borderId="14" xfId="0" applyFont="1" applyFill="1" applyBorder="1" applyAlignment="1">
      <alignment horizontal="center" vertical="center"/>
    </xf>
    <xf numFmtId="0" fontId="50" fillId="24" borderId="18" xfId="0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center" vertical="center" wrapText="1"/>
    </xf>
    <xf numFmtId="0" fontId="50" fillId="24" borderId="23" xfId="0" applyFont="1" applyFill="1" applyBorder="1" applyAlignment="1">
      <alignment horizontal="center" vertical="center" wrapText="1"/>
    </xf>
    <xf numFmtId="0" fontId="50" fillId="24" borderId="0" xfId="0" applyFont="1" applyFill="1" applyBorder="1" applyAlignment="1">
      <alignment horizontal="center" vertical="center" wrapText="1"/>
    </xf>
    <xf numFmtId="0" fontId="50" fillId="24" borderId="24" xfId="0" applyFont="1" applyFill="1" applyBorder="1" applyAlignment="1">
      <alignment horizontal="center" vertical="center" wrapText="1"/>
    </xf>
    <xf numFmtId="0" fontId="50" fillId="0" borderId="18" xfId="0" applyFont="1" applyFill="1" applyBorder="1" applyAlignment="1">
      <alignment horizontal="center" vertical="center" wrapText="1"/>
    </xf>
    <xf numFmtId="0" fontId="50" fillId="24" borderId="55" xfId="0" applyFont="1" applyFill="1" applyBorder="1" applyAlignment="1">
      <alignment horizontal="left" vertical="top" wrapText="1"/>
    </xf>
    <xf numFmtId="0" fontId="50" fillId="24" borderId="52" xfId="0" applyFont="1" applyFill="1" applyBorder="1" applyAlignment="1">
      <alignment horizontal="left" vertical="top" wrapText="1"/>
    </xf>
    <xf numFmtId="0" fontId="50" fillId="24" borderId="56" xfId="0" applyFont="1" applyFill="1" applyBorder="1" applyAlignment="1">
      <alignment horizontal="left" vertical="top" wrapText="1"/>
    </xf>
    <xf numFmtId="0" fontId="50" fillId="24" borderId="52" xfId="0" applyFont="1" applyFill="1" applyBorder="1" applyAlignment="1">
      <alignment horizontal="left" vertical="center" wrapText="1"/>
    </xf>
    <xf numFmtId="0" fontId="50" fillId="24" borderId="59" xfId="116" applyFont="1" applyFill="1" applyBorder="1" applyAlignment="1">
      <alignment horizontal="center" vertical="center" wrapText="1"/>
    </xf>
    <xf numFmtId="0" fontId="50" fillId="24" borderId="11" xfId="116" applyFont="1" applyFill="1" applyBorder="1" applyAlignment="1">
      <alignment horizontal="center" vertical="center" wrapText="1"/>
    </xf>
    <xf numFmtId="0" fontId="50" fillId="24" borderId="12" xfId="116" applyFont="1" applyFill="1" applyBorder="1" applyAlignment="1">
      <alignment horizontal="center" vertical="center" wrapText="1"/>
    </xf>
    <xf numFmtId="0" fontId="50" fillId="24" borderId="51" xfId="0" applyFont="1" applyFill="1" applyBorder="1" applyAlignment="1">
      <alignment horizontal="center" vertical="center"/>
    </xf>
    <xf numFmtId="0" fontId="50" fillId="24" borderId="11" xfId="0" applyFont="1" applyFill="1" applyBorder="1" applyAlignment="1">
      <alignment horizontal="center" vertical="center"/>
    </xf>
    <xf numFmtId="0" fontId="50" fillId="24" borderId="12" xfId="0" applyFont="1" applyFill="1" applyBorder="1" applyAlignment="1">
      <alignment horizontal="center" vertical="center"/>
    </xf>
    <xf numFmtId="0" fontId="50" fillId="24" borderId="32" xfId="0" applyFont="1" applyFill="1" applyBorder="1" applyAlignment="1">
      <alignment horizontal="center" vertical="center" wrapText="1"/>
    </xf>
    <xf numFmtId="0" fontId="50" fillId="24" borderId="33" xfId="0" applyFont="1" applyFill="1" applyBorder="1" applyAlignment="1">
      <alignment horizontal="center" vertical="center" wrapText="1"/>
    </xf>
    <xf numFmtId="0" fontId="50" fillId="24" borderId="34" xfId="0" applyFont="1" applyFill="1" applyBorder="1" applyAlignment="1">
      <alignment horizontal="center" vertical="center" wrapText="1"/>
    </xf>
    <xf numFmtId="49" fontId="50" fillId="24" borderId="25" xfId="0" applyNumberFormat="1" applyFont="1" applyFill="1" applyBorder="1" applyAlignment="1">
      <alignment horizontal="center" vertical="center" wrapText="1"/>
    </xf>
    <xf numFmtId="0" fontId="50" fillId="24" borderId="25" xfId="0" applyNumberFormat="1" applyFont="1" applyFill="1" applyBorder="1" applyAlignment="1">
      <alignment horizontal="center" vertical="center" wrapText="1"/>
    </xf>
    <xf numFmtId="0" fontId="52" fillId="0" borderId="67" xfId="99" applyFont="1" applyBorder="1" applyAlignment="1">
      <alignment horizontal="center"/>
    </xf>
    <xf numFmtId="0" fontId="52" fillId="0" borderId="11" xfId="99" applyFont="1" applyBorder="1" applyAlignment="1">
      <alignment horizontal="center"/>
    </xf>
    <xf numFmtId="0" fontId="52" fillId="0" borderId="12" xfId="99" applyFont="1" applyBorder="1" applyAlignment="1">
      <alignment horizontal="center"/>
    </xf>
    <xf numFmtId="49" fontId="52" fillId="0" borderId="67" xfId="99" applyNumberFormat="1" applyFont="1" applyBorder="1" applyAlignment="1">
      <alignment horizontal="center" vertical="top"/>
    </xf>
    <xf numFmtId="49" fontId="52" fillId="0" borderId="11" xfId="99" applyNumberFormat="1" applyFont="1" applyBorder="1" applyAlignment="1">
      <alignment horizontal="center" vertical="top"/>
    </xf>
    <xf numFmtId="49" fontId="50" fillId="24" borderId="71" xfId="110" applyNumberFormat="1" applyFont="1" applyFill="1" applyBorder="1" applyAlignment="1">
      <alignment horizontal="center" vertical="top" wrapText="1"/>
    </xf>
    <xf numFmtId="0" fontId="50" fillId="24" borderId="66" xfId="110" applyFont="1" applyFill="1" applyBorder="1" applyAlignment="1">
      <alignment horizontal="center" vertical="top" wrapText="1"/>
    </xf>
    <xf numFmtId="0" fontId="50" fillId="24" borderId="71" xfId="110" applyFont="1" applyFill="1" applyBorder="1" applyAlignment="1">
      <alignment horizontal="center" vertical="top" wrapText="1"/>
    </xf>
    <xf numFmtId="0" fontId="52" fillId="0" borderId="64" xfId="0" applyFont="1" applyFill="1" applyBorder="1" applyAlignment="1">
      <alignment horizontal="center" vertical="center" wrapText="1"/>
    </xf>
    <xf numFmtId="0" fontId="52" fillId="0" borderId="65" xfId="0" applyFont="1" applyFill="1" applyBorder="1" applyAlignment="1">
      <alignment horizontal="center" vertical="center" wrapText="1"/>
    </xf>
    <xf numFmtId="0" fontId="52" fillId="24" borderId="67" xfId="0" applyFont="1" applyFill="1" applyBorder="1" applyAlignment="1">
      <alignment horizontal="center"/>
    </xf>
    <xf numFmtId="0" fontId="52" fillId="24" borderId="12" xfId="0" applyFont="1" applyFill="1" applyBorder="1" applyAlignment="1">
      <alignment horizontal="center"/>
    </xf>
    <xf numFmtId="0" fontId="50" fillId="24" borderId="67" xfId="0" applyFont="1" applyFill="1" applyBorder="1" applyAlignment="1">
      <alignment horizontal="center" vertical="top" wrapText="1"/>
    </xf>
    <xf numFmtId="0" fontId="50" fillId="24" borderId="11" xfId="0" applyFont="1" applyFill="1" applyBorder="1" applyAlignment="1">
      <alignment horizontal="center" vertical="top" wrapText="1"/>
    </xf>
    <xf numFmtId="0" fontId="50" fillId="24" borderId="12" xfId="0" applyFont="1" applyFill="1" applyBorder="1" applyAlignment="1">
      <alignment horizontal="center" vertical="top" wrapText="1"/>
    </xf>
    <xf numFmtId="0" fontId="50" fillId="0" borderId="64" xfId="0" applyFont="1" applyFill="1" applyBorder="1" applyAlignment="1">
      <alignment horizontal="center"/>
    </xf>
    <xf numFmtId="0" fontId="50" fillId="0" borderId="65" xfId="0" applyFont="1" applyFill="1" applyBorder="1" applyAlignment="1">
      <alignment horizontal="center"/>
    </xf>
    <xf numFmtId="0" fontId="50" fillId="0" borderId="66" xfId="0" applyFont="1" applyFill="1" applyBorder="1" applyAlignment="1">
      <alignment horizontal="center"/>
    </xf>
    <xf numFmtId="0" fontId="52" fillId="0" borderId="71" xfId="99" applyFont="1" applyBorder="1" applyAlignment="1">
      <alignment horizontal="center"/>
    </xf>
    <xf numFmtId="0" fontId="49" fillId="0" borderId="68" xfId="113" applyFont="1" applyBorder="1" applyAlignment="1">
      <alignment horizontal="right" vertical="center" wrapText="1"/>
    </xf>
    <xf numFmtId="0" fontId="49" fillId="0" borderId="69" xfId="113" applyFont="1" applyBorder="1" applyAlignment="1">
      <alignment horizontal="right" vertical="center" wrapText="1"/>
    </xf>
    <xf numFmtId="0" fontId="49" fillId="0" borderId="70" xfId="113" applyFont="1" applyBorder="1" applyAlignment="1">
      <alignment horizontal="right" vertical="center" wrapText="1"/>
    </xf>
    <xf numFmtId="0" fontId="50" fillId="0" borderId="23" xfId="0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 wrapText="1"/>
    </xf>
    <xf numFmtId="0" fontId="50" fillId="0" borderId="24" xfId="0" applyFont="1" applyFill="1" applyBorder="1" applyAlignment="1">
      <alignment horizontal="center" vertical="center" wrapText="1"/>
    </xf>
    <xf numFmtId="0" fontId="52" fillId="0" borderId="66" xfId="0" applyFont="1" applyFill="1" applyBorder="1" applyAlignment="1">
      <alignment horizontal="center" vertical="center" wrapText="1"/>
    </xf>
    <xf numFmtId="0" fontId="52" fillId="0" borderId="67" xfId="0" applyFont="1" applyFill="1" applyBorder="1" applyAlignment="1">
      <alignment horizontal="center" vertical="center" wrapText="1"/>
    </xf>
    <xf numFmtId="0" fontId="52" fillId="0" borderId="12" xfId="0" applyFont="1" applyFill="1" applyBorder="1" applyAlignment="1">
      <alignment horizontal="center" vertical="center" wrapText="1"/>
    </xf>
    <xf numFmtId="0" fontId="53" fillId="24" borderId="58" xfId="0" applyFont="1" applyFill="1" applyBorder="1" applyAlignment="1">
      <alignment horizontal="left" vertical="center"/>
    </xf>
    <xf numFmtId="0" fontId="52" fillId="0" borderId="61" xfId="0" applyFont="1" applyBorder="1" applyAlignment="1">
      <alignment horizontal="center" vertical="center"/>
    </xf>
    <xf numFmtId="0" fontId="52" fillId="0" borderId="57" xfId="0" applyFont="1" applyBorder="1" applyAlignment="1">
      <alignment horizontal="center" vertical="center"/>
    </xf>
    <xf numFmtId="0" fontId="52" fillId="0" borderId="60" xfId="0" applyFont="1" applyBorder="1" applyAlignment="1">
      <alignment horizontal="center" vertical="center"/>
    </xf>
    <xf numFmtId="0" fontId="50" fillId="0" borderId="22" xfId="0" applyFont="1" applyFill="1" applyBorder="1" applyAlignment="1">
      <alignment horizontal="center" vertical="center" wrapText="1"/>
    </xf>
    <xf numFmtId="0" fontId="50" fillId="0" borderId="27" xfId="0" applyFont="1" applyFill="1" applyBorder="1" applyAlignment="1">
      <alignment horizontal="center" vertical="center" wrapText="1"/>
    </xf>
    <xf numFmtId="0" fontId="50" fillId="0" borderId="16" xfId="0" applyFont="1" applyFill="1" applyBorder="1" applyAlignment="1">
      <alignment horizontal="center" vertical="center" wrapText="1"/>
    </xf>
    <xf numFmtId="0" fontId="50" fillId="24" borderId="58" xfId="0" applyFont="1" applyFill="1" applyBorder="1" applyAlignment="1">
      <alignment horizontal="center" vertical="center" wrapText="1"/>
    </xf>
    <xf numFmtId="0" fontId="50" fillId="24" borderId="61" xfId="0" applyFont="1" applyFill="1" applyBorder="1" applyAlignment="1">
      <alignment horizontal="center" vertical="center" wrapText="1"/>
    </xf>
    <xf numFmtId="0" fontId="50" fillId="24" borderId="60" xfId="0" applyFont="1" applyFill="1" applyBorder="1" applyAlignment="1">
      <alignment horizontal="center" vertical="center" wrapText="1"/>
    </xf>
    <xf numFmtId="0" fontId="50" fillId="24" borderId="58" xfId="0" applyFont="1" applyFill="1" applyBorder="1" applyAlignment="1">
      <alignment horizontal="left" vertical="center" wrapText="1"/>
    </xf>
    <xf numFmtId="0" fontId="49" fillId="0" borderId="22" xfId="113" applyFont="1" applyBorder="1" applyAlignment="1">
      <alignment horizontal="right" vertical="center" wrapText="1"/>
    </xf>
    <xf numFmtId="0" fontId="49" fillId="0" borderId="27" xfId="113" applyFont="1" applyBorder="1" applyAlignment="1">
      <alignment horizontal="right" vertical="center" wrapText="1"/>
    </xf>
    <xf numFmtId="0" fontId="49" fillId="0" borderId="16" xfId="113" applyFont="1" applyBorder="1" applyAlignment="1">
      <alignment horizontal="right" vertical="center" wrapText="1"/>
    </xf>
    <xf numFmtId="0" fontId="53" fillId="24" borderId="58" xfId="0" applyFont="1" applyFill="1" applyBorder="1" applyAlignment="1">
      <alignment horizontal="left" vertical="center" wrapText="1"/>
    </xf>
    <xf numFmtId="0" fontId="50" fillId="0" borderId="19" xfId="0" applyFont="1" applyBorder="1" applyAlignment="1">
      <alignment horizontal="left" vertical="center" wrapText="1"/>
    </xf>
    <xf numFmtId="0" fontId="52" fillId="0" borderId="15" xfId="0" applyFont="1" applyBorder="1" applyAlignment="1">
      <alignment horizontal="center" vertical="center" wrapText="1"/>
    </xf>
    <xf numFmtId="0" fontId="52" fillId="0" borderId="11" xfId="0" applyFont="1" applyBorder="1" applyAlignment="1">
      <alignment horizontal="center" vertical="center" wrapText="1"/>
    </xf>
    <xf numFmtId="0" fontId="52" fillId="0" borderId="12" xfId="0" applyFont="1" applyBorder="1" applyAlignment="1">
      <alignment horizontal="center" vertical="center" wrapText="1"/>
    </xf>
    <xf numFmtId="49" fontId="50" fillId="0" borderId="23" xfId="0" applyNumberFormat="1" applyFont="1" applyFill="1" applyBorder="1" applyAlignment="1">
      <alignment horizontal="center" vertical="center" wrapText="1"/>
    </xf>
    <xf numFmtId="0" fontId="46" fillId="0" borderId="0" xfId="0" applyFont="1" applyFill="1" applyAlignment="1">
      <alignment horizontal="center" vertical="center" wrapText="1"/>
    </xf>
    <xf numFmtId="0" fontId="50" fillId="0" borderId="23" xfId="0" applyFont="1" applyBorder="1" applyAlignment="1">
      <alignment horizontal="center" vertical="center" wrapText="1"/>
    </xf>
    <xf numFmtId="0" fontId="50" fillId="0" borderId="0" xfId="0" applyFont="1" applyBorder="1" applyAlignment="1">
      <alignment horizontal="center" vertical="center" wrapText="1"/>
    </xf>
    <xf numFmtId="0" fontId="50" fillId="0" borderId="24" xfId="0" applyFont="1" applyBorder="1" applyAlignment="1">
      <alignment horizontal="center" vertical="center" wrapText="1"/>
    </xf>
    <xf numFmtId="0" fontId="50" fillId="24" borderId="58" xfId="0" applyFont="1" applyFill="1" applyBorder="1" applyAlignment="1">
      <alignment horizontal="center" vertical="top" wrapText="1"/>
    </xf>
    <xf numFmtId="0" fontId="50" fillId="24" borderId="58" xfId="0" applyFont="1" applyFill="1" applyBorder="1" applyAlignment="1">
      <alignment horizontal="left" vertical="top" wrapText="1"/>
    </xf>
    <xf numFmtId="0" fontId="52" fillId="24" borderId="58" xfId="0" applyFont="1" applyFill="1" applyBorder="1" applyAlignment="1">
      <alignment horizontal="center" vertical="top" wrapText="1"/>
    </xf>
    <xf numFmtId="0" fontId="52" fillId="0" borderId="39" xfId="0" applyFont="1" applyBorder="1" applyAlignment="1">
      <alignment horizontal="center" vertical="center" wrapText="1"/>
    </xf>
    <xf numFmtId="0" fontId="52" fillId="0" borderId="40" xfId="0" applyFont="1" applyBorder="1" applyAlignment="1">
      <alignment horizontal="center" vertical="center" wrapText="1"/>
    </xf>
    <xf numFmtId="0" fontId="52" fillId="0" borderId="41" xfId="0" applyFont="1" applyBorder="1" applyAlignment="1">
      <alignment horizontal="center" vertical="center" wrapText="1"/>
    </xf>
    <xf numFmtId="0" fontId="52" fillId="0" borderId="45" xfId="0" applyFont="1" applyBorder="1" applyAlignment="1">
      <alignment horizontal="center" vertical="center" wrapText="1"/>
    </xf>
    <xf numFmtId="0" fontId="52" fillId="0" borderId="38" xfId="0" applyFont="1" applyFill="1" applyBorder="1" applyAlignment="1">
      <alignment horizontal="center" vertical="center" wrapText="1"/>
    </xf>
    <xf numFmtId="0" fontId="53" fillId="24" borderId="38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 wrapText="1"/>
    </xf>
    <xf numFmtId="0" fontId="49" fillId="0" borderId="0" xfId="113" applyFont="1" applyAlignment="1">
      <alignment horizontal="right" vertical="center" wrapText="1"/>
    </xf>
    <xf numFmtId="0" fontId="50" fillId="0" borderId="71" xfId="0" applyFont="1" applyBorder="1" applyAlignment="1">
      <alignment horizontal="left" vertical="center" wrapText="1"/>
    </xf>
    <xf numFmtId="0" fontId="50" fillId="24" borderId="71" xfId="0" applyFont="1" applyFill="1" applyBorder="1" applyAlignment="1">
      <alignment horizontal="center" vertical="center" wrapText="1"/>
    </xf>
    <xf numFmtId="0" fontId="50" fillId="0" borderId="71" xfId="0" applyFont="1" applyBorder="1" applyAlignment="1">
      <alignment horizontal="center" vertical="center" wrapText="1"/>
    </xf>
    <xf numFmtId="0" fontId="50" fillId="0" borderId="67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center" vertical="center" wrapText="1"/>
    </xf>
    <xf numFmtId="0" fontId="52" fillId="0" borderId="64" xfId="0" applyFont="1" applyBorder="1" applyAlignment="1">
      <alignment horizontal="left" vertical="top" wrapText="1"/>
    </xf>
    <xf numFmtId="0" fontId="52" fillId="0" borderId="65" xfId="0" applyFont="1" applyBorder="1" applyAlignment="1">
      <alignment horizontal="left" vertical="top" wrapText="1"/>
    </xf>
    <xf numFmtId="0" fontId="52" fillId="0" borderId="66" xfId="0" applyFont="1" applyBorder="1" applyAlignment="1">
      <alignment horizontal="left" vertical="top" wrapText="1"/>
    </xf>
    <xf numFmtId="0" fontId="52" fillId="24" borderId="71" xfId="0" applyFont="1" applyFill="1" applyBorder="1" applyAlignment="1">
      <alignment horizontal="left" vertical="top" wrapText="1"/>
    </xf>
    <xf numFmtId="0" fontId="52" fillId="24" borderId="64" xfId="0" applyFont="1" applyFill="1" applyBorder="1" applyAlignment="1">
      <alignment horizontal="left" vertical="top" wrapText="1"/>
    </xf>
    <xf numFmtId="0" fontId="52" fillId="24" borderId="65" xfId="0" applyFont="1" applyFill="1" applyBorder="1" applyAlignment="1">
      <alignment horizontal="left" vertical="top" wrapText="1"/>
    </xf>
    <xf numFmtId="0" fontId="52" fillId="24" borderId="66" xfId="0" applyFont="1" applyFill="1" applyBorder="1" applyAlignment="1">
      <alignment horizontal="left" vertical="top" wrapText="1"/>
    </xf>
    <xf numFmtId="0" fontId="52" fillId="24" borderId="71" xfId="0" applyFont="1" applyFill="1" applyBorder="1" applyAlignment="1">
      <alignment horizontal="left" vertical="center" wrapText="1"/>
    </xf>
    <xf numFmtId="0" fontId="50" fillId="24" borderId="71" xfId="0" applyFont="1" applyFill="1" applyBorder="1" applyAlignment="1">
      <alignment horizontal="left" vertical="top" wrapText="1"/>
    </xf>
    <xf numFmtId="0" fontId="52" fillId="0" borderId="71" xfId="0" applyFont="1" applyBorder="1" applyAlignment="1">
      <alignment horizontal="left" vertical="center" wrapText="1"/>
    </xf>
  </cellXfs>
  <cellStyles count="117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" xfId="115" builtinId="3"/>
    <cellStyle name="Comma 10" xfId="11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1" xfId="113"/>
    <cellStyle name="Normal 13" xfId="114"/>
    <cellStyle name="Normal 17" xfId="111"/>
    <cellStyle name="Normal 2" xfId="25"/>
    <cellStyle name="Normal 2 2" xfId="97"/>
    <cellStyle name="Normal 2 3" xfId="96"/>
    <cellStyle name="Normal 2 4" xfId="11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na.Ananikyan\Downloads\04-&#1392;&#1377;&#1406;&#1381;&#1388;&#1406;&#1377;&#1390;&#1398;&#1381;&#1408;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</sheetNames>
    <sheetDataSet>
      <sheetData sheetId="0">
        <row r="12">
          <cell r="C12">
            <v>199521.9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B21" sqref="B21"/>
    </sheetView>
  </sheetViews>
  <sheetFormatPr defaultRowHeight="12" x14ac:dyDescent="0.2"/>
  <cols>
    <col min="1" max="1" width="11.28515625" style="1" customWidth="1"/>
    <col min="2" max="2" width="47.42578125" style="1" customWidth="1"/>
    <col min="3" max="3" width="53.42578125" style="1" customWidth="1"/>
    <col min="4" max="16384" width="9.140625" style="1"/>
  </cols>
  <sheetData>
    <row r="1" spans="1:6" ht="15" customHeight="1" x14ac:dyDescent="0.25">
      <c r="A1" s="217" t="s">
        <v>79</v>
      </c>
      <c r="B1" s="218"/>
      <c r="C1" s="219"/>
      <c r="D1" s="3"/>
      <c r="E1" s="3"/>
      <c r="F1" s="3"/>
    </row>
    <row r="2" spans="1:6" ht="15" customHeight="1" x14ac:dyDescent="0.25">
      <c r="A2" s="220" t="s">
        <v>87</v>
      </c>
      <c r="B2" s="221"/>
      <c r="C2" s="222"/>
      <c r="D2" s="3"/>
      <c r="E2" s="3"/>
      <c r="F2" s="3"/>
    </row>
    <row r="3" spans="1:6" ht="15" customHeight="1" x14ac:dyDescent="0.25">
      <c r="A3" s="223" t="s">
        <v>88</v>
      </c>
      <c r="B3" s="224"/>
      <c r="C3" s="225"/>
      <c r="D3" s="4"/>
      <c r="E3" s="4"/>
      <c r="F3" s="4"/>
    </row>
    <row r="4" spans="1:6" ht="33.75" customHeight="1" x14ac:dyDescent="0.2">
      <c r="A4" s="226" t="s">
        <v>114</v>
      </c>
      <c r="B4" s="226"/>
      <c r="C4" s="226"/>
    </row>
    <row r="5" spans="1:6" ht="19.5" customHeight="1" x14ac:dyDescent="0.2">
      <c r="A5" s="227" t="s">
        <v>89</v>
      </c>
      <c r="B5" s="228"/>
      <c r="C5" s="229"/>
    </row>
    <row r="6" spans="1:6" ht="40.5" x14ac:dyDescent="0.2">
      <c r="A6" s="215" t="s">
        <v>1</v>
      </c>
      <c r="B6" s="215" t="s">
        <v>90</v>
      </c>
      <c r="C6" s="5" t="s">
        <v>91</v>
      </c>
    </row>
    <row r="7" spans="1:6" ht="18.75" customHeight="1" x14ac:dyDescent="0.2">
      <c r="A7" s="215"/>
      <c r="B7" s="215"/>
      <c r="C7" s="5" t="s">
        <v>0</v>
      </c>
    </row>
    <row r="8" spans="1:6" ht="23.25" customHeight="1" x14ac:dyDescent="0.2">
      <c r="A8" s="216" t="s">
        <v>25</v>
      </c>
      <c r="B8" s="216"/>
      <c r="C8" s="6">
        <f>+C10+C12</f>
        <v>0</v>
      </c>
    </row>
    <row r="9" spans="1:6" ht="23.25" customHeight="1" x14ac:dyDescent="0.2">
      <c r="A9" s="213" t="s">
        <v>135</v>
      </c>
      <c r="B9" s="214"/>
      <c r="C9" s="7"/>
    </row>
    <row r="10" spans="1:6" ht="44.25" customHeight="1" x14ac:dyDescent="0.2">
      <c r="A10" s="8">
        <v>1126</v>
      </c>
      <c r="B10" s="9" t="s">
        <v>36</v>
      </c>
      <c r="C10" s="10">
        <v>-199521.9</v>
      </c>
      <c r="F10" s="11"/>
    </row>
    <row r="11" spans="1:6" ht="21" customHeight="1" x14ac:dyDescent="0.2">
      <c r="A11" s="211" t="s">
        <v>136</v>
      </c>
      <c r="B11" s="212"/>
      <c r="C11" s="12"/>
      <c r="F11" s="11"/>
    </row>
    <row r="12" spans="1:6" ht="44.25" customHeight="1" x14ac:dyDescent="0.2">
      <c r="A12" s="8">
        <v>1169</v>
      </c>
      <c r="B12" s="9" t="s">
        <v>127</v>
      </c>
      <c r="C12" s="13">
        <v>199521.9</v>
      </c>
    </row>
  </sheetData>
  <mergeCells count="10">
    <mergeCell ref="A1:C1"/>
    <mergeCell ref="A2:C2"/>
    <mergeCell ref="A3:C3"/>
    <mergeCell ref="A4:C4"/>
    <mergeCell ref="A5:C5"/>
    <mergeCell ref="A11:B11"/>
    <mergeCell ref="A9:B9"/>
    <mergeCell ref="A6:A7"/>
    <mergeCell ref="B6:B7"/>
    <mergeCell ref="A8:B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opLeftCell="A4" workbookViewId="0">
      <selection activeCell="K16" sqref="K16"/>
    </sheetView>
  </sheetViews>
  <sheetFormatPr defaultColWidth="9.140625" defaultRowHeight="13.5" x14ac:dyDescent="0.2"/>
  <cols>
    <col min="1" max="1" width="8.5703125" style="15" customWidth="1"/>
    <col min="2" max="2" width="10.5703125" style="15" customWidth="1"/>
    <col min="3" max="3" width="43.5703125" style="51" customWidth="1"/>
    <col min="4" max="4" width="16.85546875" style="15" customWidth="1"/>
    <col min="5" max="5" width="17.28515625" style="15" customWidth="1"/>
    <col min="6" max="6" width="18.28515625" style="15" customWidth="1"/>
    <col min="7" max="7" width="17.140625" style="15" customWidth="1"/>
    <col min="8" max="8" width="15.85546875" style="15" customWidth="1"/>
    <col min="9" max="9" width="14.28515625" style="15" customWidth="1"/>
    <col min="10" max="10" width="11" style="15" bestFit="1" customWidth="1"/>
    <col min="11" max="11" width="12.85546875" style="15" bestFit="1" customWidth="1"/>
    <col min="12" max="16384" width="9.140625" style="15"/>
  </cols>
  <sheetData>
    <row r="1" spans="1:11" s="14" customFormat="1" ht="15" customHeight="1" x14ac:dyDescent="0.2">
      <c r="A1" s="235" t="s">
        <v>80</v>
      </c>
      <c r="B1" s="236"/>
      <c r="C1" s="236"/>
      <c r="D1" s="236"/>
      <c r="E1" s="236"/>
      <c r="F1" s="236"/>
      <c r="G1" s="236"/>
      <c r="H1" s="237"/>
    </row>
    <row r="2" spans="1:11" s="14" customFormat="1" ht="15" customHeight="1" x14ac:dyDescent="0.2">
      <c r="A2" s="238" t="s">
        <v>87</v>
      </c>
      <c r="B2" s="239"/>
      <c r="C2" s="239"/>
      <c r="D2" s="239"/>
      <c r="E2" s="239"/>
      <c r="F2" s="239"/>
      <c r="G2" s="239"/>
      <c r="H2" s="240"/>
    </row>
    <row r="3" spans="1:11" s="14" customFormat="1" ht="15" customHeight="1" x14ac:dyDescent="0.2">
      <c r="A3" s="241" t="s">
        <v>88</v>
      </c>
      <c r="B3" s="242"/>
      <c r="C3" s="242"/>
      <c r="D3" s="242"/>
      <c r="E3" s="242"/>
      <c r="F3" s="242"/>
      <c r="G3" s="242"/>
      <c r="H3" s="243"/>
    </row>
    <row r="4" spans="1:11" ht="33.75" customHeight="1" x14ac:dyDescent="0.2">
      <c r="A4" s="244" t="s">
        <v>113</v>
      </c>
      <c r="B4" s="245"/>
      <c r="C4" s="245"/>
      <c r="D4" s="245"/>
      <c r="E4" s="245"/>
      <c r="F4" s="245"/>
      <c r="G4" s="245"/>
      <c r="H4" s="246"/>
    </row>
    <row r="5" spans="1:11" x14ac:dyDescent="0.2">
      <c r="A5" s="16"/>
      <c r="B5" s="17"/>
      <c r="C5" s="18"/>
      <c r="D5" s="17"/>
      <c r="E5" s="17"/>
      <c r="F5" s="17"/>
      <c r="G5" s="17"/>
      <c r="H5" s="187" t="s">
        <v>89</v>
      </c>
    </row>
    <row r="6" spans="1:11" s="19" customFormat="1" ht="66.75" customHeight="1" x14ac:dyDescent="0.2">
      <c r="A6" s="250" t="s">
        <v>100</v>
      </c>
      <c r="B6" s="251"/>
      <c r="C6" s="179" t="s">
        <v>101</v>
      </c>
      <c r="D6" s="247" t="s">
        <v>112</v>
      </c>
      <c r="E6" s="248"/>
      <c r="F6" s="248"/>
      <c r="G6" s="248"/>
      <c r="H6" s="249"/>
    </row>
    <row r="7" spans="1:11" ht="19.5" customHeight="1" x14ac:dyDescent="0.2">
      <c r="A7" s="178"/>
      <c r="B7" s="178"/>
      <c r="C7" s="20"/>
      <c r="D7" s="232" t="s">
        <v>102</v>
      </c>
      <c r="E7" s="233"/>
      <c r="F7" s="233"/>
      <c r="G7" s="233"/>
      <c r="H7" s="234"/>
    </row>
    <row r="8" spans="1:11" ht="81" x14ac:dyDescent="0.2">
      <c r="A8" s="21" t="s">
        <v>18</v>
      </c>
      <c r="B8" s="21" t="s">
        <v>19</v>
      </c>
      <c r="C8" s="20"/>
      <c r="D8" s="22" t="s">
        <v>25</v>
      </c>
      <c r="E8" s="23" t="s">
        <v>103</v>
      </c>
      <c r="F8" s="23" t="s">
        <v>104</v>
      </c>
      <c r="G8" s="23" t="s">
        <v>105</v>
      </c>
      <c r="H8" s="23" t="s">
        <v>106</v>
      </c>
    </row>
    <row r="9" spans="1:11" x14ac:dyDescent="0.2">
      <c r="A9" s="137"/>
      <c r="B9" s="137"/>
      <c r="C9" s="141" t="s">
        <v>20</v>
      </c>
      <c r="D9" s="138">
        <f>+D11+D20</f>
        <v>0</v>
      </c>
      <c r="E9" s="138">
        <f t="shared" ref="E9:H9" si="0">+E11+E20</f>
        <v>199521.9</v>
      </c>
      <c r="F9" s="42">
        <f t="shared" si="0"/>
        <v>-199521.89999999997</v>
      </c>
      <c r="G9" s="26">
        <f t="shared" si="0"/>
        <v>0</v>
      </c>
      <c r="H9" s="138">
        <f t="shared" si="0"/>
        <v>0</v>
      </c>
    </row>
    <row r="10" spans="1:11" x14ac:dyDescent="0.2">
      <c r="A10" s="137"/>
      <c r="B10" s="137"/>
      <c r="C10" s="142" t="s">
        <v>164</v>
      </c>
      <c r="D10" s="42"/>
      <c r="E10" s="138"/>
      <c r="F10" s="42"/>
      <c r="G10" s="138"/>
      <c r="H10" s="138"/>
    </row>
    <row r="11" spans="1:11" x14ac:dyDescent="0.2">
      <c r="A11" s="24"/>
      <c r="B11" s="25"/>
      <c r="C11" s="25" t="s">
        <v>107</v>
      </c>
      <c r="D11" s="42">
        <f>+D13</f>
        <v>-199521.89999999997</v>
      </c>
      <c r="E11" s="26">
        <f>+E13</f>
        <v>0</v>
      </c>
      <c r="F11" s="42">
        <f>+F13</f>
        <v>-199521.89999999997</v>
      </c>
      <c r="G11" s="26">
        <f>+G13</f>
        <v>0</v>
      </c>
      <c r="H11" s="26">
        <f>+H13</f>
        <v>0</v>
      </c>
      <c r="J11" s="27"/>
    </row>
    <row r="12" spans="1:11" x14ac:dyDescent="0.2">
      <c r="A12" s="24"/>
      <c r="B12" s="24"/>
      <c r="C12" s="9" t="s">
        <v>108</v>
      </c>
      <c r="D12" s="42"/>
      <c r="E12" s="28"/>
      <c r="F12" s="42"/>
      <c r="G12" s="28"/>
      <c r="H12" s="28"/>
    </row>
    <row r="13" spans="1:11" s="31" customFormat="1" ht="27" x14ac:dyDescent="0.2">
      <c r="A13" s="230">
        <v>1126</v>
      </c>
      <c r="B13" s="231">
        <v>31003</v>
      </c>
      <c r="C13" s="29" t="s">
        <v>38</v>
      </c>
      <c r="D13" s="42">
        <f>+D14+D17</f>
        <v>-199521.89999999997</v>
      </c>
      <c r="E13" s="30">
        <f>+E14+E17</f>
        <v>0</v>
      </c>
      <c r="F13" s="42">
        <f>+F14+F17</f>
        <v>-199521.89999999997</v>
      </c>
      <c r="G13" s="30">
        <f>+G14+G17</f>
        <v>0</v>
      </c>
      <c r="H13" s="30">
        <f>+H14+H17</f>
        <v>0</v>
      </c>
      <c r="I13" s="177"/>
    </row>
    <row r="14" spans="1:11" s="31" customFormat="1" x14ac:dyDescent="0.2">
      <c r="A14" s="230"/>
      <c r="B14" s="231"/>
      <c r="C14" s="32" t="s">
        <v>96</v>
      </c>
      <c r="D14" s="42">
        <f>+D15+D16</f>
        <v>-192676.59999999998</v>
      </c>
      <c r="E14" s="30">
        <f>+E15+E16</f>
        <v>0</v>
      </c>
      <c r="F14" s="42">
        <f>+F15+F16</f>
        <v>-192676.59999999998</v>
      </c>
      <c r="G14" s="30">
        <f>+G15+G16</f>
        <v>0</v>
      </c>
      <c r="H14" s="30">
        <f>+H15+H16</f>
        <v>0</v>
      </c>
      <c r="I14" s="177"/>
    </row>
    <row r="15" spans="1:11" s="31" customFormat="1" ht="27" x14ac:dyDescent="0.2">
      <c r="A15" s="230"/>
      <c r="B15" s="231"/>
      <c r="C15" s="33" t="s">
        <v>97</v>
      </c>
      <c r="D15" s="188">
        <f>+E15+F15+G15+H15</f>
        <v>-40105.199999999997</v>
      </c>
      <c r="E15" s="30"/>
      <c r="F15" s="188">
        <v>-40105.199999999997</v>
      </c>
      <c r="G15" s="34"/>
      <c r="H15" s="30"/>
      <c r="I15" s="177"/>
    </row>
    <row r="16" spans="1:11" ht="27" x14ac:dyDescent="0.2">
      <c r="A16" s="230"/>
      <c r="B16" s="231"/>
      <c r="C16" s="33" t="s">
        <v>98</v>
      </c>
      <c r="D16" s="188">
        <f>+E16+F16+G16+H16</f>
        <v>-152571.4</v>
      </c>
      <c r="E16" s="34"/>
      <c r="F16" s="188">
        <v>-152571.4</v>
      </c>
      <c r="G16" s="34"/>
      <c r="H16" s="34"/>
      <c r="I16" s="176"/>
      <c r="K16" s="27"/>
    </row>
    <row r="17" spans="1:11" x14ac:dyDescent="0.2">
      <c r="A17" s="230"/>
      <c r="B17" s="231"/>
      <c r="C17" s="35" t="s">
        <v>119</v>
      </c>
      <c r="D17" s="42">
        <f>+D18</f>
        <v>-6845.3</v>
      </c>
      <c r="E17" s="30">
        <f>E18</f>
        <v>0</v>
      </c>
      <c r="F17" s="42">
        <f>F18</f>
        <v>-6845.3</v>
      </c>
      <c r="G17" s="30">
        <f>+G18</f>
        <v>0</v>
      </c>
      <c r="H17" s="30">
        <f>+H18</f>
        <v>0</v>
      </c>
      <c r="K17" s="27"/>
    </row>
    <row r="18" spans="1:11" x14ac:dyDescent="0.2">
      <c r="A18" s="230"/>
      <c r="B18" s="231"/>
      <c r="C18" s="36" t="s">
        <v>118</v>
      </c>
      <c r="D18" s="188">
        <f>+E18+F18+G18+H18</f>
        <v>-6845.3</v>
      </c>
      <c r="E18" s="34"/>
      <c r="F18" s="188">
        <v>-6845.3</v>
      </c>
      <c r="G18" s="34"/>
      <c r="H18" s="30"/>
      <c r="J18" s="27"/>
      <c r="K18" s="27"/>
    </row>
    <row r="19" spans="1:11" x14ac:dyDescent="0.2">
      <c r="A19" s="37"/>
      <c r="B19" s="37"/>
      <c r="C19" s="38"/>
      <c r="D19" s="37"/>
      <c r="E19" s="37"/>
      <c r="F19" s="37"/>
      <c r="G19" s="37"/>
      <c r="H19" s="37"/>
    </row>
    <row r="20" spans="1:11" s="44" customFormat="1" ht="30.75" customHeight="1" x14ac:dyDescent="0.25">
      <c r="A20" s="39"/>
      <c r="B20" s="40"/>
      <c r="C20" s="41" t="s">
        <v>147</v>
      </c>
      <c r="D20" s="42">
        <f>+D22</f>
        <v>199521.9</v>
      </c>
      <c r="E20" s="42">
        <f t="shared" ref="E20:H20" si="1">+E22</f>
        <v>199521.9</v>
      </c>
      <c r="F20" s="42">
        <f t="shared" si="1"/>
        <v>0</v>
      </c>
      <c r="G20" s="42">
        <f t="shared" si="1"/>
        <v>0</v>
      </c>
      <c r="H20" s="42">
        <f t="shared" si="1"/>
        <v>0</v>
      </c>
      <c r="I20" s="43"/>
    </row>
    <row r="21" spans="1:11" s="44" customFormat="1" ht="16.5" customHeight="1" x14ac:dyDescent="0.25">
      <c r="A21" s="39"/>
      <c r="B21" s="40"/>
      <c r="C21" s="45" t="s">
        <v>108</v>
      </c>
      <c r="D21" s="46"/>
      <c r="E21" s="46"/>
      <c r="F21" s="46"/>
      <c r="G21" s="46"/>
      <c r="H21" s="46"/>
    </row>
    <row r="22" spans="1:11" s="44" customFormat="1" ht="39.75" customHeight="1" x14ac:dyDescent="0.25">
      <c r="A22" s="47">
        <v>1169</v>
      </c>
      <c r="B22" s="48">
        <v>31001</v>
      </c>
      <c r="C22" s="49" t="s">
        <v>146</v>
      </c>
      <c r="D22" s="42">
        <f>+E22+F22+G22+H22</f>
        <v>199521.9</v>
      </c>
      <c r="E22" s="50">
        <f>+'1.'!C12</f>
        <v>199521.9</v>
      </c>
      <c r="F22" s="50"/>
      <c r="G22" s="50"/>
      <c r="H22" s="50"/>
      <c r="I22" s="43"/>
    </row>
  </sheetData>
  <mergeCells count="9">
    <mergeCell ref="A13:A18"/>
    <mergeCell ref="B13:B18"/>
    <mergeCell ref="D7:H7"/>
    <mergeCell ref="A1:H1"/>
    <mergeCell ref="A2:H2"/>
    <mergeCell ref="A3:H3"/>
    <mergeCell ref="A4:H4"/>
    <mergeCell ref="D6:H6"/>
    <mergeCell ref="A6:B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"/>
  <sheetViews>
    <sheetView topLeftCell="A19" workbookViewId="0">
      <selection activeCell="H28" sqref="H28"/>
    </sheetView>
  </sheetViews>
  <sheetFormatPr defaultColWidth="9.140625" defaultRowHeight="13.5" x14ac:dyDescent="0.2"/>
  <cols>
    <col min="1" max="1" width="10.140625" style="15" customWidth="1"/>
    <col min="2" max="2" width="12.85546875" style="15" bestFit="1" customWidth="1"/>
    <col min="3" max="3" width="70.28515625" style="15" customWidth="1"/>
    <col min="4" max="4" width="31.85546875" style="15" customWidth="1"/>
    <col min="5" max="16384" width="9.140625" style="15"/>
  </cols>
  <sheetData>
    <row r="1" spans="1:4" s="52" customFormat="1" ht="15" customHeight="1" x14ac:dyDescent="0.2">
      <c r="A1" s="265" t="s">
        <v>61</v>
      </c>
      <c r="B1" s="266"/>
      <c r="C1" s="266"/>
      <c r="D1" s="267"/>
    </row>
    <row r="2" spans="1:4" s="52" customFormat="1" ht="15" customHeight="1" x14ac:dyDescent="0.2">
      <c r="A2" s="268" t="s">
        <v>78</v>
      </c>
      <c r="B2" s="269"/>
      <c r="C2" s="269"/>
      <c r="D2" s="270"/>
    </row>
    <row r="3" spans="1:4" s="52" customFormat="1" ht="15" customHeight="1" x14ac:dyDescent="0.2">
      <c r="A3" s="271" t="s">
        <v>13</v>
      </c>
      <c r="B3" s="272"/>
      <c r="C3" s="272"/>
      <c r="D3" s="273"/>
    </row>
    <row r="4" spans="1:4" ht="60" customHeight="1" x14ac:dyDescent="0.2">
      <c r="A4" s="278" t="s">
        <v>73</v>
      </c>
      <c r="B4" s="279"/>
      <c r="C4" s="279"/>
      <c r="D4" s="280"/>
    </row>
    <row r="5" spans="1:4" x14ac:dyDescent="0.2">
      <c r="A5" s="53"/>
      <c r="B5" s="54"/>
      <c r="C5" s="54"/>
      <c r="D5" s="55" t="s">
        <v>76</v>
      </c>
    </row>
    <row r="6" spans="1:4" ht="65.25" customHeight="1" x14ac:dyDescent="0.2">
      <c r="A6" s="274" t="s">
        <v>1</v>
      </c>
      <c r="B6" s="275"/>
      <c r="C6" s="276" t="s">
        <v>63</v>
      </c>
      <c r="D6" s="56" t="s">
        <v>112</v>
      </c>
    </row>
    <row r="7" spans="1:4" x14ac:dyDescent="0.2">
      <c r="A7" s="57" t="s">
        <v>18</v>
      </c>
      <c r="B7" s="57" t="s">
        <v>19</v>
      </c>
      <c r="C7" s="226"/>
      <c r="D7" s="56" t="s">
        <v>0</v>
      </c>
    </row>
    <row r="8" spans="1:4" x14ac:dyDescent="0.2">
      <c r="A8" s="58"/>
      <c r="B8" s="58"/>
      <c r="C8" s="59" t="s">
        <v>20</v>
      </c>
      <c r="D8" s="60">
        <f>+D9+D23</f>
        <v>0</v>
      </c>
    </row>
    <row r="9" spans="1:4" ht="21" customHeight="1" x14ac:dyDescent="0.2">
      <c r="A9" s="211" t="s">
        <v>21</v>
      </c>
      <c r="B9" s="285"/>
      <c r="C9" s="212"/>
      <c r="D9" s="61">
        <f>D11</f>
        <v>-199521.9</v>
      </c>
    </row>
    <row r="10" spans="1:4" x14ac:dyDescent="0.2">
      <c r="A10" s="281">
        <v>1126</v>
      </c>
      <c r="B10" s="281"/>
      <c r="C10" s="62" t="s">
        <v>64</v>
      </c>
      <c r="D10" s="63"/>
    </row>
    <row r="11" spans="1:4" ht="27" x14ac:dyDescent="0.2">
      <c r="A11" s="253"/>
      <c r="B11" s="253"/>
      <c r="C11" s="64" t="s">
        <v>36</v>
      </c>
      <c r="D11" s="258">
        <f>D18</f>
        <v>-199521.9</v>
      </c>
    </row>
    <row r="12" spans="1:4" ht="14.25" customHeight="1" x14ac:dyDescent="0.2">
      <c r="A12" s="253"/>
      <c r="B12" s="253"/>
      <c r="C12" s="62" t="s">
        <v>65</v>
      </c>
      <c r="D12" s="259"/>
    </row>
    <row r="13" spans="1:4" ht="40.5" x14ac:dyDescent="0.2">
      <c r="A13" s="253"/>
      <c r="B13" s="253"/>
      <c r="C13" s="65" t="s">
        <v>71</v>
      </c>
      <c r="D13" s="259"/>
    </row>
    <row r="14" spans="1:4" ht="14.25" customHeight="1" x14ac:dyDescent="0.2">
      <c r="A14" s="253"/>
      <c r="B14" s="253"/>
      <c r="C14" s="62" t="s">
        <v>66</v>
      </c>
      <c r="D14" s="259"/>
    </row>
    <row r="15" spans="1:4" ht="27" x14ac:dyDescent="0.2">
      <c r="A15" s="254"/>
      <c r="B15" s="254"/>
      <c r="C15" s="65" t="s">
        <v>72</v>
      </c>
      <c r="D15" s="260"/>
    </row>
    <row r="16" spans="1:4" x14ac:dyDescent="0.2">
      <c r="A16" s="277" t="s">
        <v>67</v>
      </c>
      <c r="B16" s="277"/>
      <c r="C16" s="277"/>
      <c r="D16" s="66"/>
    </row>
    <row r="17" spans="1:4" ht="14.25" customHeight="1" x14ac:dyDescent="0.2">
      <c r="A17" s="252"/>
      <c r="B17" s="255">
        <v>31003</v>
      </c>
      <c r="C17" s="62" t="s">
        <v>68</v>
      </c>
      <c r="D17" s="63"/>
    </row>
    <row r="18" spans="1:4" ht="16.5" customHeight="1" x14ac:dyDescent="0.2">
      <c r="A18" s="253"/>
      <c r="B18" s="256"/>
      <c r="C18" s="64" t="s">
        <v>38</v>
      </c>
      <c r="D18" s="258">
        <f>+'1.'!C10</f>
        <v>-199521.9</v>
      </c>
    </row>
    <row r="19" spans="1:4" ht="14.25" customHeight="1" x14ac:dyDescent="0.2">
      <c r="A19" s="253"/>
      <c r="B19" s="256"/>
      <c r="C19" s="62" t="s">
        <v>69</v>
      </c>
      <c r="D19" s="259"/>
    </row>
    <row r="20" spans="1:4" ht="40.5" x14ac:dyDescent="0.2">
      <c r="A20" s="253"/>
      <c r="B20" s="256"/>
      <c r="C20" s="65" t="s">
        <v>39</v>
      </c>
      <c r="D20" s="259"/>
    </row>
    <row r="21" spans="1:4" ht="14.25" customHeight="1" x14ac:dyDescent="0.2">
      <c r="A21" s="253"/>
      <c r="B21" s="256"/>
      <c r="C21" s="62" t="s">
        <v>70</v>
      </c>
      <c r="D21" s="259"/>
    </row>
    <row r="22" spans="1:4" ht="27" x14ac:dyDescent="0.2">
      <c r="A22" s="254"/>
      <c r="B22" s="226"/>
      <c r="C22" s="65" t="s">
        <v>40</v>
      </c>
      <c r="D22" s="260"/>
    </row>
    <row r="23" spans="1:4" ht="21" customHeight="1" x14ac:dyDescent="0.2">
      <c r="A23" s="282" t="s">
        <v>137</v>
      </c>
      <c r="B23" s="283"/>
      <c r="C23" s="284"/>
      <c r="D23" s="67">
        <f>D25</f>
        <v>199521.9</v>
      </c>
    </row>
    <row r="24" spans="1:4" x14ac:dyDescent="0.2">
      <c r="A24" s="257">
        <v>1169</v>
      </c>
      <c r="B24" s="257"/>
      <c r="C24" s="68" t="s">
        <v>92</v>
      </c>
      <c r="D24" s="69"/>
    </row>
    <row r="25" spans="1:4" x14ac:dyDescent="0.2">
      <c r="A25" s="253"/>
      <c r="B25" s="253"/>
      <c r="C25" s="70" t="s">
        <v>127</v>
      </c>
      <c r="D25" s="258">
        <f>D32</f>
        <v>199521.9</v>
      </c>
    </row>
    <row r="26" spans="1:4" ht="13.5" customHeight="1" x14ac:dyDescent="0.2">
      <c r="A26" s="253"/>
      <c r="B26" s="253"/>
      <c r="C26" s="68" t="s">
        <v>93</v>
      </c>
      <c r="D26" s="259"/>
    </row>
    <row r="27" spans="1:4" ht="39.75" customHeight="1" x14ac:dyDescent="0.2">
      <c r="A27" s="253"/>
      <c r="B27" s="253"/>
      <c r="C27" s="71" t="s">
        <v>128</v>
      </c>
      <c r="D27" s="259"/>
    </row>
    <row r="28" spans="1:4" ht="13.5" customHeight="1" x14ac:dyDescent="0.2">
      <c r="A28" s="253"/>
      <c r="B28" s="253"/>
      <c r="C28" s="68" t="s">
        <v>94</v>
      </c>
      <c r="D28" s="259"/>
    </row>
    <row r="29" spans="1:4" ht="27.75" customHeight="1" x14ac:dyDescent="0.2">
      <c r="A29" s="254"/>
      <c r="B29" s="254"/>
      <c r="C29" s="72" t="s">
        <v>129</v>
      </c>
      <c r="D29" s="260"/>
    </row>
    <row r="30" spans="1:4" x14ac:dyDescent="0.2">
      <c r="A30" s="261" t="s">
        <v>67</v>
      </c>
      <c r="B30" s="261"/>
      <c r="C30" s="261"/>
      <c r="D30" s="73"/>
    </row>
    <row r="31" spans="1:4" ht="14.25" customHeight="1" x14ac:dyDescent="0.2">
      <c r="A31" s="252"/>
      <c r="B31" s="252">
        <v>31001</v>
      </c>
      <c r="C31" s="74" t="s">
        <v>130</v>
      </c>
      <c r="D31" s="69"/>
    </row>
    <row r="32" spans="1:4" x14ac:dyDescent="0.2">
      <c r="A32" s="253"/>
      <c r="B32" s="253"/>
      <c r="C32" s="75" t="s">
        <v>131</v>
      </c>
      <c r="D32" s="262">
        <f>+'1.'!C12</f>
        <v>199521.9</v>
      </c>
    </row>
    <row r="33" spans="1:4" ht="17.25" customHeight="1" x14ac:dyDescent="0.2">
      <c r="A33" s="253"/>
      <c r="B33" s="253"/>
      <c r="C33" s="74" t="s">
        <v>132</v>
      </c>
      <c r="D33" s="263"/>
    </row>
    <row r="34" spans="1:4" ht="27" x14ac:dyDescent="0.2">
      <c r="A34" s="253"/>
      <c r="B34" s="253"/>
      <c r="C34" s="71" t="s">
        <v>133</v>
      </c>
      <c r="D34" s="263"/>
    </row>
    <row r="35" spans="1:4" ht="14.25" customHeight="1" x14ac:dyDescent="0.2">
      <c r="A35" s="253"/>
      <c r="B35" s="253"/>
      <c r="C35" s="74" t="s">
        <v>95</v>
      </c>
      <c r="D35" s="263"/>
    </row>
    <row r="36" spans="1:4" ht="27" x14ac:dyDescent="0.2">
      <c r="A36" s="254"/>
      <c r="B36" s="254"/>
      <c r="C36" s="71" t="s">
        <v>134</v>
      </c>
      <c r="D36" s="264"/>
    </row>
  </sheetData>
  <mergeCells count="22">
    <mergeCell ref="D25:D29"/>
    <mergeCell ref="A30:C30"/>
    <mergeCell ref="D32:D36"/>
    <mergeCell ref="A1:D1"/>
    <mergeCell ref="A2:D2"/>
    <mergeCell ref="A3:D3"/>
    <mergeCell ref="A6:B6"/>
    <mergeCell ref="C6:C7"/>
    <mergeCell ref="A16:C16"/>
    <mergeCell ref="A4:D4"/>
    <mergeCell ref="D18:D22"/>
    <mergeCell ref="A10:A15"/>
    <mergeCell ref="B10:B15"/>
    <mergeCell ref="D11:D15"/>
    <mergeCell ref="A23:C23"/>
    <mergeCell ref="A9:C9"/>
    <mergeCell ref="A31:A36"/>
    <mergeCell ref="B31:B36"/>
    <mergeCell ref="A17:A22"/>
    <mergeCell ref="B17:B22"/>
    <mergeCell ref="A24:A29"/>
    <mergeCell ref="B24:B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opLeftCell="A4" workbookViewId="0">
      <selection activeCell="G18" sqref="G18"/>
    </sheetView>
  </sheetViews>
  <sheetFormatPr defaultColWidth="9.140625" defaultRowHeight="13.5" x14ac:dyDescent="0.25"/>
  <cols>
    <col min="1" max="1" width="12" style="44" customWidth="1"/>
    <col min="2" max="2" width="15" style="44" customWidth="1"/>
    <col min="3" max="3" width="57" style="44" customWidth="1"/>
    <col min="4" max="4" width="29.7109375" style="44" customWidth="1"/>
    <col min="5" max="16384" width="9.140625" style="44"/>
  </cols>
  <sheetData>
    <row r="1" spans="1:4" s="52" customFormat="1" ht="15" customHeight="1" x14ac:dyDescent="0.2">
      <c r="A1" s="265" t="s">
        <v>74</v>
      </c>
      <c r="B1" s="266"/>
      <c r="C1" s="266"/>
      <c r="D1" s="267"/>
    </row>
    <row r="2" spans="1:4" s="52" customFormat="1" ht="15" customHeight="1" x14ac:dyDescent="0.2">
      <c r="A2" s="268" t="s">
        <v>78</v>
      </c>
      <c r="B2" s="269"/>
      <c r="C2" s="269"/>
      <c r="D2" s="270"/>
    </row>
    <row r="3" spans="1:4" s="52" customFormat="1" ht="15" customHeight="1" x14ac:dyDescent="0.2">
      <c r="A3" s="271" t="s">
        <v>13</v>
      </c>
      <c r="B3" s="272"/>
      <c r="C3" s="272"/>
      <c r="D3" s="273"/>
    </row>
    <row r="4" spans="1:4" ht="40.5" customHeight="1" x14ac:dyDescent="0.25">
      <c r="A4" s="292" t="s">
        <v>109</v>
      </c>
      <c r="B4" s="293"/>
      <c r="C4" s="293"/>
      <c r="D4" s="294"/>
    </row>
    <row r="5" spans="1:4" x14ac:dyDescent="0.25">
      <c r="A5" s="76"/>
      <c r="B5" s="76"/>
      <c r="C5" s="76"/>
      <c r="D5" s="2" t="s">
        <v>89</v>
      </c>
    </row>
    <row r="6" spans="1:4" ht="105" customHeight="1" x14ac:dyDescent="0.25">
      <c r="A6" s="295" t="s">
        <v>100</v>
      </c>
      <c r="B6" s="295"/>
      <c r="C6" s="296" t="s">
        <v>101</v>
      </c>
      <c r="D6" s="77" t="s">
        <v>110</v>
      </c>
    </row>
    <row r="7" spans="1:4" x14ac:dyDescent="0.25">
      <c r="A7" s="78" t="s">
        <v>18</v>
      </c>
      <c r="B7" s="78" t="s">
        <v>19</v>
      </c>
      <c r="C7" s="296"/>
      <c r="D7" s="23" t="s">
        <v>0</v>
      </c>
    </row>
    <row r="8" spans="1:4" x14ac:dyDescent="0.25">
      <c r="A8" s="140"/>
      <c r="B8" s="140"/>
      <c r="C8" s="141" t="s">
        <v>20</v>
      </c>
      <c r="D8" s="139">
        <f>+D10+D20</f>
        <v>0</v>
      </c>
    </row>
    <row r="9" spans="1:4" x14ac:dyDescent="0.25">
      <c r="A9" s="140"/>
      <c r="B9" s="140"/>
      <c r="C9" s="142" t="s">
        <v>164</v>
      </c>
      <c r="D9" s="139"/>
    </row>
    <row r="10" spans="1:4" ht="24" customHeight="1" x14ac:dyDescent="0.25">
      <c r="A10" s="24"/>
      <c r="B10" s="25"/>
      <c r="C10" s="79" t="s">
        <v>107</v>
      </c>
      <c r="D10" s="42">
        <f>+D14</f>
        <v>-199521.89999999997</v>
      </c>
    </row>
    <row r="11" spans="1:4" x14ac:dyDescent="0.25">
      <c r="A11" s="24"/>
      <c r="B11" s="24"/>
      <c r="C11" s="9" t="s">
        <v>108</v>
      </c>
      <c r="D11" s="42"/>
    </row>
    <row r="12" spans="1:4" s="80" customFormat="1" ht="27" x14ac:dyDescent="0.25">
      <c r="A12" s="289">
        <v>1126</v>
      </c>
      <c r="B12" s="289">
        <v>31003</v>
      </c>
      <c r="C12" s="79" t="s">
        <v>38</v>
      </c>
      <c r="D12" s="42"/>
    </row>
    <row r="13" spans="1:4" s="80" customFormat="1" x14ac:dyDescent="0.25">
      <c r="A13" s="290"/>
      <c r="B13" s="290"/>
      <c r="C13" s="9" t="s">
        <v>24</v>
      </c>
      <c r="D13" s="42"/>
    </row>
    <row r="14" spans="1:4" s="80" customFormat="1" ht="21.75" customHeight="1" x14ac:dyDescent="0.25">
      <c r="A14" s="290"/>
      <c r="B14" s="290"/>
      <c r="C14" s="79" t="s">
        <v>21</v>
      </c>
      <c r="D14" s="42">
        <f>+D15+D18</f>
        <v>-199521.89999999997</v>
      </c>
    </row>
    <row r="15" spans="1:4" s="80" customFormat="1" x14ac:dyDescent="0.25">
      <c r="A15" s="290"/>
      <c r="B15" s="290"/>
      <c r="C15" s="81" t="s">
        <v>96</v>
      </c>
      <c r="D15" s="42">
        <f>+D16+D17</f>
        <v>-192676.59999999998</v>
      </c>
    </row>
    <row r="16" spans="1:4" s="80" customFormat="1" ht="16.5" customHeight="1" x14ac:dyDescent="0.25">
      <c r="A16" s="290"/>
      <c r="B16" s="290"/>
      <c r="C16" s="82" t="s">
        <v>97</v>
      </c>
      <c r="D16" s="42">
        <f>+'2.'!D15</f>
        <v>-40105.199999999997</v>
      </c>
    </row>
    <row r="17" spans="1:5" s="80" customFormat="1" x14ac:dyDescent="0.25">
      <c r="A17" s="290"/>
      <c r="B17" s="290"/>
      <c r="C17" s="82" t="s">
        <v>98</v>
      </c>
      <c r="D17" s="42">
        <f>+'2.'!D16</f>
        <v>-152571.4</v>
      </c>
    </row>
    <row r="18" spans="1:5" s="80" customFormat="1" x14ac:dyDescent="0.25">
      <c r="A18" s="290"/>
      <c r="B18" s="290"/>
      <c r="C18" s="83" t="s">
        <v>119</v>
      </c>
      <c r="D18" s="42">
        <f>+D19</f>
        <v>-6845.3</v>
      </c>
    </row>
    <row r="19" spans="1:5" s="80" customFormat="1" x14ac:dyDescent="0.25">
      <c r="A19" s="291"/>
      <c r="B19" s="291"/>
      <c r="C19" s="9" t="s">
        <v>118</v>
      </c>
      <c r="D19" s="42">
        <f>+'2.'!D18</f>
        <v>-6845.3</v>
      </c>
    </row>
    <row r="20" spans="1:5" ht="23.25" customHeight="1" x14ac:dyDescent="0.25">
      <c r="A20" s="84"/>
      <c r="B20" s="84"/>
      <c r="C20" s="85" t="s">
        <v>145</v>
      </c>
      <c r="D20" s="42">
        <f>+D22</f>
        <v>199521.9</v>
      </c>
      <c r="E20" s="43"/>
    </row>
    <row r="21" spans="1:5" x14ac:dyDescent="0.25">
      <c r="A21" s="84"/>
      <c r="B21" s="84"/>
      <c r="C21" s="36" t="s">
        <v>148</v>
      </c>
      <c r="D21" s="86"/>
    </row>
    <row r="22" spans="1:5" ht="27" x14ac:dyDescent="0.25">
      <c r="A22" s="286">
        <v>1169</v>
      </c>
      <c r="B22" s="286">
        <v>31001</v>
      </c>
      <c r="C22" s="49" t="s">
        <v>146</v>
      </c>
      <c r="D22" s="50">
        <f>+D24</f>
        <v>199521.9</v>
      </c>
    </row>
    <row r="23" spans="1:5" ht="20.45" customHeight="1" x14ac:dyDescent="0.25">
      <c r="A23" s="287"/>
      <c r="B23" s="287"/>
      <c r="C23" s="45" t="s">
        <v>149</v>
      </c>
      <c r="D23" s="46"/>
    </row>
    <row r="24" spans="1:5" x14ac:dyDescent="0.25">
      <c r="A24" s="288"/>
      <c r="B24" s="288"/>
      <c r="C24" s="49" t="s">
        <v>137</v>
      </c>
      <c r="D24" s="87">
        <f>+'1.'!C12</f>
        <v>199521.9</v>
      </c>
    </row>
  </sheetData>
  <mergeCells count="10">
    <mergeCell ref="A22:A24"/>
    <mergeCell ref="B22:B24"/>
    <mergeCell ref="A1:D1"/>
    <mergeCell ref="A2:D2"/>
    <mergeCell ref="A3:D3"/>
    <mergeCell ref="A12:A19"/>
    <mergeCell ref="B12:B19"/>
    <mergeCell ref="A4:D4"/>
    <mergeCell ref="A6:B6"/>
    <mergeCell ref="C6:C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48"/>
  <sheetViews>
    <sheetView topLeftCell="A13" zoomScaleNormal="100" workbookViewId="0">
      <selection sqref="A1:XFD1048576"/>
    </sheetView>
  </sheetViews>
  <sheetFormatPr defaultColWidth="9.140625" defaultRowHeight="13.5" x14ac:dyDescent="0.25"/>
  <cols>
    <col min="1" max="3" width="8.85546875" style="90" customWidth="1"/>
    <col min="4" max="4" width="10.140625" style="90" bestFit="1" customWidth="1"/>
    <col min="5" max="5" width="12" style="90" bestFit="1" customWidth="1"/>
    <col min="6" max="6" width="73.28515625" style="90" customWidth="1"/>
    <col min="7" max="7" width="21.42578125" style="90" customWidth="1"/>
    <col min="8" max="16384" width="9.140625" style="90"/>
  </cols>
  <sheetData>
    <row r="1" spans="1:250" s="52" customFormat="1" ht="13.5" customHeight="1" x14ac:dyDescent="0.2">
      <c r="A1" s="316" t="s">
        <v>60</v>
      </c>
      <c r="B1" s="317"/>
      <c r="C1" s="317"/>
      <c r="D1" s="317"/>
      <c r="E1" s="317"/>
      <c r="F1" s="317"/>
      <c r="G1" s="318"/>
    </row>
    <row r="2" spans="1:250" s="52" customFormat="1" ht="13.5" customHeight="1" x14ac:dyDescent="0.2">
      <c r="A2" s="268" t="s">
        <v>78</v>
      </c>
      <c r="B2" s="269"/>
      <c r="C2" s="269"/>
      <c r="D2" s="269"/>
      <c r="E2" s="269"/>
      <c r="F2" s="269"/>
      <c r="G2" s="270"/>
    </row>
    <row r="3" spans="1:250" s="52" customFormat="1" ht="13.5" customHeight="1" x14ac:dyDescent="0.2">
      <c r="A3" s="268" t="s">
        <v>13</v>
      </c>
      <c r="B3" s="269"/>
      <c r="C3" s="269"/>
      <c r="D3" s="269"/>
      <c r="E3" s="269"/>
      <c r="F3" s="269"/>
      <c r="G3" s="270"/>
    </row>
    <row r="4" spans="1:250" x14ac:dyDescent="0.25">
      <c r="A4" s="319" t="s">
        <v>77</v>
      </c>
      <c r="B4" s="320"/>
      <c r="C4" s="320"/>
      <c r="D4" s="320"/>
      <c r="E4" s="320"/>
      <c r="F4" s="320"/>
      <c r="G4" s="321"/>
      <c r="H4" s="88"/>
      <c r="I4" s="88"/>
      <c r="J4" s="89"/>
      <c r="K4" s="88"/>
      <c r="L4" s="88"/>
      <c r="M4" s="88"/>
      <c r="N4" s="88"/>
      <c r="O4" s="88"/>
      <c r="P4" s="88"/>
      <c r="Q4" s="88"/>
      <c r="R4" s="89"/>
      <c r="S4" s="88"/>
      <c r="T4" s="88"/>
      <c r="U4" s="88"/>
      <c r="V4" s="88"/>
      <c r="W4" s="88"/>
      <c r="X4" s="88"/>
      <c r="Y4" s="88"/>
      <c r="Z4" s="89"/>
      <c r="AA4" s="88"/>
      <c r="AB4" s="88"/>
      <c r="AC4" s="88"/>
      <c r="AD4" s="88"/>
      <c r="AE4" s="88"/>
      <c r="AF4" s="88"/>
      <c r="AG4" s="88"/>
      <c r="AH4" s="89"/>
      <c r="AI4" s="88"/>
      <c r="AJ4" s="88"/>
      <c r="AK4" s="88"/>
      <c r="AL4" s="88"/>
      <c r="AM4" s="88"/>
      <c r="AN4" s="88"/>
      <c r="AO4" s="88"/>
      <c r="AP4" s="89"/>
      <c r="AQ4" s="88"/>
      <c r="AR4" s="88"/>
      <c r="AS4" s="88"/>
      <c r="AT4" s="88"/>
      <c r="AU4" s="88"/>
      <c r="AV4" s="88"/>
      <c r="AW4" s="88"/>
      <c r="AX4" s="89"/>
      <c r="AY4" s="88"/>
      <c r="AZ4" s="88"/>
      <c r="BA4" s="88"/>
      <c r="BB4" s="88"/>
      <c r="BC4" s="88"/>
      <c r="BD4" s="88"/>
      <c r="BE4" s="88"/>
      <c r="BF4" s="89"/>
      <c r="BG4" s="88"/>
      <c r="BH4" s="88"/>
      <c r="BI4" s="88"/>
      <c r="BJ4" s="88"/>
      <c r="BK4" s="88"/>
      <c r="BL4" s="88"/>
      <c r="BM4" s="88"/>
      <c r="BN4" s="89"/>
      <c r="BO4" s="88"/>
      <c r="BP4" s="88"/>
      <c r="BQ4" s="88"/>
      <c r="BR4" s="88"/>
      <c r="BS4" s="88"/>
      <c r="BT4" s="88"/>
      <c r="BU4" s="88"/>
      <c r="BV4" s="89"/>
      <c r="BW4" s="88"/>
      <c r="BX4" s="88"/>
      <c r="BY4" s="88"/>
      <c r="BZ4" s="88"/>
      <c r="CA4" s="88"/>
      <c r="CB4" s="88"/>
      <c r="CC4" s="88"/>
      <c r="CD4" s="89"/>
      <c r="CE4" s="88"/>
      <c r="CF4" s="88"/>
      <c r="CG4" s="88"/>
      <c r="CH4" s="88"/>
      <c r="CI4" s="88"/>
      <c r="CJ4" s="88"/>
      <c r="CK4" s="88"/>
      <c r="CL4" s="89"/>
      <c r="CM4" s="88"/>
      <c r="CN4" s="88"/>
      <c r="CO4" s="88"/>
      <c r="CP4" s="88"/>
      <c r="CQ4" s="88"/>
      <c r="CR4" s="88"/>
      <c r="CS4" s="88"/>
      <c r="CT4" s="89"/>
      <c r="CU4" s="88"/>
      <c r="CV4" s="88"/>
      <c r="CW4" s="88"/>
      <c r="CX4" s="88"/>
      <c r="CY4" s="88"/>
      <c r="CZ4" s="88"/>
      <c r="DA4" s="88"/>
      <c r="DB4" s="89"/>
      <c r="DC4" s="88"/>
      <c r="DD4" s="88"/>
      <c r="DE4" s="88"/>
      <c r="DF4" s="88"/>
      <c r="DG4" s="88"/>
      <c r="DH4" s="88"/>
      <c r="DI4" s="88"/>
      <c r="DJ4" s="89"/>
      <c r="DK4" s="88"/>
      <c r="DL4" s="88"/>
      <c r="DM4" s="88"/>
      <c r="DN4" s="88"/>
      <c r="DO4" s="88"/>
      <c r="DP4" s="88"/>
      <c r="DQ4" s="88"/>
      <c r="DR4" s="89"/>
      <c r="DS4" s="88"/>
      <c r="DT4" s="88"/>
      <c r="DU4" s="88"/>
      <c r="DV4" s="88"/>
      <c r="DW4" s="88"/>
      <c r="DX4" s="88"/>
      <c r="DY4" s="88"/>
      <c r="DZ4" s="89"/>
      <c r="EA4" s="88"/>
      <c r="EB4" s="88"/>
      <c r="EC4" s="88"/>
      <c r="ED4" s="88"/>
      <c r="EE4" s="88"/>
      <c r="EF4" s="88"/>
      <c r="EG4" s="88"/>
      <c r="EH4" s="89"/>
      <c r="EI4" s="88"/>
      <c r="EJ4" s="88"/>
      <c r="EK4" s="88"/>
      <c r="EL4" s="88"/>
      <c r="EM4" s="88"/>
      <c r="EN4" s="88"/>
      <c r="EO4" s="88"/>
      <c r="EP4" s="89"/>
      <c r="EQ4" s="88"/>
      <c r="ER4" s="88"/>
      <c r="ES4" s="88"/>
      <c r="ET4" s="88"/>
      <c r="EU4" s="88"/>
      <c r="EV4" s="88"/>
      <c r="EW4" s="88"/>
      <c r="EX4" s="89"/>
      <c r="EY4" s="88"/>
      <c r="EZ4" s="88"/>
      <c r="FA4" s="88"/>
      <c r="FB4" s="88"/>
      <c r="FC4" s="88"/>
      <c r="FD4" s="88"/>
      <c r="FE4" s="88"/>
      <c r="FF4" s="89"/>
      <c r="FG4" s="88"/>
      <c r="FH4" s="88"/>
      <c r="FI4" s="88"/>
      <c r="FJ4" s="88"/>
      <c r="FK4" s="88"/>
      <c r="FL4" s="88"/>
      <c r="FM4" s="88"/>
      <c r="FN4" s="89"/>
      <c r="FO4" s="88"/>
      <c r="FP4" s="88"/>
      <c r="FQ4" s="88"/>
      <c r="FR4" s="88"/>
      <c r="FS4" s="88"/>
      <c r="FT4" s="88"/>
      <c r="FU4" s="88"/>
      <c r="FV4" s="89"/>
      <c r="FW4" s="88"/>
      <c r="FX4" s="88"/>
      <c r="FY4" s="88"/>
      <c r="FZ4" s="88"/>
      <c r="GA4" s="88"/>
      <c r="GB4" s="88"/>
      <c r="GC4" s="88"/>
      <c r="GD4" s="89"/>
      <c r="GE4" s="88"/>
      <c r="GF4" s="88"/>
      <c r="GG4" s="88"/>
      <c r="GH4" s="88"/>
      <c r="GI4" s="88"/>
      <c r="GJ4" s="88"/>
      <c r="GK4" s="88"/>
      <c r="GL4" s="89"/>
      <c r="GM4" s="88"/>
      <c r="GN4" s="88"/>
      <c r="GO4" s="88"/>
      <c r="GP4" s="88"/>
      <c r="GQ4" s="88"/>
      <c r="GR4" s="88"/>
      <c r="GS4" s="88"/>
      <c r="GT4" s="89"/>
      <c r="GU4" s="88"/>
      <c r="GV4" s="88"/>
      <c r="GW4" s="88"/>
      <c r="GX4" s="88"/>
      <c r="GY4" s="88"/>
      <c r="GZ4" s="88"/>
      <c r="HA4" s="88"/>
      <c r="HB4" s="89"/>
      <c r="HC4" s="88"/>
      <c r="HD4" s="88"/>
      <c r="HE4" s="88"/>
      <c r="HF4" s="88"/>
      <c r="HG4" s="88"/>
      <c r="HH4" s="88"/>
      <c r="HI4" s="88"/>
      <c r="HJ4" s="89"/>
      <c r="HK4" s="88"/>
      <c r="HL4" s="88"/>
      <c r="HM4" s="88"/>
      <c r="HN4" s="88"/>
      <c r="HO4" s="88"/>
      <c r="HP4" s="88"/>
      <c r="HQ4" s="88"/>
      <c r="HR4" s="89"/>
      <c r="HS4" s="88"/>
      <c r="HT4" s="88"/>
      <c r="HU4" s="88"/>
      <c r="HV4" s="88"/>
      <c r="HW4" s="88"/>
      <c r="HX4" s="88"/>
      <c r="HY4" s="88"/>
      <c r="HZ4" s="89"/>
      <c r="IA4" s="88"/>
      <c r="IB4" s="88"/>
      <c r="IC4" s="88"/>
      <c r="ID4" s="88"/>
      <c r="IE4" s="88"/>
      <c r="IF4" s="88"/>
      <c r="IG4" s="88"/>
      <c r="IH4" s="89"/>
      <c r="II4" s="88"/>
      <c r="IJ4" s="88"/>
      <c r="IK4" s="88"/>
      <c r="IL4" s="88"/>
      <c r="IM4" s="88"/>
      <c r="IN4" s="88"/>
      <c r="IO4" s="88"/>
      <c r="IP4" s="89"/>
    </row>
    <row r="5" spans="1:250" x14ac:dyDescent="0.25">
      <c r="A5" s="305"/>
      <c r="B5" s="306"/>
      <c r="C5" s="306"/>
      <c r="D5" s="306"/>
      <c r="E5" s="306"/>
      <c r="F5" s="306"/>
      <c r="G5" s="143" t="s">
        <v>76</v>
      </c>
      <c r="H5" s="88"/>
      <c r="I5" s="88"/>
      <c r="J5" s="89"/>
      <c r="K5" s="88"/>
      <c r="L5" s="88"/>
      <c r="M5" s="88"/>
      <c r="N5" s="88"/>
      <c r="O5" s="88"/>
      <c r="P5" s="88"/>
      <c r="Q5" s="88"/>
      <c r="R5" s="89"/>
      <c r="S5" s="88"/>
      <c r="T5" s="88"/>
      <c r="U5" s="88"/>
      <c r="V5" s="88"/>
      <c r="W5" s="88"/>
      <c r="X5" s="88"/>
      <c r="Y5" s="88"/>
      <c r="Z5" s="89"/>
      <c r="AA5" s="88"/>
      <c r="AB5" s="88"/>
      <c r="AC5" s="88"/>
      <c r="AD5" s="88"/>
      <c r="AE5" s="88"/>
      <c r="AF5" s="88"/>
      <c r="AG5" s="88"/>
      <c r="AH5" s="89"/>
      <c r="AI5" s="88"/>
      <c r="AJ5" s="88"/>
      <c r="AK5" s="88"/>
      <c r="AL5" s="88"/>
      <c r="AM5" s="88"/>
      <c r="AN5" s="88"/>
      <c r="AO5" s="88"/>
      <c r="AP5" s="89"/>
      <c r="AQ5" s="88"/>
      <c r="AR5" s="88"/>
      <c r="AS5" s="88"/>
      <c r="AT5" s="88"/>
      <c r="AU5" s="88"/>
      <c r="AV5" s="88"/>
      <c r="AW5" s="88"/>
      <c r="AX5" s="89"/>
      <c r="AY5" s="88"/>
      <c r="AZ5" s="88"/>
      <c r="BA5" s="88"/>
      <c r="BB5" s="88"/>
      <c r="BC5" s="88"/>
      <c r="BD5" s="88"/>
      <c r="BE5" s="88"/>
      <c r="BF5" s="89"/>
      <c r="BG5" s="88"/>
      <c r="BH5" s="88"/>
      <c r="BI5" s="88"/>
      <c r="BJ5" s="88"/>
      <c r="BK5" s="88"/>
      <c r="BL5" s="88"/>
      <c r="BM5" s="88"/>
      <c r="BN5" s="89"/>
      <c r="BO5" s="88"/>
      <c r="BP5" s="88"/>
      <c r="BQ5" s="88"/>
      <c r="BR5" s="88"/>
      <c r="BS5" s="88"/>
      <c r="BT5" s="88"/>
      <c r="BU5" s="88"/>
      <c r="BV5" s="89"/>
      <c r="BW5" s="88"/>
      <c r="BX5" s="88"/>
      <c r="BY5" s="88"/>
      <c r="BZ5" s="88"/>
      <c r="CA5" s="88"/>
      <c r="CB5" s="88"/>
      <c r="CC5" s="88"/>
      <c r="CD5" s="89"/>
      <c r="CE5" s="88"/>
      <c r="CF5" s="88"/>
      <c r="CG5" s="88"/>
      <c r="CH5" s="88"/>
      <c r="CI5" s="88"/>
      <c r="CJ5" s="88"/>
      <c r="CK5" s="88"/>
      <c r="CL5" s="89"/>
      <c r="CM5" s="88"/>
      <c r="CN5" s="88"/>
      <c r="CO5" s="88"/>
      <c r="CP5" s="88"/>
      <c r="CQ5" s="88"/>
      <c r="CR5" s="88"/>
      <c r="CS5" s="88"/>
      <c r="CT5" s="89"/>
      <c r="CU5" s="88"/>
      <c r="CV5" s="88"/>
      <c r="CW5" s="88"/>
      <c r="CX5" s="88"/>
      <c r="CY5" s="88"/>
      <c r="CZ5" s="88"/>
      <c r="DA5" s="88"/>
      <c r="DB5" s="89"/>
      <c r="DC5" s="88"/>
      <c r="DD5" s="88"/>
      <c r="DE5" s="88"/>
      <c r="DF5" s="88"/>
      <c r="DG5" s="88"/>
      <c r="DH5" s="88"/>
      <c r="DI5" s="88"/>
      <c r="DJ5" s="89"/>
      <c r="DK5" s="88"/>
      <c r="DL5" s="88"/>
      <c r="DM5" s="88"/>
      <c r="DN5" s="88"/>
      <c r="DO5" s="88"/>
      <c r="DP5" s="88"/>
      <c r="DQ5" s="88"/>
      <c r="DR5" s="89"/>
      <c r="DS5" s="88"/>
      <c r="DT5" s="88"/>
      <c r="DU5" s="88"/>
      <c r="DV5" s="88"/>
      <c r="DW5" s="88"/>
      <c r="DX5" s="88"/>
      <c r="DY5" s="88"/>
      <c r="DZ5" s="89"/>
      <c r="EA5" s="88"/>
      <c r="EB5" s="88"/>
      <c r="EC5" s="88"/>
      <c r="ED5" s="88"/>
      <c r="EE5" s="88"/>
      <c r="EF5" s="88"/>
      <c r="EG5" s="88"/>
      <c r="EH5" s="89"/>
      <c r="EI5" s="88"/>
      <c r="EJ5" s="88"/>
      <c r="EK5" s="88"/>
      <c r="EL5" s="88"/>
      <c r="EM5" s="88"/>
      <c r="EN5" s="88"/>
      <c r="EO5" s="88"/>
      <c r="EP5" s="89"/>
      <c r="EQ5" s="88"/>
      <c r="ER5" s="88"/>
      <c r="ES5" s="88"/>
      <c r="ET5" s="88"/>
      <c r="EU5" s="88"/>
      <c r="EV5" s="88"/>
      <c r="EW5" s="88"/>
      <c r="EX5" s="89"/>
      <c r="EY5" s="88"/>
      <c r="EZ5" s="88"/>
      <c r="FA5" s="88"/>
      <c r="FB5" s="88"/>
      <c r="FC5" s="88"/>
      <c r="FD5" s="88"/>
      <c r="FE5" s="88"/>
      <c r="FF5" s="89"/>
      <c r="FG5" s="88"/>
      <c r="FH5" s="88"/>
      <c r="FI5" s="88"/>
      <c r="FJ5" s="88"/>
      <c r="FK5" s="88"/>
      <c r="FL5" s="88"/>
      <c r="FM5" s="88"/>
      <c r="FN5" s="89"/>
      <c r="FO5" s="88"/>
      <c r="FP5" s="88"/>
      <c r="FQ5" s="88"/>
      <c r="FR5" s="88"/>
      <c r="FS5" s="88"/>
      <c r="FT5" s="88"/>
      <c r="FU5" s="88"/>
      <c r="FV5" s="89"/>
      <c r="FW5" s="88"/>
      <c r="FX5" s="88"/>
      <c r="FY5" s="88"/>
      <c r="FZ5" s="88"/>
      <c r="GA5" s="88"/>
      <c r="GB5" s="88"/>
      <c r="GC5" s="88"/>
      <c r="GD5" s="89"/>
      <c r="GE5" s="88"/>
      <c r="GF5" s="88"/>
      <c r="GG5" s="88"/>
      <c r="GH5" s="88"/>
      <c r="GI5" s="88"/>
      <c r="GJ5" s="88"/>
      <c r="GK5" s="88"/>
      <c r="GL5" s="89"/>
      <c r="GM5" s="88"/>
      <c r="GN5" s="88"/>
      <c r="GO5" s="88"/>
      <c r="GP5" s="88"/>
      <c r="GQ5" s="88"/>
      <c r="GR5" s="88"/>
      <c r="GS5" s="88"/>
      <c r="GT5" s="89"/>
      <c r="GU5" s="88"/>
      <c r="GV5" s="88"/>
      <c r="GW5" s="88"/>
      <c r="GX5" s="88"/>
      <c r="GY5" s="88"/>
      <c r="GZ5" s="88"/>
      <c r="HA5" s="88"/>
      <c r="HB5" s="89"/>
      <c r="HC5" s="88"/>
      <c r="HD5" s="88"/>
      <c r="HE5" s="88"/>
      <c r="HF5" s="88"/>
      <c r="HG5" s="88"/>
      <c r="HH5" s="88"/>
      <c r="HI5" s="88"/>
      <c r="HJ5" s="89"/>
      <c r="HK5" s="88"/>
      <c r="HL5" s="88"/>
      <c r="HM5" s="88"/>
      <c r="HN5" s="88"/>
      <c r="HO5" s="88"/>
      <c r="HP5" s="88"/>
      <c r="HQ5" s="88"/>
      <c r="HR5" s="89"/>
      <c r="HS5" s="88"/>
      <c r="HT5" s="88"/>
      <c r="HU5" s="88"/>
      <c r="HV5" s="88"/>
      <c r="HW5" s="88"/>
      <c r="HX5" s="88"/>
      <c r="HY5" s="88"/>
      <c r="HZ5" s="89"/>
      <c r="IA5" s="88"/>
      <c r="IB5" s="88"/>
      <c r="IC5" s="88"/>
      <c r="ID5" s="88"/>
      <c r="IE5" s="88"/>
      <c r="IF5" s="88"/>
      <c r="IG5" s="88"/>
      <c r="IH5" s="89"/>
      <c r="II5" s="88"/>
      <c r="IJ5" s="88"/>
      <c r="IK5" s="88"/>
      <c r="IL5" s="88"/>
      <c r="IM5" s="88"/>
      <c r="IN5" s="88"/>
      <c r="IO5" s="88"/>
      <c r="IP5" s="89"/>
    </row>
    <row r="6" spans="1:250" ht="81" x14ac:dyDescent="0.25">
      <c r="A6" s="305" t="s">
        <v>14</v>
      </c>
      <c r="B6" s="306"/>
      <c r="C6" s="322"/>
      <c r="D6" s="305" t="s">
        <v>1</v>
      </c>
      <c r="E6" s="306"/>
      <c r="F6" s="323" t="s">
        <v>3</v>
      </c>
      <c r="G6" s="144" t="s">
        <v>112</v>
      </c>
    </row>
    <row r="7" spans="1:250" x14ac:dyDescent="0.25">
      <c r="A7" s="145" t="s">
        <v>15</v>
      </c>
      <c r="B7" s="145" t="s">
        <v>16</v>
      </c>
      <c r="C7" s="145" t="s">
        <v>17</v>
      </c>
      <c r="D7" s="145" t="s">
        <v>18</v>
      </c>
      <c r="E7" s="145" t="s">
        <v>19</v>
      </c>
      <c r="F7" s="324"/>
      <c r="G7" s="144" t="s">
        <v>0</v>
      </c>
    </row>
    <row r="8" spans="1:250" x14ac:dyDescent="0.25">
      <c r="A8" s="312" t="s">
        <v>20</v>
      </c>
      <c r="B8" s="313"/>
      <c r="C8" s="313"/>
      <c r="D8" s="313"/>
      <c r="E8" s="313"/>
      <c r="F8" s="314"/>
      <c r="G8" s="150">
        <f>+G10+G29</f>
        <v>0</v>
      </c>
    </row>
    <row r="9" spans="1:250" x14ac:dyDescent="0.25">
      <c r="A9" s="312" t="s">
        <v>164</v>
      </c>
      <c r="B9" s="313"/>
      <c r="C9" s="313"/>
      <c r="D9" s="313"/>
      <c r="E9" s="313"/>
      <c r="F9" s="314"/>
      <c r="G9" s="150"/>
    </row>
    <row r="10" spans="1:250" x14ac:dyDescent="0.25">
      <c r="A10" s="300" t="s">
        <v>26</v>
      </c>
      <c r="B10" s="315"/>
      <c r="C10" s="315"/>
      <c r="D10" s="297"/>
      <c r="E10" s="297"/>
      <c r="F10" s="146" t="s">
        <v>27</v>
      </c>
      <c r="G10" s="150">
        <f>G12</f>
        <v>-199521.89999999997</v>
      </c>
    </row>
    <row r="11" spans="1:250" x14ac:dyDescent="0.25">
      <c r="A11" s="301"/>
      <c r="B11" s="315"/>
      <c r="C11" s="315"/>
      <c r="D11" s="298"/>
      <c r="E11" s="298"/>
      <c r="F11" s="147" t="s">
        <v>2</v>
      </c>
      <c r="G11" s="150"/>
    </row>
    <row r="12" spans="1:250" x14ac:dyDescent="0.25">
      <c r="A12" s="301"/>
      <c r="B12" s="300" t="s">
        <v>30</v>
      </c>
      <c r="C12" s="315"/>
      <c r="D12" s="298"/>
      <c r="E12" s="298"/>
      <c r="F12" s="146" t="s">
        <v>29</v>
      </c>
      <c r="G12" s="150">
        <f>+G14</f>
        <v>-199521.89999999997</v>
      </c>
    </row>
    <row r="13" spans="1:250" x14ac:dyDescent="0.25">
      <c r="A13" s="301"/>
      <c r="B13" s="301"/>
      <c r="C13" s="315"/>
      <c r="D13" s="298"/>
      <c r="E13" s="298"/>
      <c r="F13" s="147" t="s">
        <v>2</v>
      </c>
      <c r="G13" s="150"/>
    </row>
    <row r="14" spans="1:250" x14ac:dyDescent="0.25">
      <c r="A14" s="301"/>
      <c r="B14" s="301"/>
      <c r="C14" s="300" t="s">
        <v>35</v>
      </c>
      <c r="D14" s="298"/>
      <c r="E14" s="298"/>
      <c r="F14" s="146" t="s">
        <v>37</v>
      </c>
      <c r="G14" s="150">
        <f>G16</f>
        <v>-199521.89999999997</v>
      </c>
    </row>
    <row r="15" spans="1:250" x14ac:dyDescent="0.25">
      <c r="A15" s="301"/>
      <c r="B15" s="301"/>
      <c r="C15" s="301"/>
      <c r="D15" s="298"/>
      <c r="E15" s="298"/>
      <c r="F15" s="148" t="s">
        <v>2</v>
      </c>
      <c r="G15" s="150"/>
    </row>
    <row r="16" spans="1:250" x14ac:dyDescent="0.25">
      <c r="A16" s="301"/>
      <c r="B16" s="301"/>
      <c r="C16" s="301"/>
      <c r="D16" s="298"/>
      <c r="E16" s="298"/>
      <c r="F16" s="146" t="s">
        <v>21</v>
      </c>
      <c r="G16" s="150">
        <f>G18</f>
        <v>-199521.89999999997</v>
      </c>
    </row>
    <row r="17" spans="1:7" x14ac:dyDescent="0.25">
      <c r="A17" s="301"/>
      <c r="B17" s="301"/>
      <c r="C17" s="301"/>
      <c r="D17" s="299"/>
      <c r="E17" s="298"/>
      <c r="F17" s="147" t="s">
        <v>2</v>
      </c>
      <c r="G17" s="150"/>
    </row>
    <row r="18" spans="1:7" ht="27" x14ac:dyDescent="0.25">
      <c r="A18" s="301"/>
      <c r="B18" s="301"/>
      <c r="C18" s="301"/>
      <c r="D18" s="300">
        <v>1126</v>
      </c>
      <c r="E18" s="298"/>
      <c r="F18" s="189" t="s">
        <v>36</v>
      </c>
      <c r="G18" s="150">
        <f>G20</f>
        <v>-199521.89999999997</v>
      </c>
    </row>
    <row r="19" spans="1:7" x14ac:dyDescent="0.25">
      <c r="A19" s="301"/>
      <c r="B19" s="301"/>
      <c r="C19" s="301"/>
      <c r="D19" s="301"/>
      <c r="E19" s="299"/>
      <c r="F19" s="147" t="s">
        <v>2</v>
      </c>
      <c r="G19" s="150"/>
    </row>
    <row r="20" spans="1:7" x14ac:dyDescent="0.25">
      <c r="A20" s="301"/>
      <c r="B20" s="301"/>
      <c r="C20" s="301"/>
      <c r="D20" s="301"/>
      <c r="E20" s="300" t="s">
        <v>58</v>
      </c>
      <c r="F20" s="189" t="s">
        <v>38</v>
      </c>
      <c r="G20" s="150">
        <f>+G22</f>
        <v>-199521.89999999997</v>
      </c>
    </row>
    <row r="21" spans="1:7" x14ac:dyDescent="0.25">
      <c r="A21" s="301"/>
      <c r="B21" s="301"/>
      <c r="C21" s="301"/>
      <c r="D21" s="301"/>
      <c r="E21" s="301"/>
      <c r="F21" s="190" t="s">
        <v>24</v>
      </c>
      <c r="G21" s="150"/>
    </row>
    <row r="22" spans="1:7" x14ac:dyDescent="0.25">
      <c r="A22" s="301"/>
      <c r="B22" s="301"/>
      <c r="C22" s="301"/>
      <c r="D22" s="301"/>
      <c r="E22" s="301"/>
      <c r="F22" s="191" t="s">
        <v>21</v>
      </c>
      <c r="G22" s="150">
        <f>G28</f>
        <v>-199521.89999999997</v>
      </c>
    </row>
    <row r="23" spans="1:7" x14ac:dyDescent="0.25">
      <c r="A23" s="301"/>
      <c r="B23" s="301"/>
      <c r="C23" s="301"/>
      <c r="D23" s="301"/>
      <c r="E23" s="301"/>
      <c r="F23" s="190" t="s">
        <v>81</v>
      </c>
      <c r="G23" s="150"/>
    </row>
    <row r="24" spans="1:7" x14ac:dyDescent="0.25">
      <c r="A24" s="301"/>
      <c r="B24" s="301"/>
      <c r="C24" s="301"/>
      <c r="D24" s="301"/>
      <c r="E24" s="301"/>
      <c r="F24" s="189" t="s">
        <v>31</v>
      </c>
      <c r="G24" s="150">
        <f>G25</f>
        <v>-199521.89999999997</v>
      </c>
    </row>
    <row r="25" spans="1:7" x14ac:dyDescent="0.25">
      <c r="A25" s="301"/>
      <c r="B25" s="301"/>
      <c r="C25" s="301"/>
      <c r="D25" s="301"/>
      <c r="E25" s="301"/>
      <c r="F25" s="189" t="s">
        <v>32</v>
      </c>
      <c r="G25" s="150">
        <f>G26</f>
        <v>-199521.89999999997</v>
      </c>
    </row>
    <row r="26" spans="1:7" x14ac:dyDescent="0.25">
      <c r="A26" s="301"/>
      <c r="B26" s="301"/>
      <c r="C26" s="301"/>
      <c r="D26" s="301"/>
      <c r="E26" s="301"/>
      <c r="F26" s="189" t="s">
        <v>33</v>
      </c>
      <c r="G26" s="150">
        <f>G27</f>
        <v>-199521.89999999997</v>
      </c>
    </row>
    <row r="27" spans="1:7" x14ac:dyDescent="0.25">
      <c r="A27" s="301"/>
      <c r="B27" s="301"/>
      <c r="C27" s="301"/>
      <c r="D27" s="301"/>
      <c r="E27" s="301"/>
      <c r="F27" s="189" t="s">
        <v>34</v>
      </c>
      <c r="G27" s="150">
        <f>G28</f>
        <v>-199521.89999999997</v>
      </c>
    </row>
    <row r="28" spans="1:7" s="44" customFormat="1" x14ac:dyDescent="0.25">
      <c r="A28" s="301"/>
      <c r="B28" s="301"/>
      <c r="C28" s="301"/>
      <c r="D28" s="301"/>
      <c r="E28" s="301"/>
      <c r="F28" s="192" t="s">
        <v>116</v>
      </c>
      <c r="G28" s="152">
        <v>-199521.89999999997</v>
      </c>
    </row>
    <row r="29" spans="1:7" s="44" customFormat="1" x14ac:dyDescent="0.25">
      <c r="A29" s="302" t="s">
        <v>35</v>
      </c>
      <c r="B29" s="303"/>
      <c r="C29" s="304"/>
      <c r="D29" s="304"/>
      <c r="E29" s="304"/>
      <c r="F29" s="149" t="s">
        <v>138</v>
      </c>
      <c r="G29" s="150">
        <f>+G31</f>
        <v>199521.9</v>
      </c>
    </row>
    <row r="30" spans="1:7" s="44" customFormat="1" x14ac:dyDescent="0.25">
      <c r="A30" s="302"/>
      <c r="B30" s="303"/>
      <c r="C30" s="304"/>
      <c r="D30" s="304"/>
      <c r="E30" s="304"/>
      <c r="F30" s="151" t="s">
        <v>139</v>
      </c>
      <c r="G30" s="150"/>
    </row>
    <row r="31" spans="1:7" s="44" customFormat="1" x14ac:dyDescent="0.25">
      <c r="A31" s="302"/>
      <c r="B31" s="304" t="s">
        <v>140</v>
      </c>
      <c r="C31" s="303"/>
      <c r="D31" s="304"/>
      <c r="E31" s="304"/>
      <c r="F31" s="149" t="s">
        <v>141</v>
      </c>
      <c r="G31" s="152">
        <f>+G33</f>
        <v>199521.9</v>
      </c>
    </row>
    <row r="32" spans="1:7" s="44" customFormat="1" x14ac:dyDescent="0.25">
      <c r="A32" s="302"/>
      <c r="B32" s="304"/>
      <c r="C32" s="303"/>
      <c r="D32" s="304"/>
      <c r="E32" s="304"/>
      <c r="F32" s="151" t="s">
        <v>139</v>
      </c>
      <c r="G32" s="153"/>
    </row>
    <row r="33" spans="1:7" s="44" customFormat="1" x14ac:dyDescent="0.25">
      <c r="A33" s="302"/>
      <c r="B33" s="304"/>
      <c r="C33" s="304" t="s">
        <v>140</v>
      </c>
      <c r="D33" s="303"/>
      <c r="E33" s="304"/>
      <c r="F33" s="154" t="s">
        <v>141</v>
      </c>
      <c r="G33" s="152">
        <f>+G35</f>
        <v>199521.9</v>
      </c>
    </row>
    <row r="34" spans="1:7" s="44" customFormat="1" x14ac:dyDescent="0.25">
      <c r="A34" s="302"/>
      <c r="B34" s="304"/>
      <c r="C34" s="304"/>
      <c r="D34" s="303"/>
      <c r="E34" s="304"/>
      <c r="F34" s="151" t="s">
        <v>139</v>
      </c>
      <c r="G34" s="153"/>
    </row>
    <row r="35" spans="1:7" s="44" customFormat="1" x14ac:dyDescent="0.25">
      <c r="A35" s="302"/>
      <c r="B35" s="304"/>
      <c r="C35" s="304"/>
      <c r="D35" s="303"/>
      <c r="E35" s="304"/>
      <c r="F35" s="151" t="s">
        <v>142</v>
      </c>
      <c r="G35" s="155">
        <f>+G37</f>
        <v>199521.9</v>
      </c>
    </row>
    <row r="36" spans="1:7" s="44" customFormat="1" x14ac:dyDescent="0.25">
      <c r="A36" s="302"/>
      <c r="B36" s="304"/>
      <c r="C36" s="304"/>
      <c r="D36" s="303"/>
      <c r="E36" s="304"/>
      <c r="F36" s="151" t="s">
        <v>139</v>
      </c>
      <c r="G36" s="156"/>
    </row>
    <row r="37" spans="1:7" s="44" customFormat="1" x14ac:dyDescent="0.25">
      <c r="A37" s="302"/>
      <c r="B37" s="304"/>
      <c r="C37" s="304"/>
      <c r="D37" s="304">
        <v>1169</v>
      </c>
      <c r="E37" s="307"/>
      <c r="F37" s="157" t="s">
        <v>127</v>
      </c>
      <c r="G37" s="150">
        <f>+G39</f>
        <v>199521.9</v>
      </c>
    </row>
    <row r="38" spans="1:7" s="44" customFormat="1" x14ac:dyDescent="0.25">
      <c r="A38" s="302"/>
      <c r="B38" s="304"/>
      <c r="C38" s="304"/>
      <c r="D38" s="304"/>
      <c r="E38" s="308"/>
      <c r="F38" s="151" t="s">
        <v>139</v>
      </c>
      <c r="G38" s="155"/>
    </row>
    <row r="39" spans="1:7" s="44" customFormat="1" x14ac:dyDescent="0.25">
      <c r="A39" s="302"/>
      <c r="B39" s="304"/>
      <c r="C39" s="304"/>
      <c r="D39" s="304"/>
      <c r="E39" s="309">
        <v>31001</v>
      </c>
      <c r="F39" s="154" t="s">
        <v>131</v>
      </c>
      <c r="G39" s="158">
        <f>+G41</f>
        <v>199521.9</v>
      </c>
    </row>
    <row r="40" spans="1:7" s="44" customFormat="1" x14ac:dyDescent="0.25">
      <c r="A40" s="302"/>
      <c r="B40" s="304"/>
      <c r="C40" s="304"/>
      <c r="D40" s="304"/>
      <c r="E40" s="310"/>
      <c r="F40" s="159" t="s">
        <v>143</v>
      </c>
      <c r="G40" s="160"/>
    </row>
    <row r="41" spans="1:7" s="44" customFormat="1" x14ac:dyDescent="0.25">
      <c r="A41" s="302"/>
      <c r="B41" s="304"/>
      <c r="C41" s="304"/>
      <c r="D41" s="304"/>
      <c r="E41" s="310"/>
      <c r="F41" s="161" t="s">
        <v>137</v>
      </c>
      <c r="G41" s="162">
        <f>+G43</f>
        <v>199521.9</v>
      </c>
    </row>
    <row r="42" spans="1:7" s="44" customFormat="1" x14ac:dyDescent="0.25">
      <c r="A42" s="302"/>
      <c r="B42" s="304"/>
      <c r="C42" s="304"/>
      <c r="D42" s="304"/>
      <c r="E42" s="310"/>
      <c r="F42" s="159" t="s">
        <v>81</v>
      </c>
      <c r="G42" s="160"/>
    </row>
    <row r="43" spans="1:7" s="44" customFormat="1" x14ac:dyDescent="0.25">
      <c r="A43" s="302"/>
      <c r="B43" s="304"/>
      <c r="C43" s="304"/>
      <c r="D43" s="304"/>
      <c r="E43" s="310"/>
      <c r="F43" s="163" t="s">
        <v>99</v>
      </c>
      <c r="G43" s="155">
        <f>+G44</f>
        <v>199521.9</v>
      </c>
    </row>
    <row r="44" spans="1:7" s="44" customFormat="1" x14ac:dyDescent="0.25">
      <c r="A44" s="302"/>
      <c r="B44" s="304"/>
      <c r="C44" s="304"/>
      <c r="D44" s="304"/>
      <c r="E44" s="310"/>
      <c r="F44" s="163" t="s">
        <v>32</v>
      </c>
      <c r="G44" s="155">
        <f>+G45</f>
        <v>199521.9</v>
      </c>
    </row>
    <row r="45" spans="1:7" s="44" customFormat="1" x14ac:dyDescent="0.25">
      <c r="A45" s="302"/>
      <c r="B45" s="304"/>
      <c r="C45" s="304"/>
      <c r="D45" s="304"/>
      <c r="E45" s="310"/>
      <c r="F45" s="163" t="s">
        <v>33</v>
      </c>
      <c r="G45" s="155">
        <f>+G46</f>
        <v>199521.9</v>
      </c>
    </row>
    <row r="46" spans="1:7" s="44" customFormat="1" x14ac:dyDescent="0.25">
      <c r="A46" s="302"/>
      <c r="B46" s="304"/>
      <c r="C46" s="304"/>
      <c r="D46" s="304"/>
      <c r="E46" s="310"/>
      <c r="F46" s="163" t="s">
        <v>34</v>
      </c>
      <c r="G46" s="155">
        <f>+G47</f>
        <v>199521.9</v>
      </c>
    </row>
    <row r="47" spans="1:7" s="44" customFormat="1" x14ac:dyDescent="0.25">
      <c r="A47" s="302"/>
      <c r="B47" s="304"/>
      <c r="C47" s="304"/>
      <c r="D47" s="304"/>
      <c r="E47" s="311"/>
      <c r="F47" s="164" t="s">
        <v>144</v>
      </c>
      <c r="G47" s="155">
        <f>+'[1]1.'!C12</f>
        <v>199521.9</v>
      </c>
    </row>
    <row r="48" spans="1:7" s="44" customFormat="1" x14ac:dyDescent="0.25"/>
  </sheetData>
  <mergeCells count="29">
    <mergeCell ref="A1:G1"/>
    <mergeCell ref="A2:G2"/>
    <mergeCell ref="A3:G3"/>
    <mergeCell ref="A4:G4"/>
    <mergeCell ref="A8:F8"/>
    <mergeCell ref="A6:C6"/>
    <mergeCell ref="F6:F7"/>
    <mergeCell ref="D6:E6"/>
    <mergeCell ref="A29:A47"/>
    <mergeCell ref="B29:B30"/>
    <mergeCell ref="C29:C32"/>
    <mergeCell ref="D29:D36"/>
    <mergeCell ref="A5:F5"/>
    <mergeCell ref="E29:E36"/>
    <mergeCell ref="B31:B47"/>
    <mergeCell ref="C33:C47"/>
    <mergeCell ref="D37:D47"/>
    <mergeCell ref="E37:E38"/>
    <mergeCell ref="E39:E47"/>
    <mergeCell ref="A9:F9"/>
    <mergeCell ref="A10:A28"/>
    <mergeCell ref="B10:B11"/>
    <mergeCell ref="C10:C13"/>
    <mergeCell ref="D10:D17"/>
    <mergeCell ref="E10:E19"/>
    <mergeCell ref="B12:B28"/>
    <mergeCell ref="C14:C28"/>
    <mergeCell ref="D18:D28"/>
    <mergeCell ref="E20:E28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4"/>
  <sheetViews>
    <sheetView topLeftCell="A16" zoomScaleNormal="100" workbookViewId="0">
      <selection activeCell="A42" sqref="A42"/>
    </sheetView>
  </sheetViews>
  <sheetFormatPr defaultColWidth="9.140625" defaultRowHeight="13.5" x14ac:dyDescent="0.2"/>
  <cols>
    <col min="1" max="1" width="49.28515625" style="95" customWidth="1"/>
    <col min="2" max="2" width="59.7109375" style="95" customWidth="1"/>
    <col min="3" max="3" width="30.28515625" style="95" customWidth="1"/>
    <col min="4" max="16384" width="9.140625" style="95"/>
  </cols>
  <sheetData>
    <row r="1" spans="1:3" s="52" customFormat="1" ht="15" customHeight="1" x14ac:dyDescent="0.2">
      <c r="A1" s="336" t="s">
        <v>62</v>
      </c>
      <c r="B1" s="337"/>
      <c r="C1" s="338"/>
    </row>
    <row r="2" spans="1:3" s="52" customFormat="1" ht="15" customHeight="1" x14ac:dyDescent="0.2">
      <c r="A2" s="268" t="s">
        <v>78</v>
      </c>
      <c r="B2" s="269"/>
      <c r="C2" s="270"/>
    </row>
    <row r="3" spans="1:3" s="52" customFormat="1" ht="15" customHeight="1" x14ac:dyDescent="0.2">
      <c r="A3" s="271" t="s">
        <v>13</v>
      </c>
      <c r="B3" s="272"/>
      <c r="C3" s="273"/>
    </row>
    <row r="4" spans="1:3" s="193" customFormat="1" ht="45.6" customHeight="1" x14ac:dyDescent="0.2">
      <c r="A4" s="329" t="s">
        <v>166</v>
      </c>
      <c r="B4" s="330"/>
      <c r="C4" s="331"/>
    </row>
    <row r="5" spans="1:3" s="193" customFormat="1" ht="24" customHeight="1" x14ac:dyDescent="0.2">
      <c r="A5" s="344" t="s">
        <v>21</v>
      </c>
      <c r="B5" s="345"/>
      <c r="C5" s="180"/>
    </row>
    <row r="6" spans="1:3" s="193" customFormat="1" ht="14.25" customHeight="1" x14ac:dyDescent="0.2">
      <c r="A6" s="346" t="s">
        <v>22</v>
      </c>
      <c r="B6" s="347"/>
      <c r="C6" s="348"/>
    </row>
    <row r="7" spans="1:3" x14ac:dyDescent="0.2">
      <c r="A7" s="92"/>
      <c r="B7" s="93"/>
      <c r="C7" s="94"/>
    </row>
    <row r="8" spans="1:3" x14ac:dyDescent="0.2">
      <c r="A8" s="182" t="s">
        <v>28</v>
      </c>
      <c r="B8" s="340" t="s">
        <v>4</v>
      </c>
      <c r="C8" s="340"/>
    </row>
    <row r="9" spans="1:3" ht="30.75" customHeight="1" x14ac:dyDescent="0.2">
      <c r="A9" s="182">
        <v>1126</v>
      </c>
      <c r="B9" s="96" t="s">
        <v>36</v>
      </c>
      <c r="C9" s="96"/>
    </row>
    <row r="10" spans="1:3" x14ac:dyDescent="0.2">
      <c r="A10" s="97"/>
      <c r="B10" s="98"/>
      <c r="C10" s="99"/>
    </row>
    <row r="11" spans="1:3" x14ac:dyDescent="0.2">
      <c r="A11" s="100" t="s">
        <v>5</v>
      </c>
      <c r="B11" s="101"/>
      <c r="C11" s="102"/>
    </row>
    <row r="12" spans="1:3" ht="57.75" customHeight="1" x14ac:dyDescent="0.2">
      <c r="A12" s="194" t="s">
        <v>6</v>
      </c>
      <c r="B12" s="194">
        <v>1126</v>
      </c>
      <c r="C12" s="195" t="s">
        <v>163</v>
      </c>
    </row>
    <row r="13" spans="1:3" ht="13.5" customHeight="1" x14ac:dyDescent="0.2">
      <c r="A13" s="105" t="s">
        <v>7</v>
      </c>
      <c r="B13" s="105">
        <v>31003</v>
      </c>
      <c r="C13" s="341" t="s">
        <v>8</v>
      </c>
    </row>
    <row r="14" spans="1:3" ht="27" x14ac:dyDescent="0.2">
      <c r="A14" s="65" t="s">
        <v>9</v>
      </c>
      <c r="B14" s="64" t="s">
        <v>38</v>
      </c>
      <c r="C14" s="342"/>
    </row>
    <row r="15" spans="1:3" ht="40.5" x14ac:dyDescent="0.2">
      <c r="A15" s="65" t="s">
        <v>10</v>
      </c>
      <c r="B15" s="103" t="s">
        <v>39</v>
      </c>
      <c r="C15" s="343"/>
    </row>
    <row r="16" spans="1:3" ht="27" x14ac:dyDescent="0.2">
      <c r="A16" s="65" t="s">
        <v>23</v>
      </c>
      <c r="B16" s="65" t="s">
        <v>40</v>
      </c>
      <c r="C16" s="104"/>
    </row>
    <row r="17" spans="1:3" ht="27" x14ac:dyDescent="0.2">
      <c r="A17" s="65" t="s">
        <v>41</v>
      </c>
      <c r="B17" s="105" t="s">
        <v>42</v>
      </c>
      <c r="C17" s="106"/>
    </row>
    <row r="18" spans="1:3" x14ac:dyDescent="0.2">
      <c r="A18" s="277" t="s">
        <v>11</v>
      </c>
      <c r="B18" s="277"/>
      <c r="C18" s="107"/>
    </row>
    <row r="19" spans="1:3" s="108" customFormat="1" ht="18.75" customHeight="1" x14ac:dyDescent="0.2">
      <c r="A19" s="339" t="s">
        <v>12</v>
      </c>
      <c r="B19" s="339"/>
      <c r="C19" s="87">
        <v>-199521.9</v>
      </c>
    </row>
    <row r="20" spans="1:3" x14ac:dyDescent="0.2">
      <c r="A20" s="326"/>
      <c r="B20" s="327"/>
      <c r="C20" s="328"/>
    </row>
    <row r="21" spans="1:3" s="15" customFormat="1" x14ac:dyDescent="0.2">
      <c r="A21" s="332" t="s">
        <v>137</v>
      </c>
      <c r="B21" s="332"/>
      <c r="C21" s="332"/>
    </row>
    <row r="22" spans="1:3" s="15" customFormat="1" x14ac:dyDescent="0.2">
      <c r="A22" s="109" t="s">
        <v>22</v>
      </c>
      <c r="B22" s="109"/>
      <c r="C22" s="109"/>
    </row>
    <row r="23" spans="1:3" s="197" customFormat="1" x14ac:dyDescent="0.2">
      <c r="A23" s="37"/>
      <c r="B23" s="37"/>
      <c r="C23" s="196"/>
    </row>
    <row r="24" spans="1:3" s="15" customFormat="1" x14ac:dyDescent="0.2">
      <c r="A24" s="110" t="s">
        <v>150</v>
      </c>
      <c r="B24" s="110" t="s">
        <v>90</v>
      </c>
      <c r="C24" s="37"/>
    </row>
    <row r="25" spans="1:3" s="15" customFormat="1" x14ac:dyDescent="0.2">
      <c r="A25" s="36">
        <v>1169</v>
      </c>
      <c r="B25" s="111" t="s">
        <v>151</v>
      </c>
      <c r="C25" s="110"/>
    </row>
    <row r="26" spans="1:3" s="15" customFormat="1" x14ac:dyDescent="0.2">
      <c r="A26" s="335" t="s">
        <v>152</v>
      </c>
      <c r="B26" s="335"/>
      <c r="C26" s="37"/>
    </row>
    <row r="27" spans="1:3" s="15" customFormat="1" ht="54" x14ac:dyDescent="0.2">
      <c r="A27" s="111" t="s">
        <v>153</v>
      </c>
      <c r="B27" s="36">
        <v>1169</v>
      </c>
      <c r="C27" s="195" t="s">
        <v>163</v>
      </c>
    </row>
    <row r="28" spans="1:3" s="15" customFormat="1" x14ac:dyDescent="0.2">
      <c r="A28" s="111" t="s">
        <v>155</v>
      </c>
      <c r="B28" s="36">
        <v>31001</v>
      </c>
      <c r="C28" s="112" t="s">
        <v>8</v>
      </c>
    </row>
    <row r="29" spans="1:3" s="15" customFormat="1" ht="27" x14ac:dyDescent="0.2">
      <c r="A29" s="111" t="s">
        <v>9</v>
      </c>
      <c r="B29" s="181" t="s">
        <v>156</v>
      </c>
      <c r="C29" s="111"/>
    </row>
    <row r="30" spans="1:3" s="15" customFormat="1" ht="33.75" customHeight="1" x14ac:dyDescent="0.2">
      <c r="A30" s="111" t="s">
        <v>10</v>
      </c>
      <c r="B30" s="113" t="s">
        <v>157</v>
      </c>
      <c r="C30" s="111"/>
    </row>
    <row r="31" spans="1:3" s="15" customFormat="1" ht="30.75" customHeight="1" x14ac:dyDescent="0.2">
      <c r="A31" s="111" t="s">
        <v>158</v>
      </c>
      <c r="B31" s="36" t="s">
        <v>159</v>
      </c>
      <c r="C31" s="111"/>
    </row>
    <row r="32" spans="1:3" s="15" customFormat="1" ht="27" x14ac:dyDescent="0.2">
      <c r="A32" s="36" t="s">
        <v>160</v>
      </c>
      <c r="B32" s="36" t="s">
        <v>161</v>
      </c>
      <c r="C32" s="111"/>
    </row>
    <row r="33" spans="1:3" s="15" customFormat="1" x14ac:dyDescent="0.2">
      <c r="A33" s="333" t="s">
        <v>162</v>
      </c>
      <c r="B33" s="334"/>
      <c r="C33" s="111"/>
    </row>
    <row r="34" spans="1:3" s="108" customFormat="1" ht="18.75" customHeight="1" x14ac:dyDescent="0.2">
      <c r="A34" s="325" t="s">
        <v>12</v>
      </c>
      <c r="B34" s="325"/>
      <c r="C34" s="87">
        <f>+'1.'!C12</f>
        <v>199521.9</v>
      </c>
    </row>
  </sheetData>
  <mergeCells count="15">
    <mergeCell ref="A1:C1"/>
    <mergeCell ref="A2:C2"/>
    <mergeCell ref="A3:C3"/>
    <mergeCell ref="A19:B19"/>
    <mergeCell ref="A18:B18"/>
    <mergeCell ref="B8:C8"/>
    <mergeCell ref="C13:C15"/>
    <mergeCell ref="A5:B5"/>
    <mergeCell ref="A6:C6"/>
    <mergeCell ref="A34:B34"/>
    <mergeCell ref="A20:C20"/>
    <mergeCell ref="A4:C4"/>
    <mergeCell ref="A21:C21"/>
    <mergeCell ref="A33:B33"/>
    <mergeCell ref="A26:B26"/>
  </mergeCells>
  <pageMargins left="0.15" right="0.04" top="0.24" bottom="0.23622047244094491" header="0.31496062992125984" footer="0.17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6"/>
  <sheetViews>
    <sheetView topLeftCell="A13" zoomScaleNormal="100" workbookViewId="0">
      <selection activeCell="B28" sqref="B28:B29"/>
    </sheetView>
  </sheetViews>
  <sheetFormatPr defaultColWidth="9.140625" defaultRowHeight="13.5" x14ac:dyDescent="0.2"/>
  <cols>
    <col min="1" max="1" width="49.28515625" style="95" customWidth="1"/>
    <col min="2" max="2" width="59.7109375" style="95" customWidth="1"/>
    <col min="3" max="3" width="27.28515625" style="95" customWidth="1"/>
    <col min="4" max="16384" width="9.140625" style="95"/>
  </cols>
  <sheetData>
    <row r="1" spans="1:3" s="52" customFormat="1" ht="15" customHeight="1" x14ac:dyDescent="0.2">
      <c r="A1" s="336" t="s">
        <v>111</v>
      </c>
      <c r="B1" s="337"/>
      <c r="C1" s="338"/>
    </row>
    <row r="2" spans="1:3" s="52" customFormat="1" ht="15" customHeight="1" x14ac:dyDescent="0.2">
      <c r="A2" s="268" t="s">
        <v>78</v>
      </c>
      <c r="B2" s="269"/>
      <c r="C2" s="270"/>
    </row>
    <row r="3" spans="1:3" s="52" customFormat="1" ht="15" customHeight="1" x14ac:dyDescent="0.2">
      <c r="A3" s="271" t="s">
        <v>13</v>
      </c>
      <c r="B3" s="272"/>
      <c r="C3" s="273"/>
    </row>
    <row r="4" spans="1:3" s="193" customFormat="1" ht="45.6" customHeight="1" x14ac:dyDescent="0.2">
      <c r="A4" s="352" t="s">
        <v>167</v>
      </c>
      <c r="B4" s="353"/>
      <c r="C4" s="354"/>
    </row>
    <row r="5" spans="1:3" s="193" customFormat="1" ht="21.75" customHeight="1" x14ac:dyDescent="0.2">
      <c r="A5" s="344" t="s">
        <v>21</v>
      </c>
      <c r="B5" s="358"/>
      <c r="C5" s="198"/>
    </row>
    <row r="6" spans="1:3" s="193" customFormat="1" ht="14.25" customHeight="1" x14ac:dyDescent="0.2">
      <c r="A6" s="346" t="s">
        <v>43</v>
      </c>
      <c r="B6" s="347"/>
      <c r="C6" s="348"/>
    </row>
    <row r="7" spans="1:3" x14ac:dyDescent="0.2">
      <c r="A7" s="92"/>
      <c r="B7" s="93"/>
      <c r="C7" s="94"/>
    </row>
    <row r="8" spans="1:3" x14ac:dyDescent="0.2">
      <c r="A8" s="115" t="s">
        <v>28</v>
      </c>
      <c r="B8" s="116" t="s">
        <v>4</v>
      </c>
      <c r="C8" s="116"/>
    </row>
    <row r="9" spans="1:3" ht="36.75" customHeight="1" x14ac:dyDescent="0.2">
      <c r="A9" s="115">
        <v>1126</v>
      </c>
      <c r="B9" s="116" t="s">
        <v>36</v>
      </c>
      <c r="C9" s="116"/>
    </row>
    <row r="10" spans="1:3" x14ac:dyDescent="0.2">
      <c r="A10" s="117"/>
      <c r="B10" s="118"/>
      <c r="C10" s="119"/>
    </row>
    <row r="11" spans="1:3" x14ac:dyDescent="0.2">
      <c r="A11" s="120" t="s">
        <v>5</v>
      </c>
      <c r="B11" s="121"/>
      <c r="C11" s="102" t="s">
        <v>76</v>
      </c>
    </row>
    <row r="12" spans="1:3" ht="48.75" customHeight="1" x14ac:dyDescent="0.2">
      <c r="A12" s="199" t="s">
        <v>6</v>
      </c>
      <c r="B12" s="199">
        <v>1126</v>
      </c>
      <c r="C12" s="200" t="s">
        <v>117</v>
      </c>
    </row>
    <row r="13" spans="1:3" ht="13.5" customHeight="1" x14ac:dyDescent="0.2">
      <c r="A13" s="123" t="s">
        <v>7</v>
      </c>
      <c r="B13" s="123">
        <v>31003</v>
      </c>
      <c r="C13" s="355" t="s">
        <v>8</v>
      </c>
    </row>
    <row r="14" spans="1:3" ht="27" x14ac:dyDescent="0.2">
      <c r="A14" s="124" t="s">
        <v>9</v>
      </c>
      <c r="B14" s="122" t="s">
        <v>38</v>
      </c>
      <c r="C14" s="342"/>
    </row>
    <row r="15" spans="1:3" ht="40.5" x14ac:dyDescent="0.2">
      <c r="A15" s="124" t="s">
        <v>10</v>
      </c>
      <c r="B15" s="133" t="s">
        <v>39</v>
      </c>
      <c r="C15" s="343"/>
    </row>
    <row r="16" spans="1:3" ht="27" x14ac:dyDescent="0.2">
      <c r="A16" s="124" t="s">
        <v>23</v>
      </c>
      <c r="B16" s="124" t="s">
        <v>40</v>
      </c>
      <c r="C16" s="125"/>
    </row>
    <row r="17" spans="1:3" ht="27" x14ac:dyDescent="0.2">
      <c r="A17" s="124" t="s">
        <v>41</v>
      </c>
      <c r="B17" s="123" t="s">
        <v>42</v>
      </c>
      <c r="C17" s="126"/>
    </row>
    <row r="18" spans="1:3" x14ac:dyDescent="0.2">
      <c r="A18" s="356" t="s">
        <v>11</v>
      </c>
      <c r="B18" s="356"/>
      <c r="C18" s="127"/>
    </row>
    <row r="19" spans="1:3" s="31" customFormat="1" x14ac:dyDescent="0.2">
      <c r="A19" s="357" t="s">
        <v>12</v>
      </c>
      <c r="B19" s="357"/>
      <c r="C19" s="87">
        <f>+'6.'!C19</f>
        <v>-199521.9</v>
      </c>
    </row>
    <row r="20" spans="1:3" x14ac:dyDescent="0.2">
      <c r="A20" s="93"/>
      <c r="B20" s="93"/>
      <c r="C20" s="114"/>
    </row>
    <row r="21" spans="1:3" s="44" customFormat="1" x14ac:dyDescent="0.25">
      <c r="A21" s="349" t="s">
        <v>137</v>
      </c>
      <c r="B21" s="349"/>
      <c r="C21" s="349"/>
    </row>
    <row r="22" spans="1:3" s="44" customFormat="1" x14ac:dyDescent="0.25">
      <c r="A22" s="128" t="s">
        <v>43</v>
      </c>
      <c r="B22" s="128"/>
      <c r="C22" s="128"/>
    </row>
    <row r="23" spans="1:3" s="202" customFormat="1" x14ac:dyDescent="0.25">
      <c r="A23" s="129"/>
      <c r="B23" s="129"/>
      <c r="C23" s="201"/>
    </row>
    <row r="24" spans="1:3" s="44" customFormat="1" x14ac:dyDescent="0.25">
      <c r="A24" s="130" t="s">
        <v>150</v>
      </c>
      <c r="B24" s="130" t="s">
        <v>90</v>
      </c>
      <c r="C24" s="129"/>
    </row>
    <row r="25" spans="1:3" s="44" customFormat="1" x14ac:dyDescent="0.25">
      <c r="A25" s="91">
        <v>1169</v>
      </c>
      <c r="B25" s="131" t="s">
        <v>151</v>
      </c>
      <c r="C25" s="130"/>
    </row>
    <row r="26" spans="1:3" s="44" customFormat="1" x14ac:dyDescent="0.25">
      <c r="A26" s="129"/>
      <c r="B26" s="129"/>
      <c r="C26" s="129"/>
    </row>
    <row r="27" spans="1:3" s="44" customFormat="1" x14ac:dyDescent="0.25">
      <c r="A27" s="350" t="s">
        <v>152</v>
      </c>
      <c r="B27" s="350"/>
      <c r="C27" s="129"/>
    </row>
    <row r="28" spans="1:3" s="44" customFormat="1" ht="40.5" x14ac:dyDescent="0.25">
      <c r="A28" s="131" t="s">
        <v>153</v>
      </c>
      <c r="B28" s="91">
        <v>1169</v>
      </c>
      <c r="C28" s="112" t="s">
        <v>154</v>
      </c>
    </row>
    <row r="29" spans="1:3" s="44" customFormat="1" x14ac:dyDescent="0.25">
      <c r="A29" s="111" t="s">
        <v>155</v>
      </c>
      <c r="B29" s="36">
        <v>31001</v>
      </c>
      <c r="C29" s="184" t="s">
        <v>8</v>
      </c>
    </row>
    <row r="30" spans="1:3" s="44" customFormat="1" ht="27" x14ac:dyDescent="0.25">
      <c r="A30" s="111" t="s">
        <v>9</v>
      </c>
      <c r="B30" s="183" t="s">
        <v>156</v>
      </c>
      <c r="C30" s="351"/>
    </row>
    <row r="31" spans="1:3" s="44" customFormat="1" ht="30.75" customHeight="1" x14ac:dyDescent="0.25">
      <c r="A31" s="111" t="s">
        <v>10</v>
      </c>
      <c r="B31" s="132" t="s">
        <v>157</v>
      </c>
      <c r="C31" s="351"/>
    </row>
    <row r="32" spans="1:3" s="44" customFormat="1" ht="38.450000000000003" customHeight="1" x14ac:dyDescent="0.25">
      <c r="A32" s="111" t="s">
        <v>158</v>
      </c>
      <c r="B32" s="91" t="s">
        <v>159</v>
      </c>
      <c r="C32" s="351"/>
    </row>
    <row r="33" spans="1:3" s="44" customFormat="1" ht="27" x14ac:dyDescent="0.25">
      <c r="A33" s="36" t="s">
        <v>160</v>
      </c>
      <c r="B33" s="91" t="s">
        <v>161</v>
      </c>
      <c r="C33" s="351"/>
    </row>
    <row r="34" spans="1:3" s="44" customFormat="1" x14ac:dyDescent="0.25">
      <c r="A34" s="131"/>
      <c r="B34" s="131" t="s">
        <v>162</v>
      </c>
      <c r="C34" s="351"/>
    </row>
    <row r="35" spans="1:3" s="203" customFormat="1" x14ac:dyDescent="0.25">
      <c r="A35" s="325" t="s">
        <v>12</v>
      </c>
      <c r="B35" s="325"/>
      <c r="C35" s="87">
        <f>+'1.'!C12</f>
        <v>199521.9</v>
      </c>
    </row>
    <row r="36" spans="1:3" s="44" customFormat="1" x14ac:dyDescent="0.25"/>
  </sheetData>
  <mergeCells count="13">
    <mergeCell ref="A35:B35"/>
    <mergeCell ref="A21:C21"/>
    <mergeCell ref="A1:C1"/>
    <mergeCell ref="A2:C2"/>
    <mergeCell ref="A3:C3"/>
    <mergeCell ref="A27:B27"/>
    <mergeCell ref="C30:C34"/>
    <mergeCell ref="A4:C4"/>
    <mergeCell ref="C13:C15"/>
    <mergeCell ref="A18:B18"/>
    <mergeCell ref="A19:B19"/>
    <mergeCell ref="A5:B5"/>
    <mergeCell ref="A6:C6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O15" sqref="O15"/>
    </sheetView>
  </sheetViews>
  <sheetFormatPr defaultColWidth="9.140625" defaultRowHeight="12" x14ac:dyDescent="0.2"/>
  <cols>
    <col min="1" max="1" width="14.28515625" style="134" customWidth="1"/>
    <col min="2" max="2" width="12.5703125" style="134" customWidth="1"/>
    <col min="3" max="3" width="10.42578125" style="134" customWidth="1"/>
    <col min="4" max="4" width="12.85546875" style="134" customWidth="1"/>
    <col min="5" max="5" width="9.140625" style="134"/>
    <col min="6" max="6" width="10.5703125" style="134" customWidth="1"/>
    <col min="7" max="7" width="15.28515625" style="134" bestFit="1" customWidth="1"/>
    <col min="8" max="8" width="10.7109375" style="134" customWidth="1"/>
    <col min="9" max="9" width="37.28515625" style="134" customWidth="1"/>
    <col min="10" max="10" width="9.140625" style="134"/>
    <col min="11" max="11" width="10.85546875" style="134" bestFit="1" customWidth="1"/>
    <col min="12" max="12" width="9.140625" style="134"/>
    <col min="13" max="13" width="10.5703125" style="134" bestFit="1" customWidth="1"/>
    <col min="14" max="16384" width="9.140625" style="134"/>
  </cols>
  <sheetData>
    <row r="1" spans="1:13" s="52" customFormat="1" ht="13.5" x14ac:dyDescent="0.2">
      <c r="A1" s="316" t="s">
        <v>115</v>
      </c>
      <c r="B1" s="317"/>
      <c r="C1" s="317"/>
      <c r="D1" s="317"/>
      <c r="E1" s="317"/>
      <c r="F1" s="317"/>
      <c r="G1" s="317"/>
      <c r="H1" s="317"/>
      <c r="I1" s="318"/>
    </row>
    <row r="2" spans="1:13" s="52" customFormat="1" ht="13.5" x14ac:dyDescent="0.2">
      <c r="A2" s="268" t="s">
        <v>78</v>
      </c>
      <c r="B2" s="359"/>
      <c r="C2" s="359"/>
      <c r="D2" s="359"/>
      <c r="E2" s="359"/>
      <c r="F2" s="359"/>
      <c r="G2" s="359"/>
      <c r="H2" s="359"/>
      <c r="I2" s="270"/>
    </row>
    <row r="3" spans="1:13" s="52" customFormat="1" ht="13.5" x14ac:dyDescent="0.2">
      <c r="A3" s="271" t="s">
        <v>13</v>
      </c>
      <c r="B3" s="272"/>
      <c r="C3" s="272"/>
      <c r="D3" s="272"/>
      <c r="E3" s="272"/>
      <c r="F3" s="272"/>
      <c r="G3" s="272"/>
      <c r="H3" s="272"/>
      <c r="I3" s="273"/>
    </row>
    <row r="4" spans="1:13" ht="13.5" x14ac:dyDescent="0.2">
      <c r="A4" s="244" t="s">
        <v>75</v>
      </c>
      <c r="B4" s="245"/>
      <c r="C4" s="245"/>
      <c r="D4" s="245"/>
      <c r="E4" s="245"/>
      <c r="F4" s="245"/>
      <c r="G4" s="245"/>
      <c r="H4" s="245"/>
      <c r="I4" s="246"/>
    </row>
    <row r="5" spans="1:13" ht="54" x14ac:dyDescent="0.2">
      <c r="A5" s="362" t="s">
        <v>44</v>
      </c>
      <c r="B5" s="362" t="s">
        <v>45</v>
      </c>
      <c r="C5" s="362"/>
      <c r="D5" s="362"/>
      <c r="E5" s="362" t="s">
        <v>46</v>
      </c>
      <c r="F5" s="362" t="s">
        <v>47</v>
      </c>
      <c r="G5" s="363" t="s">
        <v>48</v>
      </c>
      <c r="H5" s="363" t="s">
        <v>49</v>
      </c>
      <c r="I5" s="186" t="s">
        <v>112</v>
      </c>
    </row>
    <row r="6" spans="1:13" ht="13.5" x14ac:dyDescent="0.2">
      <c r="A6" s="362"/>
      <c r="B6" s="362"/>
      <c r="C6" s="362"/>
      <c r="D6" s="362"/>
      <c r="E6" s="362"/>
      <c r="F6" s="362"/>
      <c r="G6" s="364"/>
      <c r="H6" s="364"/>
      <c r="I6" s="102" t="s">
        <v>76</v>
      </c>
      <c r="K6" s="165"/>
    </row>
    <row r="7" spans="1:13" ht="13.5" x14ac:dyDescent="0.2">
      <c r="A7" s="361" t="s">
        <v>21</v>
      </c>
      <c r="B7" s="361"/>
      <c r="C7" s="361"/>
      <c r="D7" s="361"/>
      <c r="E7" s="361"/>
      <c r="F7" s="361"/>
      <c r="G7" s="361"/>
      <c r="H7" s="361"/>
      <c r="I7" s="166">
        <f>I8</f>
        <v>-199521.85</v>
      </c>
      <c r="K7" s="135"/>
    </row>
    <row r="8" spans="1:13" ht="13.5" x14ac:dyDescent="0.2">
      <c r="A8" s="186" t="s">
        <v>50</v>
      </c>
      <c r="B8" s="186" t="s">
        <v>51</v>
      </c>
      <c r="C8" s="186" t="s">
        <v>56</v>
      </c>
      <c r="D8" s="360" t="s">
        <v>37</v>
      </c>
      <c r="E8" s="360"/>
      <c r="F8" s="360"/>
      <c r="G8" s="360"/>
      <c r="H8" s="360"/>
      <c r="I8" s="166">
        <f>I9</f>
        <v>-199521.85</v>
      </c>
    </row>
    <row r="9" spans="1:13" ht="13.5" x14ac:dyDescent="0.2">
      <c r="A9" s="185" t="s">
        <v>59</v>
      </c>
      <c r="B9" s="360" t="s">
        <v>57</v>
      </c>
      <c r="C9" s="360"/>
      <c r="D9" s="360"/>
      <c r="E9" s="360"/>
      <c r="F9" s="360"/>
      <c r="G9" s="360"/>
      <c r="H9" s="360"/>
      <c r="I9" s="166">
        <f>+I10+I13</f>
        <v>-199521.85</v>
      </c>
    </row>
    <row r="10" spans="1:13" ht="13.5" x14ac:dyDescent="0.2">
      <c r="A10" s="185" t="s">
        <v>52</v>
      </c>
      <c r="B10" s="360" t="s">
        <v>53</v>
      </c>
      <c r="C10" s="360"/>
      <c r="D10" s="360"/>
      <c r="E10" s="186" t="s">
        <v>52</v>
      </c>
      <c r="F10" s="186" t="s">
        <v>52</v>
      </c>
      <c r="G10" s="185" t="s">
        <v>52</v>
      </c>
      <c r="H10" s="185" t="s">
        <v>52</v>
      </c>
      <c r="I10" s="166">
        <f>+I11+I12</f>
        <v>-177616.9</v>
      </c>
    </row>
    <row r="11" spans="1:13" ht="27.75" customHeight="1" x14ac:dyDescent="0.2">
      <c r="A11" s="167" t="s">
        <v>125</v>
      </c>
      <c r="B11" s="374" t="s">
        <v>168</v>
      </c>
      <c r="C11" s="374"/>
      <c r="D11" s="374"/>
      <c r="E11" s="167" t="s">
        <v>54</v>
      </c>
      <c r="F11" s="167" t="s">
        <v>55</v>
      </c>
      <c r="G11" s="168"/>
      <c r="H11" s="168"/>
      <c r="I11" s="169">
        <v>-28728.9</v>
      </c>
    </row>
    <row r="12" spans="1:13" ht="21.75" customHeight="1" x14ac:dyDescent="0.2">
      <c r="A12" s="204" t="s">
        <v>126</v>
      </c>
      <c r="B12" s="372" t="s">
        <v>168</v>
      </c>
      <c r="C12" s="372"/>
      <c r="D12" s="372"/>
      <c r="E12" s="204" t="s">
        <v>165</v>
      </c>
      <c r="F12" s="204" t="s">
        <v>55</v>
      </c>
      <c r="G12" s="205"/>
      <c r="H12" s="205"/>
      <c r="I12" s="206">
        <v>-148888</v>
      </c>
    </row>
    <row r="13" spans="1:13" s="136" customFormat="1" ht="27.75" customHeight="1" x14ac:dyDescent="0.2">
      <c r="A13" s="151" t="s">
        <v>52</v>
      </c>
      <c r="B13" s="373" t="s">
        <v>82</v>
      </c>
      <c r="C13" s="373"/>
      <c r="D13" s="373"/>
      <c r="E13" s="207" t="s">
        <v>52</v>
      </c>
      <c r="F13" s="207" t="s">
        <v>52</v>
      </c>
      <c r="G13" s="208" t="s">
        <v>52</v>
      </c>
      <c r="H13" s="208"/>
      <c r="I13" s="209">
        <f>SUM(I14:I19)</f>
        <v>-21904.95</v>
      </c>
    </row>
    <row r="14" spans="1:13" ht="27.75" customHeight="1" x14ac:dyDescent="0.2">
      <c r="A14" s="204" t="s">
        <v>122</v>
      </c>
      <c r="B14" s="368" t="s">
        <v>83</v>
      </c>
      <c r="C14" s="368"/>
      <c r="D14" s="368"/>
      <c r="E14" s="204" t="s">
        <v>85</v>
      </c>
      <c r="F14" s="204" t="s">
        <v>55</v>
      </c>
      <c r="G14" s="205"/>
      <c r="H14" s="205"/>
      <c r="I14" s="210">
        <v>-7090.91</v>
      </c>
      <c r="M14" s="171"/>
    </row>
    <row r="15" spans="1:13" ht="27.75" customHeight="1" x14ac:dyDescent="0.2">
      <c r="A15" s="204" t="s">
        <v>123</v>
      </c>
      <c r="B15" s="368" t="s">
        <v>83</v>
      </c>
      <c r="C15" s="368"/>
      <c r="D15" s="368"/>
      <c r="E15" s="204" t="s">
        <v>85</v>
      </c>
      <c r="F15" s="204" t="s">
        <v>55</v>
      </c>
      <c r="G15" s="205"/>
      <c r="H15" s="205"/>
      <c r="I15" s="210">
        <v>-5195.6099999999997</v>
      </c>
    </row>
    <row r="16" spans="1:13" ht="27.75" customHeight="1" x14ac:dyDescent="0.2">
      <c r="A16" s="204" t="s">
        <v>124</v>
      </c>
      <c r="B16" s="368" t="s">
        <v>83</v>
      </c>
      <c r="C16" s="368"/>
      <c r="D16" s="368"/>
      <c r="E16" s="204" t="s">
        <v>85</v>
      </c>
      <c r="F16" s="204" t="s">
        <v>55</v>
      </c>
      <c r="G16" s="205"/>
      <c r="H16" s="205"/>
      <c r="I16" s="210">
        <v>-2680</v>
      </c>
    </row>
    <row r="17" spans="1:9" ht="29.25" customHeight="1" x14ac:dyDescent="0.2">
      <c r="A17" s="204" t="s">
        <v>169</v>
      </c>
      <c r="B17" s="369" t="s">
        <v>84</v>
      </c>
      <c r="C17" s="370"/>
      <c r="D17" s="371"/>
      <c r="E17" s="204" t="s">
        <v>86</v>
      </c>
      <c r="F17" s="204" t="s">
        <v>55</v>
      </c>
      <c r="G17" s="205"/>
      <c r="H17" s="205"/>
      <c r="I17" s="210">
        <v>-4285.3900000000003</v>
      </c>
    </row>
    <row r="18" spans="1:9" ht="27.75" customHeight="1" x14ac:dyDescent="0.2">
      <c r="A18" s="204" t="s">
        <v>120</v>
      </c>
      <c r="B18" s="369" t="s">
        <v>84</v>
      </c>
      <c r="C18" s="370"/>
      <c r="D18" s="371"/>
      <c r="E18" s="204" t="s">
        <v>86</v>
      </c>
      <c r="F18" s="204" t="s">
        <v>55</v>
      </c>
      <c r="G18" s="205"/>
      <c r="H18" s="205"/>
      <c r="I18" s="210">
        <v>-1649.68</v>
      </c>
    </row>
    <row r="19" spans="1:9" ht="27.75" customHeight="1" x14ac:dyDescent="0.2">
      <c r="A19" s="167" t="s">
        <v>121</v>
      </c>
      <c r="B19" s="365" t="s">
        <v>84</v>
      </c>
      <c r="C19" s="366"/>
      <c r="D19" s="367"/>
      <c r="E19" s="167" t="s">
        <v>86</v>
      </c>
      <c r="F19" s="167" t="s">
        <v>55</v>
      </c>
      <c r="G19" s="168"/>
      <c r="H19" s="168"/>
      <c r="I19" s="170">
        <v>-1003.36</v>
      </c>
    </row>
    <row r="20" spans="1:9" ht="13.5" x14ac:dyDescent="0.2">
      <c r="A20" s="172"/>
      <c r="B20" s="173"/>
      <c r="C20" s="173"/>
      <c r="D20" s="173"/>
      <c r="E20" s="172"/>
      <c r="F20" s="172"/>
      <c r="G20" s="174"/>
      <c r="H20" s="174"/>
      <c r="I20" s="175"/>
    </row>
  </sheetData>
  <mergeCells count="23">
    <mergeCell ref="B12:D12"/>
    <mergeCell ref="B13:D13"/>
    <mergeCell ref="B14:D14"/>
    <mergeCell ref="B10:D10"/>
    <mergeCell ref="B11:D11"/>
    <mergeCell ref="B19:D19"/>
    <mergeCell ref="B15:D15"/>
    <mergeCell ref="B16:D16"/>
    <mergeCell ref="B17:D17"/>
    <mergeCell ref="B18:D18"/>
    <mergeCell ref="A1:I1"/>
    <mergeCell ref="A2:I2"/>
    <mergeCell ref="A3:I3"/>
    <mergeCell ref="D8:H8"/>
    <mergeCell ref="B9:H9"/>
    <mergeCell ref="A7:H7"/>
    <mergeCell ref="A4:I4"/>
    <mergeCell ref="A5:A6"/>
    <mergeCell ref="B5:D6"/>
    <mergeCell ref="E5:E6"/>
    <mergeCell ref="F5:F6"/>
    <mergeCell ref="G5:G6"/>
    <mergeCell ref="H5:H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1.</vt:lpstr>
      <vt:lpstr>2.</vt:lpstr>
      <vt:lpstr>3.</vt:lpstr>
      <vt:lpstr>4.</vt:lpstr>
      <vt:lpstr>5.</vt:lpstr>
      <vt:lpstr>6.</vt:lpstr>
      <vt:lpstr>7.</vt:lpstr>
      <vt:lpstr>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https:/mul2.gov.am/tasks/699445/oneclick/0e80e153696e4e381627a5a84df70a6e9eece12b5ca05ecd0e8d7732b3312e34.xlsx?token=baf7995f5f7fbbc2fc4a8a3be4ca6fc4</cp:keywords>
  <cp:lastModifiedBy>Ani Rubenyan</cp:lastModifiedBy>
  <cp:lastPrinted>2022-12-06T13:46:05Z</cp:lastPrinted>
  <dcterms:created xsi:type="dcterms:W3CDTF">1996-10-14T23:33:28Z</dcterms:created>
  <dcterms:modified xsi:type="dcterms:W3CDTF">2022-12-07T10:10:46Z</dcterms:modified>
</cp:coreProperties>
</file>