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.Karapetyan\Desktop\"/>
    </mc:Choice>
  </mc:AlternateContent>
  <bookViews>
    <workbookView xWindow="0" yWindow="0" windowWidth="28800" windowHeight="11730" tabRatio="324"/>
  </bookViews>
  <sheets>
    <sheet name="1" sheetId="13" r:id="rId1"/>
    <sheet name="2" sheetId="12" r:id="rId2"/>
    <sheet name="3" sheetId="14" r:id="rId3"/>
    <sheet name="4" sheetId="15" r:id="rId4"/>
    <sheet name="5" sheetId="16" r:id="rId5"/>
    <sheet name="6" sheetId="17" r:id="rId6"/>
    <sheet name="7" sheetId="18" r:id="rId7"/>
  </sheets>
  <definedNames>
    <definedName name="_xlnm.Print_Area" localSheetId="5">'6'!$A$1:$D$13</definedName>
    <definedName name="_xlnm.Print_Area" localSheetId="6">'7'!$A$1:$C$18</definedName>
  </definedNames>
  <calcPr calcId="162913"/>
</workbook>
</file>

<file path=xl/calcChain.xml><?xml version="1.0" encoding="utf-8"?>
<calcChain xmlns="http://schemas.openxmlformats.org/spreadsheetml/2006/main">
  <c r="G22" i="16" l="1"/>
  <c r="G21" i="16" s="1"/>
  <c r="G20" i="16" s="1"/>
  <c r="G19" i="16" s="1"/>
  <c r="G17" i="16" s="1"/>
  <c r="G15" i="16" s="1"/>
  <c r="G13" i="16" s="1"/>
  <c r="G12" i="16" s="1"/>
  <c r="G10" i="16" s="1"/>
  <c r="G8" i="16" s="1"/>
  <c r="G7" i="16" s="1"/>
  <c r="H10" i="15"/>
  <c r="G10" i="15"/>
  <c r="F10" i="15"/>
  <c r="H8" i="15"/>
  <c r="G8" i="15"/>
  <c r="F8" i="15"/>
  <c r="E12" i="15" l="1"/>
  <c r="D12" i="15" s="1"/>
  <c r="D10" i="15" s="1"/>
  <c r="D8" i="15" s="1"/>
  <c r="B7" i="13"/>
  <c r="B8" i="13" s="1"/>
  <c r="D13" i="17"/>
  <c r="D11" i="17" s="1"/>
  <c r="D9" i="17" s="1"/>
  <c r="D7" i="17" s="1"/>
  <c r="D15" i="14"/>
  <c r="D9" i="14" s="1"/>
  <c r="D8" i="14" s="1"/>
  <c r="D7" i="14" s="1"/>
  <c r="B14" i="12"/>
  <c r="C18" i="18"/>
  <c r="E10" i="15"/>
  <c r="E8" i="15" s="1"/>
  <c r="B13" i="12" l="1"/>
  <c r="B11" i="12" l="1"/>
  <c r="B9" i="12" s="1"/>
  <c r="B7" i="12" s="1"/>
</calcChain>
</file>

<file path=xl/sharedStrings.xml><?xml version="1.0" encoding="utf-8"?>
<sst xmlns="http://schemas.openxmlformats.org/spreadsheetml/2006/main" count="136" uniqueCount="102">
  <si>
    <t>այդ թվում՝</t>
  </si>
  <si>
    <t>Ա.Ներքին աղբյուրներ-ընդամենը</t>
  </si>
  <si>
    <t>Տարի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</si>
  <si>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</si>
  <si>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</si>
  <si>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</si>
  <si>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</si>
  <si>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2. Ֆինանսական զուտ ակտիվներ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</si>
  <si>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</si>
  <si>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նշանով)</t>
  </si>
  <si>
    <t>«ՀԱՅԱՍՏԱՆԻ ՀԱՆՐԱՊԵՏՈՒԹՅԱՆ 2022 ԹՎԱԿԱՆԻ ՊԵՏԱԿԱՆ ԲՅՈՒՋԵԻ ՄԱՍԻՆ» ՀԱՅԱՍՏԱՆԻ ՀԱՆՐԱՊԵՏՈՒԹՅԱՆ ՕՐԵՆՔԻ N 3 ՀԱՎԵԼՎԱԾԻ N 1 ԱՂՅՈՒՍԱԿՈՒՄ  ԵՎ ՀԱՅԱՍՏԱՆԻ ՀԱՆՐԱՊԵՏՈՒԹՅԱՆ ԿԱՌԱՎԱՐՈՒԹՅԱՆ 2021 ԹՎԱԿԱՆԻ ԴԵԿՏԵՄԲԵՐԻ 23-Ի N 2121-Ն ՈՐՈՇՄԱՆ N 1 ՀԱՎԵԼՎԱԾԻ N 1 ԱՂՅՈՒՍԱԿՈՒՄ ԿԱՏԱՐՎՈՂ ՓՈՓՈԽՈՒԹՅՈՒՆՆԵՐԸ</t>
  </si>
  <si>
    <t>2.6 Այլ</t>
  </si>
  <si>
    <t xml:space="preserve">Հավելված N 1
ՀՀ կառավարության 2022 թվականի
-ի  N       -Ն որոշման </t>
  </si>
  <si>
    <t xml:space="preserve">«ՀԱՅԱՍՏԱՆԻ ՀԱՆՐԱՊԵՏՈՒԹՅԱՆ 2022 ԹՎԱԿԱՆԻ ՊԵՏԱԿԱՆ ԲՅՈՒՋԵԻ ՄԱՍԻՆ» ՀԱՅԱՍՏԱՆԻ ՀԱՆՐԱՊԵՏՈՒԹՅԱՆ ՕՐԵՆՔԻ 2-ՐԴ ՀՈԴՎԱԾԻ ԱՂՅՈՒՍԱԿՈՒՄ ԿԱՏԱՐՎՈՂ ՓՈՓՈԽՈՒԹՅՈՒՆԸ </t>
  </si>
  <si>
    <t>հազար դրամ</t>
  </si>
  <si>
    <t xml:space="preserve"> Ցուցանիշների փոփոխությունը (ավելացումները նշված են
դրական նշանով)   </t>
  </si>
  <si>
    <t>Եկամուտների գծով</t>
  </si>
  <si>
    <t>Ծախսերի գծով</t>
  </si>
  <si>
    <t>Դեֆիցիտը (պակասուրդը)</t>
  </si>
  <si>
    <t xml:space="preserve">Հավելված N 2
ՀՀ կառավարության 2022 թվականի
-ի  N       -Ն որոշման </t>
  </si>
  <si>
    <t>կայունացման դեպոզիտային հաշվի օգտագործում</t>
  </si>
  <si>
    <t>ԸՆԴԱՄԵՆԸ</t>
  </si>
  <si>
    <t>Հավելված N 4
ՀՀ կառավարության 2022 թվականի
-ի  N       -Ն որոշման</t>
  </si>
  <si>
    <t>Ծրագրային դասիչը</t>
  </si>
  <si>
    <t>Ցուցանիշների փոփոխությունը (ավելացումները նշված են դրական նշանով)</t>
  </si>
  <si>
    <t xml:space="preserve"> Տարի</t>
  </si>
  <si>
    <t>ԸՆԴԱՄԵՆԸ ԾԱԽՍԵՐ</t>
  </si>
  <si>
    <t>ՀՀ  պաշտպանության  նախարարություն</t>
  </si>
  <si>
    <t xml:space="preserve"> Ծրագրի անվանումը`</t>
  </si>
  <si>
    <t xml:space="preserve"> ՀՀ պաշտպանության ապահովում</t>
  </si>
  <si>
    <t xml:space="preserve"> Ծրագրի նպատակը`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</si>
  <si>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</si>
  <si>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Վերջնական արդյունքի նկարագրությունը`</t>
  </si>
  <si>
    <t xml:space="preserve"> ՀՀ ԶՈւ ռազմավարական ծավալումն ապահովող մարտական պատրաստականության պահպանում</t>
  </si>
  <si>
    <t xml:space="preserve"> Միջոցառման անվանումը`</t>
  </si>
  <si>
    <t xml:space="preserve"> ՀՀ պաշտպանության նախարարության շենքային պայմանների բարելավում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</si>
  <si>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</si>
  <si>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</si>
  <si>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</si>
  <si>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>Հավելված N 3
ՀՀ կառավարության 2022 թվականի
-ի  N       -Ն որոշման</t>
  </si>
  <si>
    <t>Հավելված N 5
ՀՀ կառավարության 2022 թվականի
-ի  N       -Ն որոշման</t>
  </si>
  <si>
    <t>Բյուջետային գլխավոր կարգադրիչների, ծրագրերի, միջոցառումների և ուղղությունների անվանումները</t>
  </si>
  <si>
    <t xml:space="preserve"> Ցուցանիշների փոփոխությունը
(ավելացումները նշված են դրական նշանով)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</si>
  <si>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</si>
  <si>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</si>
  <si>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</si>
  <si>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Նախագծահետազոտական,
գեոդեզիա-
քարտեզագրական 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</si>
  <si>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</si>
  <si>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</si>
  <si>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</si>
  <si>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</si>
  <si>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</si>
  <si>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</si>
  <si>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>Հավելված N 6
ՀՀ կառավարության 2022 թվականի
-ի  N       -Ն որոշման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</si>
  <si>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</si>
  <si>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</si>
  <si>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</si>
  <si>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</si>
  <si>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</si>
  <si>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</si>
  <si>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Միջոցառում</t>
  </si>
  <si>
    <t xml:space="preserve"> ԸՆԴԱՄԵՆԸ ԾԱԽՍԵՐ</t>
  </si>
  <si>
    <t>02</t>
  </si>
  <si>
    <t xml:space="preserve"> ՊԱՇՏՊԱՆՈՒԹՅՈՒՆ</t>
  </si>
  <si>
    <t xml:space="preserve"> այդ թվում`</t>
  </si>
  <si>
    <t>01</t>
  </si>
  <si>
    <t xml:space="preserve"> Ռազմական պաշտպանություն</t>
  </si>
  <si>
    <t>1169</t>
  </si>
  <si>
    <t xml:space="preserve"> այդ թվում` ըստ կատարողների</t>
  </si>
  <si>
    <t xml:space="preserve"> ՀՀ  պաշտպանության  նախարարություն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</si>
  <si>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</si>
  <si>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</si>
  <si>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</si>
  <si>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</si>
  <si>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</si>
  <si>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Հավելված N 7
ՀՀ կառավարության 2022 թվականի
-ի  N       -Ն որոշման</t>
  </si>
  <si>
    <t>Ցուցանիշների փոփոխությունը (ավելացումները նշված են դրական նշանով)</t>
  </si>
  <si>
    <t>ՀՀ պաշտպանության նախարարության շենքային պայմանների բարելավում</t>
  </si>
  <si>
    <t>այդ թվում` ըստ կատարողների</t>
  </si>
  <si>
    <t>ՀՀ  պաշտպանության նախարարություն</t>
  </si>
  <si>
    <t xml:space="preserve"> ՀՀ  պաշտպանության  նախարարություն </t>
  </si>
  <si>
    <t xml:space="preserve"> Ծրագրի դասիչը </t>
  </si>
  <si>
    <t xml:space="preserve"> Ծրագրի անվանումը </t>
  </si>
  <si>
    <t xml:space="preserve"> 1169 </t>
  </si>
  <si>
    <t xml:space="preserve"> ՀՀ պաշտպանության ապահովում </t>
  </si>
  <si>
    <t xml:space="preserve"> Ծրագրի միջոցառումները </t>
  </si>
  <si>
    <t xml:space="preserve"> Ծրագրի դասիչը` </t>
  </si>
  <si>
    <t xml:space="preserve"> Ցուցանիշների փոփոխությունը (ավելացումները նշված են դրական նշանով)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</si>
  <si>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</si>
  <si>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</si>
  <si>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</si>
  <si>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>Պաշտպանության կարիքների համար բնակելի, գրասենյակային և այլ նշանակության շենքերի և շինությունների կառուցում</t>
  </si>
  <si>
    <t xml:space="preserve"> Միջոցառման տեսակը` </t>
  </si>
  <si>
    <t xml:space="preserve"> Ծառայությունը մատուցող կազմակերպության(ների) անվանում(ներ)ը՝</t>
  </si>
  <si>
    <t xml:space="preserve"> ՀՀ պաշտպանության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</si>
  <si>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</si>
  <si>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</si>
  <si>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>ՀԱՅԱՍՏԱՆԻ ՀԱՆՐԱՊԵՏՈՒԹՅԱՆ ԿԱՌԱՎԱՐՈՒԹՅԱՆ 2021 ԹՎԱԿԱՆԻ ԴԵԿՏԵՄԲԵՐԻ 23-Ի N 2121-Ն ՈՐՈՇՄԱՆ N 9 ՀԱՎԵԼՎԱԾԻ N 9.14 ԵՎ N 9.1 ՀԱՎԵԼՎԱԾԻ N 9.1.15 ԱՂՅՈՒՍԱԿՆԵՐՈՒՄ ԿԱՏԱՐՎՈՂ ՓՈՓՈԽՈՒԹՅՈՒՆՆԵՐԸ</t>
  </si>
  <si>
    <t>«ՀԱՅԱՍՏԱՆԻ ՀԱՆՐԱՊԵՏՈՒԹՅԱՆ 2022 ԹՎԱԿԱՆԻ ՊԵՏԱԿԱՆ ԲՅՈՒՋԵԻ ՄԱՍԻՆ» ՀԱՅԱՍՏԱՆԻ ՀԱՆՐԱՊԵՏՈՒԹՅԱՆ ՕՐԵՆՔԻ N 1 
ՀԱՎԵԼՎԱԾԻ N 3 ԱՂՅՈՒՍԱԿՈՒՄ ԿԱՏԱՐՎՈՂ ՓՈՓՈԽՈՒԹՅՈՒՆԸ</t>
  </si>
  <si>
    <t>ՀԱՅԱՍՏԱՆԻ ՀԱՆՐԱՊԵՏՈՒԹՅԱՆ ԿԱՌԱՎԱՐՈՒԹՅԱՆ 2021 ԹՎԱԿԱՆԻ ԴԵԿՏԵՄԲԵՐԻ 23-Ի N 2121-Ն ՈՐՈՇՄԱՆ N 3 ԵՎ 4 ՀԱՎԵԼՎԱԾՆԵՐՈՒՄ ԿԱՏԱՐՎՈՂ ՓՈՓՈԽՈՒԹՅՈՒՆՆԵՐԸ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</si>
  <si>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ՓՈՓՈԽՈՒԹՅՈՒՆԸ </t>
  </si>
  <si>
    <t>«ՀԱՅԱՍՏԱՆԻ ՀԱՆՐԱՊԵՏՈՒԹՅԱՆ 2022 ԹՎԱԿԱՆԻ ՊԵՏԱԿԱՆ ԲՅՈՒՋԵԻ ՄԱՍԻՆ» ՀԱՅԱՍՏԱՆԻ ՀԱՆՐԱՊԵՏՈՒԹՅԱՆ ՕՐԵՆՔԻ N 1 ՀԱՎԵԼՎԱԾԻ N 2 ԱՂՅՈՒՍԱԿՈՒՄ ԵՎ ՀԱՅԱՍՏԱՆԻ ՀԱՆՐԱՊԵՏՈՒԹՅԱՆ ԿԱՌԱՎԱՐՈՒԹՅԱՆ 2021 ԹՎԱԿԱՆԻ ԴԵԿՏԵՄԲԵՐԻ 23-Ի N 2121-Ն ՈՐՈՇՄԱՆ N 5 ՀԱՎԵԼՎԱԾԻ N 1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</si>
</sst>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#,##0.0_);\(#,##0.0\)"/>
    <numFmt numFmtId="167" formatCode="##,##0.0;\(##,##0.0\);\-"/>
    <numFmt numFmtId="168" formatCode="_(* #,##0.0_);_(* \(#,##0.0\);_(* \-??_);_(@_)"/>
    <numFmt numFmtId="169" formatCode="_-* #,##0.0\ _₽_-;\-* #,##0.0\ _₽_-;_-* \-??\ _₽_-;_-@_-"/>
    <numFmt numFmtId="170" formatCode="#,##0.0"/>
  </numFmts>
  <fonts count="57" x14ac:knownFonts="1">
    <font>
      <sz val="10"/>
      <name val="Arial Armenian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8"/>
      <name val="GHEA Grapalat"/>
      <family val="2"/>
    </font>
    <font>
      <sz val="12"/>
      <color rgb="FF000000"/>
      <name val="GHEA Grapalat"/>
      <family val="3"/>
    </font>
    <font>
      <i/>
      <sz val="8"/>
      <name val="GHEA Grapalat"/>
      <family val="2"/>
      <charset val="1"/>
    </font>
    <font>
      <u/>
      <sz val="12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</fills>
  <borders count="2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7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6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0" borderId="0" applyNumberFormat="0" applyBorder="0" applyAlignment="0" applyProtection="0"/>
    <xf numFmtId="0" fontId="24" fillId="8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0" applyNumberFormat="0" applyBorder="0" applyAlignment="0" applyProtection="0"/>
    <xf numFmtId="0" fontId="26" fillId="28" borderId="4" applyNumberFormat="0" applyAlignment="0" applyProtection="0"/>
    <xf numFmtId="0" fontId="27" fillId="29" borderId="5" applyNumberFormat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30" borderId="0" applyNumberFormat="0" applyBorder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34" fillId="31" borderId="4" applyNumberFormat="0" applyAlignment="0" applyProtection="0"/>
    <xf numFmtId="38" fontId="13" fillId="0" borderId="0"/>
    <xf numFmtId="38" fontId="14" fillId="0" borderId="0"/>
    <xf numFmtId="38" fontId="15" fillId="0" borderId="0"/>
    <xf numFmtId="38" fontId="16" fillId="0" borderId="0"/>
    <xf numFmtId="0" fontId="17" fillId="0" borderId="0"/>
    <xf numFmtId="0" fontId="17" fillId="0" borderId="0"/>
    <xf numFmtId="0" fontId="18" fillId="0" borderId="0"/>
    <xf numFmtId="0" fontId="35" fillId="0" borderId="9" applyNumberFormat="0" applyFill="0" applyAlignment="0" applyProtection="0"/>
    <xf numFmtId="0" fontId="36" fillId="32" borderId="0" applyNumberFormat="0" applyBorder="0" applyAlignment="0" applyProtection="0"/>
    <xf numFmtId="0" fontId="4" fillId="0" borderId="0"/>
    <xf numFmtId="0" fontId="37" fillId="0" borderId="0"/>
    <xf numFmtId="0" fontId="4" fillId="0" borderId="0"/>
    <xf numFmtId="0" fontId="12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8" fillId="0" borderId="0"/>
    <xf numFmtId="0" fontId="8" fillId="0" borderId="0"/>
    <xf numFmtId="0" fontId="19" fillId="0" borderId="0"/>
    <xf numFmtId="0" fontId="4" fillId="0" borderId="0"/>
    <xf numFmtId="0" fontId="4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4" fillId="0" borderId="0"/>
    <xf numFmtId="0" fontId="12" fillId="0" borderId="0"/>
    <xf numFmtId="0" fontId="6" fillId="0" borderId="0"/>
    <xf numFmtId="0" fontId="4" fillId="0" borderId="0"/>
    <xf numFmtId="0" fontId="12" fillId="0" borderId="0"/>
    <xf numFmtId="0" fontId="12" fillId="0" borderId="0"/>
    <xf numFmtId="0" fontId="20" fillId="0" borderId="0"/>
    <xf numFmtId="0" fontId="23" fillId="0" borderId="0"/>
    <xf numFmtId="0" fontId="12" fillId="0" borderId="0"/>
    <xf numFmtId="0" fontId="7" fillId="0" borderId="0"/>
    <xf numFmtId="0" fontId="12" fillId="0" borderId="0"/>
    <xf numFmtId="0" fontId="9" fillId="9" borderId="1" applyNumberFormat="0" applyFont="0" applyAlignment="0" applyProtection="0"/>
    <xf numFmtId="0" fontId="9" fillId="33" borderId="10" applyNumberFormat="0" applyFont="0" applyAlignment="0" applyProtection="0"/>
    <xf numFmtId="0" fontId="39" fillId="28" borderId="11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1" fillId="0" borderId="0"/>
    <xf numFmtId="0" fontId="11" fillId="0" borderId="0"/>
    <xf numFmtId="0" fontId="40" fillId="0" borderId="12" applyNumberFormat="0" applyFill="0" applyAlignment="0" applyProtection="0"/>
    <xf numFmtId="0" fontId="41" fillId="0" borderId="0" applyNumberFormat="0" applyFill="0" applyBorder="0" applyAlignment="0" applyProtection="0"/>
    <xf numFmtId="164" fontId="21" fillId="0" borderId="2">
      <protection locked="0"/>
    </xf>
    <xf numFmtId="164" fontId="22" fillId="10" borderId="2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9" fillId="0" borderId="0"/>
    <xf numFmtId="0" fontId="7" fillId="0" borderId="0"/>
    <xf numFmtId="0" fontId="9" fillId="0" borderId="0"/>
    <xf numFmtId="0" fontId="1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67" fontId="51" fillId="0" borderId="0" applyFill="0" applyBorder="0" applyProtection="0">
      <alignment horizontal="right" vertical="top"/>
    </xf>
    <xf numFmtId="0" fontId="51" fillId="0" borderId="0">
      <alignment horizontal="left" vertical="top" wrapText="1"/>
    </xf>
    <xf numFmtId="0" fontId="12" fillId="0" borderId="0"/>
    <xf numFmtId="167" fontId="53" fillId="0" borderId="0" applyBorder="0" applyProtection="0">
      <alignment horizontal="right" vertical="top"/>
    </xf>
  </cellStyleXfs>
  <cellXfs count="147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47" fillId="0" borderId="0" xfId="0" applyFont="1" applyFill="1" applyBorder="1"/>
    <xf numFmtId="0" fontId="48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43" fontId="49" fillId="0" borderId="0" xfId="28" applyFont="1" applyFill="1" applyBorder="1"/>
    <xf numFmtId="0" fontId="49" fillId="0" borderId="0" xfId="0" applyFont="1" applyFill="1" applyBorder="1"/>
    <xf numFmtId="43" fontId="43" fillId="0" borderId="0" xfId="146" applyFont="1" applyFill="1" applyAlignment="1">
      <alignment horizontal="center" wrapText="1"/>
    </xf>
    <xf numFmtId="165" fontId="43" fillId="0" borderId="3" xfId="146" applyNumberFormat="1" applyFont="1" applyFill="1" applyBorder="1" applyAlignment="1">
      <alignment horizontal="center" vertical="center"/>
    </xf>
    <xf numFmtId="43" fontId="43" fillId="0" borderId="3" xfId="146" applyFont="1" applyFill="1" applyBorder="1" applyAlignment="1">
      <alignment wrapText="1"/>
    </xf>
    <xf numFmtId="43" fontId="43" fillId="0" borderId="3" xfId="146" applyFont="1" applyFill="1" applyBorder="1" applyAlignment="1">
      <alignment vertical="center" wrapText="1"/>
    </xf>
    <xf numFmtId="165" fontId="43" fillId="0" borderId="3" xfId="146" applyNumberFormat="1" applyFont="1" applyFill="1" applyBorder="1" applyAlignment="1">
      <alignment horizontal="left" vertical="center"/>
    </xf>
    <xf numFmtId="165" fontId="43" fillId="34" borderId="3" xfId="146" applyNumberFormat="1" applyFont="1" applyFill="1" applyBorder="1" applyAlignment="1">
      <alignment horizontal="left" vertical="center"/>
    </xf>
    <xf numFmtId="165" fontId="43" fillId="0" borderId="3" xfId="146" applyNumberFormat="1" applyFont="1" applyFill="1" applyBorder="1" applyAlignment="1">
      <alignment horizontal="center" vertical="center" wrapText="1"/>
    </xf>
    <xf numFmtId="0" fontId="52" fillId="0" borderId="0" xfId="0" applyFont="1" applyAlignment="1"/>
    <xf numFmtId="0" fontId="52" fillId="0" borderId="0" xfId="0" applyFont="1"/>
    <xf numFmtId="0" fontId="52" fillId="0" borderId="0" xfId="0" applyFont="1" applyBorder="1"/>
    <xf numFmtId="168" fontId="5" fillId="0" borderId="0" xfId="148" applyNumberFormat="1" applyFont="1" applyBorder="1" applyAlignment="1" applyProtection="1">
      <alignment horizontal="right" vertical="center" wrapText="1"/>
    </xf>
    <xf numFmtId="0" fontId="52" fillId="0" borderId="0" xfId="0" applyFont="1" applyAlignment="1">
      <alignment horizontal="right" vertical="center"/>
    </xf>
    <xf numFmtId="0" fontId="52" fillId="0" borderId="0" xfId="0" applyFont="1" applyAlignment="1">
      <alignment horizontal="right"/>
    </xf>
    <xf numFmtId="0" fontId="52" fillId="0" borderId="3" xfId="0" applyFont="1" applyBorder="1" applyAlignment="1">
      <alignment vertical="center"/>
    </xf>
    <xf numFmtId="0" fontId="52" fillId="0" borderId="3" xfId="0" applyFont="1" applyBorder="1" applyAlignment="1">
      <alignment horizontal="center" vertical="center" wrapText="1"/>
    </xf>
    <xf numFmtId="169" fontId="43" fillId="0" borderId="3" xfId="148" applyNumberFormat="1" applyFont="1" applyBorder="1"/>
    <xf numFmtId="0" fontId="52" fillId="0" borderId="0" xfId="0" applyFont="1" applyBorder="1" applyAlignment="1">
      <alignment horizontal="left" vertical="top"/>
    </xf>
    <xf numFmtId="169" fontId="52" fillId="0" borderId="0" xfId="0" applyNumberFormat="1" applyFont="1" applyBorder="1" applyAlignment="1">
      <alignment horizontal="left" vertical="top"/>
    </xf>
    <xf numFmtId="0" fontId="3" fillId="0" borderId="0" xfId="0" applyFont="1"/>
    <xf numFmtId="165" fontId="50" fillId="0" borderId="0" xfId="146" applyNumberFormat="1" applyFont="1" applyFill="1" applyAlignment="1">
      <alignment horizontal="right" vertical="center"/>
    </xf>
    <xf numFmtId="0" fontId="43" fillId="0" borderId="0" xfId="0" applyFont="1" applyAlignment="1">
      <alignment horizontal="left" vertical="center" wrapText="1"/>
    </xf>
    <xf numFmtId="0" fontId="43" fillId="0" borderId="0" xfId="0" applyFont="1" applyAlignment="1">
      <alignment vertical="center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43" fillId="0" borderId="19" xfId="0" applyFont="1" applyBorder="1" applyAlignment="1">
      <alignment horizontal="right" vertical="center" wrapText="1"/>
    </xf>
    <xf numFmtId="0" fontId="43" fillId="35" borderId="3" xfId="0" applyFont="1" applyFill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3" fillId="35" borderId="3" xfId="0" applyFont="1" applyFill="1" applyBorder="1" applyAlignment="1">
      <alignment horizontal="left" vertical="center" wrapText="1"/>
    </xf>
    <xf numFmtId="167" fontId="43" fillId="35" borderId="3" xfId="153" applyFont="1" applyFill="1" applyBorder="1" applyAlignment="1" applyProtection="1">
      <alignment horizontal="right" vertical="center"/>
    </xf>
    <xf numFmtId="0" fontId="43" fillId="0" borderId="3" xfId="0" applyFont="1" applyBorder="1" applyAlignment="1">
      <alignment horizontal="left" vertical="center" wrapText="1"/>
    </xf>
    <xf numFmtId="0" fontId="46" fillId="0" borderId="3" xfId="0" applyFont="1" applyBorder="1" applyAlignment="1">
      <alignment horizontal="left" vertical="center" wrapText="1"/>
    </xf>
    <xf numFmtId="0" fontId="43" fillId="0" borderId="0" xfId="0" applyFont="1" applyFill="1" applyAlignment="1">
      <alignment horizontal="left" vertical="center" wrapText="1"/>
    </xf>
    <xf numFmtId="0" fontId="43" fillId="0" borderId="3" xfId="0" applyFont="1" applyFill="1" applyBorder="1" applyAlignment="1">
      <alignment horizontal="right" vertical="center" wrapText="1"/>
    </xf>
    <xf numFmtId="167" fontId="43" fillId="0" borderId="3" xfId="153" applyNumberFormat="1" applyFont="1" applyFill="1" applyBorder="1" applyAlignment="1">
      <alignment horizontal="right" vertical="center"/>
    </xf>
    <xf numFmtId="167" fontId="46" fillId="0" borderId="3" xfId="156" applyNumberFormat="1" applyFont="1" applyFill="1" applyBorder="1" applyAlignment="1">
      <alignment horizontal="right" vertical="center"/>
    </xf>
    <xf numFmtId="0" fontId="50" fillId="0" borderId="3" xfId="0" applyFont="1" applyBorder="1" applyAlignment="1">
      <alignment horizontal="center" vertical="center" wrapText="1"/>
    </xf>
    <xf numFmtId="167" fontId="43" fillId="0" borderId="3" xfId="153" applyNumberFormat="1" applyFont="1" applyBorder="1" applyAlignment="1">
      <alignment horizontal="right" vertical="center"/>
    </xf>
    <xf numFmtId="0" fontId="50" fillId="0" borderId="3" xfId="0" applyFont="1" applyBorder="1" applyAlignment="1">
      <alignment horizontal="left" vertical="center" wrapText="1"/>
    </xf>
    <xf numFmtId="0" fontId="52" fillId="0" borderId="3" xfId="0" applyFont="1" applyBorder="1" applyAlignment="1">
      <alignment vertical="center" wrapText="1"/>
    </xf>
    <xf numFmtId="0" fontId="43" fillId="0" borderId="0" xfId="0" applyFont="1" applyAlignment="1">
      <alignment horizontal="right" vertical="center" wrapText="1"/>
    </xf>
    <xf numFmtId="166" fontId="43" fillId="0" borderId="0" xfId="81" applyNumberFormat="1" applyFont="1" applyFill="1" applyAlignment="1">
      <alignment horizontal="right" vertical="center" wrapText="1"/>
    </xf>
    <xf numFmtId="0" fontId="43" fillId="0" borderId="0" xfId="81" applyFont="1" applyAlignment="1">
      <alignment vertical="center" wrapText="1"/>
    </xf>
    <xf numFmtId="0" fontId="5" fillId="0" borderId="0" xfId="81" applyFont="1" applyFill="1" applyAlignment="1">
      <alignment wrapText="1"/>
    </xf>
    <xf numFmtId="49" fontId="5" fillId="0" borderId="0" xfId="81" applyNumberFormat="1" applyFont="1" applyFill="1" applyAlignment="1">
      <alignment horizontal="center" vertical="center" wrapText="1"/>
    </xf>
    <xf numFmtId="0" fontId="5" fillId="0" borderId="0" xfId="81" applyNumberFormat="1" applyFont="1" applyFill="1" applyAlignment="1">
      <alignment horizontal="center" vertical="center" wrapText="1"/>
    </xf>
    <xf numFmtId="166" fontId="5" fillId="0" borderId="0" xfId="81" applyNumberFormat="1" applyFont="1" applyFill="1" applyAlignment="1">
      <alignment horizontal="center" vertical="center" wrapText="1"/>
    </xf>
    <xf numFmtId="0" fontId="43" fillId="0" borderId="0" xfId="81" applyFont="1" applyAlignment="1">
      <alignment horizontal="center" vertical="center" wrapText="1"/>
    </xf>
    <xf numFmtId="49" fontId="43" fillId="0" borderId="3" xfId="81" applyNumberFormat="1" applyFont="1" applyFill="1" applyBorder="1" applyAlignment="1">
      <alignment horizontal="center" vertical="center" textRotation="90" wrapText="1"/>
    </xf>
    <xf numFmtId="166" fontId="43" fillId="0" borderId="3" xfId="0" applyNumberFormat="1" applyFont="1" applyFill="1" applyBorder="1" applyAlignment="1">
      <alignment horizontal="center" vertical="center" wrapText="1"/>
    </xf>
    <xf numFmtId="0" fontId="43" fillId="0" borderId="3" xfId="81" applyNumberFormat="1" applyFont="1" applyFill="1" applyBorder="1" applyAlignment="1">
      <alignment horizontal="center" vertical="center" wrapText="1"/>
    </xf>
    <xf numFmtId="165" fontId="43" fillId="0" borderId="13" xfId="30" applyNumberFormat="1" applyFont="1" applyFill="1" applyBorder="1" applyAlignment="1">
      <alignment horizontal="center" vertical="center" wrapText="1"/>
    </xf>
    <xf numFmtId="166" fontId="43" fillId="0" borderId="13" xfId="81" applyNumberFormat="1" applyFont="1" applyFill="1" applyBorder="1" applyAlignment="1">
      <alignment horizontal="center" vertical="center" wrapText="1"/>
    </xf>
    <xf numFmtId="0" fontId="43" fillId="0" borderId="3" xfId="81" applyFont="1" applyBorder="1" applyAlignment="1">
      <alignment horizontal="center" vertical="center" wrapText="1"/>
    </xf>
    <xf numFmtId="0" fontId="54" fillId="0" borderId="3" xfId="81" applyFont="1" applyBorder="1" applyAlignment="1">
      <alignment horizontal="center" vertical="center" wrapText="1"/>
    </xf>
    <xf numFmtId="165" fontId="43" fillId="0" borderId="3" xfId="30" applyNumberFormat="1" applyFont="1" applyBorder="1" applyAlignment="1">
      <alignment horizontal="center" vertical="center" wrapText="1"/>
    </xf>
    <xf numFmtId="166" fontId="43" fillId="0" borderId="3" xfId="81" applyNumberFormat="1" applyFont="1" applyBorder="1" applyAlignment="1">
      <alignment horizontal="center" vertical="center" wrapText="1"/>
    </xf>
    <xf numFmtId="0" fontId="43" fillId="0" borderId="3" xfId="81" applyFont="1" applyBorder="1" applyAlignment="1">
      <alignment horizontal="left" vertical="center" wrapText="1"/>
    </xf>
    <xf numFmtId="165" fontId="43" fillId="0" borderId="3" xfId="30" applyNumberFormat="1" applyFont="1" applyFill="1" applyBorder="1" applyAlignment="1">
      <alignment horizontal="center" vertical="center" wrapText="1"/>
    </xf>
    <xf numFmtId="169" fontId="42" fillId="0" borderId="3" xfId="148" applyNumberFormat="1" applyBorder="1" applyAlignment="1">
      <alignment vertical="center"/>
    </xf>
    <xf numFmtId="0" fontId="5" fillId="0" borderId="0" xfId="81" applyFont="1" applyAlignment="1">
      <alignment vertical="center" wrapText="1"/>
    </xf>
    <xf numFmtId="166" fontId="43" fillId="0" borderId="0" xfId="81" applyNumberFormat="1" applyFont="1" applyAlignment="1">
      <alignment vertical="center" wrapText="1"/>
    </xf>
    <xf numFmtId="0" fontId="0" fillId="0" borderId="0" xfId="0" applyAlignment="1">
      <alignment vertical="center"/>
    </xf>
    <xf numFmtId="169" fontId="5" fillId="35" borderId="0" xfId="148" applyNumberFormat="1" applyFont="1" applyFill="1" applyBorder="1" applyAlignment="1" applyProtection="1">
      <alignment horizontal="right" vertical="center" wrapText="1"/>
    </xf>
    <xf numFmtId="0" fontId="43" fillId="35" borderId="0" xfId="0" applyFont="1" applyFill="1" applyAlignment="1">
      <alignment vertical="center"/>
    </xf>
    <xf numFmtId="0" fontId="43" fillId="35" borderId="0" xfId="0" applyFont="1" applyFill="1" applyAlignment="1">
      <alignment horizontal="left" vertical="center"/>
    </xf>
    <xf numFmtId="0" fontId="43" fillId="35" borderId="0" xfId="0" applyFont="1" applyFill="1" applyAlignment="1">
      <alignment horizontal="center" vertical="center"/>
    </xf>
    <xf numFmtId="0" fontId="43" fillId="0" borderId="0" xfId="0" applyFont="1" applyBorder="1" applyAlignment="1">
      <alignment horizontal="right" vertical="center" wrapText="1"/>
    </xf>
    <xf numFmtId="0" fontId="43" fillId="35" borderId="16" xfId="0" applyFont="1" applyFill="1" applyBorder="1" applyAlignment="1">
      <alignment horizontal="center" vertical="center" textRotation="90" wrapText="1"/>
    </xf>
    <xf numFmtId="0" fontId="43" fillId="0" borderId="13" xfId="0" applyFont="1" applyBorder="1" applyAlignment="1">
      <alignment horizontal="center" vertical="center" wrapText="1"/>
    </xf>
    <xf numFmtId="0" fontId="43" fillId="35" borderId="14" xfId="0" applyFont="1" applyFill="1" applyBorder="1" applyAlignment="1">
      <alignment horizontal="left" vertical="center" wrapText="1"/>
    </xf>
    <xf numFmtId="49" fontId="43" fillId="35" borderId="3" xfId="0" applyNumberFormat="1" applyFont="1" applyFill="1" applyBorder="1" applyAlignment="1">
      <alignment horizontal="center" vertical="center" wrapText="1"/>
    </xf>
    <xf numFmtId="166" fontId="43" fillId="35" borderId="3" xfId="148" applyNumberFormat="1" applyFont="1" applyFill="1" applyBorder="1" applyAlignment="1" applyProtection="1">
      <alignment horizontal="right" vertical="center" wrapText="1"/>
    </xf>
    <xf numFmtId="169" fontId="43" fillId="35" borderId="3" xfId="148" applyNumberFormat="1" applyFont="1" applyFill="1" applyBorder="1" applyAlignment="1" applyProtection="1">
      <alignment horizontal="right" vertical="center"/>
    </xf>
    <xf numFmtId="0" fontId="43" fillId="35" borderId="3" xfId="0" applyFont="1" applyFill="1" applyBorder="1" applyAlignment="1">
      <alignment vertical="center"/>
    </xf>
    <xf numFmtId="0" fontId="43" fillId="35" borderId="3" xfId="0" applyFont="1" applyFill="1" applyBorder="1" applyAlignment="1">
      <alignment horizontal="left" vertical="center"/>
    </xf>
    <xf numFmtId="0" fontId="43" fillId="34" borderId="14" xfId="0" applyFont="1" applyFill="1" applyBorder="1" applyAlignment="1">
      <alignment horizontal="left" vertical="center" wrapText="1"/>
    </xf>
    <xf numFmtId="0" fontId="55" fillId="0" borderId="0" xfId="0" applyFont="1" applyAlignment="1">
      <alignment vertical="center"/>
    </xf>
    <xf numFmtId="169" fontId="43" fillId="35" borderId="0" xfId="148" applyNumberFormat="1" applyFont="1" applyFill="1" applyBorder="1" applyAlignment="1" applyProtection="1">
      <alignment horizontal="right" vertical="center"/>
    </xf>
    <xf numFmtId="169" fontId="43" fillId="0" borderId="3" xfId="148" applyNumberFormat="1" applyFont="1" applyBorder="1" applyAlignment="1">
      <alignment vertical="center"/>
    </xf>
    <xf numFmtId="169" fontId="5" fillId="35" borderId="0" xfId="148" applyNumberFormat="1" applyFont="1" applyFill="1" applyBorder="1" applyAlignment="1" applyProtection="1">
      <alignment vertical="center" wrapText="1"/>
    </xf>
    <xf numFmtId="43" fontId="43" fillId="0" borderId="0" xfId="30" applyFont="1" applyAlignment="1">
      <alignment vertical="center" wrapText="1"/>
    </xf>
    <xf numFmtId="166" fontId="43" fillId="0" borderId="0" xfId="81" applyNumberFormat="1" applyFont="1" applyFill="1" applyBorder="1" applyAlignment="1">
      <alignment horizontal="right" vertical="center" wrapText="1"/>
    </xf>
    <xf numFmtId="0" fontId="43" fillId="0" borderId="3" xfId="0" applyNumberFormat="1" applyFont="1" applyFill="1" applyBorder="1" applyAlignment="1">
      <alignment horizontal="center" vertical="center" wrapText="1"/>
    </xf>
    <xf numFmtId="43" fontId="43" fillId="0" borderId="0" xfId="30" applyFont="1" applyAlignment="1">
      <alignment horizontal="center" vertical="center" wrapText="1"/>
    </xf>
    <xf numFmtId="170" fontId="43" fillId="0" borderId="3" xfId="0" applyNumberFormat="1" applyFont="1" applyBorder="1" applyAlignment="1">
      <alignment horizontal="center" vertical="center" wrapText="1"/>
    </xf>
    <xf numFmtId="165" fontId="43" fillId="0" borderId="3" xfId="30" applyNumberFormat="1" applyFont="1" applyBorder="1" applyAlignment="1">
      <alignment horizontal="right" vertical="center" wrapText="1"/>
    </xf>
    <xf numFmtId="165" fontId="43" fillId="0" borderId="3" xfId="30" applyNumberFormat="1" applyFont="1" applyFill="1" applyBorder="1" applyAlignment="1">
      <alignment horizontal="right" vertical="center" wrapText="1"/>
    </xf>
    <xf numFmtId="43" fontId="5" fillId="0" borderId="0" xfId="30" applyFont="1" applyAlignment="1">
      <alignment vertical="center" wrapText="1"/>
    </xf>
    <xf numFmtId="0" fontId="46" fillId="0" borderId="3" xfId="81" applyFont="1" applyBorder="1" applyAlignment="1">
      <alignment horizontal="center" vertical="center" wrapText="1"/>
    </xf>
    <xf numFmtId="0" fontId="46" fillId="0" borderId="3" xfId="81" applyFont="1" applyBorder="1" applyAlignment="1">
      <alignment horizontal="left" vertical="center" wrapText="1"/>
    </xf>
    <xf numFmtId="0" fontId="45" fillId="0" borderId="0" xfId="81" applyFont="1" applyAlignment="1">
      <alignment vertical="center" wrapText="1"/>
    </xf>
    <xf numFmtId="43" fontId="45" fillId="0" borderId="0" xfId="30" applyFont="1" applyAlignment="1">
      <alignment vertical="center" wrapText="1"/>
    </xf>
    <xf numFmtId="0" fontId="50" fillId="0" borderId="0" xfId="89" applyFont="1"/>
    <xf numFmtId="0" fontId="50" fillId="34" borderId="3" xfId="89" applyFont="1" applyFill="1" applyBorder="1" applyAlignment="1">
      <alignment horizontal="left" vertical="center" wrapText="1"/>
    </xf>
    <xf numFmtId="0" fontId="56" fillId="0" borderId="3" xfId="89" applyFont="1" applyBorder="1" applyAlignment="1">
      <alignment horizontal="left" vertical="center" wrapText="1"/>
    </xf>
    <xf numFmtId="0" fontId="50" fillId="0" borderId="0" xfId="89" applyFont="1" applyAlignment="1">
      <alignment horizontal="justify"/>
    </xf>
    <xf numFmtId="0" fontId="43" fillId="0" borderId="0" xfId="89" applyFont="1" applyFill="1" applyBorder="1" applyAlignment="1">
      <alignment horizontal="left" vertical="center"/>
    </xf>
    <xf numFmtId="0" fontId="56" fillId="34" borderId="3" xfId="89" applyFont="1" applyFill="1" applyBorder="1" applyAlignment="1">
      <alignment horizontal="left" vertical="center" wrapText="1"/>
    </xf>
    <xf numFmtId="0" fontId="50" fillId="34" borderId="3" xfId="89" applyFont="1" applyFill="1" applyBorder="1" applyAlignment="1">
      <alignment horizontal="center" vertical="center" wrapText="1"/>
    </xf>
    <xf numFmtId="0" fontId="50" fillId="34" borderId="3" xfId="89" applyFont="1" applyFill="1" applyBorder="1" applyAlignment="1">
      <alignment vertical="top" wrapText="1"/>
    </xf>
    <xf numFmtId="0" fontId="50" fillId="0" borderId="3" xfId="81" applyFont="1" applyBorder="1" applyAlignment="1">
      <alignment horizontal="left" vertical="center" wrapText="1"/>
    </xf>
    <xf numFmtId="0" fontId="50" fillId="0" borderId="3" xfId="89" applyFont="1" applyBorder="1"/>
    <xf numFmtId="166" fontId="50" fillId="0" borderId="3" xfId="35" applyNumberFormat="1" applyFont="1" applyBorder="1" applyAlignment="1">
      <alignment horizontal="right"/>
    </xf>
    <xf numFmtId="168" fontId="5" fillId="0" borderId="0" xfId="148" applyNumberFormat="1" applyFont="1" applyBorder="1" applyAlignment="1" applyProtection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43" fontId="43" fillId="0" borderId="16" xfId="146" applyFont="1" applyFill="1" applyBorder="1" applyAlignment="1">
      <alignment horizontal="center" vertical="center" wrapText="1"/>
    </xf>
    <xf numFmtId="43" fontId="43" fillId="0" borderId="13" xfId="146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43" fillId="35" borderId="3" xfId="0" applyFont="1" applyFill="1" applyBorder="1" applyAlignment="1">
      <alignment horizontal="center" vertical="center" wrapText="1"/>
    </xf>
    <xf numFmtId="0" fontId="5" fillId="0" borderId="0" xfId="81" applyFont="1" applyFill="1" applyAlignment="1">
      <alignment horizontal="center" vertical="center" wrapText="1"/>
    </xf>
    <xf numFmtId="166" fontId="43" fillId="0" borderId="19" xfId="81" applyNumberFormat="1" applyFont="1" applyFill="1" applyBorder="1" applyAlignment="1">
      <alignment horizontal="right" vertical="center" wrapText="1"/>
    </xf>
    <xf numFmtId="49" fontId="43" fillId="0" borderId="20" xfId="81" applyNumberFormat="1" applyFont="1" applyFill="1" applyBorder="1" applyAlignment="1">
      <alignment horizontal="center" vertical="center" wrapText="1"/>
    </xf>
    <xf numFmtId="49" fontId="43" fillId="0" borderId="21" xfId="81" applyNumberFormat="1" applyFont="1" applyFill="1" applyBorder="1" applyAlignment="1">
      <alignment horizontal="center" vertical="center" wrapText="1"/>
    </xf>
    <xf numFmtId="49" fontId="43" fillId="0" borderId="22" xfId="81" applyNumberFormat="1" applyFont="1" applyFill="1" applyBorder="1" applyAlignment="1">
      <alignment horizontal="center" vertical="center" wrapText="1"/>
    </xf>
    <xf numFmtId="49" fontId="43" fillId="0" borderId="23" xfId="81" applyNumberFormat="1" applyFont="1" applyFill="1" applyBorder="1" applyAlignment="1">
      <alignment horizontal="center" vertical="center" wrapText="1"/>
    </xf>
    <xf numFmtId="0" fontId="43" fillId="0" borderId="16" xfId="81" applyNumberFormat="1" applyFont="1" applyFill="1" applyBorder="1" applyAlignment="1">
      <alignment horizontal="center" vertical="center" wrapText="1"/>
    </xf>
    <xf numFmtId="0" fontId="43" fillId="0" borderId="17" xfId="81" applyNumberFormat="1" applyFont="1" applyFill="1" applyBorder="1" applyAlignment="1">
      <alignment horizontal="center" vertical="center" wrapText="1"/>
    </xf>
    <xf numFmtId="0" fontId="43" fillId="0" borderId="13" xfId="81" applyNumberFormat="1" applyFont="1" applyFill="1" applyBorder="1" applyAlignment="1">
      <alignment horizontal="center" vertical="center" wrapText="1"/>
    </xf>
    <xf numFmtId="166" fontId="43" fillId="0" borderId="14" xfId="0" applyNumberFormat="1" applyFont="1" applyFill="1" applyBorder="1" applyAlignment="1">
      <alignment horizontal="center" vertical="center" wrapText="1"/>
    </xf>
    <xf numFmtId="166" fontId="43" fillId="0" borderId="18" xfId="0" applyNumberFormat="1" applyFont="1" applyFill="1" applyBorder="1" applyAlignment="1">
      <alignment horizontal="center" vertical="center" wrapText="1"/>
    </xf>
    <xf numFmtId="166" fontId="43" fillId="0" borderId="15" xfId="0" applyNumberFormat="1" applyFont="1" applyFill="1" applyBorder="1" applyAlignment="1">
      <alignment horizontal="center" vertical="center" wrapText="1"/>
    </xf>
    <xf numFmtId="166" fontId="43" fillId="0" borderId="16" xfId="0" applyNumberFormat="1" applyFont="1" applyFill="1" applyBorder="1" applyAlignment="1">
      <alignment horizontal="center" vertical="center" wrapText="1"/>
    </xf>
    <xf numFmtId="166" fontId="43" fillId="0" borderId="13" xfId="0" applyNumberFormat="1" applyFont="1" applyFill="1" applyBorder="1" applyAlignment="1">
      <alignment horizontal="center" vertical="center" wrapText="1"/>
    </xf>
    <xf numFmtId="166" fontId="43" fillId="0" borderId="22" xfId="0" applyNumberFormat="1" applyFont="1" applyFill="1" applyBorder="1" applyAlignment="1">
      <alignment horizontal="center" vertical="center" wrapText="1"/>
    </xf>
    <xf numFmtId="166" fontId="43" fillId="0" borderId="19" xfId="0" applyNumberFormat="1" applyFont="1" applyFill="1" applyBorder="1" applyAlignment="1">
      <alignment horizontal="center" vertical="center" wrapText="1"/>
    </xf>
    <xf numFmtId="166" fontId="43" fillId="0" borderId="23" xfId="0" applyNumberFormat="1" applyFont="1" applyFill="1" applyBorder="1" applyAlignment="1">
      <alignment horizontal="center" vertical="center" wrapText="1"/>
    </xf>
    <xf numFmtId="169" fontId="5" fillId="35" borderId="0" xfId="148" applyNumberFormat="1" applyFont="1" applyFill="1" applyBorder="1" applyAlignment="1" applyProtection="1">
      <alignment horizontal="right" vertical="center" wrapText="1"/>
    </xf>
    <xf numFmtId="0" fontId="5" fillId="35" borderId="0" xfId="0" applyFont="1" applyFill="1" applyBorder="1" applyAlignment="1">
      <alignment horizontal="center" vertical="center" wrapText="1"/>
    </xf>
    <xf numFmtId="0" fontId="43" fillId="35" borderId="16" xfId="0" applyFont="1" applyFill="1" applyBorder="1" applyAlignment="1">
      <alignment horizontal="center" vertical="center" wrapText="1"/>
    </xf>
    <xf numFmtId="166" fontId="5" fillId="0" borderId="0" xfId="81" applyNumberFormat="1" applyFont="1" applyFill="1" applyAlignment="1">
      <alignment horizontal="right" vertical="center" wrapText="1"/>
    </xf>
    <xf numFmtId="0" fontId="5" fillId="0" borderId="0" xfId="81" applyNumberFormat="1" applyFont="1" applyFill="1" applyAlignment="1">
      <alignment horizontal="center" vertical="center" wrapText="1"/>
    </xf>
    <xf numFmtId="49" fontId="43" fillId="0" borderId="3" xfId="81" applyNumberFormat="1" applyFont="1" applyFill="1" applyBorder="1" applyAlignment="1">
      <alignment horizontal="center" vertical="center" wrapText="1"/>
    </xf>
    <xf numFmtId="0" fontId="43" fillId="0" borderId="3" xfId="81" applyNumberFormat="1" applyFont="1" applyFill="1" applyBorder="1" applyAlignment="1">
      <alignment horizontal="center" vertical="center" wrapText="1"/>
    </xf>
    <xf numFmtId="0" fontId="44" fillId="0" borderId="0" xfId="89" applyFont="1" applyAlignment="1">
      <alignment horizontal="center" vertical="center" wrapText="1"/>
    </xf>
    <xf numFmtId="0" fontId="50" fillId="34" borderId="14" xfId="89" applyFont="1" applyFill="1" applyBorder="1" applyAlignment="1">
      <alignment horizontal="center" vertical="center" wrapText="1"/>
    </xf>
    <xf numFmtId="0" fontId="50" fillId="34" borderId="15" xfId="89" applyFont="1" applyFill="1" applyBorder="1" applyAlignment="1">
      <alignment horizontal="center" vertical="center" wrapText="1"/>
    </xf>
    <xf numFmtId="43" fontId="52" fillId="0" borderId="0" xfId="148" applyFont="1" applyBorder="1" applyAlignment="1">
      <alignment horizontal="left" vertical="top"/>
    </xf>
  </cellXfs>
  <cellStyles count="157">
    <cellStyle name="_artabyuje" xfId="155"/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0" xfId="152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49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17" xfId="151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8 3" xfId="154"/>
    <cellStyle name="Normal 9" xfId="95"/>
    <cellStyle name="Normal 9 2" xfId="96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N_241" xfId="153"/>
    <cellStyle name="SN_it" xfId="156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Обычный 9 2" xfId="150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16"/>
  <sheetViews>
    <sheetView tabSelected="1" workbookViewId="0">
      <selection activeCell="B6" sqref="B6"/>
    </sheetView>
  </sheetViews>
  <sheetFormatPr defaultColWidth="8" defaultRowHeight="17.25" x14ac:dyDescent="0.25"/>
  <cols>
    <col min="1" max="1" width="43.140625" style="25" customWidth="1"/>
    <col min="2" max="2" width="44.42578125" style="25" customWidth="1"/>
    <col min="3" max="1023" width="8" style="25"/>
    <col min="1024" max="16384" width="8" style="27"/>
  </cols>
  <sheetData>
    <row r="1" spans="1:39" s="17" customFormat="1" ht="56.25" customHeight="1" x14ac:dyDescent="0.3">
      <c r="A1" s="112" t="s">
        <v>12</v>
      </c>
      <c r="B1" s="112"/>
      <c r="C1" s="16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</row>
    <row r="2" spans="1:39" s="17" customFormat="1" x14ac:dyDescent="0.3">
      <c r="B2" s="19"/>
      <c r="C2" s="16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</row>
    <row r="3" spans="1:39" s="17" customFormat="1" ht="57" customHeight="1" x14ac:dyDescent="0.3">
      <c r="A3" s="113" t="s">
        <v>13</v>
      </c>
      <c r="B3" s="113"/>
    </row>
    <row r="4" spans="1:39" s="17" customFormat="1" x14ac:dyDescent="0.3">
      <c r="A4" s="20"/>
      <c r="B4" s="21" t="s">
        <v>14</v>
      </c>
    </row>
    <row r="5" spans="1:39" s="17" customFormat="1" ht="57" customHeight="1" x14ac:dyDescent="0.3">
      <c r="A5" s="22"/>
      <c r="B5" s="23" t="s">
        <v>15</v>
      </c>
      <c r="D5" s="21"/>
    </row>
    <row r="6" spans="1:39" s="17" customFormat="1" ht="21.75" customHeight="1" x14ac:dyDescent="0.3">
      <c r="A6" s="22" t="s">
        <v>16</v>
      </c>
      <c r="B6" s="24">
        <v>0</v>
      </c>
    </row>
    <row r="7" spans="1:39" s="17" customFormat="1" ht="21.75" customHeight="1" x14ac:dyDescent="0.3">
      <c r="A7" s="22" t="s">
        <v>17</v>
      </c>
      <c r="B7" s="24">
        <f>+'5'!G15</f>
        <v>6429351.5999999996</v>
      </c>
    </row>
    <row r="8" spans="1:39" s="17" customFormat="1" ht="21.75" customHeight="1" x14ac:dyDescent="0.3">
      <c r="A8" s="22" t="s">
        <v>18</v>
      </c>
      <c r="B8" s="87">
        <f>+B7-B6</f>
        <v>6429351.5999999996</v>
      </c>
    </row>
    <row r="9" spans="1:39" x14ac:dyDescent="0.25">
      <c r="B9" s="26"/>
    </row>
    <row r="10" spans="1:39" x14ac:dyDescent="0.25">
      <c r="B10" s="146"/>
    </row>
    <row r="11" spans="1:39" x14ac:dyDescent="0.25">
      <c r="B11" s="146"/>
    </row>
    <row r="12" spans="1:39" x14ac:dyDescent="0.25">
      <c r="B12" s="146"/>
    </row>
    <row r="13" spans="1:39" x14ac:dyDescent="0.25">
      <c r="B13" s="146"/>
    </row>
    <row r="14" spans="1:39" x14ac:dyDescent="0.25">
      <c r="B14" s="146"/>
    </row>
    <row r="16" spans="1:39" x14ac:dyDescent="0.25">
      <c r="B16" s="26"/>
    </row>
  </sheetData>
  <mergeCells count="2">
    <mergeCell ref="A1:B1"/>
    <mergeCell ref="A3:B3"/>
  </mergeCells>
  <pageMargins left="0" right="0" top="0" bottom="0" header="0" footer="0"/>
  <pageSetup paperSize="9" scale="11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920"/>
  <sheetViews>
    <sheetView zoomScaleNormal="100" workbookViewId="0">
      <selection activeCell="A3" sqref="A3:B3"/>
    </sheetView>
  </sheetViews>
  <sheetFormatPr defaultRowHeight="13.5" x14ac:dyDescent="0.25"/>
  <cols>
    <col min="1" max="1" width="68.140625" style="2" customWidth="1"/>
    <col min="2" max="2" width="29.28515625" style="2" customWidth="1"/>
    <col min="3" max="3" width="19.42578125" style="3" customWidth="1"/>
    <col min="4" max="4" width="18.140625" style="3" customWidth="1"/>
    <col min="5" max="5" width="18.5703125" style="4" customWidth="1"/>
    <col min="6" max="6" width="27.140625" style="3" customWidth="1"/>
    <col min="7" max="7" width="15.5703125" style="3" bestFit="1" customWidth="1"/>
    <col min="8" max="12" width="9.140625" style="3"/>
    <col min="13" max="30" width="9.140625" style="5"/>
    <col min="31" max="254" width="9.140625" style="1"/>
    <col min="255" max="255" width="38.42578125" style="1" customWidth="1"/>
    <col min="256" max="256" width="14" style="1" customWidth="1"/>
    <col min="257" max="257" width="15.5703125" style="1" customWidth="1"/>
    <col min="258" max="258" width="13.140625" style="1" customWidth="1"/>
    <col min="259" max="259" width="19.42578125" style="1" customWidth="1"/>
    <col min="260" max="260" width="18.140625" style="1" customWidth="1"/>
    <col min="261" max="261" width="18.5703125" style="1" customWidth="1"/>
    <col min="262" max="262" width="27.140625" style="1" customWidth="1"/>
    <col min="263" max="263" width="15.5703125" style="1" bestFit="1" customWidth="1"/>
    <col min="264" max="510" width="9.140625" style="1"/>
    <col min="511" max="511" width="38.42578125" style="1" customWidth="1"/>
    <col min="512" max="512" width="14" style="1" customWidth="1"/>
    <col min="513" max="513" width="15.5703125" style="1" customWidth="1"/>
    <col min="514" max="514" width="13.140625" style="1" customWidth="1"/>
    <col min="515" max="515" width="19.42578125" style="1" customWidth="1"/>
    <col min="516" max="516" width="18.140625" style="1" customWidth="1"/>
    <col min="517" max="517" width="18.5703125" style="1" customWidth="1"/>
    <col min="518" max="518" width="27.140625" style="1" customWidth="1"/>
    <col min="519" max="519" width="15.5703125" style="1" bestFit="1" customWidth="1"/>
    <col min="520" max="766" width="9.140625" style="1"/>
    <col min="767" max="767" width="38.42578125" style="1" customWidth="1"/>
    <col min="768" max="768" width="14" style="1" customWidth="1"/>
    <col min="769" max="769" width="15.5703125" style="1" customWidth="1"/>
    <col min="770" max="770" width="13.140625" style="1" customWidth="1"/>
    <col min="771" max="771" width="19.42578125" style="1" customWidth="1"/>
    <col min="772" max="772" width="18.140625" style="1" customWidth="1"/>
    <col min="773" max="773" width="18.5703125" style="1" customWidth="1"/>
    <col min="774" max="774" width="27.140625" style="1" customWidth="1"/>
    <col min="775" max="775" width="15.5703125" style="1" bestFit="1" customWidth="1"/>
    <col min="776" max="1022" width="9.140625" style="1"/>
    <col min="1023" max="1023" width="38.42578125" style="1" customWidth="1"/>
    <col min="1024" max="1024" width="14" style="1" customWidth="1"/>
    <col min="1025" max="1025" width="15.5703125" style="1" customWidth="1"/>
    <col min="1026" max="1026" width="13.140625" style="1" customWidth="1"/>
    <col min="1027" max="1027" width="19.42578125" style="1" customWidth="1"/>
    <col min="1028" max="1028" width="18.140625" style="1" customWidth="1"/>
    <col min="1029" max="1029" width="18.5703125" style="1" customWidth="1"/>
    <col min="1030" max="1030" width="27.140625" style="1" customWidth="1"/>
    <col min="1031" max="1031" width="15.5703125" style="1" bestFit="1" customWidth="1"/>
    <col min="1032" max="1278" width="9.140625" style="1"/>
    <col min="1279" max="1279" width="38.42578125" style="1" customWidth="1"/>
    <col min="1280" max="1280" width="14" style="1" customWidth="1"/>
    <col min="1281" max="1281" width="15.5703125" style="1" customWidth="1"/>
    <col min="1282" max="1282" width="13.140625" style="1" customWidth="1"/>
    <col min="1283" max="1283" width="19.42578125" style="1" customWidth="1"/>
    <col min="1284" max="1284" width="18.140625" style="1" customWidth="1"/>
    <col min="1285" max="1285" width="18.5703125" style="1" customWidth="1"/>
    <col min="1286" max="1286" width="27.140625" style="1" customWidth="1"/>
    <col min="1287" max="1287" width="15.5703125" style="1" bestFit="1" customWidth="1"/>
    <col min="1288" max="1534" width="9.140625" style="1"/>
    <col min="1535" max="1535" width="38.42578125" style="1" customWidth="1"/>
    <col min="1536" max="1536" width="14" style="1" customWidth="1"/>
    <col min="1537" max="1537" width="15.5703125" style="1" customWidth="1"/>
    <col min="1538" max="1538" width="13.140625" style="1" customWidth="1"/>
    <col min="1539" max="1539" width="19.42578125" style="1" customWidth="1"/>
    <col min="1540" max="1540" width="18.140625" style="1" customWidth="1"/>
    <col min="1541" max="1541" width="18.5703125" style="1" customWidth="1"/>
    <col min="1542" max="1542" width="27.140625" style="1" customWidth="1"/>
    <col min="1543" max="1543" width="15.5703125" style="1" bestFit="1" customWidth="1"/>
    <col min="1544" max="1790" width="9.140625" style="1"/>
    <col min="1791" max="1791" width="38.42578125" style="1" customWidth="1"/>
    <col min="1792" max="1792" width="14" style="1" customWidth="1"/>
    <col min="1793" max="1793" width="15.5703125" style="1" customWidth="1"/>
    <col min="1794" max="1794" width="13.140625" style="1" customWidth="1"/>
    <col min="1795" max="1795" width="19.42578125" style="1" customWidth="1"/>
    <col min="1796" max="1796" width="18.140625" style="1" customWidth="1"/>
    <col min="1797" max="1797" width="18.5703125" style="1" customWidth="1"/>
    <col min="1798" max="1798" width="27.140625" style="1" customWidth="1"/>
    <col min="1799" max="1799" width="15.5703125" style="1" bestFit="1" customWidth="1"/>
    <col min="1800" max="2046" width="9.140625" style="1"/>
    <col min="2047" max="2047" width="38.42578125" style="1" customWidth="1"/>
    <col min="2048" max="2048" width="14" style="1" customWidth="1"/>
    <col min="2049" max="2049" width="15.5703125" style="1" customWidth="1"/>
    <col min="2050" max="2050" width="13.140625" style="1" customWidth="1"/>
    <col min="2051" max="2051" width="19.42578125" style="1" customWidth="1"/>
    <col min="2052" max="2052" width="18.140625" style="1" customWidth="1"/>
    <col min="2053" max="2053" width="18.5703125" style="1" customWidth="1"/>
    <col min="2054" max="2054" width="27.140625" style="1" customWidth="1"/>
    <col min="2055" max="2055" width="15.5703125" style="1" bestFit="1" customWidth="1"/>
    <col min="2056" max="2302" width="9.140625" style="1"/>
    <col min="2303" max="2303" width="38.42578125" style="1" customWidth="1"/>
    <col min="2304" max="2304" width="14" style="1" customWidth="1"/>
    <col min="2305" max="2305" width="15.5703125" style="1" customWidth="1"/>
    <col min="2306" max="2306" width="13.140625" style="1" customWidth="1"/>
    <col min="2307" max="2307" width="19.42578125" style="1" customWidth="1"/>
    <col min="2308" max="2308" width="18.140625" style="1" customWidth="1"/>
    <col min="2309" max="2309" width="18.5703125" style="1" customWidth="1"/>
    <col min="2310" max="2310" width="27.140625" style="1" customWidth="1"/>
    <col min="2311" max="2311" width="15.5703125" style="1" bestFit="1" customWidth="1"/>
    <col min="2312" max="2558" width="9.140625" style="1"/>
    <col min="2559" max="2559" width="38.42578125" style="1" customWidth="1"/>
    <col min="2560" max="2560" width="14" style="1" customWidth="1"/>
    <col min="2561" max="2561" width="15.5703125" style="1" customWidth="1"/>
    <col min="2562" max="2562" width="13.140625" style="1" customWidth="1"/>
    <col min="2563" max="2563" width="19.42578125" style="1" customWidth="1"/>
    <col min="2564" max="2564" width="18.140625" style="1" customWidth="1"/>
    <col min="2565" max="2565" width="18.5703125" style="1" customWidth="1"/>
    <col min="2566" max="2566" width="27.140625" style="1" customWidth="1"/>
    <col min="2567" max="2567" width="15.5703125" style="1" bestFit="1" customWidth="1"/>
    <col min="2568" max="2814" width="9.140625" style="1"/>
    <col min="2815" max="2815" width="38.42578125" style="1" customWidth="1"/>
    <col min="2816" max="2816" width="14" style="1" customWidth="1"/>
    <col min="2817" max="2817" width="15.5703125" style="1" customWidth="1"/>
    <col min="2818" max="2818" width="13.140625" style="1" customWidth="1"/>
    <col min="2819" max="2819" width="19.42578125" style="1" customWidth="1"/>
    <col min="2820" max="2820" width="18.140625" style="1" customWidth="1"/>
    <col min="2821" max="2821" width="18.5703125" style="1" customWidth="1"/>
    <col min="2822" max="2822" width="27.140625" style="1" customWidth="1"/>
    <col min="2823" max="2823" width="15.5703125" style="1" bestFit="1" customWidth="1"/>
    <col min="2824" max="3070" width="9.140625" style="1"/>
    <col min="3071" max="3071" width="38.42578125" style="1" customWidth="1"/>
    <col min="3072" max="3072" width="14" style="1" customWidth="1"/>
    <col min="3073" max="3073" width="15.5703125" style="1" customWidth="1"/>
    <col min="3074" max="3074" width="13.140625" style="1" customWidth="1"/>
    <col min="3075" max="3075" width="19.42578125" style="1" customWidth="1"/>
    <col min="3076" max="3076" width="18.140625" style="1" customWidth="1"/>
    <col min="3077" max="3077" width="18.5703125" style="1" customWidth="1"/>
    <col min="3078" max="3078" width="27.140625" style="1" customWidth="1"/>
    <col min="3079" max="3079" width="15.5703125" style="1" bestFit="1" customWidth="1"/>
    <col min="3080" max="3326" width="9.140625" style="1"/>
    <col min="3327" max="3327" width="38.42578125" style="1" customWidth="1"/>
    <col min="3328" max="3328" width="14" style="1" customWidth="1"/>
    <col min="3329" max="3329" width="15.5703125" style="1" customWidth="1"/>
    <col min="3330" max="3330" width="13.140625" style="1" customWidth="1"/>
    <col min="3331" max="3331" width="19.42578125" style="1" customWidth="1"/>
    <col min="3332" max="3332" width="18.140625" style="1" customWidth="1"/>
    <col min="3333" max="3333" width="18.5703125" style="1" customWidth="1"/>
    <col min="3334" max="3334" width="27.140625" style="1" customWidth="1"/>
    <col min="3335" max="3335" width="15.5703125" style="1" bestFit="1" customWidth="1"/>
    <col min="3336" max="3582" width="9.140625" style="1"/>
    <col min="3583" max="3583" width="38.42578125" style="1" customWidth="1"/>
    <col min="3584" max="3584" width="14" style="1" customWidth="1"/>
    <col min="3585" max="3585" width="15.5703125" style="1" customWidth="1"/>
    <col min="3586" max="3586" width="13.140625" style="1" customWidth="1"/>
    <col min="3587" max="3587" width="19.42578125" style="1" customWidth="1"/>
    <col min="3588" max="3588" width="18.140625" style="1" customWidth="1"/>
    <col min="3589" max="3589" width="18.5703125" style="1" customWidth="1"/>
    <col min="3590" max="3590" width="27.140625" style="1" customWidth="1"/>
    <col min="3591" max="3591" width="15.5703125" style="1" bestFit="1" customWidth="1"/>
    <col min="3592" max="3838" width="9.140625" style="1"/>
    <col min="3839" max="3839" width="38.42578125" style="1" customWidth="1"/>
    <col min="3840" max="3840" width="14" style="1" customWidth="1"/>
    <col min="3841" max="3841" width="15.5703125" style="1" customWidth="1"/>
    <col min="3842" max="3842" width="13.140625" style="1" customWidth="1"/>
    <col min="3843" max="3843" width="19.42578125" style="1" customWidth="1"/>
    <col min="3844" max="3844" width="18.140625" style="1" customWidth="1"/>
    <col min="3845" max="3845" width="18.5703125" style="1" customWidth="1"/>
    <col min="3846" max="3846" width="27.140625" style="1" customWidth="1"/>
    <col min="3847" max="3847" width="15.5703125" style="1" bestFit="1" customWidth="1"/>
    <col min="3848" max="4094" width="9.140625" style="1"/>
    <col min="4095" max="4095" width="38.42578125" style="1" customWidth="1"/>
    <col min="4096" max="4096" width="14" style="1" customWidth="1"/>
    <col min="4097" max="4097" width="15.5703125" style="1" customWidth="1"/>
    <col min="4098" max="4098" width="13.140625" style="1" customWidth="1"/>
    <col min="4099" max="4099" width="19.42578125" style="1" customWidth="1"/>
    <col min="4100" max="4100" width="18.140625" style="1" customWidth="1"/>
    <col min="4101" max="4101" width="18.5703125" style="1" customWidth="1"/>
    <col min="4102" max="4102" width="27.140625" style="1" customWidth="1"/>
    <col min="4103" max="4103" width="15.5703125" style="1" bestFit="1" customWidth="1"/>
    <col min="4104" max="4350" width="9.140625" style="1"/>
    <col min="4351" max="4351" width="38.42578125" style="1" customWidth="1"/>
    <col min="4352" max="4352" width="14" style="1" customWidth="1"/>
    <col min="4353" max="4353" width="15.5703125" style="1" customWidth="1"/>
    <col min="4354" max="4354" width="13.140625" style="1" customWidth="1"/>
    <col min="4355" max="4355" width="19.42578125" style="1" customWidth="1"/>
    <col min="4356" max="4356" width="18.140625" style="1" customWidth="1"/>
    <col min="4357" max="4357" width="18.5703125" style="1" customWidth="1"/>
    <col min="4358" max="4358" width="27.140625" style="1" customWidth="1"/>
    <col min="4359" max="4359" width="15.5703125" style="1" bestFit="1" customWidth="1"/>
    <col min="4360" max="4606" width="9.140625" style="1"/>
    <col min="4607" max="4607" width="38.42578125" style="1" customWidth="1"/>
    <col min="4608" max="4608" width="14" style="1" customWidth="1"/>
    <col min="4609" max="4609" width="15.5703125" style="1" customWidth="1"/>
    <col min="4610" max="4610" width="13.140625" style="1" customWidth="1"/>
    <col min="4611" max="4611" width="19.42578125" style="1" customWidth="1"/>
    <col min="4612" max="4612" width="18.140625" style="1" customWidth="1"/>
    <col min="4613" max="4613" width="18.5703125" style="1" customWidth="1"/>
    <col min="4614" max="4614" width="27.140625" style="1" customWidth="1"/>
    <col min="4615" max="4615" width="15.5703125" style="1" bestFit="1" customWidth="1"/>
    <col min="4616" max="4862" width="9.140625" style="1"/>
    <col min="4863" max="4863" width="38.42578125" style="1" customWidth="1"/>
    <col min="4864" max="4864" width="14" style="1" customWidth="1"/>
    <col min="4865" max="4865" width="15.5703125" style="1" customWidth="1"/>
    <col min="4866" max="4866" width="13.140625" style="1" customWidth="1"/>
    <col min="4867" max="4867" width="19.42578125" style="1" customWidth="1"/>
    <col min="4868" max="4868" width="18.140625" style="1" customWidth="1"/>
    <col min="4869" max="4869" width="18.5703125" style="1" customWidth="1"/>
    <col min="4870" max="4870" width="27.140625" style="1" customWidth="1"/>
    <col min="4871" max="4871" width="15.5703125" style="1" bestFit="1" customWidth="1"/>
    <col min="4872" max="5118" width="9.140625" style="1"/>
    <col min="5119" max="5119" width="38.42578125" style="1" customWidth="1"/>
    <col min="5120" max="5120" width="14" style="1" customWidth="1"/>
    <col min="5121" max="5121" width="15.5703125" style="1" customWidth="1"/>
    <col min="5122" max="5122" width="13.140625" style="1" customWidth="1"/>
    <col min="5123" max="5123" width="19.42578125" style="1" customWidth="1"/>
    <col min="5124" max="5124" width="18.140625" style="1" customWidth="1"/>
    <col min="5125" max="5125" width="18.5703125" style="1" customWidth="1"/>
    <col min="5126" max="5126" width="27.140625" style="1" customWidth="1"/>
    <col min="5127" max="5127" width="15.5703125" style="1" bestFit="1" customWidth="1"/>
    <col min="5128" max="5374" width="9.140625" style="1"/>
    <col min="5375" max="5375" width="38.42578125" style="1" customWidth="1"/>
    <col min="5376" max="5376" width="14" style="1" customWidth="1"/>
    <col min="5377" max="5377" width="15.5703125" style="1" customWidth="1"/>
    <col min="5378" max="5378" width="13.140625" style="1" customWidth="1"/>
    <col min="5379" max="5379" width="19.42578125" style="1" customWidth="1"/>
    <col min="5380" max="5380" width="18.140625" style="1" customWidth="1"/>
    <col min="5381" max="5381" width="18.5703125" style="1" customWidth="1"/>
    <col min="5382" max="5382" width="27.140625" style="1" customWidth="1"/>
    <col min="5383" max="5383" width="15.5703125" style="1" bestFit="1" customWidth="1"/>
    <col min="5384" max="5630" width="9.140625" style="1"/>
    <col min="5631" max="5631" width="38.42578125" style="1" customWidth="1"/>
    <col min="5632" max="5632" width="14" style="1" customWidth="1"/>
    <col min="5633" max="5633" width="15.5703125" style="1" customWidth="1"/>
    <col min="5634" max="5634" width="13.140625" style="1" customWidth="1"/>
    <col min="5635" max="5635" width="19.42578125" style="1" customWidth="1"/>
    <col min="5636" max="5636" width="18.140625" style="1" customWidth="1"/>
    <col min="5637" max="5637" width="18.5703125" style="1" customWidth="1"/>
    <col min="5638" max="5638" width="27.140625" style="1" customWidth="1"/>
    <col min="5639" max="5639" width="15.5703125" style="1" bestFit="1" customWidth="1"/>
    <col min="5640" max="5886" width="9.140625" style="1"/>
    <col min="5887" max="5887" width="38.42578125" style="1" customWidth="1"/>
    <col min="5888" max="5888" width="14" style="1" customWidth="1"/>
    <col min="5889" max="5889" width="15.5703125" style="1" customWidth="1"/>
    <col min="5890" max="5890" width="13.140625" style="1" customWidth="1"/>
    <col min="5891" max="5891" width="19.42578125" style="1" customWidth="1"/>
    <col min="5892" max="5892" width="18.140625" style="1" customWidth="1"/>
    <col min="5893" max="5893" width="18.5703125" style="1" customWidth="1"/>
    <col min="5894" max="5894" width="27.140625" style="1" customWidth="1"/>
    <col min="5895" max="5895" width="15.5703125" style="1" bestFit="1" customWidth="1"/>
    <col min="5896" max="6142" width="9.140625" style="1"/>
    <col min="6143" max="6143" width="38.42578125" style="1" customWidth="1"/>
    <col min="6144" max="6144" width="14" style="1" customWidth="1"/>
    <col min="6145" max="6145" width="15.5703125" style="1" customWidth="1"/>
    <col min="6146" max="6146" width="13.140625" style="1" customWidth="1"/>
    <col min="6147" max="6147" width="19.42578125" style="1" customWidth="1"/>
    <col min="6148" max="6148" width="18.140625" style="1" customWidth="1"/>
    <col min="6149" max="6149" width="18.5703125" style="1" customWidth="1"/>
    <col min="6150" max="6150" width="27.140625" style="1" customWidth="1"/>
    <col min="6151" max="6151" width="15.5703125" style="1" bestFit="1" customWidth="1"/>
    <col min="6152" max="6398" width="9.140625" style="1"/>
    <col min="6399" max="6399" width="38.42578125" style="1" customWidth="1"/>
    <col min="6400" max="6400" width="14" style="1" customWidth="1"/>
    <col min="6401" max="6401" width="15.5703125" style="1" customWidth="1"/>
    <col min="6402" max="6402" width="13.140625" style="1" customWidth="1"/>
    <col min="6403" max="6403" width="19.42578125" style="1" customWidth="1"/>
    <col min="6404" max="6404" width="18.140625" style="1" customWidth="1"/>
    <col min="6405" max="6405" width="18.5703125" style="1" customWidth="1"/>
    <col min="6406" max="6406" width="27.140625" style="1" customWidth="1"/>
    <col min="6407" max="6407" width="15.5703125" style="1" bestFit="1" customWidth="1"/>
    <col min="6408" max="6654" width="9.140625" style="1"/>
    <col min="6655" max="6655" width="38.42578125" style="1" customWidth="1"/>
    <col min="6656" max="6656" width="14" style="1" customWidth="1"/>
    <col min="6657" max="6657" width="15.5703125" style="1" customWidth="1"/>
    <col min="6658" max="6658" width="13.140625" style="1" customWidth="1"/>
    <col min="6659" max="6659" width="19.42578125" style="1" customWidth="1"/>
    <col min="6660" max="6660" width="18.140625" style="1" customWidth="1"/>
    <col min="6661" max="6661" width="18.5703125" style="1" customWidth="1"/>
    <col min="6662" max="6662" width="27.140625" style="1" customWidth="1"/>
    <col min="6663" max="6663" width="15.5703125" style="1" bestFit="1" customWidth="1"/>
    <col min="6664" max="6910" width="9.140625" style="1"/>
    <col min="6911" max="6911" width="38.42578125" style="1" customWidth="1"/>
    <col min="6912" max="6912" width="14" style="1" customWidth="1"/>
    <col min="6913" max="6913" width="15.5703125" style="1" customWidth="1"/>
    <col min="6914" max="6914" width="13.140625" style="1" customWidth="1"/>
    <col min="6915" max="6915" width="19.42578125" style="1" customWidth="1"/>
    <col min="6916" max="6916" width="18.140625" style="1" customWidth="1"/>
    <col min="6917" max="6917" width="18.5703125" style="1" customWidth="1"/>
    <col min="6918" max="6918" width="27.140625" style="1" customWidth="1"/>
    <col min="6919" max="6919" width="15.5703125" style="1" bestFit="1" customWidth="1"/>
    <col min="6920" max="7166" width="9.140625" style="1"/>
    <col min="7167" max="7167" width="38.42578125" style="1" customWidth="1"/>
    <col min="7168" max="7168" width="14" style="1" customWidth="1"/>
    <col min="7169" max="7169" width="15.5703125" style="1" customWidth="1"/>
    <col min="7170" max="7170" width="13.140625" style="1" customWidth="1"/>
    <col min="7171" max="7171" width="19.42578125" style="1" customWidth="1"/>
    <col min="7172" max="7172" width="18.140625" style="1" customWidth="1"/>
    <col min="7173" max="7173" width="18.5703125" style="1" customWidth="1"/>
    <col min="7174" max="7174" width="27.140625" style="1" customWidth="1"/>
    <col min="7175" max="7175" width="15.5703125" style="1" bestFit="1" customWidth="1"/>
    <col min="7176" max="7422" width="9.140625" style="1"/>
    <col min="7423" max="7423" width="38.42578125" style="1" customWidth="1"/>
    <col min="7424" max="7424" width="14" style="1" customWidth="1"/>
    <col min="7425" max="7425" width="15.5703125" style="1" customWidth="1"/>
    <col min="7426" max="7426" width="13.140625" style="1" customWidth="1"/>
    <col min="7427" max="7427" width="19.42578125" style="1" customWidth="1"/>
    <col min="7428" max="7428" width="18.140625" style="1" customWidth="1"/>
    <col min="7429" max="7429" width="18.5703125" style="1" customWidth="1"/>
    <col min="7430" max="7430" width="27.140625" style="1" customWidth="1"/>
    <col min="7431" max="7431" width="15.5703125" style="1" bestFit="1" customWidth="1"/>
    <col min="7432" max="7678" width="9.140625" style="1"/>
    <col min="7679" max="7679" width="38.42578125" style="1" customWidth="1"/>
    <col min="7680" max="7680" width="14" style="1" customWidth="1"/>
    <col min="7681" max="7681" width="15.5703125" style="1" customWidth="1"/>
    <col min="7682" max="7682" width="13.140625" style="1" customWidth="1"/>
    <col min="7683" max="7683" width="19.42578125" style="1" customWidth="1"/>
    <col min="7684" max="7684" width="18.140625" style="1" customWidth="1"/>
    <col min="7685" max="7685" width="18.5703125" style="1" customWidth="1"/>
    <col min="7686" max="7686" width="27.140625" style="1" customWidth="1"/>
    <col min="7687" max="7687" width="15.5703125" style="1" bestFit="1" customWidth="1"/>
    <col min="7688" max="7934" width="9.140625" style="1"/>
    <col min="7935" max="7935" width="38.42578125" style="1" customWidth="1"/>
    <col min="7936" max="7936" width="14" style="1" customWidth="1"/>
    <col min="7937" max="7937" width="15.5703125" style="1" customWidth="1"/>
    <col min="7938" max="7938" width="13.140625" style="1" customWidth="1"/>
    <col min="7939" max="7939" width="19.42578125" style="1" customWidth="1"/>
    <col min="7940" max="7940" width="18.140625" style="1" customWidth="1"/>
    <col min="7941" max="7941" width="18.5703125" style="1" customWidth="1"/>
    <col min="7942" max="7942" width="27.140625" style="1" customWidth="1"/>
    <col min="7943" max="7943" width="15.5703125" style="1" bestFit="1" customWidth="1"/>
    <col min="7944" max="8190" width="9.140625" style="1"/>
    <col min="8191" max="8191" width="38.42578125" style="1" customWidth="1"/>
    <col min="8192" max="8192" width="14" style="1" customWidth="1"/>
    <col min="8193" max="8193" width="15.5703125" style="1" customWidth="1"/>
    <col min="8194" max="8194" width="13.140625" style="1" customWidth="1"/>
    <col min="8195" max="8195" width="19.42578125" style="1" customWidth="1"/>
    <col min="8196" max="8196" width="18.140625" style="1" customWidth="1"/>
    <col min="8197" max="8197" width="18.5703125" style="1" customWidth="1"/>
    <col min="8198" max="8198" width="27.140625" style="1" customWidth="1"/>
    <col min="8199" max="8199" width="15.5703125" style="1" bestFit="1" customWidth="1"/>
    <col min="8200" max="8446" width="9.140625" style="1"/>
    <col min="8447" max="8447" width="38.42578125" style="1" customWidth="1"/>
    <col min="8448" max="8448" width="14" style="1" customWidth="1"/>
    <col min="8449" max="8449" width="15.5703125" style="1" customWidth="1"/>
    <col min="8450" max="8450" width="13.140625" style="1" customWidth="1"/>
    <col min="8451" max="8451" width="19.42578125" style="1" customWidth="1"/>
    <col min="8452" max="8452" width="18.140625" style="1" customWidth="1"/>
    <col min="8453" max="8453" width="18.5703125" style="1" customWidth="1"/>
    <col min="8454" max="8454" width="27.140625" style="1" customWidth="1"/>
    <col min="8455" max="8455" width="15.5703125" style="1" bestFit="1" customWidth="1"/>
    <col min="8456" max="8702" width="9.140625" style="1"/>
    <col min="8703" max="8703" width="38.42578125" style="1" customWidth="1"/>
    <col min="8704" max="8704" width="14" style="1" customWidth="1"/>
    <col min="8705" max="8705" width="15.5703125" style="1" customWidth="1"/>
    <col min="8706" max="8706" width="13.140625" style="1" customWidth="1"/>
    <col min="8707" max="8707" width="19.42578125" style="1" customWidth="1"/>
    <col min="8708" max="8708" width="18.140625" style="1" customWidth="1"/>
    <col min="8709" max="8709" width="18.5703125" style="1" customWidth="1"/>
    <col min="8710" max="8710" width="27.140625" style="1" customWidth="1"/>
    <col min="8711" max="8711" width="15.5703125" style="1" bestFit="1" customWidth="1"/>
    <col min="8712" max="8958" width="9.140625" style="1"/>
    <col min="8959" max="8959" width="38.42578125" style="1" customWidth="1"/>
    <col min="8960" max="8960" width="14" style="1" customWidth="1"/>
    <col min="8961" max="8961" width="15.5703125" style="1" customWidth="1"/>
    <col min="8962" max="8962" width="13.140625" style="1" customWidth="1"/>
    <col min="8963" max="8963" width="19.42578125" style="1" customWidth="1"/>
    <col min="8964" max="8964" width="18.140625" style="1" customWidth="1"/>
    <col min="8965" max="8965" width="18.5703125" style="1" customWidth="1"/>
    <col min="8966" max="8966" width="27.140625" style="1" customWidth="1"/>
    <col min="8967" max="8967" width="15.5703125" style="1" bestFit="1" customWidth="1"/>
    <col min="8968" max="9214" width="9.140625" style="1"/>
    <col min="9215" max="9215" width="38.42578125" style="1" customWidth="1"/>
    <col min="9216" max="9216" width="14" style="1" customWidth="1"/>
    <col min="9217" max="9217" width="15.5703125" style="1" customWidth="1"/>
    <col min="9218" max="9218" width="13.140625" style="1" customWidth="1"/>
    <col min="9219" max="9219" width="19.42578125" style="1" customWidth="1"/>
    <col min="9220" max="9220" width="18.140625" style="1" customWidth="1"/>
    <col min="9221" max="9221" width="18.5703125" style="1" customWidth="1"/>
    <col min="9222" max="9222" width="27.140625" style="1" customWidth="1"/>
    <col min="9223" max="9223" width="15.5703125" style="1" bestFit="1" customWidth="1"/>
    <col min="9224" max="9470" width="9.140625" style="1"/>
    <col min="9471" max="9471" width="38.42578125" style="1" customWidth="1"/>
    <col min="9472" max="9472" width="14" style="1" customWidth="1"/>
    <col min="9473" max="9473" width="15.5703125" style="1" customWidth="1"/>
    <col min="9474" max="9474" width="13.140625" style="1" customWidth="1"/>
    <col min="9475" max="9475" width="19.42578125" style="1" customWidth="1"/>
    <col min="9476" max="9476" width="18.140625" style="1" customWidth="1"/>
    <col min="9477" max="9477" width="18.5703125" style="1" customWidth="1"/>
    <col min="9478" max="9478" width="27.140625" style="1" customWidth="1"/>
    <col min="9479" max="9479" width="15.5703125" style="1" bestFit="1" customWidth="1"/>
    <col min="9480" max="9726" width="9.140625" style="1"/>
    <col min="9727" max="9727" width="38.42578125" style="1" customWidth="1"/>
    <col min="9728" max="9728" width="14" style="1" customWidth="1"/>
    <col min="9729" max="9729" width="15.5703125" style="1" customWidth="1"/>
    <col min="9730" max="9730" width="13.140625" style="1" customWidth="1"/>
    <col min="9731" max="9731" width="19.42578125" style="1" customWidth="1"/>
    <col min="9732" max="9732" width="18.140625" style="1" customWidth="1"/>
    <col min="9733" max="9733" width="18.5703125" style="1" customWidth="1"/>
    <col min="9734" max="9734" width="27.140625" style="1" customWidth="1"/>
    <col min="9735" max="9735" width="15.5703125" style="1" bestFit="1" customWidth="1"/>
    <col min="9736" max="9982" width="9.140625" style="1"/>
    <col min="9983" max="9983" width="38.42578125" style="1" customWidth="1"/>
    <col min="9984" max="9984" width="14" style="1" customWidth="1"/>
    <col min="9985" max="9985" width="15.5703125" style="1" customWidth="1"/>
    <col min="9986" max="9986" width="13.140625" style="1" customWidth="1"/>
    <col min="9987" max="9987" width="19.42578125" style="1" customWidth="1"/>
    <col min="9988" max="9988" width="18.140625" style="1" customWidth="1"/>
    <col min="9989" max="9989" width="18.5703125" style="1" customWidth="1"/>
    <col min="9990" max="9990" width="27.140625" style="1" customWidth="1"/>
    <col min="9991" max="9991" width="15.5703125" style="1" bestFit="1" customWidth="1"/>
    <col min="9992" max="10238" width="9.140625" style="1"/>
    <col min="10239" max="10239" width="38.42578125" style="1" customWidth="1"/>
    <col min="10240" max="10240" width="14" style="1" customWidth="1"/>
    <col min="10241" max="10241" width="15.5703125" style="1" customWidth="1"/>
    <col min="10242" max="10242" width="13.140625" style="1" customWidth="1"/>
    <col min="10243" max="10243" width="19.42578125" style="1" customWidth="1"/>
    <col min="10244" max="10244" width="18.140625" style="1" customWidth="1"/>
    <col min="10245" max="10245" width="18.5703125" style="1" customWidth="1"/>
    <col min="10246" max="10246" width="27.140625" style="1" customWidth="1"/>
    <col min="10247" max="10247" width="15.5703125" style="1" bestFit="1" customWidth="1"/>
    <col min="10248" max="10494" width="9.140625" style="1"/>
    <col min="10495" max="10495" width="38.42578125" style="1" customWidth="1"/>
    <col min="10496" max="10496" width="14" style="1" customWidth="1"/>
    <col min="10497" max="10497" width="15.5703125" style="1" customWidth="1"/>
    <col min="10498" max="10498" width="13.140625" style="1" customWidth="1"/>
    <col min="10499" max="10499" width="19.42578125" style="1" customWidth="1"/>
    <col min="10500" max="10500" width="18.140625" style="1" customWidth="1"/>
    <col min="10501" max="10501" width="18.5703125" style="1" customWidth="1"/>
    <col min="10502" max="10502" width="27.140625" style="1" customWidth="1"/>
    <col min="10503" max="10503" width="15.5703125" style="1" bestFit="1" customWidth="1"/>
    <col min="10504" max="10750" width="9.140625" style="1"/>
    <col min="10751" max="10751" width="38.42578125" style="1" customWidth="1"/>
    <col min="10752" max="10752" width="14" style="1" customWidth="1"/>
    <col min="10753" max="10753" width="15.5703125" style="1" customWidth="1"/>
    <col min="10754" max="10754" width="13.140625" style="1" customWidth="1"/>
    <col min="10755" max="10755" width="19.42578125" style="1" customWidth="1"/>
    <col min="10756" max="10756" width="18.140625" style="1" customWidth="1"/>
    <col min="10757" max="10757" width="18.5703125" style="1" customWidth="1"/>
    <col min="10758" max="10758" width="27.140625" style="1" customWidth="1"/>
    <col min="10759" max="10759" width="15.5703125" style="1" bestFit="1" customWidth="1"/>
    <col min="10760" max="11006" width="9.140625" style="1"/>
    <col min="11007" max="11007" width="38.42578125" style="1" customWidth="1"/>
    <col min="11008" max="11008" width="14" style="1" customWidth="1"/>
    <col min="11009" max="11009" width="15.5703125" style="1" customWidth="1"/>
    <col min="11010" max="11010" width="13.140625" style="1" customWidth="1"/>
    <col min="11011" max="11011" width="19.42578125" style="1" customWidth="1"/>
    <col min="11012" max="11012" width="18.140625" style="1" customWidth="1"/>
    <col min="11013" max="11013" width="18.5703125" style="1" customWidth="1"/>
    <col min="11014" max="11014" width="27.140625" style="1" customWidth="1"/>
    <col min="11015" max="11015" width="15.5703125" style="1" bestFit="1" customWidth="1"/>
    <col min="11016" max="11262" width="9.140625" style="1"/>
    <col min="11263" max="11263" width="38.42578125" style="1" customWidth="1"/>
    <col min="11264" max="11264" width="14" style="1" customWidth="1"/>
    <col min="11265" max="11265" width="15.5703125" style="1" customWidth="1"/>
    <col min="11266" max="11266" width="13.140625" style="1" customWidth="1"/>
    <col min="11267" max="11267" width="19.42578125" style="1" customWidth="1"/>
    <col min="11268" max="11268" width="18.140625" style="1" customWidth="1"/>
    <col min="11269" max="11269" width="18.5703125" style="1" customWidth="1"/>
    <col min="11270" max="11270" width="27.140625" style="1" customWidth="1"/>
    <col min="11271" max="11271" width="15.5703125" style="1" bestFit="1" customWidth="1"/>
    <col min="11272" max="11518" width="9.140625" style="1"/>
    <col min="11519" max="11519" width="38.42578125" style="1" customWidth="1"/>
    <col min="11520" max="11520" width="14" style="1" customWidth="1"/>
    <col min="11521" max="11521" width="15.5703125" style="1" customWidth="1"/>
    <col min="11522" max="11522" width="13.140625" style="1" customWidth="1"/>
    <col min="11523" max="11523" width="19.42578125" style="1" customWidth="1"/>
    <col min="11524" max="11524" width="18.140625" style="1" customWidth="1"/>
    <col min="11525" max="11525" width="18.5703125" style="1" customWidth="1"/>
    <col min="11526" max="11526" width="27.140625" style="1" customWidth="1"/>
    <col min="11527" max="11527" width="15.5703125" style="1" bestFit="1" customWidth="1"/>
    <col min="11528" max="11774" width="9.140625" style="1"/>
    <col min="11775" max="11775" width="38.42578125" style="1" customWidth="1"/>
    <col min="11776" max="11776" width="14" style="1" customWidth="1"/>
    <col min="11777" max="11777" width="15.5703125" style="1" customWidth="1"/>
    <col min="11778" max="11778" width="13.140625" style="1" customWidth="1"/>
    <col min="11779" max="11779" width="19.42578125" style="1" customWidth="1"/>
    <col min="11780" max="11780" width="18.140625" style="1" customWidth="1"/>
    <col min="11781" max="11781" width="18.5703125" style="1" customWidth="1"/>
    <col min="11782" max="11782" width="27.140625" style="1" customWidth="1"/>
    <col min="11783" max="11783" width="15.5703125" style="1" bestFit="1" customWidth="1"/>
    <col min="11784" max="12030" width="9.140625" style="1"/>
    <col min="12031" max="12031" width="38.42578125" style="1" customWidth="1"/>
    <col min="12032" max="12032" width="14" style="1" customWidth="1"/>
    <col min="12033" max="12033" width="15.5703125" style="1" customWidth="1"/>
    <col min="12034" max="12034" width="13.140625" style="1" customWidth="1"/>
    <col min="12035" max="12035" width="19.42578125" style="1" customWidth="1"/>
    <col min="12036" max="12036" width="18.140625" style="1" customWidth="1"/>
    <col min="12037" max="12037" width="18.5703125" style="1" customWidth="1"/>
    <col min="12038" max="12038" width="27.140625" style="1" customWidth="1"/>
    <col min="12039" max="12039" width="15.5703125" style="1" bestFit="1" customWidth="1"/>
    <col min="12040" max="12286" width="9.140625" style="1"/>
    <col min="12287" max="12287" width="38.42578125" style="1" customWidth="1"/>
    <col min="12288" max="12288" width="14" style="1" customWidth="1"/>
    <col min="12289" max="12289" width="15.5703125" style="1" customWidth="1"/>
    <col min="12290" max="12290" width="13.140625" style="1" customWidth="1"/>
    <col min="12291" max="12291" width="19.42578125" style="1" customWidth="1"/>
    <col min="12292" max="12292" width="18.140625" style="1" customWidth="1"/>
    <col min="12293" max="12293" width="18.5703125" style="1" customWidth="1"/>
    <col min="12294" max="12294" width="27.140625" style="1" customWidth="1"/>
    <col min="12295" max="12295" width="15.5703125" style="1" bestFit="1" customWidth="1"/>
    <col min="12296" max="12542" width="9.140625" style="1"/>
    <col min="12543" max="12543" width="38.42578125" style="1" customWidth="1"/>
    <col min="12544" max="12544" width="14" style="1" customWidth="1"/>
    <col min="12545" max="12545" width="15.5703125" style="1" customWidth="1"/>
    <col min="12546" max="12546" width="13.140625" style="1" customWidth="1"/>
    <col min="12547" max="12547" width="19.42578125" style="1" customWidth="1"/>
    <col min="12548" max="12548" width="18.140625" style="1" customWidth="1"/>
    <col min="12549" max="12549" width="18.5703125" style="1" customWidth="1"/>
    <col min="12550" max="12550" width="27.140625" style="1" customWidth="1"/>
    <col min="12551" max="12551" width="15.5703125" style="1" bestFit="1" customWidth="1"/>
    <col min="12552" max="12798" width="9.140625" style="1"/>
    <col min="12799" max="12799" width="38.42578125" style="1" customWidth="1"/>
    <col min="12800" max="12800" width="14" style="1" customWidth="1"/>
    <col min="12801" max="12801" width="15.5703125" style="1" customWidth="1"/>
    <col min="12802" max="12802" width="13.140625" style="1" customWidth="1"/>
    <col min="12803" max="12803" width="19.42578125" style="1" customWidth="1"/>
    <col min="12804" max="12804" width="18.140625" style="1" customWidth="1"/>
    <col min="12805" max="12805" width="18.5703125" style="1" customWidth="1"/>
    <col min="12806" max="12806" width="27.140625" style="1" customWidth="1"/>
    <col min="12807" max="12807" width="15.5703125" style="1" bestFit="1" customWidth="1"/>
    <col min="12808" max="13054" width="9.140625" style="1"/>
    <col min="13055" max="13055" width="38.42578125" style="1" customWidth="1"/>
    <col min="13056" max="13056" width="14" style="1" customWidth="1"/>
    <col min="13057" max="13057" width="15.5703125" style="1" customWidth="1"/>
    <col min="13058" max="13058" width="13.140625" style="1" customWidth="1"/>
    <col min="13059" max="13059" width="19.42578125" style="1" customWidth="1"/>
    <col min="13060" max="13060" width="18.140625" style="1" customWidth="1"/>
    <col min="13061" max="13061" width="18.5703125" style="1" customWidth="1"/>
    <col min="13062" max="13062" width="27.140625" style="1" customWidth="1"/>
    <col min="13063" max="13063" width="15.5703125" style="1" bestFit="1" customWidth="1"/>
    <col min="13064" max="13310" width="9.140625" style="1"/>
    <col min="13311" max="13311" width="38.42578125" style="1" customWidth="1"/>
    <col min="13312" max="13312" width="14" style="1" customWidth="1"/>
    <col min="13313" max="13313" width="15.5703125" style="1" customWidth="1"/>
    <col min="13314" max="13314" width="13.140625" style="1" customWidth="1"/>
    <col min="13315" max="13315" width="19.42578125" style="1" customWidth="1"/>
    <col min="13316" max="13316" width="18.140625" style="1" customWidth="1"/>
    <col min="13317" max="13317" width="18.5703125" style="1" customWidth="1"/>
    <col min="13318" max="13318" width="27.140625" style="1" customWidth="1"/>
    <col min="13319" max="13319" width="15.5703125" style="1" bestFit="1" customWidth="1"/>
    <col min="13320" max="13566" width="9.140625" style="1"/>
    <col min="13567" max="13567" width="38.42578125" style="1" customWidth="1"/>
    <col min="13568" max="13568" width="14" style="1" customWidth="1"/>
    <col min="13569" max="13569" width="15.5703125" style="1" customWidth="1"/>
    <col min="13570" max="13570" width="13.140625" style="1" customWidth="1"/>
    <col min="13571" max="13571" width="19.42578125" style="1" customWidth="1"/>
    <col min="13572" max="13572" width="18.140625" style="1" customWidth="1"/>
    <col min="13573" max="13573" width="18.5703125" style="1" customWidth="1"/>
    <col min="13574" max="13574" width="27.140625" style="1" customWidth="1"/>
    <col min="13575" max="13575" width="15.5703125" style="1" bestFit="1" customWidth="1"/>
    <col min="13576" max="13822" width="9.140625" style="1"/>
    <col min="13823" max="13823" width="38.42578125" style="1" customWidth="1"/>
    <col min="13824" max="13824" width="14" style="1" customWidth="1"/>
    <col min="13825" max="13825" width="15.5703125" style="1" customWidth="1"/>
    <col min="13826" max="13826" width="13.140625" style="1" customWidth="1"/>
    <col min="13827" max="13827" width="19.42578125" style="1" customWidth="1"/>
    <col min="13828" max="13828" width="18.140625" style="1" customWidth="1"/>
    <col min="13829" max="13829" width="18.5703125" style="1" customWidth="1"/>
    <col min="13830" max="13830" width="27.140625" style="1" customWidth="1"/>
    <col min="13831" max="13831" width="15.5703125" style="1" bestFit="1" customWidth="1"/>
    <col min="13832" max="14078" width="9.140625" style="1"/>
    <col min="14079" max="14079" width="38.42578125" style="1" customWidth="1"/>
    <col min="14080" max="14080" width="14" style="1" customWidth="1"/>
    <col min="14081" max="14081" width="15.5703125" style="1" customWidth="1"/>
    <col min="14082" max="14082" width="13.140625" style="1" customWidth="1"/>
    <col min="14083" max="14083" width="19.42578125" style="1" customWidth="1"/>
    <col min="14084" max="14084" width="18.140625" style="1" customWidth="1"/>
    <col min="14085" max="14085" width="18.5703125" style="1" customWidth="1"/>
    <col min="14086" max="14086" width="27.140625" style="1" customWidth="1"/>
    <col min="14087" max="14087" width="15.5703125" style="1" bestFit="1" customWidth="1"/>
    <col min="14088" max="14334" width="9.140625" style="1"/>
    <col min="14335" max="14335" width="38.42578125" style="1" customWidth="1"/>
    <col min="14336" max="14336" width="14" style="1" customWidth="1"/>
    <col min="14337" max="14337" width="15.5703125" style="1" customWidth="1"/>
    <col min="14338" max="14338" width="13.140625" style="1" customWidth="1"/>
    <col min="14339" max="14339" width="19.42578125" style="1" customWidth="1"/>
    <col min="14340" max="14340" width="18.140625" style="1" customWidth="1"/>
    <col min="14341" max="14341" width="18.5703125" style="1" customWidth="1"/>
    <col min="14342" max="14342" width="27.140625" style="1" customWidth="1"/>
    <col min="14343" max="14343" width="15.5703125" style="1" bestFit="1" customWidth="1"/>
    <col min="14344" max="14590" width="9.140625" style="1"/>
    <col min="14591" max="14591" width="38.42578125" style="1" customWidth="1"/>
    <col min="14592" max="14592" width="14" style="1" customWidth="1"/>
    <col min="14593" max="14593" width="15.5703125" style="1" customWidth="1"/>
    <col min="14594" max="14594" width="13.140625" style="1" customWidth="1"/>
    <col min="14595" max="14595" width="19.42578125" style="1" customWidth="1"/>
    <col min="14596" max="14596" width="18.140625" style="1" customWidth="1"/>
    <col min="14597" max="14597" width="18.5703125" style="1" customWidth="1"/>
    <col min="14598" max="14598" width="27.140625" style="1" customWidth="1"/>
    <col min="14599" max="14599" width="15.5703125" style="1" bestFit="1" customWidth="1"/>
    <col min="14600" max="14846" width="9.140625" style="1"/>
    <col min="14847" max="14847" width="38.42578125" style="1" customWidth="1"/>
    <col min="14848" max="14848" width="14" style="1" customWidth="1"/>
    <col min="14849" max="14849" width="15.5703125" style="1" customWidth="1"/>
    <col min="14850" max="14850" width="13.140625" style="1" customWidth="1"/>
    <col min="14851" max="14851" width="19.42578125" style="1" customWidth="1"/>
    <col min="14852" max="14852" width="18.140625" style="1" customWidth="1"/>
    <col min="14853" max="14853" width="18.5703125" style="1" customWidth="1"/>
    <col min="14854" max="14854" width="27.140625" style="1" customWidth="1"/>
    <col min="14855" max="14855" width="15.5703125" style="1" bestFit="1" customWidth="1"/>
    <col min="14856" max="15102" width="9.140625" style="1"/>
    <col min="15103" max="15103" width="38.42578125" style="1" customWidth="1"/>
    <col min="15104" max="15104" width="14" style="1" customWidth="1"/>
    <col min="15105" max="15105" width="15.5703125" style="1" customWidth="1"/>
    <col min="15106" max="15106" width="13.140625" style="1" customWidth="1"/>
    <col min="15107" max="15107" width="19.42578125" style="1" customWidth="1"/>
    <col min="15108" max="15108" width="18.140625" style="1" customWidth="1"/>
    <col min="15109" max="15109" width="18.5703125" style="1" customWidth="1"/>
    <col min="15110" max="15110" width="27.140625" style="1" customWidth="1"/>
    <col min="15111" max="15111" width="15.5703125" style="1" bestFit="1" customWidth="1"/>
    <col min="15112" max="15358" width="9.140625" style="1"/>
    <col min="15359" max="15359" width="38.42578125" style="1" customWidth="1"/>
    <col min="15360" max="15360" width="14" style="1" customWidth="1"/>
    <col min="15361" max="15361" width="15.5703125" style="1" customWidth="1"/>
    <col min="15362" max="15362" width="13.140625" style="1" customWidth="1"/>
    <col min="15363" max="15363" width="19.42578125" style="1" customWidth="1"/>
    <col min="15364" max="15364" width="18.140625" style="1" customWidth="1"/>
    <col min="15365" max="15365" width="18.5703125" style="1" customWidth="1"/>
    <col min="15366" max="15366" width="27.140625" style="1" customWidth="1"/>
    <col min="15367" max="15367" width="15.5703125" style="1" bestFit="1" customWidth="1"/>
    <col min="15368" max="15614" width="9.140625" style="1"/>
    <col min="15615" max="15615" width="38.42578125" style="1" customWidth="1"/>
    <col min="15616" max="15616" width="14" style="1" customWidth="1"/>
    <col min="15617" max="15617" width="15.5703125" style="1" customWidth="1"/>
    <col min="15618" max="15618" width="13.140625" style="1" customWidth="1"/>
    <col min="15619" max="15619" width="19.42578125" style="1" customWidth="1"/>
    <col min="15620" max="15620" width="18.140625" style="1" customWidth="1"/>
    <col min="15621" max="15621" width="18.5703125" style="1" customWidth="1"/>
    <col min="15622" max="15622" width="27.140625" style="1" customWidth="1"/>
    <col min="15623" max="15623" width="15.5703125" style="1" bestFit="1" customWidth="1"/>
    <col min="15624" max="15870" width="9.140625" style="1"/>
    <col min="15871" max="15871" width="38.42578125" style="1" customWidth="1"/>
    <col min="15872" max="15872" width="14" style="1" customWidth="1"/>
    <col min="15873" max="15873" width="15.5703125" style="1" customWidth="1"/>
    <col min="15874" max="15874" width="13.140625" style="1" customWidth="1"/>
    <col min="15875" max="15875" width="19.42578125" style="1" customWidth="1"/>
    <col min="15876" max="15876" width="18.140625" style="1" customWidth="1"/>
    <col min="15877" max="15877" width="18.5703125" style="1" customWidth="1"/>
    <col min="15878" max="15878" width="27.140625" style="1" customWidth="1"/>
    <col min="15879" max="15879" width="15.5703125" style="1" bestFit="1" customWidth="1"/>
    <col min="15880" max="16126" width="9.140625" style="1"/>
    <col min="16127" max="16127" width="38.42578125" style="1" customWidth="1"/>
    <col min="16128" max="16128" width="14" style="1" customWidth="1"/>
    <col min="16129" max="16129" width="15.5703125" style="1" customWidth="1"/>
    <col min="16130" max="16130" width="13.140625" style="1" customWidth="1"/>
    <col min="16131" max="16131" width="19.42578125" style="1" customWidth="1"/>
    <col min="16132" max="16132" width="18.140625" style="1" customWidth="1"/>
    <col min="16133" max="16133" width="18.5703125" style="1" customWidth="1"/>
    <col min="16134" max="16134" width="27.140625" style="1" customWidth="1"/>
    <col min="16135" max="16135" width="15.5703125" style="1" bestFit="1" customWidth="1"/>
    <col min="16136" max="16384" width="9.140625" style="1"/>
  </cols>
  <sheetData>
    <row r="1" spans="1:39" s="17" customFormat="1" ht="56.25" customHeight="1" x14ac:dyDescent="0.3">
      <c r="A1" s="112" t="s">
        <v>19</v>
      </c>
      <c r="B1" s="112"/>
      <c r="C1" s="16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</row>
    <row r="2" spans="1:39" s="17" customFormat="1" ht="17.25" x14ac:dyDescent="0.3">
      <c r="A2" s="19"/>
      <c r="B2" s="19"/>
      <c r="C2" s="16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</row>
    <row r="3" spans="1:39" ht="108" customHeight="1" x14ac:dyDescent="0.25">
      <c r="A3" s="114" t="s">
        <v>10</v>
      </c>
      <c r="B3" s="114"/>
      <c r="C3" s="1"/>
    </row>
    <row r="4" spans="1:39" ht="17.25" x14ac:dyDescent="0.3">
      <c r="A4" s="9"/>
      <c r="B4" s="28" t="s">
        <v>14</v>
      </c>
      <c r="D4" s="7"/>
      <c r="E4" s="7"/>
      <c r="F4" s="7"/>
      <c r="G4" s="7"/>
      <c r="H4" s="7"/>
      <c r="I4" s="7"/>
      <c r="J4" s="8"/>
      <c r="K4" s="8"/>
      <c r="L4" s="8"/>
      <c r="M4" s="8"/>
      <c r="N4" s="8"/>
    </row>
    <row r="5" spans="1:39" ht="75.75" customHeight="1" x14ac:dyDescent="0.25">
      <c r="A5" s="115" t="s">
        <v>8</v>
      </c>
      <c r="B5" s="15" t="s">
        <v>9</v>
      </c>
      <c r="D5" s="7"/>
      <c r="E5" s="7"/>
      <c r="F5" s="7"/>
      <c r="G5" s="7"/>
      <c r="H5" s="7"/>
      <c r="I5" s="7"/>
      <c r="J5" s="8"/>
      <c r="K5" s="8"/>
      <c r="L5" s="8"/>
      <c r="M5" s="8"/>
      <c r="N5" s="8"/>
    </row>
    <row r="6" spans="1:39" ht="17.25" x14ac:dyDescent="0.25">
      <c r="A6" s="116"/>
      <c r="B6" s="10" t="s">
        <v>2</v>
      </c>
      <c r="D6" s="7"/>
      <c r="E6" s="7"/>
      <c r="F6" s="7"/>
      <c r="G6" s="7"/>
      <c r="H6" s="7"/>
      <c r="I6" s="7"/>
      <c r="J6" s="8"/>
      <c r="K6" s="8"/>
      <c r="L6" s="8"/>
      <c r="M6" s="8"/>
      <c r="N6" s="8"/>
    </row>
    <row r="7" spans="1:39" ht="18" customHeight="1" x14ac:dyDescent="0.3">
      <c r="A7" s="11" t="s">
        <v>21</v>
      </c>
      <c r="B7" s="10">
        <f>B9</f>
        <v>6429351.5999999996</v>
      </c>
      <c r="D7" s="7"/>
      <c r="E7" s="7"/>
      <c r="F7" s="7"/>
      <c r="G7" s="7"/>
      <c r="H7" s="7"/>
      <c r="I7" s="7"/>
      <c r="J7" s="8"/>
      <c r="K7" s="8"/>
      <c r="L7" s="8"/>
      <c r="M7" s="8"/>
      <c r="N7" s="8"/>
    </row>
    <row r="8" spans="1:39" ht="18" customHeight="1" x14ac:dyDescent="0.25">
      <c r="A8" s="12" t="s">
        <v>0</v>
      </c>
      <c r="B8" s="10"/>
      <c r="D8" s="7"/>
      <c r="E8" s="7"/>
      <c r="F8" s="7"/>
      <c r="G8" s="7"/>
      <c r="H8" s="7"/>
      <c r="I8" s="7"/>
      <c r="J8" s="8"/>
      <c r="K8" s="8"/>
      <c r="L8" s="8"/>
      <c r="M8" s="8"/>
      <c r="N8" s="8"/>
    </row>
    <row r="9" spans="1:39" ht="18" customHeight="1" x14ac:dyDescent="0.25">
      <c r="A9" s="12" t="s">
        <v>1</v>
      </c>
      <c r="B9" s="10">
        <f>B11</f>
        <v>6429351.5999999996</v>
      </c>
      <c r="D9" s="7"/>
      <c r="E9" s="7"/>
      <c r="F9" s="7"/>
      <c r="G9" s="7"/>
      <c r="H9" s="7"/>
      <c r="I9" s="7"/>
      <c r="J9" s="8"/>
      <c r="K9" s="8"/>
      <c r="L9" s="8"/>
      <c r="M9" s="8"/>
      <c r="N9" s="8"/>
    </row>
    <row r="10" spans="1:39" ht="18" customHeight="1" x14ac:dyDescent="0.25">
      <c r="A10" s="12" t="s">
        <v>0</v>
      </c>
      <c r="B10" s="10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9" ht="18" customHeight="1" x14ac:dyDescent="0.25">
      <c r="A11" s="12" t="s">
        <v>7</v>
      </c>
      <c r="B11" s="13">
        <f>B13</f>
        <v>6429351.5999999996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9" ht="18" customHeight="1" x14ac:dyDescent="0.25">
      <c r="A12" s="12" t="s">
        <v>0</v>
      </c>
      <c r="B12" s="1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9" ht="18" customHeight="1" x14ac:dyDescent="0.25">
      <c r="A13" s="12" t="s">
        <v>11</v>
      </c>
      <c r="B13" s="14">
        <f>B14</f>
        <v>6429351.5999999996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9" ht="18" customHeight="1" x14ac:dyDescent="0.25">
      <c r="A14" s="12" t="s">
        <v>20</v>
      </c>
      <c r="B14" s="14">
        <f>+'5'!G15</f>
        <v>6429351.5999999996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9" x14ac:dyDescent="0.25">
      <c r="A15" s="6"/>
      <c r="B15" s="6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9" x14ac:dyDescent="0.25">
      <c r="A16" s="6"/>
      <c r="B16" s="6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x14ac:dyDescent="0.25">
      <c r="A17" s="6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x14ac:dyDescent="0.25">
      <c r="A18" s="6"/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25">
      <c r="A19" s="6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x14ac:dyDescent="0.25">
      <c r="A20" s="6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x14ac:dyDescent="0.25">
      <c r="A21" s="6"/>
      <c r="B21" s="6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x14ac:dyDescent="0.25">
      <c r="A22" s="6"/>
      <c r="B22" s="6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x14ac:dyDescent="0.25">
      <c r="A23" s="6"/>
      <c r="B23" s="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x14ac:dyDescent="0.25">
      <c r="A24" s="6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25">
      <c r="A25" s="6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x14ac:dyDescent="0.25">
      <c r="A26" s="6"/>
      <c r="B26" s="6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x14ac:dyDescent="0.25">
      <c r="A27" s="6"/>
      <c r="B27" s="6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x14ac:dyDescent="0.25">
      <c r="A28" s="6"/>
      <c r="B28" s="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25">
      <c r="A29" s="6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x14ac:dyDescent="0.25">
      <c r="A30" s="6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x14ac:dyDescent="0.25">
      <c r="A31" s="6"/>
      <c r="B31" s="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x14ac:dyDescent="0.25">
      <c r="A32" s="6"/>
      <c r="B32" s="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6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x14ac:dyDescent="0.25">
      <c r="A34" s="6"/>
      <c r="B34" s="6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x14ac:dyDescent="0.25">
      <c r="A35" s="6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x14ac:dyDescent="0.25">
      <c r="A36" s="6"/>
      <c r="B36" s="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x14ac:dyDescent="0.25">
      <c r="A37" s="6"/>
      <c r="B37" s="6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x14ac:dyDescent="0.25">
      <c r="A38" s="6"/>
      <c r="B38" s="6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x14ac:dyDescent="0.25">
      <c r="A39" s="6"/>
      <c r="B39" s="6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x14ac:dyDescent="0.25">
      <c r="A40" s="6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25">
      <c r="A41" s="6"/>
      <c r="B41" s="6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x14ac:dyDescent="0.25">
      <c r="A42" s="6"/>
      <c r="B42" s="6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x14ac:dyDescent="0.25">
      <c r="A43" s="6"/>
      <c r="B43" s="6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x14ac:dyDescent="0.25">
      <c r="A44" s="6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x14ac:dyDescent="0.25">
      <c r="A45" s="6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x14ac:dyDescent="0.25">
      <c r="A46" s="6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x14ac:dyDescent="0.25">
      <c r="A47" s="6"/>
      <c r="B47" s="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x14ac:dyDescent="0.25">
      <c r="A48" s="6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x14ac:dyDescent="0.25">
      <c r="A49" s="6"/>
      <c r="B49" s="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x14ac:dyDescent="0.25">
      <c r="A50" s="6"/>
      <c r="B50" s="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x14ac:dyDescent="0.25">
      <c r="A51" s="6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x14ac:dyDescent="0.25">
      <c r="A52" s="6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x14ac:dyDescent="0.25">
      <c r="A53" s="6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x14ac:dyDescent="0.25">
      <c r="A54" s="6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x14ac:dyDescent="0.25">
      <c r="A55" s="6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x14ac:dyDescent="0.25">
      <c r="A56" s="6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x14ac:dyDescent="0.25">
      <c r="A57" s="6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x14ac:dyDescent="0.25">
      <c r="A58" s="6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x14ac:dyDescent="0.25">
      <c r="A59" s="6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x14ac:dyDescent="0.25">
      <c r="A60" s="6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x14ac:dyDescent="0.25">
      <c r="A61" s="6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x14ac:dyDescent="0.25">
      <c r="A62" s="6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x14ac:dyDescent="0.25">
      <c r="A63" s="6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x14ac:dyDescent="0.25">
      <c r="A64" s="6"/>
      <c r="B64" s="6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x14ac:dyDescent="0.25">
      <c r="A65" s="6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x14ac:dyDescent="0.25">
      <c r="A66" s="6"/>
      <c r="B66" s="6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x14ac:dyDescent="0.25">
      <c r="A67" s="6"/>
      <c r="B67" s="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x14ac:dyDescent="0.25">
      <c r="A68" s="6"/>
      <c r="B68" s="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x14ac:dyDescent="0.25">
      <c r="A69" s="6"/>
      <c r="B69" s="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x14ac:dyDescent="0.25">
      <c r="A70" s="6"/>
      <c r="B70" s="6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x14ac:dyDescent="0.25">
      <c r="A71" s="6"/>
      <c r="B71" s="6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x14ac:dyDescent="0.25">
      <c r="A72" s="6"/>
      <c r="B72" s="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x14ac:dyDescent="0.25">
      <c r="A73" s="6"/>
      <c r="B73" s="6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x14ac:dyDescent="0.25">
      <c r="A74" s="6"/>
      <c r="B74" s="6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x14ac:dyDescent="0.25">
      <c r="A75" s="6"/>
      <c r="B75" s="6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x14ac:dyDescent="0.25">
      <c r="A76" s="6"/>
      <c r="B76" s="6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x14ac:dyDescent="0.25">
      <c r="A77" s="6"/>
      <c r="B77" s="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x14ac:dyDescent="0.25">
      <c r="A78" s="6"/>
      <c r="B78" s="6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x14ac:dyDescent="0.25">
      <c r="A79" s="6"/>
      <c r="B79" s="6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x14ac:dyDescent="0.25">
      <c r="A80" s="6"/>
      <c r="B80" s="6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x14ac:dyDescent="0.25">
      <c r="A81" s="6"/>
      <c r="B81" s="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x14ac:dyDescent="0.25">
      <c r="A82" s="6"/>
      <c r="B82" s="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x14ac:dyDescent="0.25">
      <c r="A83" s="6"/>
      <c r="B83" s="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x14ac:dyDescent="0.25">
      <c r="A84" s="6"/>
      <c r="B84" s="6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x14ac:dyDescent="0.25">
      <c r="A85" s="6"/>
      <c r="B85" s="6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x14ac:dyDescent="0.25">
      <c r="A86" s="6"/>
      <c r="B86" s="6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x14ac:dyDescent="0.25">
      <c r="A87" s="6"/>
      <c r="B87" s="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25">
      <c r="A88" s="6"/>
      <c r="B88" s="6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x14ac:dyDescent="0.25">
      <c r="A89" s="6"/>
      <c r="B89" s="6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x14ac:dyDescent="0.25">
      <c r="A90" s="6"/>
      <c r="B90" s="6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x14ac:dyDescent="0.25">
      <c r="A91" s="6"/>
      <c r="B91" s="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x14ac:dyDescent="0.25">
      <c r="A92" s="6"/>
      <c r="B92" s="6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x14ac:dyDescent="0.25">
      <c r="A93" s="6"/>
      <c r="B93" s="6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x14ac:dyDescent="0.25">
      <c r="A94" s="6"/>
      <c r="B94" s="6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x14ac:dyDescent="0.25">
      <c r="A95" s="6"/>
      <c r="B95" s="6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x14ac:dyDescent="0.25">
      <c r="A96" s="6"/>
      <c r="B96" s="6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x14ac:dyDescent="0.25">
      <c r="A97" s="6"/>
      <c r="B97" s="6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x14ac:dyDescent="0.25">
      <c r="A98" s="6"/>
      <c r="B98" s="6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x14ac:dyDescent="0.25">
      <c r="A99" s="6"/>
      <c r="B99" s="6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x14ac:dyDescent="0.25">
      <c r="A100" s="6"/>
      <c r="B100" s="6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x14ac:dyDescent="0.25">
      <c r="A101" s="6"/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x14ac:dyDescent="0.25">
      <c r="A102" s="6"/>
      <c r="B102" s="6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x14ac:dyDescent="0.25">
      <c r="A103" s="6"/>
      <c r="B103" s="6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x14ac:dyDescent="0.25">
      <c r="A104" s="6"/>
      <c r="B104" s="6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x14ac:dyDescent="0.25">
      <c r="A105" s="6"/>
      <c r="B105" s="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x14ac:dyDescent="0.25">
      <c r="A106" s="6"/>
      <c r="B106" s="6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x14ac:dyDescent="0.25">
      <c r="A107" s="6"/>
      <c r="B107" s="6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x14ac:dyDescent="0.25">
      <c r="A108" s="6"/>
      <c r="B108" s="6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x14ac:dyDescent="0.25">
      <c r="A109" s="6"/>
      <c r="B109" s="6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x14ac:dyDescent="0.25">
      <c r="A110" s="6"/>
      <c r="B110" s="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x14ac:dyDescent="0.25">
      <c r="A111" s="6"/>
      <c r="B111" s="6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x14ac:dyDescent="0.25">
      <c r="A112" s="6"/>
      <c r="B112" s="6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x14ac:dyDescent="0.25">
      <c r="A113" s="6"/>
      <c r="B113" s="6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x14ac:dyDescent="0.25">
      <c r="A114" s="6"/>
      <c r="B114" s="6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x14ac:dyDescent="0.25">
      <c r="A115" s="6"/>
      <c r="B115" s="6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25">
      <c r="A116" s="6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25">
      <c r="A117" s="6"/>
      <c r="B117" s="6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25">
      <c r="A118" s="6"/>
      <c r="B118" s="6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25">
      <c r="A119" s="6"/>
      <c r="B119" s="6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25">
      <c r="A120" s="6"/>
      <c r="B120" s="6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x14ac:dyDescent="0.25">
      <c r="A121" s="6"/>
      <c r="B121" s="6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25">
      <c r="A122" s="6"/>
      <c r="B122" s="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25">
      <c r="A123" s="6"/>
      <c r="B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25">
      <c r="A124" s="6"/>
      <c r="B124" s="6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25">
      <c r="A125" s="6"/>
      <c r="B125" s="6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25">
      <c r="A126" s="6"/>
      <c r="B126" s="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25">
      <c r="A127" s="6"/>
      <c r="B127" s="6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25">
      <c r="A128" s="6"/>
      <c r="B128" s="6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25">
      <c r="A129" s="6"/>
      <c r="B129" s="6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25">
      <c r="A130" s="6"/>
      <c r="B130" s="6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25">
      <c r="A131" s="6"/>
      <c r="B131" s="6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25">
      <c r="A132" s="6"/>
      <c r="B132" s="6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25">
      <c r="A133" s="6"/>
      <c r="B133" s="6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25">
      <c r="A134" s="6"/>
      <c r="B134" s="6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25">
      <c r="A135" s="6"/>
      <c r="B135" s="6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25">
      <c r="A136" s="6"/>
      <c r="B136" s="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25">
      <c r="A137" s="6"/>
      <c r="B137" s="6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25">
      <c r="A138" s="6"/>
      <c r="B138" s="6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25">
      <c r="A139" s="6"/>
      <c r="B139" s="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25">
      <c r="A140" s="6"/>
      <c r="B140" s="6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25">
      <c r="A141" s="6"/>
      <c r="B141" s="6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25">
      <c r="A142" s="6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25">
      <c r="A143" s="6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25">
      <c r="A144" s="6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25">
      <c r="A145" s="6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25">
      <c r="A146" s="6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25">
      <c r="A147" s="6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25">
      <c r="A148" s="6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25">
      <c r="A149" s="6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25">
      <c r="A150" s="6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25">
      <c r="A151" s="6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25">
      <c r="A152" s="6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25">
      <c r="A153" s="6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25">
      <c r="A154" s="6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25">
      <c r="A155" s="6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25">
      <c r="A156" s="6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25">
      <c r="A157" s="6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25">
      <c r="A158" s="6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25">
      <c r="A159" s="6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25">
      <c r="A160" s="6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25">
      <c r="A161" s="6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25">
      <c r="A162" s="6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25">
      <c r="A163" s="6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25">
      <c r="A164" s="6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25">
      <c r="A165" s="6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25">
      <c r="A166" s="6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25">
      <c r="A167" s="6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25">
      <c r="A168" s="6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25">
      <c r="A169" s="6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25">
      <c r="A170" s="6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25">
      <c r="A171" s="6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25">
      <c r="A172" s="6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25">
      <c r="A173" s="6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25">
      <c r="A174" s="6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25">
      <c r="A175" s="6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25">
      <c r="A176" s="6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25">
      <c r="A177" s="6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25">
      <c r="A178" s="6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25">
      <c r="A179" s="6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25">
      <c r="A180" s="6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25">
      <c r="A181" s="6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25">
      <c r="A182" s="6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25">
      <c r="A183" s="6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25">
      <c r="A184" s="6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25">
      <c r="A185" s="6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25">
      <c r="A186" s="6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25">
      <c r="A187" s="6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25">
      <c r="A188" s="6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25">
      <c r="A189" s="6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25">
      <c r="A190" s="6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25">
      <c r="A191" s="6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25">
      <c r="A192" s="6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25">
      <c r="A193" s="6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25">
      <c r="A194" s="6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25">
      <c r="A195" s="6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25">
      <c r="A196" s="6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25">
      <c r="A197" s="6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25">
      <c r="A198" s="6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25">
      <c r="A199" s="6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25">
      <c r="A200" s="6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25">
      <c r="A201" s="6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25">
      <c r="A202" s="6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25">
      <c r="A203" s="6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25">
      <c r="A204" s="6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25">
      <c r="A205" s="6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25">
      <c r="A206" s="6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25">
      <c r="A207" s="6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25">
      <c r="A208" s="6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25">
      <c r="A209" s="6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25">
      <c r="A210" s="6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25">
      <c r="A211" s="6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25">
      <c r="A212" s="6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25">
      <c r="A213" s="6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25">
      <c r="A214" s="6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25">
      <c r="A215" s="6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25">
      <c r="A216" s="6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25">
      <c r="A217" s="6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25">
      <c r="A218" s="6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25">
      <c r="A219" s="6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25">
      <c r="A220" s="6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x14ac:dyDescent="0.25">
      <c r="A221" s="6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x14ac:dyDescent="0.25">
      <c r="A222" s="6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x14ac:dyDescent="0.25">
      <c r="A223" s="6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x14ac:dyDescent="0.25">
      <c r="A224" s="6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x14ac:dyDescent="0.25">
      <c r="A225" s="6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x14ac:dyDescent="0.25">
      <c r="A226" s="6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x14ac:dyDescent="0.25">
      <c r="A227" s="6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x14ac:dyDescent="0.25">
      <c r="A228" s="6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x14ac:dyDescent="0.25">
      <c r="A229" s="6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x14ac:dyDescent="0.25">
      <c r="A230" s="6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x14ac:dyDescent="0.25">
      <c r="A231" s="6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x14ac:dyDescent="0.25">
      <c r="A232" s="6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x14ac:dyDescent="0.25">
      <c r="A233" s="6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x14ac:dyDescent="0.25">
      <c r="A234" s="6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x14ac:dyDescent="0.25">
      <c r="A235" s="6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x14ac:dyDescent="0.25">
      <c r="A236" s="6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x14ac:dyDescent="0.25">
      <c r="A237" s="6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x14ac:dyDescent="0.25">
      <c r="A238" s="6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x14ac:dyDescent="0.25">
      <c r="A239" s="6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x14ac:dyDescent="0.25">
      <c r="A240" s="6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x14ac:dyDescent="0.25">
      <c r="A241" s="6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x14ac:dyDescent="0.25">
      <c r="A242" s="6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x14ac:dyDescent="0.25">
      <c r="A243" s="6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x14ac:dyDescent="0.25">
      <c r="A244" s="6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x14ac:dyDescent="0.25">
      <c r="A245" s="6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x14ac:dyDescent="0.25">
      <c r="A246" s="6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x14ac:dyDescent="0.25">
      <c r="A247" s="6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x14ac:dyDescent="0.25">
      <c r="A248" s="6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x14ac:dyDescent="0.25">
      <c r="A249" s="6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x14ac:dyDescent="0.25">
      <c r="A250" s="6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x14ac:dyDescent="0.25">
      <c r="A251" s="6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x14ac:dyDescent="0.25">
      <c r="A252" s="6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x14ac:dyDescent="0.25">
      <c r="A253" s="6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x14ac:dyDescent="0.25">
      <c r="A254" s="6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x14ac:dyDescent="0.25">
      <c r="A255" s="6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x14ac:dyDescent="0.25">
      <c r="A256" s="6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x14ac:dyDescent="0.25">
      <c r="A257" s="6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x14ac:dyDescent="0.25">
      <c r="A258" s="6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x14ac:dyDescent="0.25">
      <c r="A259" s="6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x14ac:dyDescent="0.25">
      <c r="A260" s="6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x14ac:dyDescent="0.25">
      <c r="A261" s="6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x14ac:dyDescent="0.25">
      <c r="A262" s="6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x14ac:dyDescent="0.25">
      <c r="A263" s="6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x14ac:dyDescent="0.25">
      <c r="A264" s="6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x14ac:dyDescent="0.25">
      <c r="A265" s="6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x14ac:dyDescent="0.25">
      <c r="A266" s="6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x14ac:dyDescent="0.25">
      <c r="A267" s="6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x14ac:dyDescent="0.25">
      <c r="A268" s="6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x14ac:dyDescent="0.25">
      <c r="A269" s="6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x14ac:dyDescent="0.25">
      <c r="A270" s="6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x14ac:dyDescent="0.25">
      <c r="A271" s="6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x14ac:dyDescent="0.25">
      <c r="A272" s="6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x14ac:dyDescent="0.25">
      <c r="A273" s="6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x14ac:dyDescent="0.25">
      <c r="A274" s="6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x14ac:dyDescent="0.25">
      <c r="A275" s="6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x14ac:dyDescent="0.25">
      <c r="A276" s="6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x14ac:dyDescent="0.25">
      <c r="A277" s="6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x14ac:dyDescent="0.25">
      <c r="A278" s="6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x14ac:dyDescent="0.25">
      <c r="A279" s="6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x14ac:dyDescent="0.25">
      <c r="A280" s="6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x14ac:dyDescent="0.25">
      <c r="A281" s="6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x14ac:dyDescent="0.25">
      <c r="A282" s="6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x14ac:dyDescent="0.25">
      <c r="A283" s="6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x14ac:dyDescent="0.25">
      <c r="A284" s="6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x14ac:dyDescent="0.25">
      <c r="A285" s="6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x14ac:dyDescent="0.25">
      <c r="A286" s="6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x14ac:dyDescent="0.25">
      <c r="A287" s="6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x14ac:dyDescent="0.25">
      <c r="A288" s="6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x14ac:dyDescent="0.25">
      <c r="A289" s="6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x14ac:dyDescent="0.25">
      <c r="A290" s="6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x14ac:dyDescent="0.25">
      <c r="A291" s="6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x14ac:dyDescent="0.25">
      <c r="A292" s="6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x14ac:dyDescent="0.25">
      <c r="A293" s="6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x14ac:dyDescent="0.25">
      <c r="A294" s="6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x14ac:dyDescent="0.25">
      <c r="A295" s="6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x14ac:dyDescent="0.25">
      <c r="A296" s="6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x14ac:dyDescent="0.25">
      <c r="A297" s="6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x14ac:dyDescent="0.25">
      <c r="A298" s="6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x14ac:dyDescent="0.25">
      <c r="A299" s="6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x14ac:dyDescent="0.25">
      <c r="A300" s="6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x14ac:dyDescent="0.25">
      <c r="A301" s="6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x14ac:dyDescent="0.25">
      <c r="A302" s="6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x14ac:dyDescent="0.25">
      <c r="A303" s="6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x14ac:dyDescent="0.25">
      <c r="A304" s="6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x14ac:dyDescent="0.25">
      <c r="A305" s="6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x14ac:dyDescent="0.25">
      <c r="A306" s="6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x14ac:dyDescent="0.25">
      <c r="A307" s="6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x14ac:dyDescent="0.25">
      <c r="A308" s="6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x14ac:dyDescent="0.25">
      <c r="A309" s="6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x14ac:dyDescent="0.25">
      <c r="A310" s="6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x14ac:dyDescent="0.25">
      <c r="A311" s="6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x14ac:dyDescent="0.25">
      <c r="A312" s="6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x14ac:dyDescent="0.25">
      <c r="A313" s="6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x14ac:dyDescent="0.25">
      <c r="A314" s="6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x14ac:dyDescent="0.25">
      <c r="A315" s="6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x14ac:dyDescent="0.25">
      <c r="A316" s="6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x14ac:dyDescent="0.25">
      <c r="A317" s="6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x14ac:dyDescent="0.25">
      <c r="A318" s="6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x14ac:dyDescent="0.25">
      <c r="A319" s="6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x14ac:dyDescent="0.25">
      <c r="A320" s="6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x14ac:dyDescent="0.25">
      <c r="A321" s="6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x14ac:dyDescent="0.25">
      <c r="A322" s="6"/>
      <c r="B322" s="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x14ac:dyDescent="0.25">
      <c r="A323" s="6"/>
      <c r="B323" s="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x14ac:dyDescent="0.25">
      <c r="A324" s="6"/>
      <c r="B324" s="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x14ac:dyDescent="0.25">
      <c r="A325" s="6"/>
      <c r="B325" s="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x14ac:dyDescent="0.25">
      <c r="A326" s="6"/>
      <c r="B326" s="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x14ac:dyDescent="0.25">
      <c r="A327" s="6"/>
      <c r="B327" s="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x14ac:dyDescent="0.25">
      <c r="A328" s="6"/>
      <c r="B328" s="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x14ac:dyDescent="0.25">
      <c r="A329" s="6"/>
      <c r="B329" s="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x14ac:dyDescent="0.25">
      <c r="A330" s="6"/>
      <c r="B330" s="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x14ac:dyDescent="0.25">
      <c r="A331" s="6"/>
      <c r="B331" s="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x14ac:dyDescent="0.25">
      <c r="A332" s="6"/>
      <c r="B332" s="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x14ac:dyDescent="0.25">
      <c r="A333" s="6"/>
      <c r="B333" s="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x14ac:dyDescent="0.25">
      <c r="A334" s="6"/>
      <c r="B334" s="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x14ac:dyDescent="0.25">
      <c r="A335" s="6"/>
      <c r="B335" s="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x14ac:dyDescent="0.25">
      <c r="A336" s="6"/>
      <c r="B336" s="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x14ac:dyDescent="0.25">
      <c r="A337" s="6"/>
      <c r="B337" s="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x14ac:dyDescent="0.25">
      <c r="A338" s="6"/>
      <c r="B338" s="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x14ac:dyDescent="0.25">
      <c r="A339" s="6"/>
      <c r="B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x14ac:dyDescent="0.25">
      <c r="A340" s="6"/>
      <c r="B340" s="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x14ac:dyDescent="0.25">
      <c r="A341" s="6"/>
      <c r="B341" s="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x14ac:dyDescent="0.25">
      <c r="A342" s="6"/>
      <c r="B342" s="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x14ac:dyDescent="0.25">
      <c r="A343" s="6"/>
      <c r="B343" s="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x14ac:dyDescent="0.25">
      <c r="A344" s="6"/>
      <c r="B344" s="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x14ac:dyDescent="0.25">
      <c r="A345" s="6"/>
      <c r="B345" s="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x14ac:dyDescent="0.25">
      <c r="A346" s="6"/>
      <c r="B346" s="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x14ac:dyDescent="0.25">
      <c r="A347" s="6"/>
      <c r="B347" s="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x14ac:dyDescent="0.25">
      <c r="A348" s="6"/>
      <c r="B348" s="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x14ac:dyDescent="0.25">
      <c r="A349" s="6"/>
      <c r="B349" s="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x14ac:dyDescent="0.25">
      <c r="A350" s="6"/>
      <c r="B350" s="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x14ac:dyDescent="0.25">
      <c r="A351" s="6"/>
      <c r="B351" s="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x14ac:dyDescent="0.25">
      <c r="A352" s="6"/>
      <c r="B352" s="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x14ac:dyDescent="0.25">
      <c r="A353" s="6"/>
      <c r="B353" s="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x14ac:dyDescent="0.25">
      <c r="A354" s="6"/>
      <c r="B354" s="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x14ac:dyDescent="0.25">
      <c r="A355" s="6"/>
      <c r="B355" s="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x14ac:dyDescent="0.25">
      <c r="A356" s="6"/>
      <c r="B356" s="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x14ac:dyDescent="0.25">
      <c r="A357" s="6"/>
      <c r="B357" s="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x14ac:dyDescent="0.25">
      <c r="A358" s="6"/>
      <c r="B358" s="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x14ac:dyDescent="0.25">
      <c r="A359" s="6"/>
      <c r="B359" s="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x14ac:dyDescent="0.25">
      <c r="A360" s="6"/>
      <c r="B360" s="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x14ac:dyDescent="0.25">
      <c r="A361" s="6"/>
      <c r="B361" s="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x14ac:dyDescent="0.25">
      <c r="A362" s="6"/>
      <c r="B362" s="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x14ac:dyDescent="0.25">
      <c r="A363" s="6"/>
      <c r="B363" s="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x14ac:dyDescent="0.25">
      <c r="A364" s="6"/>
      <c r="B364" s="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x14ac:dyDescent="0.25">
      <c r="A365" s="6"/>
      <c r="B365" s="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x14ac:dyDescent="0.25">
      <c r="A366" s="6"/>
      <c r="B366" s="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x14ac:dyDescent="0.25">
      <c r="A367" s="6"/>
      <c r="B367" s="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x14ac:dyDescent="0.25">
      <c r="A368" s="6"/>
      <c r="B368" s="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x14ac:dyDescent="0.25">
      <c r="A369" s="6"/>
      <c r="B369" s="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x14ac:dyDescent="0.25">
      <c r="A370" s="6"/>
      <c r="B370" s="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x14ac:dyDescent="0.25">
      <c r="A371" s="6"/>
      <c r="B371" s="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x14ac:dyDescent="0.25">
      <c r="A372" s="6"/>
      <c r="B372" s="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x14ac:dyDescent="0.25">
      <c r="A373" s="6"/>
      <c r="B373" s="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x14ac:dyDescent="0.25">
      <c r="A374" s="6"/>
      <c r="B374" s="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x14ac:dyDescent="0.25">
      <c r="A375" s="6"/>
      <c r="B375" s="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x14ac:dyDescent="0.25">
      <c r="A376" s="6"/>
      <c r="B376" s="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x14ac:dyDescent="0.25">
      <c r="A377" s="6"/>
      <c r="B377" s="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x14ac:dyDescent="0.25">
      <c r="A378" s="6"/>
      <c r="B378" s="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x14ac:dyDescent="0.25">
      <c r="A379" s="6"/>
      <c r="B379" s="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x14ac:dyDescent="0.25">
      <c r="A380" s="6"/>
      <c r="B380" s="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x14ac:dyDescent="0.25">
      <c r="A381" s="6"/>
      <c r="B381" s="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x14ac:dyDescent="0.25">
      <c r="A382" s="6"/>
      <c r="B382" s="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x14ac:dyDescent="0.25">
      <c r="A383" s="6"/>
      <c r="B383" s="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x14ac:dyDescent="0.25">
      <c r="A384" s="6"/>
      <c r="B384" s="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x14ac:dyDescent="0.25">
      <c r="A385" s="6"/>
      <c r="B385" s="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x14ac:dyDescent="0.25">
      <c r="A386" s="6"/>
      <c r="B386" s="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x14ac:dyDescent="0.25">
      <c r="A387" s="6"/>
      <c r="B387" s="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x14ac:dyDescent="0.25">
      <c r="A388" s="6"/>
      <c r="B388" s="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x14ac:dyDescent="0.25">
      <c r="A389" s="6"/>
      <c r="B389" s="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x14ac:dyDescent="0.25">
      <c r="A390" s="6"/>
      <c r="B390" s="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x14ac:dyDescent="0.25">
      <c r="A391" s="6"/>
      <c r="B391" s="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x14ac:dyDescent="0.25">
      <c r="A392" s="6"/>
      <c r="B392" s="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x14ac:dyDescent="0.25">
      <c r="A393" s="6"/>
      <c r="B393" s="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x14ac:dyDescent="0.25">
      <c r="A394" s="6"/>
      <c r="B394" s="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x14ac:dyDescent="0.25">
      <c r="A395" s="6"/>
      <c r="B395" s="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x14ac:dyDescent="0.25">
      <c r="A396" s="6"/>
      <c r="B396" s="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x14ac:dyDescent="0.25">
      <c r="A397" s="6"/>
      <c r="B397" s="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x14ac:dyDescent="0.25">
      <c r="A398" s="6"/>
      <c r="B398" s="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x14ac:dyDescent="0.25">
      <c r="A399" s="6"/>
      <c r="B399" s="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x14ac:dyDescent="0.25">
      <c r="A400" s="6"/>
      <c r="B400" s="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x14ac:dyDescent="0.25">
      <c r="A401" s="6"/>
      <c r="B401" s="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x14ac:dyDescent="0.25">
      <c r="A402" s="6"/>
      <c r="B402" s="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x14ac:dyDescent="0.25">
      <c r="A403" s="6"/>
      <c r="B403" s="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x14ac:dyDescent="0.25">
      <c r="A404" s="6"/>
      <c r="B404" s="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x14ac:dyDescent="0.25">
      <c r="A405" s="6"/>
      <c r="B405" s="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x14ac:dyDescent="0.25">
      <c r="A406" s="6"/>
      <c r="B406" s="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x14ac:dyDescent="0.25">
      <c r="A407" s="6"/>
      <c r="B407" s="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x14ac:dyDescent="0.25">
      <c r="A408" s="6"/>
      <c r="B408" s="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x14ac:dyDescent="0.25">
      <c r="A409" s="6"/>
      <c r="B409" s="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x14ac:dyDescent="0.25">
      <c r="A410" s="6"/>
      <c r="B410" s="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x14ac:dyDescent="0.25">
      <c r="A411" s="6"/>
      <c r="B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x14ac:dyDescent="0.25">
      <c r="A412" s="6"/>
      <c r="B412" s="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x14ac:dyDescent="0.25">
      <c r="A413" s="6"/>
      <c r="B413" s="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x14ac:dyDescent="0.25">
      <c r="A414" s="6"/>
      <c r="B414" s="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x14ac:dyDescent="0.25">
      <c r="A415" s="6"/>
      <c r="B415" s="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x14ac:dyDescent="0.25">
      <c r="A416" s="6"/>
      <c r="B416" s="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x14ac:dyDescent="0.25">
      <c r="A417" s="6"/>
      <c r="B417" s="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x14ac:dyDescent="0.25">
      <c r="A418" s="6"/>
      <c r="B418" s="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x14ac:dyDescent="0.25">
      <c r="A419" s="6"/>
      <c r="B419" s="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x14ac:dyDescent="0.25">
      <c r="A420" s="6"/>
      <c r="B420" s="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x14ac:dyDescent="0.25">
      <c r="A421" s="6"/>
      <c r="B421" s="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x14ac:dyDescent="0.25">
      <c r="A422" s="6"/>
      <c r="B422" s="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x14ac:dyDescent="0.25">
      <c r="A423" s="6"/>
      <c r="B423" s="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x14ac:dyDescent="0.25">
      <c r="A424" s="6"/>
      <c r="B424" s="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x14ac:dyDescent="0.25">
      <c r="A425" s="6"/>
      <c r="B425" s="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x14ac:dyDescent="0.25">
      <c r="A426" s="6"/>
      <c r="B426" s="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x14ac:dyDescent="0.25">
      <c r="A427" s="6"/>
      <c r="B427" s="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x14ac:dyDescent="0.25">
      <c r="A428" s="6"/>
      <c r="B428" s="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x14ac:dyDescent="0.25">
      <c r="A429" s="6"/>
      <c r="B429" s="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x14ac:dyDescent="0.25">
      <c r="A430" s="6"/>
      <c r="B430" s="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x14ac:dyDescent="0.25">
      <c r="A431" s="6"/>
      <c r="B431" s="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x14ac:dyDescent="0.25">
      <c r="A432" s="6"/>
      <c r="B432" s="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x14ac:dyDescent="0.25">
      <c r="A433" s="6"/>
      <c r="B433" s="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x14ac:dyDescent="0.25">
      <c r="A434" s="6"/>
      <c r="B434" s="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x14ac:dyDescent="0.25">
      <c r="A435" s="6"/>
      <c r="B435" s="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x14ac:dyDescent="0.25">
      <c r="A436" s="6"/>
      <c r="B436" s="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x14ac:dyDescent="0.25">
      <c r="A437" s="6"/>
      <c r="B437" s="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x14ac:dyDescent="0.25">
      <c r="A438" s="6"/>
      <c r="B438" s="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x14ac:dyDescent="0.25">
      <c r="A439" s="6"/>
      <c r="B439" s="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x14ac:dyDescent="0.25">
      <c r="A440" s="6"/>
      <c r="B440" s="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x14ac:dyDescent="0.25">
      <c r="A441" s="6"/>
      <c r="B441" s="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x14ac:dyDescent="0.25">
      <c r="A442" s="6"/>
      <c r="B442" s="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x14ac:dyDescent="0.25">
      <c r="A443" s="6"/>
      <c r="B443" s="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x14ac:dyDescent="0.25">
      <c r="A444" s="6"/>
      <c r="B444" s="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x14ac:dyDescent="0.25">
      <c r="A445" s="6"/>
      <c r="B445" s="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x14ac:dyDescent="0.25">
      <c r="A446" s="6"/>
      <c r="B446" s="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x14ac:dyDescent="0.25">
      <c r="A447" s="6"/>
      <c r="B447" s="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x14ac:dyDescent="0.25">
      <c r="A448" s="6"/>
      <c r="B448" s="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x14ac:dyDescent="0.25">
      <c r="A449" s="6"/>
      <c r="B449" s="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x14ac:dyDescent="0.25">
      <c r="A450" s="6"/>
      <c r="B450" s="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x14ac:dyDescent="0.25">
      <c r="A451" s="6"/>
      <c r="B451" s="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x14ac:dyDescent="0.25">
      <c r="A452" s="6"/>
      <c r="B452" s="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x14ac:dyDescent="0.25">
      <c r="A453" s="6"/>
      <c r="B453" s="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x14ac:dyDescent="0.25">
      <c r="A454" s="6"/>
      <c r="B454" s="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x14ac:dyDescent="0.25">
      <c r="A455" s="6"/>
      <c r="B455" s="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x14ac:dyDescent="0.25">
      <c r="A456" s="6"/>
      <c r="B456" s="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x14ac:dyDescent="0.25">
      <c r="A457" s="6"/>
      <c r="B457" s="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x14ac:dyDescent="0.25">
      <c r="A458" s="6"/>
      <c r="B458" s="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x14ac:dyDescent="0.25">
      <c r="A459" s="6"/>
      <c r="B459" s="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x14ac:dyDescent="0.25">
      <c r="A460" s="6"/>
      <c r="B460" s="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x14ac:dyDescent="0.25">
      <c r="A461" s="6"/>
      <c r="B461" s="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x14ac:dyDescent="0.25">
      <c r="A462" s="6"/>
      <c r="B462" s="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x14ac:dyDescent="0.25">
      <c r="A463" s="6"/>
      <c r="B463" s="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x14ac:dyDescent="0.25">
      <c r="A464" s="6"/>
      <c r="B464" s="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x14ac:dyDescent="0.25">
      <c r="A465" s="6"/>
      <c r="B465" s="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x14ac:dyDescent="0.25">
      <c r="A466" s="6"/>
      <c r="B466" s="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x14ac:dyDescent="0.25">
      <c r="A467" s="6"/>
      <c r="B467" s="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x14ac:dyDescent="0.25">
      <c r="A468" s="6"/>
      <c r="B468" s="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x14ac:dyDescent="0.25">
      <c r="A469" s="6"/>
      <c r="B469" s="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x14ac:dyDescent="0.25">
      <c r="A470" s="6"/>
      <c r="B470" s="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x14ac:dyDescent="0.25">
      <c r="A471" s="6"/>
      <c r="B471" s="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x14ac:dyDescent="0.25">
      <c r="A472" s="6"/>
      <c r="B472" s="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x14ac:dyDescent="0.25">
      <c r="A473" s="6"/>
      <c r="B473" s="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x14ac:dyDescent="0.25">
      <c r="A474" s="6"/>
      <c r="B474" s="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x14ac:dyDescent="0.25">
      <c r="A475" s="6"/>
      <c r="B475" s="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x14ac:dyDescent="0.25">
      <c r="A476" s="6"/>
      <c r="B476" s="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x14ac:dyDescent="0.25">
      <c r="A477" s="6"/>
      <c r="B477" s="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x14ac:dyDescent="0.25">
      <c r="A478" s="6"/>
      <c r="B478" s="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x14ac:dyDescent="0.25">
      <c r="A479" s="6"/>
      <c r="B479" s="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x14ac:dyDescent="0.25">
      <c r="A480" s="6"/>
      <c r="B480" s="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x14ac:dyDescent="0.25">
      <c r="A481" s="6"/>
      <c r="B481" s="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x14ac:dyDescent="0.25">
      <c r="A482" s="6"/>
      <c r="B482" s="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x14ac:dyDescent="0.25">
      <c r="A483" s="6"/>
      <c r="B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x14ac:dyDescent="0.25">
      <c r="A484" s="6"/>
      <c r="B484" s="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x14ac:dyDescent="0.25">
      <c r="A485" s="6"/>
      <c r="B485" s="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x14ac:dyDescent="0.25">
      <c r="A486" s="6"/>
      <c r="B486" s="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x14ac:dyDescent="0.25">
      <c r="A487" s="6"/>
      <c r="B487" s="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x14ac:dyDescent="0.25">
      <c r="A488" s="6"/>
      <c r="B488" s="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x14ac:dyDescent="0.25">
      <c r="A489" s="6"/>
      <c r="B489" s="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x14ac:dyDescent="0.25">
      <c r="A490" s="6"/>
      <c r="B490" s="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x14ac:dyDescent="0.25">
      <c r="A491" s="6"/>
      <c r="B491" s="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x14ac:dyDescent="0.25">
      <c r="A492" s="6"/>
      <c r="B492" s="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x14ac:dyDescent="0.25">
      <c r="A493" s="6"/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x14ac:dyDescent="0.25">
      <c r="A494" s="6"/>
      <c r="B494" s="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x14ac:dyDescent="0.25">
      <c r="A495" s="6"/>
      <c r="B495" s="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x14ac:dyDescent="0.25">
      <c r="A496" s="6"/>
      <c r="B496" s="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x14ac:dyDescent="0.25">
      <c r="A497" s="6"/>
      <c r="B497" s="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x14ac:dyDescent="0.25">
      <c r="A498" s="6"/>
      <c r="B498" s="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x14ac:dyDescent="0.25">
      <c r="A499" s="6"/>
      <c r="B499" s="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x14ac:dyDescent="0.25">
      <c r="A500" s="6"/>
      <c r="B500" s="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x14ac:dyDescent="0.25">
      <c r="A501" s="6"/>
      <c r="B501" s="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x14ac:dyDescent="0.25">
      <c r="A502" s="6"/>
      <c r="B502" s="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x14ac:dyDescent="0.25">
      <c r="A503" s="6"/>
      <c r="B503" s="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x14ac:dyDescent="0.25">
      <c r="A504" s="6"/>
      <c r="B504" s="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x14ac:dyDescent="0.25">
      <c r="A505" s="6"/>
      <c r="B505" s="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x14ac:dyDescent="0.25">
      <c r="A506" s="6"/>
      <c r="B506" s="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x14ac:dyDescent="0.25">
      <c r="A507" s="6"/>
      <c r="B507" s="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x14ac:dyDescent="0.25">
      <c r="A508" s="6"/>
      <c r="B508" s="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x14ac:dyDescent="0.25">
      <c r="A509" s="6"/>
      <c r="B509" s="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x14ac:dyDescent="0.25">
      <c r="A510" s="6"/>
      <c r="B510" s="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x14ac:dyDescent="0.25">
      <c r="A511" s="6"/>
      <c r="B511" s="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x14ac:dyDescent="0.25">
      <c r="A512" s="6"/>
      <c r="B512" s="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x14ac:dyDescent="0.25">
      <c r="A513" s="6"/>
      <c r="B513" s="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x14ac:dyDescent="0.25">
      <c r="A514" s="6"/>
      <c r="B514" s="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x14ac:dyDescent="0.25">
      <c r="A515" s="6"/>
      <c r="B515" s="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x14ac:dyDescent="0.25">
      <c r="A516" s="6"/>
      <c r="B516" s="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x14ac:dyDescent="0.25">
      <c r="A517" s="6"/>
      <c r="B517" s="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x14ac:dyDescent="0.25">
      <c r="A518" s="6"/>
      <c r="B518" s="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x14ac:dyDescent="0.25">
      <c r="A519" s="6"/>
      <c r="B519" s="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x14ac:dyDescent="0.25">
      <c r="A520" s="6"/>
      <c r="B520" s="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x14ac:dyDescent="0.25">
      <c r="A521" s="6"/>
      <c r="B521" s="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x14ac:dyDescent="0.25">
      <c r="A522" s="6"/>
      <c r="B522" s="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x14ac:dyDescent="0.25">
      <c r="A523" s="6"/>
      <c r="B523" s="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x14ac:dyDescent="0.25">
      <c r="A524" s="6"/>
      <c r="B524" s="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x14ac:dyDescent="0.25">
      <c r="A525" s="6"/>
      <c r="B525" s="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x14ac:dyDescent="0.25">
      <c r="A526" s="6"/>
      <c r="B526" s="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x14ac:dyDescent="0.25">
      <c r="A527" s="6"/>
      <c r="B527" s="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x14ac:dyDescent="0.25">
      <c r="A528" s="6"/>
      <c r="B528" s="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x14ac:dyDescent="0.25">
      <c r="A529" s="6"/>
      <c r="B529" s="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x14ac:dyDescent="0.25">
      <c r="A530" s="6"/>
      <c r="B530" s="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x14ac:dyDescent="0.25">
      <c r="A531" s="6"/>
      <c r="B531" s="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x14ac:dyDescent="0.25">
      <c r="A532" s="6"/>
      <c r="B532" s="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x14ac:dyDescent="0.25">
      <c r="A533" s="6"/>
      <c r="B533" s="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x14ac:dyDescent="0.25">
      <c r="A534" s="6"/>
      <c r="B534" s="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x14ac:dyDescent="0.25">
      <c r="A535" s="6"/>
      <c r="B535" s="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x14ac:dyDescent="0.25">
      <c r="A536" s="6"/>
      <c r="B536" s="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x14ac:dyDescent="0.25">
      <c r="A537" s="6"/>
      <c r="B537" s="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x14ac:dyDescent="0.25">
      <c r="A538" s="6"/>
      <c r="B538" s="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x14ac:dyDescent="0.25">
      <c r="A539" s="6"/>
      <c r="B539" s="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x14ac:dyDescent="0.25">
      <c r="A540" s="6"/>
      <c r="B540" s="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x14ac:dyDescent="0.25">
      <c r="A541" s="6"/>
      <c r="B541" s="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x14ac:dyDescent="0.25">
      <c r="A542" s="6"/>
      <c r="B542" s="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x14ac:dyDescent="0.25">
      <c r="A543" s="6"/>
      <c r="B543" s="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x14ac:dyDescent="0.25">
      <c r="A544" s="6"/>
      <c r="B544" s="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x14ac:dyDescent="0.25">
      <c r="A545" s="6"/>
      <c r="B545" s="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x14ac:dyDescent="0.25">
      <c r="A546" s="6"/>
      <c r="B546" s="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x14ac:dyDescent="0.25">
      <c r="A547" s="6"/>
      <c r="B547" s="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x14ac:dyDescent="0.25">
      <c r="A548" s="6"/>
      <c r="B548" s="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x14ac:dyDescent="0.25">
      <c r="A549" s="6"/>
      <c r="B549" s="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x14ac:dyDescent="0.25">
      <c r="A550" s="6"/>
      <c r="B550" s="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x14ac:dyDescent="0.25">
      <c r="A551" s="6"/>
      <c r="B551" s="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x14ac:dyDescent="0.25">
      <c r="A552" s="6"/>
      <c r="B552" s="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x14ac:dyDescent="0.25">
      <c r="A553" s="6"/>
      <c r="B553" s="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x14ac:dyDescent="0.25">
      <c r="A554" s="6"/>
      <c r="B554" s="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x14ac:dyDescent="0.25">
      <c r="A555" s="6"/>
      <c r="B555" s="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x14ac:dyDescent="0.25">
      <c r="A556" s="6"/>
      <c r="B556" s="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x14ac:dyDescent="0.25">
      <c r="A557" s="6"/>
      <c r="B557" s="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x14ac:dyDescent="0.25">
      <c r="A558" s="6"/>
      <c r="B558" s="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x14ac:dyDescent="0.25">
      <c r="A559" s="6"/>
      <c r="B559" s="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x14ac:dyDescent="0.25">
      <c r="A560" s="6"/>
      <c r="B560" s="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x14ac:dyDescent="0.25">
      <c r="A561" s="6"/>
      <c r="B561" s="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x14ac:dyDescent="0.25">
      <c r="A562" s="6"/>
      <c r="B562" s="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x14ac:dyDescent="0.25">
      <c r="A563" s="6"/>
      <c r="B563" s="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x14ac:dyDescent="0.25">
      <c r="A564" s="6"/>
      <c r="B564" s="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x14ac:dyDescent="0.25">
      <c r="A565" s="6"/>
      <c r="B565" s="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x14ac:dyDescent="0.25">
      <c r="A566" s="6"/>
      <c r="B566" s="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x14ac:dyDescent="0.25">
      <c r="A567" s="6"/>
      <c r="B567" s="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x14ac:dyDescent="0.25">
      <c r="A568" s="6"/>
      <c r="B568" s="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x14ac:dyDescent="0.25">
      <c r="A569" s="6"/>
      <c r="B569" s="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x14ac:dyDescent="0.25">
      <c r="A570" s="6"/>
      <c r="B570" s="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x14ac:dyDescent="0.25">
      <c r="A571" s="6"/>
      <c r="B571" s="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x14ac:dyDescent="0.25">
      <c r="A572" s="6"/>
      <c r="B572" s="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x14ac:dyDescent="0.25">
      <c r="A573" s="6"/>
      <c r="B573" s="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x14ac:dyDescent="0.25">
      <c r="A574" s="6"/>
      <c r="B574" s="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x14ac:dyDescent="0.25">
      <c r="A575" s="6"/>
      <c r="B575" s="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x14ac:dyDescent="0.25">
      <c r="A576" s="6"/>
      <c r="B576" s="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x14ac:dyDescent="0.25">
      <c r="A577" s="6"/>
      <c r="B577" s="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x14ac:dyDescent="0.25">
      <c r="A578" s="6"/>
      <c r="B578" s="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x14ac:dyDescent="0.25">
      <c r="A579" s="6"/>
      <c r="B579" s="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x14ac:dyDescent="0.25">
      <c r="A580" s="6"/>
      <c r="B580" s="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x14ac:dyDescent="0.25">
      <c r="A581" s="6"/>
      <c r="B581" s="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x14ac:dyDescent="0.25">
      <c r="A582" s="6"/>
      <c r="B582" s="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x14ac:dyDescent="0.25">
      <c r="A583" s="6"/>
      <c r="B583" s="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x14ac:dyDescent="0.25">
      <c r="A584" s="6"/>
      <c r="B584" s="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x14ac:dyDescent="0.25">
      <c r="A585" s="6"/>
      <c r="B585" s="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x14ac:dyDescent="0.25">
      <c r="A586" s="6"/>
      <c r="B586" s="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x14ac:dyDescent="0.25">
      <c r="A587" s="6"/>
      <c r="B587" s="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x14ac:dyDescent="0.25">
      <c r="A588" s="6"/>
      <c r="B588" s="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x14ac:dyDescent="0.25">
      <c r="A589" s="6"/>
      <c r="B589" s="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x14ac:dyDescent="0.25">
      <c r="A590" s="6"/>
      <c r="B590" s="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x14ac:dyDescent="0.25">
      <c r="A591" s="6"/>
      <c r="B591" s="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x14ac:dyDescent="0.25">
      <c r="A592" s="6"/>
      <c r="B592" s="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x14ac:dyDescent="0.25">
      <c r="A593" s="6"/>
      <c r="B593" s="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x14ac:dyDescent="0.25">
      <c r="A594" s="6"/>
      <c r="B594" s="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x14ac:dyDescent="0.25">
      <c r="A595" s="6"/>
      <c r="B595" s="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x14ac:dyDescent="0.25">
      <c r="A596" s="6"/>
      <c r="B596" s="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x14ac:dyDescent="0.25">
      <c r="A597" s="6"/>
      <c r="B597" s="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x14ac:dyDescent="0.25">
      <c r="A598" s="6"/>
      <c r="B598" s="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x14ac:dyDescent="0.25">
      <c r="A599" s="6"/>
      <c r="B599" s="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x14ac:dyDescent="0.25">
      <c r="A600" s="6"/>
      <c r="B600" s="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x14ac:dyDescent="0.25">
      <c r="A601" s="6"/>
      <c r="B601" s="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x14ac:dyDescent="0.25">
      <c r="A602" s="6"/>
      <c r="B602" s="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x14ac:dyDescent="0.25">
      <c r="A603" s="6"/>
      <c r="B603" s="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x14ac:dyDescent="0.25">
      <c r="A604" s="6"/>
      <c r="B604" s="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x14ac:dyDescent="0.25">
      <c r="A605" s="6"/>
      <c r="B605" s="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x14ac:dyDescent="0.25">
      <c r="A606" s="6"/>
      <c r="B606" s="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x14ac:dyDescent="0.25">
      <c r="A607" s="6"/>
      <c r="B607" s="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x14ac:dyDescent="0.25">
      <c r="A608" s="6"/>
      <c r="B608" s="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x14ac:dyDescent="0.25">
      <c r="A609" s="6"/>
      <c r="B609" s="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x14ac:dyDescent="0.25">
      <c r="A610" s="6"/>
      <c r="B610" s="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x14ac:dyDescent="0.25">
      <c r="A611" s="6"/>
      <c r="B611" s="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x14ac:dyDescent="0.25">
      <c r="A612" s="6"/>
      <c r="B612" s="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x14ac:dyDescent="0.25">
      <c r="A613" s="6"/>
      <c r="B613" s="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x14ac:dyDescent="0.25">
      <c r="A614" s="6"/>
      <c r="B614" s="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x14ac:dyDescent="0.25">
      <c r="A615" s="6"/>
      <c r="B615" s="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x14ac:dyDescent="0.25">
      <c r="A616" s="6"/>
      <c r="B616" s="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x14ac:dyDescent="0.25">
      <c r="A617" s="6"/>
      <c r="B617" s="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x14ac:dyDescent="0.25">
      <c r="A618" s="6"/>
      <c r="B618" s="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x14ac:dyDescent="0.25">
      <c r="A619" s="6"/>
      <c r="B619" s="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x14ac:dyDescent="0.25">
      <c r="A620" s="6"/>
      <c r="B620" s="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x14ac:dyDescent="0.25">
      <c r="A621" s="6"/>
      <c r="B621" s="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x14ac:dyDescent="0.25">
      <c r="A622" s="6"/>
      <c r="B622" s="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x14ac:dyDescent="0.25">
      <c r="A623" s="6"/>
      <c r="B623" s="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x14ac:dyDescent="0.25">
      <c r="A624" s="6"/>
      <c r="B624" s="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x14ac:dyDescent="0.25">
      <c r="A625" s="6"/>
      <c r="B625" s="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x14ac:dyDescent="0.25">
      <c r="A626" s="6"/>
      <c r="B626" s="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x14ac:dyDescent="0.25">
      <c r="A627" s="6"/>
      <c r="B627" s="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x14ac:dyDescent="0.25">
      <c r="A628" s="6"/>
      <c r="B628" s="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x14ac:dyDescent="0.25">
      <c r="A629" s="6"/>
      <c r="B629" s="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x14ac:dyDescent="0.25">
      <c r="A630" s="6"/>
      <c r="B630" s="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x14ac:dyDescent="0.25">
      <c r="A631" s="6"/>
      <c r="B631" s="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x14ac:dyDescent="0.25">
      <c r="A632" s="6"/>
      <c r="B632" s="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x14ac:dyDescent="0.25">
      <c r="A633" s="6"/>
      <c r="B633" s="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x14ac:dyDescent="0.25">
      <c r="A634" s="6"/>
      <c r="B634" s="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x14ac:dyDescent="0.25">
      <c r="A635" s="6"/>
      <c r="B635" s="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x14ac:dyDescent="0.25">
      <c r="A636" s="6"/>
      <c r="B636" s="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x14ac:dyDescent="0.25">
      <c r="A637" s="6"/>
      <c r="B637" s="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x14ac:dyDescent="0.25">
      <c r="A638" s="6"/>
      <c r="B638" s="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x14ac:dyDescent="0.25">
      <c r="A639" s="6"/>
      <c r="B639" s="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x14ac:dyDescent="0.25">
      <c r="A640" s="6"/>
      <c r="B640" s="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x14ac:dyDescent="0.25">
      <c r="A641" s="6"/>
      <c r="B641" s="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x14ac:dyDescent="0.25">
      <c r="A642" s="6"/>
      <c r="B642" s="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x14ac:dyDescent="0.25">
      <c r="A643" s="6"/>
      <c r="B643" s="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x14ac:dyDescent="0.25">
      <c r="A644" s="6"/>
      <c r="B644" s="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x14ac:dyDescent="0.25">
      <c r="A645" s="6"/>
      <c r="B645" s="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x14ac:dyDescent="0.25">
      <c r="A646" s="6"/>
      <c r="B646" s="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x14ac:dyDescent="0.25">
      <c r="A647" s="6"/>
      <c r="B647" s="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x14ac:dyDescent="0.25">
      <c r="A648" s="6"/>
      <c r="B648" s="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x14ac:dyDescent="0.25">
      <c r="A649" s="6"/>
      <c r="B649" s="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x14ac:dyDescent="0.25">
      <c r="A650" s="6"/>
      <c r="B650" s="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x14ac:dyDescent="0.25">
      <c r="A651" s="6"/>
      <c r="B651" s="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x14ac:dyDescent="0.25">
      <c r="A652" s="6"/>
      <c r="B652" s="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x14ac:dyDescent="0.25">
      <c r="A653" s="6"/>
      <c r="B653" s="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x14ac:dyDescent="0.25">
      <c r="A654" s="6"/>
      <c r="B654" s="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x14ac:dyDescent="0.25">
      <c r="A655" s="6"/>
      <c r="B655" s="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x14ac:dyDescent="0.25">
      <c r="A656" s="6"/>
      <c r="B656" s="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x14ac:dyDescent="0.25">
      <c r="A657" s="6"/>
      <c r="B657" s="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x14ac:dyDescent="0.25">
      <c r="A658" s="6"/>
      <c r="B658" s="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x14ac:dyDescent="0.25">
      <c r="A659" s="6"/>
      <c r="B659" s="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x14ac:dyDescent="0.25">
      <c r="A660" s="6"/>
      <c r="B660" s="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x14ac:dyDescent="0.25">
      <c r="A661" s="6"/>
      <c r="B661" s="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x14ac:dyDescent="0.25">
      <c r="A662" s="6"/>
      <c r="B662" s="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x14ac:dyDescent="0.25">
      <c r="A663" s="6"/>
      <c r="B663" s="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x14ac:dyDescent="0.25">
      <c r="A664" s="6"/>
      <c r="B664" s="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x14ac:dyDescent="0.25">
      <c r="A665" s="6"/>
      <c r="B665" s="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x14ac:dyDescent="0.25">
      <c r="A666" s="6"/>
      <c r="B666" s="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x14ac:dyDescent="0.25">
      <c r="A667" s="6"/>
      <c r="B667" s="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x14ac:dyDescent="0.25">
      <c r="A668" s="6"/>
      <c r="B668" s="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x14ac:dyDescent="0.25">
      <c r="A669" s="6"/>
      <c r="B669" s="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x14ac:dyDescent="0.25">
      <c r="A670" s="6"/>
      <c r="B670" s="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x14ac:dyDescent="0.25">
      <c r="A671" s="6"/>
      <c r="B671" s="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x14ac:dyDescent="0.25">
      <c r="A672" s="6"/>
      <c r="B672" s="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x14ac:dyDescent="0.25">
      <c r="A673" s="6"/>
      <c r="B673" s="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x14ac:dyDescent="0.25">
      <c r="A674" s="6"/>
      <c r="B674" s="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x14ac:dyDescent="0.25">
      <c r="A675" s="6"/>
      <c r="B675" s="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x14ac:dyDescent="0.25">
      <c r="A676" s="6"/>
      <c r="B676" s="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x14ac:dyDescent="0.25">
      <c r="A677" s="6"/>
      <c r="B677" s="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x14ac:dyDescent="0.25">
      <c r="A678" s="6"/>
      <c r="B678" s="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x14ac:dyDescent="0.25">
      <c r="A679" s="6"/>
      <c r="B679" s="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x14ac:dyDescent="0.25">
      <c r="A680" s="6"/>
      <c r="B680" s="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x14ac:dyDescent="0.25">
      <c r="A681" s="6"/>
      <c r="B681" s="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x14ac:dyDescent="0.25">
      <c r="A682" s="6"/>
      <c r="B682" s="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x14ac:dyDescent="0.25">
      <c r="A683" s="6"/>
      <c r="B683" s="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x14ac:dyDescent="0.25">
      <c r="A684" s="6"/>
      <c r="B684" s="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x14ac:dyDescent="0.25">
      <c r="A685" s="6"/>
      <c r="B685" s="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x14ac:dyDescent="0.25">
      <c r="A686" s="6"/>
      <c r="B686" s="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x14ac:dyDescent="0.25">
      <c r="A687" s="6"/>
      <c r="B687" s="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x14ac:dyDescent="0.25">
      <c r="A688" s="6"/>
      <c r="B688" s="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x14ac:dyDescent="0.25">
      <c r="A689" s="6"/>
      <c r="B689" s="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x14ac:dyDescent="0.25">
      <c r="A690" s="6"/>
      <c r="B690" s="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x14ac:dyDescent="0.25">
      <c r="A691" s="6"/>
      <c r="B691" s="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x14ac:dyDescent="0.25">
      <c r="A692" s="6"/>
      <c r="B692" s="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x14ac:dyDescent="0.25">
      <c r="A693" s="6"/>
      <c r="B693" s="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x14ac:dyDescent="0.25">
      <c r="A694" s="6"/>
      <c r="B694" s="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x14ac:dyDescent="0.25">
      <c r="A695" s="6"/>
      <c r="B695" s="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x14ac:dyDescent="0.25">
      <c r="A696" s="6"/>
      <c r="B696" s="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x14ac:dyDescent="0.25">
      <c r="A697" s="6"/>
      <c r="B697" s="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x14ac:dyDescent="0.25">
      <c r="A698" s="6"/>
      <c r="B698" s="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x14ac:dyDescent="0.25">
      <c r="A699" s="6"/>
      <c r="B699" s="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x14ac:dyDescent="0.25">
      <c r="A700" s="6"/>
      <c r="B700" s="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x14ac:dyDescent="0.25">
      <c r="A701" s="6"/>
      <c r="B701" s="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x14ac:dyDescent="0.25">
      <c r="A702" s="6"/>
      <c r="B702" s="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x14ac:dyDescent="0.25">
      <c r="A703" s="6"/>
      <c r="B703" s="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x14ac:dyDescent="0.25">
      <c r="A704" s="6"/>
      <c r="B704" s="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x14ac:dyDescent="0.25">
      <c r="A705" s="6"/>
      <c r="B705" s="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x14ac:dyDescent="0.25">
      <c r="A706" s="6"/>
      <c r="B706" s="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x14ac:dyDescent="0.25">
      <c r="A707" s="6"/>
      <c r="B707" s="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x14ac:dyDescent="0.25">
      <c r="A708" s="6"/>
      <c r="B708" s="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x14ac:dyDescent="0.25">
      <c r="A709" s="6"/>
      <c r="B709" s="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x14ac:dyDescent="0.25">
      <c r="A710" s="6"/>
      <c r="B710" s="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x14ac:dyDescent="0.25">
      <c r="A711" s="6"/>
      <c r="B711" s="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x14ac:dyDescent="0.25">
      <c r="A712" s="6"/>
      <c r="B712" s="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x14ac:dyDescent="0.25">
      <c r="A713" s="6"/>
      <c r="B713" s="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x14ac:dyDescent="0.25">
      <c r="A714" s="6"/>
      <c r="B714" s="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x14ac:dyDescent="0.25">
      <c r="A715" s="6"/>
      <c r="B715" s="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x14ac:dyDescent="0.25">
      <c r="A716" s="6"/>
      <c r="B716" s="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x14ac:dyDescent="0.25">
      <c r="A717" s="6"/>
      <c r="B717" s="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x14ac:dyDescent="0.25">
      <c r="A718" s="6"/>
      <c r="B718" s="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x14ac:dyDescent="0.25">
      <c r="A719" s="6"/>
      <c r="B719" s="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x14ac:dyDescent="0.25">
      <c r="A720" s="6"/>
      <c r="B720" s="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x14ac:dyDescent="0.25">
      <c r="A721" s="6"/>
      <c r="B721" s="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x14ac:dyDescent="0.25">
      <c r="A722" s="6"/>
      <c r="B722" s="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x14ac:dyDescent="0.25">
      <c r="A723" s="6"/>
      <c r="B723" s="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x14ac:dyDescent="0.25">
      <c r="A724" s="6"/>
      <c r="B724" s="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x14ac:dyDescent="0.25">
      <c r="A725" s="6"/>
      <c r="B725" s="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x14ac:dyDescent="0.25">
      <c r="A726" s="6"/>
      <c r="B726" s="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x14ac:dyDescent="0.25">
      <c r="A727" s="6"/>
      <c r="B727" s="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x14ac:dyDescent="0.25">
      <c r="A728" s="6"/>
      <c r="B728" s="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x14ac:dyDescent="0.25">
      <c r="A729" s="6"/>
      <c r="B729" s="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x14ac:dyDescent="0.25">
      <c r="A730" s="6"/>
      <c r="B730" s="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x14ac:dyDescent="0.25">
      <c r="A731" s="6"/>
      <c r="B731" s="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x14ac:dyDescent="0.25">
      <c r="A732" s="6"/>
      <c r="B732" s="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x14ac:dyDescent="0.25">
      <c r="A733" s="6"/>
      <c r="B733" s="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x14ac:dyDescent="0.25">
      <c r="A734" s="6"/>
      <c r="B734" s="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x14ac:dyDescent="0.25">
      <c r="A735" s="6"/>
      <c r="B735" s="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x14ac:dyDescent="0.25">
      <c r="A736" s="6"/>
      <c r="B736" s="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x14ac:dyDescent="0.25">
      <c r="A737" s="6"/>
      <c r="B737" s="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x14ac:dyDescent="0.25">
      <c r="A738" s="6"/>
      <c r="B738" s="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x14ac:dyDescent="0.25">
      <c r="A739" s="6"/>
      <c r="B739" s="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x14ac:dyDescent="0.25">
      <c r="A740" s="6"/>
      <c r="B740" s="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x14ac:dyDescent="0.25">
      <c r="A741" s="6"/>
      <c r="B741" s="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x14ac:dyDescent="0.25">
      <c r="A742" s="6"/>
      <c r="B742" s="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x14ac:dyDescent="0.25">
      <c r="A743" s="6"/>
      <c r="B743" s="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x14ac:dyDescent="0.25">
      <c r="A744" s="6"/>
      <c r="B744" s="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x14ac:dyDescent="0.25">
      <c r="A745" s="6"/>
      <c r="B745" s="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x14ac:dyDescent="0.25">
      <c r="A746" s="6"/>
      <c r="B746" s="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x14ac:dyDescent="0.25">
      <c r="A747" s="6"/>
      <c r="B747" s="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x14ac:dyDescent="0.25">
      <c r="A748" s="6"/>
      <c r="B748" s="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x14ac:dyDescent="0.25">
      <c r="A749" s="6"/>
      <c r="B749" s="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x14ac:dyDescent="0.25">
      <c r="A750" s="6"/>
      <c r="B750" s="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x14ac:dyDescent="0.25">
      <c r="A751" s="6"/>
      <c r="B751" s="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x14ac:dyDescent="0.25">
      <c r="A752" s="6"/>
      <c r="B752" s="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x14ac:dyDescent="0.25">
      <c r="A753" s="6"/>
      <c r="B753" s="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x14ac:dyDescent="0.25">
      <c r="A754" s="6"/>
      <c r="B754" s="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x14ac:dyDescent="0.25">
      <c r="A755" s="6"/>
      <c r="B755" s="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x14ac:dyDescent="0.25">
      <c r="A756" s="6"/>
      <c r="B756" s="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x14ac:dyDescent="0.25">
      <c r="A757" s="6"/>
      <c r="B757" s="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x14ac:dyDescent="0.25">
      <c r="A758" s="6"/>
      <c r="B758" s="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x14ac:dyDescent="0.25">
      <c r="A759" s="6"/>
      <c r="B759" s="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x14ac:dyDescent="0.25">
      <c r="A760" s="6"/>
      <c r="B760" s="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x14ac:dyDescent="0.25">
      <c r="A761" s="6"/>
      <c r="B761" s="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x14ac:dyDescent="0.25">
      <c r="A762" s="6"/>
      <c r="B762" s="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x14ac:dyDescent="0.25">
      <c r="A763" s="6"/>
      <c r="B763" s="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x14ac:dyDescent="0.25">
      <c r="A764" s="6"/>
      <c r="B764" s="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x14ac:dyDescent="0.25">
      <c r="A765" s="6"/>
      <c r="B765" s="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x14ac:dyDescent="0.25">
      <c r="A766" s="6"/>
      <c r="B766" s="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x14ac:dyDescent="0.25">
      <c r="A767" s="6"/>
      <c r="B767" s="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x14ac:dyDescent="0.25">
      <c r="A768" s="6"/>
      <c r="B768" s="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x14ac:dyDescent="0.25">
      <c r="A769" s="6"/>
      <c r="B769" s="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x14ac:dyDescent="0.25">
      <c r="A770" s="6"/>
      <c r="B770" s="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x14ac:dyDescent="0.25">
      <c r="A771" s="6"/>
      <c r="B771" s="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x14ac:dyDescent="0.25">
      <c r="A772" s="6"/>
      <c r="B772" s="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x14ac:dyDescent="0.25">
      <c r="A773" s="6"/>
      <c r="B773" s="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x14ac:dyDescent="0.25">
      <c r="A774" s="6"/>
      <c r="B774" s="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x14ac:dyDescent="0.25">
      <c r="A775" s="6"/>
      <c r="B775" s="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x14ac:dyDescent="0.25">
      <c r="A776" s="6"/>
      <c r="B776" s="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x14ac:dyDescent="0.25">
      <c r="A777" s="6"/>
      <c r="B777" s="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x14ac:dyDescent="0.25">
      <c r="A778" s="6"/>
      <c r="B778" s="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x14ac:dyDescent="0.25">
      <c r="A779" s="6"/>
      <c r="B779" s="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x14ac:dyDescent="0.25">
      <c r="A780" s="6"/>
      <c r="B780" s="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x14ac:dyDescent="0.25">
      <c r="A781" s="6"/>
      <c r="B781" s="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x14ac:dyDescent="0.25">
      <c r="A782" s="6"/>
      <c r="B782" s="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x14ac:dyDescent="0.25">
      <c r="A783" s="6"/>
      <c r="B783" s="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x14ac:dyDescent="0.25">
      <c r="A784" s="6"/>
      <c r="B784" s="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x14ac:dyDescent="0.25">
      <c r="A785" s="6"/>
      <c r="B785" s="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x14ac:dyDescent="0.25">
      <c r="A786" s="6"/>
      <c r="B786" s="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x14ac:dyDescent="0.25">
      <c r="A787" s="6"/>
      <c r="B787" s="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x14ac:dyDescent="0.25">
      <c r="A788" s="6"/>
      <c r="B788" s="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x14ac:dyDescent="0.25">
      <c r="A789" s="6"/>
      <c r="B789" s="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x14ac:dyDescent="0.25">
      <c r="A790" s="6"/>
      <c r="B790" s="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x14ac:dyDescent="0.25">
      <c r="A791" s="6"/>
      <c r="B791" s="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x14ac:dyDescent="0.25">
      <c r="A792" s="6"/>
      <c r="B792" s="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x14ac:dyDescent="0.25">
      <c r="A793" s="6"/>
      <c r="B793" s="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x14ac:dyDescent="0.25">
      <c r="A794" s="6"/>
      <c r="B794" s="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x14ac:dyDescent="0.25">
      <c r="A795" s="6"/>
      <c r="B795" s="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x14ac:dyDescent="0.25">
      <c r="A796" s="6"/>
      <c r="B796" s="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x14ac:dyDescent="0.25">
      <c r="A797" s="6"/>
      <c r="B797" s="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x14ac:dyDescent="0.25">
      <c r="A798" s="6"/>
      <c r="B798" s="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x14ac:dyDescent="0.25">
      <c r="A799" s="6"/>
      <c r="B799" s="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x14ac:dyDescent="0.25">
      <c r="A800" s="6"/>
      <c r="B800" s="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x14ac:dyDescent="0.25">
      <c r="A801" s="6"/>
      <c r="B801" s="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x14ac:dyDescent="0.25">
      <c r="A802" s="6"/>
      <c r="B802" s="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x14ac:dyDescent="0.25">
      <c r="A803" s="6"/>
      <c r="B803" s="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x14ac:dyDescent="0.25">
      <c r="A804" s="6"/>
      <c r="B804" s="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x14ac:dyDescent="0.25">
      <c r="A805" s="6"/>
      <c r="B805" s="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x14ac:dyDescent="0.25">
      <c r="A806" s="6"/>
      <c r="B806" s="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x14ac:dyDescent="0.25">
      <c r="A807" s="6"/>
      <c r="B807" s="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x14ac:dyDescent="0.25">
      <c r="A808" s="6"/>
      <c r="B808" s="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x14ac:dyDescent="0.25">
      <c r="A809" s="6"/>
      <c r="B809" s="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x14ac:dyDescent="0.25">
      <c r="A810" s="6"/>
      <c r="B810" s="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x14ac:dyDescent="0.25">
      <c r="A811" s="6"/>
      <c r="B811" s="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x14ac:dyDescent="0.25">
      <c r="A812" s="6"/>
      <c r="B812" s="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x14ac:dyDescent="0.25">
      <c r="A813" s="6"/>
      <c r="B813" s="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x14ac:dyDescent="0.25">
      <c r="A814" s="6"/>
      <c r="B814" s="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x14ac:dyDescent="0.25">
      <c r="A815" s="6"/>
      <c r="B815" s="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x14ac:dyDescent="0.25">
      <c r="A816" s="6"/>
      <c r="B816" s="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x14ac:dyDescent="0.25">
      <c r="A817" s="6"/>
      <c r="B817" s="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x14ac:dyDescent="0.25">
      <c r="A818" s="6"/>
      <c r="B818" s="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x14ac:dyDescent="0.25">
      <c r="A819" s="6"/>
      <c r="B819" s="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x14ac:dyDescent="0.25">
      <c r="A820" s="6"/>
      <c r="B820" s="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x14ac:dyDescent="0.25">
      <c r="A821" s="6"/>
      <c r="B821" s="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x14ac:dyDescent="0.25">
      <c r="A822" s="6"/>
      <c r="B822" s="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x14ac:dyDescent="0.25">
      <c r="A823" s="6"/>
      <c r="B823" s="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x14ac:dyDescent="0.25">
      <c r="A824" s="6"/>
      <c r="B824" s="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x14ac:dyDescent="0.25">
      <c r="A825" s="6"/>
      <c r="B825" s="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x14ac:dyDescent="0.25">
      <c r="A826" s="6"/>
      <c r="B826" s="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x14ac:dyDescent="0.25">
      <c r="A827" s="6"/>
      <c r="B827" s="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x14ac:dyDescent="0.25">
      <c r="A828" s="6"/>
      <c r="B828" s="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x14ac:dyDescent="0.25">
      <c r="A829" s="6"/>
      <c r="B829" s="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x14ac:dyDescent="0.25">
      <c r="A830" s="6"/>
      <c r="B830" s="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x14ac:dyDescent="0.25">
      <c r="A831" s="6"/>
      <c r="B831" s="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x14ac:dyDescent="0.25">
      <c r="A832" s="6"/>
      <c r="B832" s="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x14ac:dyDescent="0.25">
      <c r="A833" s="6"/>
      <c r="B833" s="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x14ac:dyDescent="0.25">
      <c r="A834" s="6"/>
      <c r="B834" s="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x14ac:dyDescent="0.25">
      <c r="A835" s="6"/>
      <c r="B835" s="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x14ac:dyDescent="0.25">
      <c r="A836" s="6"/>
      <c r="B836" s="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x14ac:dyDescent="0.25">
      <c r="A837" s="6"/>
      <c r="B837" s="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x14ac:dyDescent="0.25">
      <c r="A838" s="6"/>
      <c r="B838" s="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x14ac:dyDescent="0.25">
      <c r="A839" s="6"/>
      <c r="B839" s="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x14ac:dyDescent="0.25">
      <c r="A840" s="6"/>
      <c r="B840" s="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x14ac:dyDescent="0.25">
      <c r="A841" s="6"/>
      <c r="B841" s="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x14ac:dyDescent="0.25">
      <c r="A842" s="6"/>
      <c r="B842" s="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x14ac:dyDescent="0.25">
      <c r="A843" s="6"/>
      <c r="B843" s="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x14ac:dyDescent="0.25">
      <c r="A844" s="6"/>
      <c r="B844" s="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x14ac:dyDescent="0.25">
      <c r="A845" s="6"/>
      <c r="B845" s="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x14ac:dyDescent="0.25">
      <c r="A846" s="6"/>
      <c r="B846" s="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x14ac:dyDescent="0.25">
      <c r="A847" s="6"/>
      <c r="B847" s="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x14ac:dyDescent="0.25">
      <c r="A848" s="6"/>
      <c r="B848" s="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x14ac:dyDescent="0.25">
      <c r="A849" s="6"/>
      <c r="B849" s="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x14ac:dyDescent="0.25">
      <c r="A850" s="6"/>
      <c r="B850" s="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x14ac:dyDescent="0.25">
      <c r="A851" s="6"/>
      <c r="B851" s="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x14ac:dyDescent="0.25">
      <c r="A852" s="6"/>
      <c r="B852" s="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x14ac:dyDescent="0.25">
      <c r="A853" s="6"/>
      <c r="B853" s="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x14ac:dyDescent="0.25">
      <c r="A854" s="6"/>
      <c r="B854" s="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x14ac:dyDescent="0.25">
      <c r="A855" s="6"/>
      <c r="B855" s="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x14ac:dyDescent="0.25">
      <c r="A856" s="6"/>
      <c r="B856" s="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x14ac:dyDescent="0.25">
      <c r="A857" s="6"/>
      <c r="B857" s="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x14ac:dyDescent="0.25">
      <c r="A858" s="6"/>
      <c r="B858" s="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x14ac:dyDescent="0.25">
      <c r="A859" s="6"/>
      <c r="B859" s="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x14ac:dyDescent="0.25">
      <c r="A860" s="6"/>
      <c r="B860" s="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x14ac:dyDescent="0.25">
      <c r="A861" s="6"/>
      <c r="B861" s="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x14ac:dyDescent="0.25">
      <c r="A862" s="6"/>
      <c r="B862" s="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x14ac:dyDescent="0.25">
      <c r="A863" s="6"/>
      <c r="B863" s="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x14ac:dyDescent="0.25">
      <c r="A864" s="6"/>
      <c r="B864" s="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x14ac:dyDescent="0.25">
      <c r="A865" s="6"/>
      <c r="B865" s="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x14ac:dyDescent="0.25">
      <c r="A866" s="6"/>
      <c r="B866" s="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x14ac:dyDescent="0.25">
      <c r="A867" s="6"/>
      <c r="B867" s="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x14ac:dyDescent="0.25">
      <c r="A868" s="6"/>
      <c r="B868" s="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x14ac:dyDescent="0.25">
      <c r="A869" s="6"/>
      <c r="B869" s="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x14ac:dyDescent="0.25">
      <c r="A870" s="6"/>
      <c r="B870" s="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x14ac:dyDescent="0.25">
      <c r="A871" s="6"/>
      <c r="B871" s="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x14ac:dyDescent="0.25">
      <c r="A872" s="6"/>
      <c r="B872" s="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x14ac:dyDescent="0.25">
      <c r="A873" s="6"/>
      <c r="B873" s="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x14ac:dyDescent="0.25">
      <c r="A874" s="6"/>
      <c r="B874" s="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x14ac:dyDescent="0.25">
      <c r="A875" s="6"/>
      <c r="B875" s="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x14ac:dyDescent="0.25">
      <c r="A876" s="6"/>
      <c r="B876" s="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x14ac:dyDescent="0.25">
      <c r="A877" s="6"/>
      <c r="B877" s="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x14ac:dyDescent="0.25">
      <c r="A878" s="6"/>
      <c r="B878" s="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x14ac:dyDescent="0.25">
      <c r="A879" s="6"/>
      <c r="B879" s="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x14ac:dyDescent="0.25">
      <c r="A880" s="6"/>
      <c r="B880" s="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x14ac:dyDescent="0.25">
      <c r="A881" s="6"/>
      <c r="B881" s="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x14ac:dyDescent="0.25">
      <c r="A882" s="6"/>
      <c r="B882" s="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x14ac:dyDescent="0.25">
      <c r="A883" s="6"/>
      <c r="B883" s="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x14ac:dyDescent="0.25">
      <c r="A884" s="6"/>
      <c r="B884" s="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x14ac:dyDescent="0.25">
      <c r="A885" s="6"/>
      <c r="B885" s="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x14ac:dyDescent="0.25">
      <c r="A886" s="6"/>
      <c r="B886" s="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x14ac:dyDescent="0.25">
      <c r="A887" s="6"/>
      <c r="B887" s="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x14ac:dyDescent="0.25">
      <c r="A888" s="6"/>
      <c r="B888" s="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x14ac:dyDescent="0.25">
      <c r="A889" s="6"/>
      <c r="B889" s="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x14ac:dyDescent="0.25">
      <c r="A890" s="6"/>
      <c r="B890" s="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x14ac:dyDescent="0.25">
      <c r="A891" s="6"/>
      <c r="B891" s="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x14ac:dyDescent="0.25">
      <c r="A892" s="6"/>
      <c r="B892" s="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x14ac:dyDescent="0.25">
      <c r="A893" s="6"/>
      <c r="B893" s="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x14ac:dyDescent="0.25">
      <c r="A894" s="6"/>
      <c r="B894" s="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x14ac:dyDescent="0.25">
      <c r="A895" s="6"/>
      <c r="B895" s="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x14ac:dyDescent="0.25">
      <c r="A896" s="6"/>
      <c r="B896" s="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x14ac:dyDescent="0.25">
      <c r="A897" s="6"/>
      <c r="B897" s="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x14ac:dyDescent="0.25">
      <c r="A898" s="6"/>
      <c r="B898" s="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x14ac:dyDescent="0.25">
      <c r="A899" s="6"/>
      <c r="B899" s="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x14ac:dyDescent="0.25">
      <c r="A900" s="6"/>
      <c r="B900" s="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x14ac:dyDescent="0.25">
      <c r="A901" s="6"/>
      <c r="B901" s="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x14ac:dyDescent="0.25">
      <c r="A902" s="6"/>
      <c r="B902" s="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x14ac:dyDescent="0.25">
      <c r="A903" s="6"/>
      <c r="B903" s="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x14ac:dyDescent="0.25">
      <c r="A904" s="6"/>
      <c r="B904" s="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x14ac:dyDescent="0.25">
      <c r="A905" s="6"/>
      <c r="B905" s="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x14ac:dyDescent="0.25">
      <c r="A906" s="6"/>
      <c r="B906" s="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x14ac:dyDescent="0.25">
      <c r="A907" s="6"/>
      <c r="B907" s="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x14ac:dyDescent="0.25">
      <c r="A908" s="6"/>
      <c r="B908" s="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x14ac:dyDescent="0.25">
      <c r="A909" s="6"/>
      <c r="B909" s="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x14ac:dyDescent="0.25">
      <c r="A910" s="6"/>
      <c r="B910" s="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x14ac:dyDescent="0.25">
      <c r="A911" s="6"/>
      <c r="B911" s="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x14ac:dyDescent="0.25">
      <c r="A912" s="6"/>
      <c r="B912" s="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x14ac:dyDescent="0.25">
      <c r="A913" s="6"/>
      <c r="B913" s="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x14ac:dyDescent="0.25">
      <c r="A914" s="6"/>
      <c r="B914" s="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x14ac:dyDescent="0.25">
      <c r="A915" s="6"/>
      <c r="B915" s="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x14ac:dyDescent="0.25">
      <c r="A916" s="6"/>
      <c r="B916" s="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x14ac:dyDescent="0.25">
      <c r="A917" s="6"/>
      <c r="B917" s="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x14ac:dyDescent="0.25">
      <c r="A918" s="6"/>
      <c r="B918" s="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x14ac:dyDescent="0.25">
      <c r="A919" s="6"/>
      <c r="B919" s="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x14ac:dyDescent="0.25">
      <c r="A920" s="6"/>
      <c r="B920" s="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x14ac:dyDescent="0.25">
      <c r="A921" s="6"/>
      <c r="B921" s="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x14ac:dyDescent="0.25">
      <c r="A922" s="6"/>
      <c r="B922" s="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x14ac:dyDescent="0.25">
      <c r="A923" s="6"/>
      <c r="B923" s="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x14ac:dyDescent="0.25">
      <c r="A924" s="6"/>
      <c r="B924" s="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x14ac:dyDescent="0.25">
      <c r="A925" s="6"/>
      <c r="B925" s="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x14ac:dyDescent="0.25">
      <c r="A926" s="6"/>
      <c r="B926" s="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x14ac:dyDescent="0.25">
      <c r="A927" s="6"/>
      <c r="B927" s="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x14ac:dyDescent="0.25">
      <c r="A928" s="6"/>
      <c r="B928" s="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x14ac:dyDescent="0.25">
      <c r="A929" s="6"/>
      <c r="B929" s="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x14ac:dyDescent="0.25">
      <c r="A930" s="6"/>
      <c r="B930" s="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x14ac:dyDescent="0.25">
      <c r="A931" s="6"/>
      <c r="B931" s="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x14ac:dyDescent="0.25">
      <c r="A932" s="6"/>
      <c r="B932" s="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x14ac:dyDescent="0.25">
      <c r="A933" s="6"/>
      <c r="B933" s="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x14ac:dyDescent="0.25">
      <c r="A934" s="6"/>
      <c r="B934" s="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x14ac:dyDescent="0.25">
      <c r="A935" s="6"/>
      <c r="B935" s="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x14ac:dyDescent="0.25">
      <c r="A936" s="6"/>
      <c r="B936" s="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x14ac:dyDescent="0.25">
      <c r="A937" s="6"/>
      <c r="B937" s="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x14ac:dyDescent="0.25">
      <c r="A938" s="6"/>
      <c r="B938" s="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x14ac:dyDescent="0.25">
      <c r="A939" s="6"/>
      <c r="B939" s="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x14ac:dyDescent="0.25">
      <c r="A940" s="6"/>
      <c r="B940" s="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x14ac:dyDescent="0.25">
      <c r="A941" s="6"/>
      <c r="B941" s="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x14ac:dyDescent="0.25">
      <c r="A942" s="6"/>
      <c r="B942" s="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x14ac:dyDescent="0.25">
      <c r="A943" s="6"/>
      <c r="B943" s="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x14ac:dyDescent="0.25">
      <c r="A944" s="6"/>
      <c r="B944" s="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x14ac:dyDescent="0.25">
      <c r="A945" s="6"/>
      <c r="B945" s="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x14ac:dyDescent="0.25">
      <c r="A946" s="6"/>
      <c r="B946" s="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x14ac:dyDescent="0.25">
      <c r="A947" s="6"/>
      <c r="B947" s="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x14ac:dyDescent="0.25">
      <c r="A948" s="6"/>
      <c r="B948" s="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x14ac:dyDescent="0.25">
      <c r="A949" s="6"/>
      <c r="B949" s="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x14ac:dyDescent="0.25">
      <c r="A950" s="6"/>
      <c r="B950" s="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x14ac:dyDescent="0.25">
      <c r="A951" s="6"/>
      <c r="B951" s="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x14ac:dyDescent="0.25">
      <c r="A952" s="6"/>
      <c r="B952" s="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x14ac:dyDescent="0.25">
      <c r="A953" s="6"/>
      <c r="B953" s="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x14ac:dyDescent="0.25">
      <c r="A954" s="6"/>
      <c r="B954" s="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x14ac:dyDescent="0.25">
      <c r="A955" s="6"/>
      <c r="B955" s="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x14ac:dyDescent="0.25">
      <c r="A956" s="6"/>
      <c r="B956" s="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x14ac:dyDescent="0.25">
      <c r="A957" s="6"/>
      <c r="B957" s="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x14ac:dyDescent="0.25">
      <c r="A958" s="6"/>
      <c r="B958" s="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x14ac:dyDescent="0.25">
      <c r="A959" s="6"/>
      <c r="B959" s="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x14ac:dyDescent="0.25">
      <c r="A960" s="6"/>
      <c r="B960" s="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x14ac:dyDescent="0.25">
      <c r="A961" s="6"/>
      <c r="B961" s="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x14ac:dyDescent="0.25">
      <c r="A962" s="6"/>
      <c r="B962" s="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x14ac:dyDescent="0.25">
      <c r="A963" s="6"/>
      <c r="B963" s="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x14ac:dyDescent="0.25">
      <c r="A964" s="6"/>
      <c r="B964" s="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x14ac:dyDescent="0.25">
      <c r="A965" s="6"/>
      <c r="B965" s="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x14ac:dyDescent="0.25">
      <c r="A966" s="6"/>
      <c r="B966" s="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x14ac:dyDescent="0.25">
      <c r="A967" s="6"/>
      <c r="B967" s="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x14ac:dyDescent="0.25">
      <c r="A968" s="6"/>
      <c r="B968" s="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x14ac:dyDescent="0.25">
      <c r="A969" s="6"/>
      <c r="B969" s="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x14ac:dyDescent="0.25">
      <c r="A970" s="6"/>
      <c r="B970" s="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x14ac:dyDescent="0.25">
      <c r="A971" s="6"/>
      <c r="B971" s="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x14ac:dyDescent="0.25">
      <c r="A972" s="6"/>
      <c r="B972" s="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x14ac:dyDescent="0.25">
      <c r="A973" s="6"/>
      <c r="B973" s="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x14ac:dyDescent="0.25">
      <c r="A974" s="6"/>
      <c r="B974" s="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x14ac:dyDescent="0.25">
      <c r="A975" s="6"/>
      <c r="B975" s="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x14ac:dyDescent="0.25">
      <c r="A976" s="6"/>
      <c r="B976" s="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x14ac:dyDescent="0.25">
      <c r="A977" s="6"/>
      <c r="B977" s="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x14ac:dyDescent="0.25">
      <c r="A978" s="6"/>
      <c r="B978" s="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x14ac:dyDescent="0.25">
      <c r="A979" s="6"/>
      <c r="B979" s="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x14ac:dyDescent="0.25">
      <c r="A980" s="6"/>
      <c r="B980" s="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x14ac:dyDescent="0.25">
      <c r="A981" s="6"/>
      <c r="B981" s="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x14ac:dyDescent="0.25">
      <c r="A982" s="6"/>
      <c r="B982" s="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x14ac:dyDescent="0.25">
      <c r="A983" s="6"/>
      <c r="B983" s="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x14ac:dyDescent="0.25">
      <c r="A984" s="6"/>
      <c r="B984" s="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x14ac:dyDescent="0.25">
      <c r="A985" s="6"/>
      <c r="B985" s="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x14ac:dyDescent="0.25">
      <c r="A986" s="6"/>
      <c r="B986" s="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x14ac:dyDescent="0.25">
      <c r="A987" s="6"/>
      <c r="B987" s="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x14ac:dyDescent="0.25">
      <c r="A988" s="6"/>
      <c r="B988" s="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x14ac:dyDescent="0.25">
      <c r="A989" s="6"/>
      <c r="B989" s="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x14ac:dyDescent="0.25">
      <c r="A990" s="6"/>
      <c r="B990" s="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x14ac:dyDescent="0.25">
      <c r="A991" s="6"/>
      <c r="B991" s="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x14ac:dyDescent="0.25">
      <c r="A992" s="6"/>
      <c r="B992" s="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x14ac:dyDescent="0.25">
      <c r="A993" s="6"/>
      <c r="B993" s="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x14ac:dyDescent="0.25">
      <c r="A994" s="6"/>
      <c r="B994" s="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x14ac:dyDescent="0.25">
      <c r="A995" s="6"/>
      <c r="B995" s="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x14ac:dyDescent="0.25">
      <c r="A996" s="6"/>
      <c r="B996" s="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x14ac:dyDescent="0.25">
      <c r="A997" s="6"/>
      <c r="B997" s="6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x14ac:dyDescent="0.25">
      <c r="A998" s="6"/>
      <c r="B998" s="6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x14ac:dyDescent="0.25">
      <c r="A999" s="6"/>
      <c r="B999" s="6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x14ac:dyDescent="0.25">
      <c r="A1000" s="6"/>
      <c r="B1000" s="6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x14ac:dyDescent="0.25">
      <c r="A1001" s="6"/>
      <c r="B1001" s="6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x14ac:dyDescent="0.25">
      <c r="A1002" s="6"/>
      <c r="B1002" s="6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x14ac:dyDescent="0.25">
      <c r="A1003" s="6"/>
      <c r="B1003" s="6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x14ac:dyDescent="0.25">
      <c r="A1004" s="6"/>
      <c r="B1004" s="6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x14ac:dyDescent="0.25">
      <c r="A1005" s="6"/>
      <c r="B1005" s="6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x14ac:dyDescent="0.25">
      <c r="A1006" s="6"/>
      <c r="B1006" s="6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x14ac:dyDescent="0.25">
      <c r="A1007" s="6"/>
      <c r="B1007" s="6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x14ac:dyDescent="0.25">
      <c r="A1008" s="6"/>
      <c r="B1008" s="6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x14ac:dyDescent="0.25">
      <c r="A1009" s="6"/>
      <c r="B1009" s="6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x14ac:dyDescent="0.25">
      <c r="A1010" s="6"/>
      <c r="B1010" s="6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x14ac:dyDescent="0.25">
      <c r="A1011" s="6"/>
      <c r="B1011" s="6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x14ac:dyDescent="0.25">
      <c r="A1012" s="6"/>
      <c r="B1012" s="6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x14ac:dyDescent="0.25">
      <c r="A1013" s="6"/>
      <c r="B1013" s="6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x14ac:dyDescent="0.25">
      <c r="A1014" s="6"/>
      <c r="B1014" s="6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x14ac:dyDescent="0.25">
      <c r="A1015" s="6"/>
      <c r="B1015" s="6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x14ac:dyDescent="0.25">
      <c r="A1016" s="6"/>
      <c r="B1016" s="6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x14ac:dyDescent="0.25">
      <c r="A1017" s="6"/>
      <c r="B1017" s="6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x14ac:dyDescent="0.25">
      <c r="A1018" s="6"/>
      <c r="B1018" s="6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x14ac:dyDescent="0.25">
      <c r="A1019" s="6"/>
      <c r="B1019" s="6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x14ac:dyDescent="0.25">
      <c r="A1020" s="6"/>
      <c r="B1020" s="6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x14ac:dyDescent="0.25">
      <c r="A1021" s="6"/>
      <c r="B1021" s="6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x14ac:dyDescent="0.25">
      <c r="A1022" s="6"/>
      <c r="B1022" s="6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x14ac:dyDescent="0.25">
      <c r="A1023" s="6"/>
      <c r="B1023" s="6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x14ac:dyDescent="0.25">
      <c r="A1024" s="6"/>
      <c r="B1024" s="6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x14ac:dyDescent="0.25">
      <c r="A1025" s="6"/>
      <c r="B1025" s="6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x14ac:dyDescent="0.25">
      <c r="A1026" s="6"/>
      <c r="B1026" s="6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x14ac:dyDescent="0.25">
      <c r="A1027" s="6"/>
      <c r="B1027" s="6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x14ac:dyDescent="0.25">
      <c r="A1028" s="6"/>
      <c r="B1028" s="6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x14ac:dyDescent="0.25">
      <c r="A1029" s="6"/>
      <c r="B1029" s="6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x14ac:dyDescent="0.25">
      <c r="A1030" s="6"/>
      <c r="B1030" s="6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x14ac:dyDescent="0.25">
      <c r="A1031" s="6"/>
      <c r="B1031" s="6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x14ac:dyDescent="0.25">
      <c r="A1032" s="6"/>
      <c r="B1032" s="6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x14ac:dyDescent="0.25">
      <c r="A1033" s="6"/>
      <c r="B1033" s="6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x14ac:dyDescent="0.25">
      <c r="A1034" s="6"/>
      <c r="B1034" s="6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x14ac:dyDescent="0.25">
      <c r="A1035" s="6"/>
      <c r="B1035" s="6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x14ac:dyDescent="0.25">
      <c r="A1036" s="6"/>
      <c r="B1036" s="6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x14ac:dyDescent="0.25">
      <c r="A1037" s="6"/>
      <c r="B1037" s="6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x14ac:dyDescent="0.25">
      <c r="A1038" s="6"/>
      <c r="B1038" s="6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x14ac:dyDescent="0.25">
      <c r="A1039" s="6"/>
      <c r="B1039" s="6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x14ac:dyDescent="0.25">
      <c r="A1040" s="6"/>
      <c r="B1040" s="6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x14ac:dyDescent="0.25">
      <c r="A1041" s="6"/>
      <c r="B1041" s="6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x14ac:dyDescent="0.25">
      <c r="A1042" s="6"/>
      <c r="B1042" s="6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x14ac:dyDescent="0.25">
      <c r="A1043" s="6"/>
      <c r="B1043" s="6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x14ac:dyDescent="0.25">
      <c r="A1044" s="6"/>
      <c r="B1044" s="6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x14ac:dyDescent="0.25">
      <c r="A1045" s="6"/>
      <c r="B1045" s="6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x14ac:dyDescent="0.25">
      <c r="A1046" s="6"/>
      <c r="B1046" s="6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x14ac:dyDescent="0.25">
      <c r="A1047" s="6"/>
      <c r="B1047" s="6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x14ac:dyDescent="0.25">
      <c r="A1048" s="6"/>
      <c r="B1048" s="6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x14ac:dyDescent="0.25">
      <c r="A1049" s="6"/>
      <c r="B1049" s="6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x14ac:dyDescent="0.25">
      <c r="A1050" s="6"/>
      <c r="B1050" s="6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x14ac:dyDescent="0.25">
      <c r="A1051" s="6"/>
      <c r="B1051" s="6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x14ac:dyDescent="0.25">
      <c r="A1052" s="6"/>
      <c r="B1052" s="6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x14ac:dyDescent="0.25">
      <c r="A1053" s="6"/>
      <c r="B1053" s="6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x14ac:dyDescent="0.25">
      <c r="A1054" s="6"/>
      <c r="B1054" s="6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x14ac:dyDescent="0.25">
      <c r="A1055" s="6"/>
      <c r="B1055" s="6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x14ac:dyDescent="0.25">
      <c r="A1056" s="6"/>
      <c r="B1056" s="6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x14ac:dyDescent="0.25">
      <c r="A1057" s="6"/>
      <c r="B1057" s="6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x14ac:dyDescent="0.25">
      <c r="A1058" s="6"/>
      <c r="B1058" s="6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x14ac:dyDescent="0.25">
      <c r="A1059" s="6"/>
      <c r="B1059" s="6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x14ac:dyDescent="0.25">
      <c r="A1060" s="6"/>
      <c r="B1060" s="6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x14ac:dyDescent="0.25">
      <c r="A1061" s="6"/>
      <c r="B1061" s="6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x14ac:dyDescent="0.25">
      <c r="A1062" s="6"/>
      <c r="B1062" s="6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x14ac:dyDescent="0.25">
      <c r="A1063" s="6"/>
      <c r="B1063" s="6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x14ac:dyDescent="0.25">
      <c r="A1064" s="6"/>
      <c r="B1064" s="6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x14ac:dyDescent="0.25">
      <c r="A1065" s="6"/>
      <c r="B1065" s="6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x14ac:dyDescent="0.25">
      <c r="A1066" s="6"/>
      <c r="B1066" s="6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x14ac:dyDescent="0.25">
      <c r="A1067" s="6"/>
      <c r="B1067" s="6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x14ac:dyDescent="0.25">
      <c r="A1068" s="6"/>
      <c r="B1068" s="6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x14ac:dyDescent="0.25">
      <c r="A1069" s="6"/>
      <c r="B1069" s="6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x14ac:dyDescent="0.25">
      <c r="A1070" s="6"/>
      <c r="B1070" s="6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x14ac:dyDescent="0.25">
      <c r="A1071" s="6"/>
      <c r="B1071" s="6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x14ac:dyDescent="0.25">
      <c r="A1072" s="6"/>
      <c r="B1072" s="6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x14ac:dyDescent="0.25">
      <c r="A1073" s="6"/>
      <c r="B1073" s="6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x14ac:dyDescent="0.25">
      <c r="A1074" s="6"/>
      <c r="B1074" s="6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x14ac:dyDescent="0.25">
      <c r="A1075" s="6"/>
      <c r="B1075" s="6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x14ac:dyDescent="0.25">
      <c r="A1076" s="6"/>
      <c r="B1076" s="6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x14ac:dyDescent="0.25">
      <c r="A1077" s="6"/>
      <c r="B1077" s="6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x14ac:dyDescent="0.25">
      <c r="A1078" s="6"/>
      <c r="B1078" s="6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x14ac:dyDescent="0.25">
      <c r="A1079" s="6"/>
      <c r="B1079" s="6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x14ac:dyDescent="0.25">
      <c r="A1080" s="6"/>
      <c r="B1080" s="6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x14ac:dyDescent="0.25">
      <c r="A1081" s="6"/>
      <c r="B1081" s="6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x14ac:dyDescent="0.25">
      <c r="A1082" s="6"/>
      <c r="B1082" s="6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x14ac:dyDescent="0.25">
      <c r="A1083" s="6"/>
      <c r="B1083" s="6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x14ac:dyDescent="0.25">
      <c r="A1084" s="6"/>
      <c r="B1084" s="6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x14ac:dyDescent="0.25">
      <c r="A1085" s="6"/>
      <c r="B1085" s="6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x14ac:dyDescent="0.25">
      <c r="A1086" s="6"/>
      <c r="B1086" s="6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x14ac:dyDescent="0.25">
      <c r="A1087" s="6"/>
      <c r="B1087" s="6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x14ac:dyDescent="0.25">
      <c r="A1088" s="6"/>
      <c r="B1088" s="6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x14ac:dyDescent="0.25">
      <c r="A1089" s="6"/>
      <c r="B1089" s="6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x14ac:dyDescent="0.25">
      <c r="A1090" s="6"/>
      <c r="B1090" s="6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x14ac:dyDescent="0.25">
      <c r="A1091" s="6"/>
      <c r="B1091" s="6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x14ac:dyDescent="0.25">
      <c r="A1092" s="6"/>
      <c r="B1092" s="6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x14ac:dyDescent="0.25">
      <c r="A1093" s="6"/>
      <c r="B1093" s="6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x14ac:dyDescent="0.25">
      <c r="A1094" s="6"/>
      <c r="B1094" s="6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x14ac:dyDescent="0.25">
      <c r="A1095" s="6"/>
      <c r="B1095" s="6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  <row r="1096" spans="1:30" x14ac:dyDescent="0.25">
      <c r="A1096" s="6"/>
      <c r="B1096" s="6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</row>
    <row r="1097" spans="1:30" x14ac:dyDescent="0.25">
      <c r="A1097" s="6"/>
      <c r="B1097" s="6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</row>
    <row r="1098" spans="1:30" x14ac:dyDescent="0.25">
      <c r="A1098" s="6"/>
      <c r="B1098" s="6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</row>
    <row r="1099" spans="1:30" x14ac:dyDescent="0.25">
      <c r="A1099" s="6"/>
      <c r="B1099" s="6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</row>
    <row r="1100" spans="1:30" x14ac:dyDescent="0.25">
      <c r="A1100" s="6"/>
      <c r="B1100" s="6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</row>
    <row r="1101" spans="1:30" x14ac:dyDescent="0.25">
      <c r="A1101" s="6"/>
      <c r="B1101" s="6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</row>
    <row r="1102" spans="1:30" x14ac:dyDescent="0.25">
      <c r="A1102" s="6"/>
      <c r="B1102" s="6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</row>
    <row r="1103" spans="1:30" x14ac:dyDescent="0.25">
      <c r="A1103" s="6"/>
      <c r="B1103" s="6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</row>
    <row r="1104" spans="1:30" x14ac:dyDescent="0.25">
      <c r="A1104" s="6"/>
      <c r="B1104" s="6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</row>
    <row r="1105" spans="1:30" x14ac:dyDescent="0.25">
      <c r="A1105" s="6"/>
      <c r="B1105" s="6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</row>
    <row r="1106" spans="1:30" x14ac:dyDescent="0.25">
      <c r="A1106" s="6"/>
      <c r="B1106" s="6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</row>
    <row r="1107" spans="1:30" x14ac:dyDescent="0.25">
      <c r="A1107" s="6"/>
      <c r="B1107" s="6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</row>
    <row r="1108" spans="1:30" x14ac:dyDescent="0.25">
      <c r="A1108" s="6"/>
      <c r="B1108" s="6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</row>
    <row r="1109" spans="1:30" x14ac:dyDescent="0.25">
      <c r="A1109" s="6"/>
      <c r="B1109" s="6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</row>
    <row r="1110" spans="1:30" x14ac:dyDescent="0.25">
      <c r="A1110" s="6"/>
      <c r="B1110" s="6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</row>
    <row r="1111" spans="1:30" x14ac:dyDescent="0.25">
      <c r="A1111" s="6"/>
      <c r="B1111" s="6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</row>
    <row r="1112" spans="1:30" x14ac:dyDescent="0.25">
      <c r="A1112" s="6"/>
      <c r="B1112" s="6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</row>
    <row r="1113" spans="1:30" x14ac:dyDescent="0.25">
      <c r="A1113" s="6"/>
      <c r="B1113" s="6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</row>
    <row r="1114" spans="1:30" x14ac:dyDescent="0.25">
      <c r="A1114" s="6"/>
      <c r="B1114" s="6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</row>
    <row r="1115" spans="1:30" x14ac:dyDescent="0.25">
      <c r="A1115" s="6"/>
      <c r="B1115" s="6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</row>
    <row r="1116" spans="1:30" x14ac:dyDescent="0.25">
      <c r="A1116" s="6"/>
      <c r="B1116" s="6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</row>
    <row r="1117" spans="1:30" x14ac:dyDescent="0.25">
      <c r="A1117" s="6"/>
      <c r="B1117" s="6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</row>
    <row r="1118" spans="1:30" x14ac:dyDescent="0.25">
      <c r="A1118" s="6"/>
      <c r="B1118" s="6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</row>
    <row r="1119" spans="1:30" x14ac:dyDescent="0.25">
      <c r="A1119" s="6"/>
      <c r="B1119" s="6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</row>
    <row r="1120" spans="1:30" x14ac:dyDescent="0.25">
      <c r="A1120" s="6"/>
      <c r="B1120" s="6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</row>
    <row r="1121" spans="1:30" x14ac:dyDescent="0.25">
      <c r="A1121" s="6"/>
      <c r="B1121" s="6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</row>
    <row r="1122" spans="1:30" x14ac:dyDescent="0.25">
      <c r="A1122" s="6"/>
      <c r="B1122" s="6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</row>
    <row r="1123" spans="1:30" x14ac:dyDescent="0.25">
      <c r="A1123" s="6"/>
      <c r="B1123" s="6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</row>
    <row r="1124" spans="1:30" x14ac:dyDescent="0.25">
      <c r="A1124" s="6"/>
      <c r="B1124" s="6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</row>
    <row r="1125" spans="1:30" x14ac:dyDescent="0.25">
      <c r="A1125" s="6"/>
      <c r="B1125" s="6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</row>
    <row r="1126" spans="1:30" x14ac:dyDescent="0.25">
      <c r="A1126" s="6"/>
      <c r="B1126" s="6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</row>
    <row r="1127" spans="1:30" x14ac:dyDescent="0.25">
      <c r="A1127" s="6"/>
      <c r="B1127" s="6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</row>
    <row r="1128" spans="1:30" x14ac:dyDescent="0.25">
      <c r="A1128" s="6"/>
      <c r="B1128" s="6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</row>
    <row r="1129" spans="1:30" x14ac:dyDescent="0.25">
      <c r="A1129" s="6"/>
      <c r="B1129" s="6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</row>
    <row r="1130" spans="1:30" x14ac:dyDescent="0.25">
      <c r="A1130" s="6"/>
      <c r="B1130" s="6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</row>
    <row r="1131" spans="1:30" x14ac:dyDescent="0.25">
      <c r="A1131" s="6"/>
      <c r="B1131" s="6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</row>
    <row r="1132" spans="1:30" x14ac:dyDescent="0.25">
      <c r="A1132" s="6"/>
      <c r="B1132" s="6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</row>
    <row r="1133" spans="1:30" x14ac:dyDescent="0.25">
      <c r="A1133" s="6"/>
      <c r="B1133" s="6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</row>
    <row r="1134" spans="1:30" x14ac:dyDescent="0.25">
      <c r="A1134" s="6"/>
      <c r="B1134" s="6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</row>
    <row r="1135" spans="1:30" x14ac:dyDescent="0.25">
      <c r="A1135" s="6"/>
      <c r="B1135" s="6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</row>
    <row r="1136" spans="1:30" x14ac:dyDescent="0.25">
      <c r="A1136" s="6"/>
      <c r="B1136" s="6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</row>
    <row r="1137" spans="1:30" x14ac:dyDescent="0.25">
      <c r="A1137" s="6"/>
      <c r="B1137" s="6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</row>
    <row r="1138" spans="1:30" x14ac:dyDescent="0.25">
      <c r="A1138" s="6"/>
      <c r="B1138" s="6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</row>
    <row r="1139" spans="1:30" x14ac:dyDescent="0.25">
      <c r="A1139" s="6"/>
      <c r="B1139" s="6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</row>
    <row r="1140" spans="1:30" x14ac:dyDescent="0.25">
      <c r="A1140" s="6"/>
      <c r="B1140" s="6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</row>
    <row r="1141" spans="1:30" x14ac:dyDescent="0.25">
      <c r="A1141" s="6"/>
      <c r="B1141" s="6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</row>
    <row r="1142" spans="1:30" x14ac:dyDescent="0.25">
      <c r="A1142" s="6"/>
      <c r="B1142" s="6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</row>
    <row r="1143" spans="1:30" x14ac:dyDescent="0.25">
      <c r="A1143" s="6"/>
      <c r="B1143" s="6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</row>
    <row r="1144" spans="1:30" x14ac:dyDescent="0.25">
      <c r="A1144" s="6"/>
      <c r="B1144" s="6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</row>
    <row r="1145" spans="1:30" x14ac:dyDescent="0.25">
      <c r="A1145" s="6"/>
      <c r="B1145" s="6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</row>
    <row r="1146" spans="1:30" x14ac:dyDescent="0.25">
      <c r="A1146" s="6"/>
      <c r="B1146" s="6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</row>
    <row r="1147" spans="1:30" x14ac:dyDescent="0.25">
      <c r="A1147" s="6"/>
      <c r="B1147" s="6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</row>
    <row r="1148" spans="1:30" x14ac:dyDescent="0.25">
      <c r="A1148" s="6"/>
      <c r="B1148" s="6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</row>
    <row r="1149" spans="1:30" x14ac:dyDescent="0.25">
      <c r="A1149" s="6"/>
      <c r="B1149" s="6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</row>
    <row r="1150" spans="1:30" x14ac:dyDescent="0.25">
      <c r="A1150" s="6"/>
      <c r="B1150" s="6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</row>
    <row r="1151" spans="1:30" x14ac:dyDescent="0.25">
      <c r="A1151" s="6"/>
      <c r="B1151" s="6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</row>
    <row r="1152" spans="1:30" x14ac:dyDescent="0.25">
      <c r="A1152" s="6"/>
      <c r="B1152" s="6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</row>
    <row r="1153" spans="1:30" x14ac:dyDescent="0.25">
      <c r="A1153" s="6"/>
      <c r="B1153" s="6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</row>
    <row r="1154" spans="1:30" x14ac:dyDescent="0.25">
      <c r="A1154" s="6"/>
      <c r="B1154" s="6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</row>
    <row r="1155" spans="1:30" x14ac:dyDescent="0.25">
      <c r="A1155" s="6"/>
      <c r="B1155" s="6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</row>
    <row r="1156" spans="1:30" x14ac:dyDescent="0.25">
      <c r="A1156" s="6"/>
      <c r="B1156" s="6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</row>
    <row r="1157" spans="1:30" x14ac:dyDescent="0.25">
      <c r="A1157" s="6"/>
      <c r="B1157" s="6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</row>
    <row r="1158" spans="1:30" x14ac:dyDescent="0.25">
      <c r="A1158" s="6"/>
      <c r="B1158" s="6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</row>
    <row r="1159" spans="1:30" x14ac:dyDescent="0.25">
      <c r="A1159" s="6"/>
      <c r="B1159" s="6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</row>
    <row r="1160" spans="1:30" x14ac:dyDescent="0.25">
      <c r="A1160" s="6"/>
      <c r="B1160" s="6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</row>
    <row r="1161" spans="1:30" x14ac:dyDescent="0.25">
      <c r="A1161" s="6"/>
      <c r="B1161" s="6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</row>
    <row r="1162" spans="1:30" x14ac:dyDescent="0.25">
      <c r="A1162" s="6"/>
      <c r="B1162" s="6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</row>
    <row r="1163" spans="1:30" x14ac:dyDescent="0.25">
      <c r="A1163" s="6"/>
      <c r="B1163" s="6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</row>
    <row r="1164" spans="1:30" x14ac:dyDescent="0.25">
      <c r="A1164" s="6"/>
      <c r="B1164" s="6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</row>
    <row r="1165" spans="1:30" x14ac:dyDescent="0.25">
      <c r="A1165" s="6"/>
      <c r="B1165" s="6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</row>
    <row r="1166" spans="1:30" x14ac:dyDescent="0.25">
      <c r="A1166" s="6"/>
      <c r="B1166" s="6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</row>
    <row r="1167" spans="1:30" x14ac:dyDescent="0.25">
      <c r="A1167" s="6"/>
      <c r="B1167" s="6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</row>
    <row r="1168" spans="1:30" x14ac:dyDescent="0.25">
      <c r="A1168" s="6"/>
      <c r="B1168" s="6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</row>
    <row r="1169" spans="1:30" x14ac:dyDescent="0.25">
      <c r="A1169" s="6"/>
      <c r="B1169" s="6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</row>
    <row r="1170" spans="1:30" x14ac:dyDescent="0.25">
      <c r="A1170" s="6"/>
      <c r="B1170" s="6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</row>
    <row r="1171" spans="1:30" x14ac:dyDescent="0.25">
      <c r="A1171" s="6"/>
      <c r="B1171" s="6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</row>
    <row r="1172" spans="1:30" x14ac:dyDescent="0.25">
      <c r="A1172" s="6"/>
      <c r="B1172" s="6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</row>
    <row r="1173" spans="1:30" x14ac:dyDescent="0.25">
      <c r="A1173" s="6"/>
      <c r="B1173" s="6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</row>
    <row r="1174" spans="1:30" x14ac:dyDescent="0.25">
      <c r="A1174" s="6"/>
      <c r="B1174" s="6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</row>
    <row r="1175" spans="1:30" x14ac:dyDescent="0.25">
      <c r="A1175" s="6"/>
      <c r="B1175" s="6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</row>
    <row r="1176" spans="1:30" x14ac:dyDescent="0.25">
      <c r="A1176" s="6"/>
      <c r="B1176" s="6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</row>
    <row r="1177" spans="1:30" x14ac:dyDescent="0.25">
      <c r="A1177" s="6"/>
      <c r="B1177" s="6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</row>
    <row r="1178" spans="1:30" x14ac:dyDescent="0.25">
      <c r="A1178" s="6"/>
      <c r="B1178" s="6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</row>
    <row r="1179" spans="1:30" x14ac:dyDescent="0.25">
      <c r="A1179" s="6"/>
      <c r="B1179" s="6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</row>
    <row r="1180" spans="1:30" x14ac:dyDescent="0.25">
      <c r="A1180" s="6"/>
      <c r="B1180" s="6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</row>
    <row r="1181" spans="1:30" x14ac:dyDescent="0.25">
      <c r="A1181" s="6"/>
      <c r="B1181" s="6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</row>
    <row r="1182" spans="1:30" x14ac:dyDescent="0.25">
      <c r="A1182" s="6"/>
      <c r="B1182" s="6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</row>
    <row r="1183" spans="1:30" x14ac:dyDescent="0.25">
      <c r="A1183" s="6"/>
      <c r="B1183" s="6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</row>
    <row r="1184" spans="1:30" x14ac:dyDescent="0.25">
      <c r="A1184" s="6"/>
      <c r="B1184" s="6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</row>
    <row r="1185" spans="1:30" x14ac:dyDescent="0.25">
      <c r="A1185" s="6"/>
      <c r="B1185" s="6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</row>
    <row r="1186" spans="1:30" x14ac:dyDescent="0.25">
      <c r="A1186" s="6"/>
      <c r="B1186" s="6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</row>
    <row r="1187" spans="1:30" x14ac:dyDescent="0.25">
      <c r="A1187" s="6"/>
      <c r="B1187" s="6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</row>
    <row r="1188" spans="1:30" x14ac:dyDescent="0.25">
      <c r="A1188" s="6"/>
      <c r="B1188" s="6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</row>
    <row r="1189" spans="1:30" x14ac:dyDescent="0.25">
      <c r="A1189" s="6"/>
      <c r="B1189" s="6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</row>
    <row r="1190" spans="1:30" x14ac:dyDescent="0.25">
      <c r="A1190" s="6"/>
      <c r="B1190" s="6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</row>
    <row r="1191" spans="1:30" x14ac:dyDescent="0.25">
      <c r="A1191" s="6"/>
      <c r="B1191" s="6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</row>
    <row r="1192" spans="1:30" x14ac:dyDescent="0.25">
      <c r="A1192" s="6"/>
      <c r="B1192" s="6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</row>
    <row r="1193" spans="1:30" x14ac:dyDescent="0.25">
      <c r="A1193" s="6"/>
      <c r="B1193" s="6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</row>
    <row r="1194" spans="1:30" x14ac:dyDescent="0.25">
      <c r="A1194" s="6"/>
      <c r="B1194" s="6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</row>
    <row r="1195" spans="1:30" x14ac:dyDescent="0.25">
      <c r="A1195" s="6"/>
      <c r="B1195" s="6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</row>
    <row r="1196" spans="1:30" x14ac:dyDescent="0.25">
      <c r="A1196" s="6"/>
      <c r="B1196" s="6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</row>
    <row r="1197" spans="1:30" x14ac:dyDescent="0.25">
      <c r="A1197" s="6"/>
      <c r="B1197" s="6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</row>
    <row r="1198" spans="1:30" x14ac:dyDescent="0.25">
      <c r="A1198" s="6"/>
      <c r="B1198" s="6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</row>
    <row r="1199" spans="1:30" x14ac:dyDescent="0.25">
      <c r="A1199" s="6"/>
      <c r="B1199" s="6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</row>
    <row r="1200" spans="1:30" x14ac:dyDescent="0.25">
      <c r="A1200" s="6"/>
      <c r="B1200" s="6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</row>
    <row r="1201" spans="1:30" x14ac:dyDescent="0.25">
      <c r="A1201" s="6"/>
      <c r="B1201" s="6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</row>
    <row r="1202" spans="1:30" x14ac:dyDescent="0.25">
      <c r="A1202" s="6"/>
      <c r="B1202" s="6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</row>
    <row r="1203" spans="1:30" x14ac:dyDescent="0.25">
      <c r="A1203" s="6"/>
      <c r="B1203" s="6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</row>
    <row r="1204" spans="1:30" x14ac:dyDescent="0.25">
      <c r="A1204" s="6"/>
      <c r="B1204" s="6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</row>
    <row r="1205" spans="1:30" x14ac:dyDescent="0.25">
      <c r="A1205" s="6"/>
      <c r="B1205" s="6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</row>
    <row r="1206" spans="1:30" x14ac:dyDescent="0.25">
      <c r="A1206" s="6"/>
      <c r="B1206" s="6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</row>
    <row r="1207" spans="1:30" x14ac:dyDescent="0.25">
      <c r="A1207" s="6"/>
      <c r="B1207" s="6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</row>
    <row r="1208" spans="1:30" x14ac:dyDescent="0.25">
      <c r="A1208" s="6"/>
      <c r="B1208" s="6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</row>
    <row r="1209" spans="1:30" x14ac:dyDescent="0.25">
      <c r="A1209" s="6"/>
      <c r="B1209" s="6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</row>
    <row r="1210" spans="1:30" x14ac:dyDescent="0.25">
      <c r="A1210" s="6"/>
      <c r="B1210" s="6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</row>
    <row r="1211" spans="1:30" x14ac:dyDescent="0.25">
      <c r="A1211" s="6"/>
      <c r="B1211" s="6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</row>
    <row r="1212" spans="1:30" x14ac:dyDescent="0.25">
      <c r="A1212" s="6"/>
      <c r="B1212" s="6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</row>
    <row r="1213" spans="1:30" x14ac:dyDescent="0.25">
      <c r="A1213" s="6"/>
      <c r="B1213" s="6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</row>
    <row r="1214" spans="1:30" x14ac:dyDescent="0.25">
      <c r="A1214" s="6"/>
      <c r="B1214" s="6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</row>
    <row r="1215" spans="1:30" x14ac:dyDescent="0.25">
      <c r="A1215" s="6"/>
      <c r="B1215" s="6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</row>
    <row r="1216" spans="1:30" x14ac:dyDescent="0.25">
      <c r="A1216" s="6"/>
      <c r="B1216" s="6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</row>
    <row r="1217" spans="1:30" x14ac:dyDescent="0.25">
      <c r="A1217" s="6"/>
      <c r="B1217" s="6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</row>
    <row r="1218" spans="1:30" x14ac:dyDescent="0.25">
      <c r="A1218" s="6"/>
      <c r="B1218" s="6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</row>
    <row r="1219" spans="1:30" x14ac:dyDescent="0.25">
      <c r="A1219" s="6"/>
      <c r="B1219" s="6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</row>
    <row r="1220" spans="1:30" x14ac:dyDescent="0.25">
      <c r="A1220" s="6"/>
      <c r="B1220" s="6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</row>
    <row r="1221" spans="1:30" x14ac:dyDescent="0.25">
      <c r="A1221" s="6"/>
      <c r="B1221" s="6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</row>
    <row r="1222" spans="1:30" x14ac:dyDescent="0.25">
      <c r="A1222" s="6"/>
      <c r="B1222" s="6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</row>
    <row r="1223" spans="1:30" x14ac:dyDescent="0.25">
      <c r="A1223" s="6"/>
      <c r="B1223" s="6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</row>
    <row r="1224" spans="1:30" x14ac:dyDescent="0.25">
      <c r="A1224" s="6"/>
      <c r="B1224" s="6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</row>
    <row r="1225" spans="1:30" x14ac:dyDescent="0.25">
      <c r="A1225" s="6"/>
      <c r="B1225" s="6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</row>
    <row r="1226" spans="1:30" x14ac:dyDescent="0.25">
      <c r="A1226" s="6"/>
      <c r="B1226" s="6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</row>
    <row r="1227" spans="1:30" x14ac:dyDescent="0.25">
      <c r="A1227" s="6"/>
      <c r="B1227" s="6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</row>
    <row r="1228" spans="1:30" x14ac:dyDescent="0.25">
      <c r="A1228" s="6"/>
      <c r="B1228" s="6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</row>
    <row r="1229" spans="1:30" x14ac:dyDescent="0.25">
      <c r="A1229" s="6"/>
      <c r="B1229" s="6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</row>
    <row r="1230" spans="1:30" x14ac:dyDescent="0.25">
      <c r="A1230" s="6"/>
      <c r="B1230" s="6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</row>
    <row r="1231" spans="1:30" x14ac:dyDescent="0.25">
      <c r="A1231" s="6"/>
      <c r="B1231" s="6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</row>
    <row r="1232" spans="1:30" x14ac:dyDescent="0.25">
      <c r="A1232" s="6"/>
      <c r="B1232" s="6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</row>
    <row r="1233" spans="1:30" x14ac:dyDescent="0.25">
      <c r="A1233" s="6"/>
      <c r="B1233" s="6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</row>
    <row r="1234" spans="1:30" x14ac:dyDescent="0.25">
      <c r="A1234" s="6"/>
      <c r="B1234" s="6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</row>
    <row r="1235" spans="1:30" x14ac:dyDescent="0.25">
      <c r="A1235" s="6"/>
      <c r="B1235" s="6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</row>
    <row r="1236" spans="1:30" x14ac:dyDescent="0.25">
      <c r="A1236" s="6"/>
      <c r="B1236" s="6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</row>
    <row r="1237" spans="1:30" x14ac:dyDescent="0.25">
      <c r="A1237" s="6"/>
      <c r="B1237" s="6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</row>
    <row r="1238" spans="1:30" x14ac:dyDescent="0.25">
      <c r="A1238" s="6"/>
      <c r="B1238" s="6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</row>
    <row r="1239" spans="1:30" x14ac:dyDescent="0.25">
      <c r="A1239" s="6"/>
      <c r="B1239" s="6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</row>
    <row r="1240" spans="1:30" x14ac:dyDescent="0.25">
      <c r="A1240" s="6"/>
      <c r="B1240" s="6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</row>
    <row r="1241" spans="1:30" x14ac:dyDescent="0.25">
      <c r="A1241" s="6"/>
      <c r="B1241" s="6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</row>
    <row r="1242" spans="1:30" x14ac:dyDescent="0.25">
      <c r="A1242" s="6"/>
      <c r="B1242" s="6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</row>
    <row r="1243" spans="1:30" x14ac:dyDescent="0.25">
      <c r="A1243" s="6"/>
      <c r="B1243" s="6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</row>
    <row r="1244" spans="1:30" x14ac:dyDescent="0.25">
      <c r="A1244" s="6"/>
      <c r="B1244" s="6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</row>
    <row r="1245" spans="1:30" x14ac:dyDescent="0.25">
      <c r="A1245" s="6"/>
      <c r="B1245" s="6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</row>
    <row r="1246" spans="1:30" x14ac:dyDescent="0.25">
      <c r="A1246" s="6"/>
      <c r="B1246" s="6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</row>
    <row r="1247" spans="1:30" x14ac:dyDescent="0.25">
      <c r="A1247" s="6"/>
      <c r="B1247" s="6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</row>
    <row r="1248" spans="1:30" x14ac:dyDescent="0.25">
      <c r="A1248" s="6"/>
      <c r="B1248" s="6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</row>
    <row r="1249" spans="1:30" x14ac:dyDescent="0.25">
      <c r="A1249" s="6"/>
      <c r="B1249" s="6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</row>
    <row r="1250" spans="1:30" x14ac:dyDescent="0.25">
      <c r="A1250" s="6"/>
      <c r="B1250" s="6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</row>
    <row r="1251" spans="1:30" x14ac:dyDescent="0.25">
      <c r="A1251" s="6"/>
      <c r="B1251" s="6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</row>
    <row r="1252" spans="1:30" x14ac:dyDescent="0.25">
      <c r="A1252" s="6"/>
      <c r="B1252" s="6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</row>
    <row r="1253" spans="1:30" x14ac:dyDescent="0.25">
      <c r="A1253" s="6"/>
      <c r="B1253" s="6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</row>
    <row r="1254" spans="1:30" x14ac:dyDescent="0.25">
      <c r="A1254" s="6"/>
      <c r="B1254" s="6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</row>
    <row r="1255" spans="1:30" x14ac:dyDescent="0.25">
      <c r="A1255" s="6"/>
      <c r="B1255" s="6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</row>
    <row r="1256" spans="1:30" x14ac:dyDescent="0.25">
      <c r="A1256" s="6"/>
      <c r="B1256" s="6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</row>
    <row r="1257" spans="1:30" x14ac:dyDescent="0.25">
      <c r="A1257" s="6"/>
      <c r="B1257" s="6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</row>
    <row r="1258" spans="1:30" x14ac:dyDescent="0.25">
      <c r="A1258" s="6"/>
      <c r="B1258" s="6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</row>
    <row r="1259" spans="1:30" x14ac:dyDescent="0.25">
      <c r="A1259" s="6"/>
      <c r="B1259" s="6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</row>
    <row r="1260" spans="1:30" x14ac:dyDescent="0.25">
      <c r="A1260" s="6"/>
      <c r="B1260" s="6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</row>
    <row r="1261" spans="1:30" x14ac:dyDescent="0.25">
      <c r="A1261" s="6"/>
      <c r="B1261" s="6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</row>
    <row r="1262" spans="1:30" x14ac:dyDescent="0.25">
      <c r="A1262" s="6"/>
      <c r="B1262" s="6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</row>
    <row r="1263" spans="1:30" x14ac:dyDescent="0.25">
      <c r="A1263" s="6"/>
      <c r="B1263" s="6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</row>
    <row r="1264" spans="1:30" x14ac:dyDescent="0.25">
      <c r="A1264" s="6"/>
      <c r="B1264" s="6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</row>
    <row r="1265" spans="1:30" x14ac:dyDescent="0.25">
      <c r="A1265" s="6"/>
      <c r="B1265" s="6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</row>
    <row r="1266" spans="1:30" x14ac:dyDescent="0.25">
      <c r="A1266" s="6"/>
      <c r="B1266" s="6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</row>
    <row r="1267" spans="1:30" x14ac:dyDescent="0.25">
      <c r="A1267" s="6"/>
      <c r="B1267" s="6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</row>
    <row r="1268" spans="1:30" x14ac:dyDescent="0.25">
      <c r="A1268" s="6"/>
      <c r="B1268" s="6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</row>
    <row r="1269" spans="1:30" x14ac:dyDescent="0.25">
      <c r="A1269" s="6"/>
      <c r="B1269" s="6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</row>
    <row r="1270" spans="1:30" x14ac:dyDescent="0.25">
      <c r="A1270" s="6"/>
      <c r="B1270" s="6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</row>
    <row r="1271" spans="1:30" x14ac:dyDescent="0.25">
      <c r="A1271" s="6"/>
      <c r="B1271" s="6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</row>
    <row r="1272" spans="1:30" x14ac:dyDescent="0.25">
      <c r="A1272" s="6"/>
      <c r="B1272" s="6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</row>
    <row r="1273" spans="1:30" x14ac:dyDescent="0.25">
      <c r="A1273" s="6"/>
      <c r="B1273" s="6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</row>
    <row r="1274" spans="1:30" x14ac:dyDescent="0.25">
      <c r="A1274" s="6"/>
      <c r="B1274" s="6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</row>
    <row r="1275" spans="1:30" x14ac:dyDescent="0.25">
      <c r="A1275" s="6"/>
      <c r="B1275" s="6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</row>
    <row r="1276" spans="1:30" x14ac:dyDescent="0.25">
      <c r="A1276" s="6"/>
      <c r="B1276" s="6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</row>
    <row r="1277" spans="1:30" x14ac:dyDescent="0.25">
      <c r="A1277" s="6"/>
      <c r="B1277" s="6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</row>
    <row r="1278" spans="1:30" x14ac:dyDescent="0.25">
      <c r="A1278" s="6"/>
      <c r="B1278" s="6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</row>
    <row r="1279" spans="1:30" x14ac:dyDescent="0.25">
      <c r="A1279" s="6"/>
      <c r="B1279" s="6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</row>
    <row r="1280" spans="1:30" x14ac:dyDescent="0.25">
      <c r="A1280" s="6"/>
      <c r="B1280" s="6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</row>
    <row r="1281" spans="1:30" x14ac:dyDescent="0.25">
      <c r="A1281" s="6"/>
      <c r="B1281" s="6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</row>
    <row r="1282" spans="1:30" x14ac:dyDescent="0.25">
      <c r="A1282" s="6"/>
      <c r="B1282" s="6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</row>
    <row r="1283" spans="1:30" x14ac:dyDescent="0.25">
      <c r="A1283" s="6"/>
      <c r="B1283" s="6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</row>
    <row r="1284" spans="1:30" x14ac:dyDescent="0.25">
      <c r="A1284" s="6"/>
      <c r="B1284" s="6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</row>
    <row r="1285" spans="1:30" x14ac:dyDescent="0.25">
      <c r="A1285" s="6"/>
      <c r="B1285" s="6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</row>
    <row r="1286" spans="1:30" x14ac:dyDescent="0.25">
      <c r="A1286" s="6"/>
      <c r="B1286" s="6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</row>
    <row r="1287" spans="1:30" x14ac:dyDescent="0.25">
      <c r="A1287" s="6"/>
      <c r="B1287" s="6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</row>
    <row r="1288" spans="1:30" x14ac:dyDescent="0.25">
      <c r="A1288" s="6"/>
      <c r="B1288" s="6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</row>
    <row r="1289" spans="1:30" x14ac:dyDescent="0.25">
      <c r="A1289" s="6"/>
      <c r="B1289" s="6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</row>
    <row r="1290" spans="1:30" x14ac:dyDescent="0.25">
      <c r="A1290" s="6"/>
      <c r="B1290" s="6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</row>
    <row r="1291" spans="1:30" x14ac:dyDescent="0.25">
      <c r="A1291" s="6"/>
      <c r="B1291" s="6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</row>
    <row r="1292" spans="1:30" x14ac:dyDescent="0.25">
      <c r="A1292" s="6"/>
      <c r="B1292" s="6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</row>
    <row r="1293" spans="1:30" x14ac:dyDescent="0.25">
      <c r="A1293" s="6"/>
      <c r="B1293" s="6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</row>
    <row r="1294" spans="1:30" x14ac:dyDescent="0.25">
      <c r="A1294" s="6"/>
      <c r="B1294" s="6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</row>
    <row r="1295" spans="1:30" x14ac:dyDescent="0.25">
      <c r="A1295" s="6"/>
      <c r="B1295" s="6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</row>
    <row r="1296" spans="1:30" x14ac:dyDescent="0.25">
      <c r="A1296" s="6"/>
      <c r="B1296" s="6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</row>
    <row r="1297" spans="1:30" x14ac:dyDescent="0.25">
      <c r="A1297" s="6"/>
      <c r="B1297" s="6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</row>
    <row r="1298" spans="1:30" x14ac:dyDescent="0.25">
      <c r="A1298" s="6"/>
      <c r="B1298" s="6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</row>
    <row r="1299" spans="1:30" x14ac:dyDescent="0.25">
      <c r="A1299" s="6"/>
      <c r="B1299" s="6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</row>
    <row r="1300" spans="1:30" x14ac:dyDescent="0.25">
      <c r="A1300" s="6"/>
      <c r="B1300" s="6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</row>
    <row r="1301" spans="1:30" x14ac:dyDescent="0.25">
      <c r="A1301" s="6"/>
      <c r="B1301" s="6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</row>
    <row r="1302" spans="1:30" x14ac:dyDescent="0.25">
      <c r="A1302" s="6"/>
      <c r="B1302" s="6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</row>
    <row r="1303" spans="1:30" x14ac:dyDescent="0.25">
      <c r="A1303" s="6"/>
      <c r="B1303" s="6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</row>
    <row r="1304" spans="1:30" x14ac:dyDescent="0.25">
      <c r="A1304" s="6"/>
      <c r="B1304" s="6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</row>
    <row r="1305" spans="1:30" x14ac:dyDescent="0.25">
      <c r="A1305" s="6"/>
      <c r="B1305" s="6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</row>
    <row r="1306" spans="1:30" x14ac:dyDescent="0.25">
      <c r="A1306" s="6"/>
      <c r="B1306" s="6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</row>
    <row r="1307" spans="1:30" x14ac:dyDescent="0.25">
      <c r="A1307" s="6"/>
      <c r="B1307" s="6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</row>
    <row r="1308" spans="1:30" x14ac:dyDescent="0.25">
      <c r="A1308" s="6"/>
      <c r="B1308" s="6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</row>
    <row r="1309" spans="1:30" x14ac:dyDescent="0.25">
      <c r="A1309" s="6"/>
      <c r="B1309" s="6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</row>
    <row r="1310" spans="1:30" x14ac:dyDescent="0.25">
      <c r="A1310" s="6"/>
      <c r="B1310" s="6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</row>
    <row r="1311" spans="1:30" x14ac:dyDescent="0.25">
      <c r="A1311" s="6"/>
      <c r="B1311" s="6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</row>
    <row r="1312" spans="1:30" x14ac:dyDescent="0.25">
      <c r="A1312" s="6"/>
      <c r="B1312" s="6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</row>
    <row r="1313" spans="1:30" x14ac:dyDescent="0.25">
      <c r="A1313" s="6"/>
      <c r="B1313" s="6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</row>
    <row r="1314" spans="1:30" x14ac:dyDescent="0.25">
      <c r="A1314" s="6"/>
      <c r="B1314" s="6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</row>
    <row r="1315" spans="1:30" x14ac:dyDescent="0.25">
      <c r="A1315" s="6"/>
      <c r="B1315" s="6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</row>
    <row r="1316" spans="1:30" x14ac:dyDescent="0.25">
      <c r="A1316" s="6"/>
      <c r="B1316" s="6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</row>
    <row r="1317" spans="1:30" x14ac:dyDescent="0.25">
      <c r="A1317" s="6"/>
      <c r="B1317" s="6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</row>
    <row r="1318" spans="1:30" x14ac:dyDescent="0.25">
      <c r="A1318" s="6"/>
      <c r="B1318" s="6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</row>
    <row r="1319" spans="1:30" x14ac:dyDescent="0.25">
      <c r="A1319" s="6"/>
      <c r="B1319" s="6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</row>
    <row r="1320" spans="1:30" x14ac:dyDescent="0.25">
      <c r="A1320" s="6"/>
      <c r="B1320" s="6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</row>
    <row r="1321" spans="1:30" x14ac:dyDescent="0.25">
      <c r="A1321" s="6"/>
      <c r="B1321" s="6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</row>
    <row r="1322" spans="1:30" x14ac:dyDescent="0.25">
      <c r="A1322" s="6"/>
      <c r="B1322" s="6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</row>
    <row r="1323" spans="1:30" x14ac:dyDescent="0.25">
      <c r="A1323" s="6"/>
      <c r="B1323" s="6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</row>
    <row r="1324" spans="1:30" x14ac:dyDescent="0.25">
      <c r="A1324" s="6"/>
      <c r="B1324" s="6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</row>
    <row r="1325" spans="1:30" x14ac:dyDescent="0.25">
      <c r="A1325" s="6"/>
      <c r="B1325" s="6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</row>
    <row r="1326" spans="1:30" x14ac:dyDescent="0.25">
      <c r="A1326" s="6"/>
      <c r="B1326" s="6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</row>
    <row r="1327" spans="1:30" x14ac:dyDescent="0.25">
      <c r="A1327" s="6"/>
      <c r="B1327" s="6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</row>
    <row r="1328" spans="1:30" x14ac:dyDescent="0.25">
      <c r="A1328" s="6"/>
      <c r="B1328" s="6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</row>
    <row r="1329" spans="1:30" x14ac:dyDescent="0.25">
      <c r="A1329" s="6"/>
      <c r="B1329" s="6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</row>
    <row r="1330" spans="1:30" x14ac:dyDescent="0.25">
      <c r="A1330" s="6"/>
      <c r="B1330" s="6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</row>
    <row r="1331" spans="1:30" x14ac:dyDescent="0.25">
      <c r="A1331" s="6"/>
      <c r="B1331" s="6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</row>
    <row r="1332" spans="1:30" x14ac:dyDescent="0.25">
      <c r="A1332" s="6"/>
      <c r="B1332" s="6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</row>
    <row r="1333" spans="1:30" x14ac:dyDescent="0.25">
      <c r="A1333" s="6"/>
      <c r="B1333" s="6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</row>
    <row r="1334" spans="1:30" x14ac:dyDescent="0.25">
      <c r="A1334" s="6"/>
      <c r="B1334" s="6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</row>
    <row r="1335" spans="1:30" x14ac:dyDescent="0.25">
      <c r="A1335" s="6"/>
      <c r="B1335" s="6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</row>
    <row r="1336" spans="1:30" x14ac:dyDescent="0.25">
      <c r="A1336" s="6"/>
      <c r="B1336" s="6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</row>
    <row r="1337" spans="1:30" x14ac:dyDescent="0.25">
      <c r="A1337" s="6"/>
      <c r="B1337" s="6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</row>
    <row r="1338" spans="1:30" x14ac:dyDescent="0.25">
      <c r="A1338" s="6"/>
      <c r="B1338" s="6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</row>
    <row r="1339" spans="1:30" x14ac:dyDescent="0.25">
      <c r="A1339" s="6"/>
      <c r="B1339" s="6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</row>
    <row r="1340" spans="1:30" x14ac:dyDescent="0.25">
      <c r="A1340" s="6"/>
      <c r="B1340" s="6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</row>
    <row r="1341" spans="1:30" x14ac:dyDescent="0.25">
      <c r="A1341" s="6"/>
      <c r="B1341" s="6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</row>
    <row r="1342" spans="1:30" x14ac:dyDescent="0.25">
      <c r="A1342" s="6"/>
      <c r="B1342" s="6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</row>
    <row r="1343" spans="1:30" x14ac:dyDescent="0.25">
      <c r="A1343" s="6"/>
      <c r="B1343" s="6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</row>
    <row r="1344" spans="1:30" x14ac:dyDescent="0.25">
      <c r="A1344" s="6"/>
      <c r="B1344" s="6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</row>
    <row r="1345" spans="1:30" x14ac:dyDescent="0.25">
      <c r="A1345" s="6"/>
      <c r="B1345" s="6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</row>
    <row r="1346" spans="1:30" x14ac:dyDescent="0.25">
      <c r="A1346" s="6"/>
      <c r="B1346" s="6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</row>
    <row r="1347" spans="1:30" x14ac:dyDescent="0.25">
      <c r="A1347" s="6"/>
      <c r="B1347" s="6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</row>
    <row r="1348" spans="1:30" x14ac:dyDescent="0.25">
      <c r="A1348" s="6"/>
      <c r="B1348" s="6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</row>
    <row r="1349" spans="1:30" x14ac:dyDescent="0.25">
      <c r="A1349" s="6"/>
      <c r="B1349" s="6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</row>
    <row r="1350" spans="1:30" x14ac:dyDescent="0.25">
      <c r="A1350" s="6"/>
      <c r="B1350" s="6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</row>
    <row r="1351" spans="1:30" x14ac:dyDescent="0.25">
      <c r="A1351" s="6"/>
      <c r="B1351" s="6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</row>
    <row r="1352" spans="1:30" x14ac:dyDescent="0.25">
      <c r="A1352" s="6"/>
      <c r="B1352" s="6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</row>
    <row r="1353" spans="1:30" x14ac:dyDescent="0.25">
      <c r="A1353" s="6"/>
      <c r="B1353" s="6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</row>
    <row r="1354" spans="1:30" x14ac:dyDescent="0.25">
      <c r="A1354" s="6"/>
      <c r="B1354" s="6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</row>
    <row r="1355" spans="1:30" x14ac:dyDescent="0.25">
      <c r="A1355" s="6"/>
      <c r="B1355" s="6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</row>
    <row r="1356" spans="1:30" x14ac:dyDescent="0.25">
      <c r="A1356" s="6"/>
      <c r="B1356" s="6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</row>
    <row r="1357" spans="1:30" x14ac:dyDescent="0.25">
      <c r="A1357" s="6"/>
      <c r="B1357" s="6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</row>
    <row r="1358" spans="1:30" x14ac:dyDescent="0.25">
      <c r="A1358" s="6"/>
      <c r="B1358" s="6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</row>
    <row r="1359" spans="1:30" x14ac:dyDescent="0.25">
      <c r="A1359" s="6"/>
      <c r="B1359" s="6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</row>
    <row r="1360" spans="1:30" x14ac:dyDescent="0.25">
      <c r="A1360" s="6"/>
      <c r="B1360" s="6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</row>
    <row r="1361" spans="1:30" x14ac:dyDescent="0.25">
      <c r="A1361" s="6"/>
      <c r="B1361" s="6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</row>
    <row r="1362" spans="1:30" x14ac:dyDescent="0.25">
      <c r="A1362" s="6"/>
      <c r="B1362" s="6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</row>
    <row r="1363" spans="1:30" x14ac:dyDescent="0.25">
      <c r="A1363" s="6"/>
      <c r="B1363" s="6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</row>
    <row r="1364" spans="1:30" x14ac:dyDescent="0.25">
      <c r="A1364" s="6"/>
      <c r="B1364" s="6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</row>
    <row r="1365" spans="1:30" x14ac:dyDescent="0.25">
      <c r="A1365" s="6"/>
      <c r="B1365" s="6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</row>
    <row r="1366" spans="1:30" x14ac:dyDescent="0.25">
      <c r="A1366" s="6"/>
      <c r="B1366" s="6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</row>
    <row r="1367" spans="1:30" x14ac:dyDescent="0.25">
      <c r="A1367" s="6"/>
      <c r="B1367" s="6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</row>
    <row r="1368" spans="1:30" x14ac:dyDescent="0.25">
      <c r="A1368" s="6"/>
      <c r="B1368" s="6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</row>
    <row r="1369" spans="1:30" x14ac:dyDescent="0.25">
      <c r="A1369" s="6"/>
      <c r="B1369" s="6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</row>
    <row r="1370" spans="1:30" x14ac:dyDescent="0.25">
      <c r="A1370" s="6"/>
      <c r="B1370" s="6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</row>
    <row r="1371" spans="1:30" x14ac:dyDescent="0.25">
      <c r="A1371" s="6"/>
      <c r="B1371" s="6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</row>
    <row r="1372" spans="1:30" x14ac:dyDescent="0.25">
      <c r="A1372" s="6"/>
      <c r="B1372" s="6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</row>
    <row r="1373" spans="1:30" x14ac:dyDescent="0.25">
      <c r="A1373" s="6"/>
      <c r="B1373" s="6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</row>
    <row r="1374" spans="1:30" x14ac:dyDescent="0.25">
      <c r="A1374" s="6"/>
      <c r="B1374" s="6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</row>
    <row r="1375" spans="1:30" x14ac:dyDescent="0.25">
      <c r="A1375" s="6"/>
      <c r="B1375" s="6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</row>
    <row r="1376" spans="1:30" x14ac:dyDescent="0.25">
      <c r="A1376" s="6"/>
      <c r="B1376" s="6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</row>
    <row r="1377" spans="1:30" x14ac:dyDescent="0.25">
      <c r="A1377" s="6"/>
      <c r="B1377" s="6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</row>
    <row r="1378" spans="1:30" x14ac:dyDescent="0.25">
      <c r="A1378" s="6"/>
      <c r="B1378" s="6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</row>
    <row r="1379" spans="1:30" x14ac:dyDescent="0.25">
      <c r="A1379" s="6"/>
      <c r="B1379" s="6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</row>
    <row r="1380" spans="1:30" x14ac:dyDescent="0.25">
      <c r="A1380" s="6"/>
      <c r="B1380" s="6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</row>
    <row r="1381" spans="1:30" x14ac:dyDescent="0.25">
      <c r="A1381" s="6"/>
      <c r="B1381" s="6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</row>
    <row r="1382" spans="1:30" x14ac:dyDescent="0.25">
      <c r="A1382" s="6"/>
      <c r="B1382" s="6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</row>
    <row r="1383" spans="1:30" x14ac:dyDescent="0.25">
      <c r="A1383" s="6"/>
      <c r="B1383" s="6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</row>
    <row r="1384" spans="1:30" x14ac:dyDescent="0.25">
      <c r="A1384" s="6"/>
      <c r="B1384" s="6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</row>
    <row r="1385" spans="1:30" x14ac:dyDescent="0.25">
      <c r="A1385" s="6"/>
      <c r="B1385" s="6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</row>
    <row r="1386" spans="1:30" x14ac:dyDescent="0.25">
      <c r="A1386" s="6"/>
      <c r="B1386" s="6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</row>
    <row r="1387" spans="1:30" x14ac:dyDescent="0.25">
      <c r="A1387" s="6"/>
      <c r="B1387" s="6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</row>
    <row r="1388" spans="1:30" x14ac:dyDescent="0.25">
      <c r="A1388" s="6"/>
      <c r="B1388" s="6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</row>
    <row r="1389" spans="1:30" x14ac:dyDescent="0.25">
      <c r="A1389" s="6"/>
      <c r="B1389" s="6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</row>
    <row r="1390" spans="1:30" x14ac:dyDescent="0.25">
      <c r="A1390" s="6"/>
      <c r="B1390" s="6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</row>
    <row r="1391" spans="1:30" x14ac:dyDescent="0.25">
      <c r="A1391" s="6"/>
      <c r="B1391" s="6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</row>
    <row r="1392" spans="1:30" x14ac:dyDescent="0.25">
      <c r="A1392" s="6"/>
      <c r="B1392" s="6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</row>
    <row r="1393" spans="1:30" x14ac:dyDescent="0.25">
      <c r="A1393" s="6"/>
      <c r="B1393" s="6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</row>
    <row r="1394" spans="1:30" x14ac:dyDescent="0.25">
      <c r="A1394" s="6"/>
      <c r="B1394" s="6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</row>
    <row r="1395" spans="1:30" x14ac:dyDescent="0.25">
      <c r="A1395" s="6"/>
      <c r="B1395" s="6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</row>
    <row r="1396" spans="1:30" x14ac:dyDescent="0.25">
      <c r="A1396" s="6"/>
      <c r="B1396" s="6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</row>
    <row r="1397" spans="1:30" x14ac:dyDescent="0.25">
      <c r="A1397" s="6"/>
      <c r="B1397" s="6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</row>
    <row r="1398" spans="1:30" x14ac:dyDescent="0.25">
      <c r="A1398" s="6"/>
      <c r="B1398" s="6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</row>
    <row r="1399" spans="1:30" x14ac:dyDescent="0.25">
      <c r="A1399" s="6"/>
      <c r="B1399" s="6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</row>
    <row r="1400" spans="1:30" x14ac:dyDescent="0.25">
      <c r="A1400" s="6"/>
      <c r="B1400" s="6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</row>
    <row r="1401" spans="1:30" x14ac:dyDescent="0.25">
      <c r="A1401" s="6"/>
      <c r="B1401" s="6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</row>
    <row r="1402" spans="1:30" x14ac:dyDescent="0.25">
      <c r="A1402" s="6"/>
      <c r="B1402" s="6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</row>
    <row r="1403" spans="1:30" x14ac:dyDescent="0.25">
      <c r="A1403" s="6"/>
      <c r="B1403" s="6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</row>
    <row r="1404" spans="1:30" x14ac:dyDescent="0.25">
      <c r="A1404" s="6"/>
      <c r="B1404" s="6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</row>
    <row r="1405" spans="1:30" x14ac:dyDescent="0.25">
      <c r="A1405" s="6"/>
      <c r="B1405" s="6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</row>
    <row r="1406" spans="1:30" x14ac:dyDescent="0.25">
      <c r="A1406" s="6"/>
      <c r="B1406" s="6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</row>
    <row r="1407" spans="1:30" x14ac:dyDescent="0.25">
      <c r="A1407" s="6"/>
      <c r="B1407" s="6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</row>
    <row r="1408" spans="1:30" x14ac:dyDescent="0.25">
      <c r="A1408" s="6"/>
      <c r="B1408" s="6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</row>
    <row r="1409" spans="1:30" x14ac:dyDescent="0.25">
      <c r="A1409" s="6"/>
      <c r="B1409" s="6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</row>
    <row r="1410" spans="1:30" x14ac:dyDescent="0.25">
      <c r="A1410" s="6"/>
      <c r="B1410" s="6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</row>
    <row r="1411" spans="1:30" x14ac:dyDescent="0.25">
      <c r="A1411" s="6"/>
      <c r="B1411" s="6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</row>
    <row r="1412" spans="1:30" x14ac:dyDescent="0.25">
      <c r="A1412" s="6"/>
      <c r="B1412" s="6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</row>
    <row r="1413" spans="1:30" x14ac:dyDescent="0.25">
      <c r="A1413" s="6"/>
      <c r="B1413" s="6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</row>
    <row r="1414" spans="1:30" x14ac:dyDescent="0.25">
      <c r="A1414" s="6"/>
      <c r="B1414" s="6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</row>
    <row r="1415" spans="1:30" x14ac:dyDescent="0.25">
      <c r="A1415" s="6"/>
      <c r="B1415" s="6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</row>
    <row r="1416" spans="1:30" x14ac:dyDescent="0.25">
      <c r="A1416" s="6"/>
      <c r="B1416" s="6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</row>
    <row r="1417" spans="1:30" x14ac:dyDescent="0.25">
      <c r="A1417" s="6"/>
      <c r="B1417" s="6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</row>
    <row r="1418" spans="1:30" x14ac:dyDescent="0.25">
      <c r="A1418" s="6"/>
      <c r="B1418" s="6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</row>
    <row r="1419" spans="1:30" x14ac:dyDescent="0.25">
      <c r="A1419" s="6"/>
      <c r="B1419" s="6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</row>
    <row r="1420" spans="1:30" x14ac:dyDescent="0.25">
      <c r="A1420" s="6"/>
      <c r="B1420" s="6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</row>
    <row r="1421" spans="1:30" x14ac:dyDescent="0.25">
      <c r="A1421" s="6"/>
      <c r="B1421" s="6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</row>
    <row r="1422" spans="1:30" x14ac:dyDescent="0.25">
      <c r="A1422" s="6"/>
      <c r="B1422" s="6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</row>
    <row r="1423" spans="1:30" x14ac:dyDescent="0.25">
      <c r="A1423" s="6"/>
      <c r="B1423" s="6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</row>
    <row r="1424" spans="1:30" x14ac:dyDescent="0.25">
      <c r="A1424" s="6"/>
      <c r="B1424" s="6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</row>
    <row r="1425" spans="1:30" x14ac:dyDescent="0.25">
      <c r="A1425" s="6"/>
      <c r="B1425" s="6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</row>
    <row r="1426" spans="1:30" x14ac:dyDescent="0.25">
      <c r="A1426" s="6"/>
      <c r="B1426" s="6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</row>
    <row r="1427" spans="1:30" x14ac:dyDescent="0.25">
      <c r="A1427" s="6"/>
      <c r="B1427" s="6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</row>
    <row r="1428" spans="1:30" x14ac:dyDescent="0.25">
      <c r="A1428" s="6"/>
      <c r="B1428" s="6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</row>
    <row r="1429" spans="1:30" x14ac:dyDescent="0.25">
      <c r="A1429" s="6"/>
      <c r="B1429" s="6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</row>
    <row r="1430" spans="1:30" x14ac:dyDescent="0.25">
      <c r="A1430" s="6"/>
      <c r="B1430" s="6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</row>
    <row r="1431" spans="1:30" x14ac:dyDescent="0.25">
      <c r="A1431" s="6"/>
      <c r="B1431" s="6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</row>
    <row r="1432" spans="1:30" x14ac:dyDescent="0.25">
      <c r="A1432" s="6"/>
      <c r="B1432" s="6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</row>
    <row r="1433" spans="1:30" x14ac:dyDescent="0.25">
      <c r="A1433" s="6"/>
      <c r="B1433" s="6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</row>
    <row r="1434" spans="1:30" x14ac:dyDescent="0.25">
      <c r="A1434" s="6"/>
      <c r="B1434" s="6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</row>
    <row r="1435" spans="1:30" x14ac:dyDescent="0.25">
      <c r="A1435" s="6"/>
      <c r="B1435" s="6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</row>
    <row r="1436" spans="1:30" x14ac:dyDescent="0.25">
      <c r="A1436" s="6"/>
      <c r="B1436" s="6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</row>
    <row r="1437" spans="1:30" x14ac:dyDescent="0.25">
      <c r="A1437" s="6"/>
      <c r="B1437" s="6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</row>
    <row r="1438" spans="1:30" x14ac:dyDescent="0.25">
      <c r="A1438" s="6"/>
      <c r="B1438" s="6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</row>
    <row r="1439" spans="1:30" x14ac:dyDescent="0.25">
      <c r="A1439" s="6"/>
      <c r="B1439" s="6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</row>
    <row r="1440" spans="1:30" x14ac:dyDescent="0.25">
      <c r="A1440" s="6"/>
      <c r="B1440" s="6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</row>
    <row r="1441" spans="1:30" x14ac:dyDescent="0.25">
      <c r="A1441" s="6"/>
      <c r="B1441" s="6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</row>
    <row r="1442" spans="1:30" x14ac:dyDescent="0.25">
      <c r="A1442" s="6"/>
      <c r="B1442" s="6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</row>
    <row r="1443" spans="1:30" x14ac:dyDescent="0.25">
      <c r="A1443" s="6"/>
      <c r="B1443" s="6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</row>
    <row r="1444" spans="1:30" x14ac:dyDescent="0.25">
      <c r="A1444" s="6"/>
      <c r="B1444" s="6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</row>
    <row r="1445" spans="1:30" x14ac:dyDescent="0.25">
      <c r="A1445" s="6"/>
      <c r="B1445" s="6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</row>
    <row r="1446" spans="1:30" x14ac:dyDescent="0.25">
      <c r="A1446" s="6"/>
      <c r="B1446" s="6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</row>
    <row r="1447" spans="1:30" x14ac:dyDescent="0.25">
      <c r="A1447" s="6"/>
      <c r="B1447" s="6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</row>
    <row r="1448" spans="1:30" x14ac:dyDescent="0.25">
      <c r="A1448" s="6"/>
      <c r="B1448" s="6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</row>
    <row r="1449" spans="1:30" x14ac:dyDescent="0.25">
      <c r="A1449" s="6"/>
      <c r="B1449" s="6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</row>
    <row r="1450" spans="1:30" x14ac:dyDescent="0.25">
      <c r="A1450" s="6"/>
      <c r="B1450" s="6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</row>
    <row r="1451" spans="1:30" x14ac:dyDescent="0.25">
      <c r="A1451" s="6"/>
      <c r="B1451" s="6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</row>
    <row r="1452" spans="1:30" x14ac:dyDescent="0.25">
      <c r="A1452" s="6"/>
      <c r="B1452" s="6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</row>
    <row r="1453" spans="1:30" x14ac:dyDescent="0.25">
      <c r="A1453" s="6"/>
      <c r="B1453" s="6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</row>
    <row r="1454" spans="1:30" x14ac:dyDescent="0.25">
      <c r="A1454" s="6"/>
      <c r="B1454" s="6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</row>
    <row r="1455" spans="1:30" x14ac:dyDescent="0.25">
      <c r="A1455" s="6"/>
      <c r="B1455" s="6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</row>
    <row r="1456" spans="1:30" x14ac:dyDescent="0.25">
      <c r="A1456" s="6"/>
      <c r="B1456" s="6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</row>
    <row r="1457" spans="1:30" x14ac:dyDescent="0.25">
      <c r="A1457" s="6"/>
      <c r="B1457" s="6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</row>
    <row r="1458" spans="1:30" x14ac:dyDescent="0.25">
      <c r="A1458" s="6"/>
      <c r="B1458" s="6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</row>
    <row r="1459" spans="1:30" x14ac:dyDescent="0.25">
      <c r="A1459" s="6"/>
      <c r="B1459" s="6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</row>
    <row r="1460" spans="1:30" x14ac:dyDescent="0.25">
      <c r="A1460" s="6"/>
      <c r="B1460" s="6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</row>
    <row r="1461" spans="1:30" x14ac:dyDescent="0.25">
      <c r="A1461" s="6"/>
      <c r="B1461" s="6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</row>
    <row r="1462" spans="1:30" x14ac:dyDescent="0.25">
      <c r="A1462" s="6"/>
      <c r="B1462" s="6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</row>
    <row r="1463" spans="1:30" x14ac:dyDescent="0.25">
      <c r="A1463" s="6"/>
      <c r="B1463" s="6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</row>
    <row r="1464" spans="1:30" x14ac:dyDescent="0.25">
      <c r="A1464" s="6"/>
      <c r="B1464" s="6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</row>
    <row r="1465" spans="1:30" x14ac:dyDescent="0.25">
      <c r="A1465" s="6"/>
      <c r="B1465" s="6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</row>
    <row r="1466" spans="1:30" x14ac:dyDescent="0.25">
      <c r="A1466" s="6"/>
      <c r="B1466" s="6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</row>
    <row r="1467" spans="1:30" x14ac:dyDescent="0.25">
      <c r="A1467" s="6"/>
      <c r="B1467" s="6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</row>
    <row r="1468" spans="1:30" x14ac:dyDescent="0.25">
      <c r="A1468" s="6"/>
      <c r="B1468" s="6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</row>
    <row r="1469" spans="1:30" x14ac:dyDescent="0.25">
      <c r="A1469" s="6"/>
      <c r="B1469" s="6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</row>
    <row r="1470" spans="1:30" x14ac:dyDescent="0.25">
      <c r="A1470" s="6"/>
      <c r="B1470" s="6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</row>
    <row r="1471" spans="1:30" x14ac:dyDescent="0.25">
      <c r="A1471" s="6"/>
      <c r="B1471" s="6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</row>
    <row r="1472" spans="1:30" x14ac:dyDescent="0.25">
      <c r="A1472" s="6"/>
      <c r="B1472" s="6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</row>
    <row r="1473" spans="1:30" x14ac:dyDescent="0.25">
      <c r="A1473" s="6"/>
      <c r="B1473" s="6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</row>
    <row r="1474" spans="1:30" x14ac:dyDescent="0.25">
      <c r="A1474" s="6"/>
      <c r="B1474" s="6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</row>
    <row r="1475" spans="1:30" x14ac:dyDescent="0.25">
      <c r="A1475" s="6"/>
      <c r="B1475" s="6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</row>
    <row r="1476" spans="1:30" x14ac:dyDescent="0.25">
      <c r="A1476" s="6"/>
      <c r="B1476" s="6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</row>
    <row r="1477" spans="1:30" x14ac:dyDescent="0.25">
      <c r="A1477" s="6"/>
      <c r="B1477" s="6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</row>
    <row r="1478" spans="1:30" x14ac:dyDescent="0.25">
      <c r="A1478" s="6"/>
      <c r="B1478" s="6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</row>
    <row r="1479" spans="1:30" x14ac:dyDescent="0.25">
      <c r="A1479" s="6"/>
      <c r="B1479" s="6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</row>
    <row r="1480" spans="1:30" x14ac:dyDescent="0.25">
      <c r="A1480" s="6"/>
      <c r="B1480" s="6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</row>
    <row r="1481" spans="1:30" x14ac:dyDescent="0.25">
      <c r="A1481" s="6"/>
      <c r="B1481" s="6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</row>
    <row r="1482" spans="1:30" x14ac:dyDescent="0.25">
      <c r="A1482" s="6"/>
      <c r="B1482" s="6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</row>
    <row r="1483" spans="1:30" x14ac:dyDescent="0.25">
      <c r="A1483" s="6"/>
      <c r="B1483" s="6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</row>
    <row r="1484" spans="1:30" x14ac:dyDescent="0.25">
      <c r="A1484" s="6"/>
      <c r="B1484" s="6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</row>
    <row r="1485" spans="1:30" x14ac:dyDescent="0.25">
      <c r="A1485" s="6"/>
      <c r="B1485" s="6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</row>
    <row r="1486" spans="1:30" x14ac:dyDescent="0.25">
      <c r="A1486" s="6"/>
      <c r="B1486" s="6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</row>
    <row r="1487" spans="1:30" x14ac:dyDescent="0.25">
      <c r="A1487" s="6"/>
      <c r="B1487" s="6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</row>
    <row r="1488" spans="1:30" x14ac:dyDescent="0.25">
      <c r="A1488" s="6"/>
      <c r="B1488" s="6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</row>
    <row r="1489" spans="1:30" x14ac:dyDescent="0.25">
      <c r="A1489" s="6"/>
      <c r="B1489" s="6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</row>
    <row r="1490" spans="1:30" x14ac:dyDescent="0.25">
      <c r="A1490" s="6"/>
      <c r="B1490" s="6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</row>
    <row r="1491" spans="1:30" x14ac:dyDescent="0.25">
      <c r="A1491" s="6"/>
      <c r="B1491" s="6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</row>
    <row r="1492" spans="1:30" x14ac:dyDescent="0.25">
      <c r="A1492" s="6"/>
      <c r="B1492" s="6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</row>
    <row r="1493" spans="1:30" x14ac:dyDescent="0.25">
      <c r="A1493" s="6"/>
      <c r="B1493" s="6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</row>
    <row r="1494" spans="1:30" x14ac:dyDescent="0.25">
      <c r="A1494" s="6"/>
      <c r="B1494" s="6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</row>
    <row r="1495" spans="1:30" x14ac:dyDescent="0.25">
      <c r="A1495" s="6"/>
      <c r="B1495" s="6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</row>
    <row r="1496" spans="1:30" x14ac:dyDescent="0.25">
      <c r="A1496" s="6"/>
      <c r="B1496" s="6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</row>
    <row r="1497" spans="1:30" x14ac:dyDescent="0.25">
      <c r="A1497" s="6"/>
      <c r="B1497" s="6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</row>
    <row r="1498" spans="1:30" x14ac:dyDescent="0.25">
      <c r="A1498" s="6"/>
      <c r="B1498" s="6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</row>
    <row r="1499" spans="1:30" x14ac:dyDescent="0.25">
      <c r="A1499" s="6"/>
      <c r="B1499" s="6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</row>
    <row r="1500" spans="1:30" x14ac:dyDescent="0.25">
      <c r="A1500" s="6"/>
      <c r="B1500" s="6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</row>
    <row r="1501" spans="1:30" x14ac:dyDescent="0.25">
      <c r="A1501" s="6"/>
      <c r="B1501" s="6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</row>
    <row r="1502" spans="1:30" x14ac:dyDescent="0.25">
      <c r="A1502" s="6"/>
      <c r="B1502" s="6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</row>
    <row r="1503" spans="1:30" x14ac:dyDescent="0.25">
      <c r="A1503" s="6"/>
      <c r="B1503" s="6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</row>
    <row r="1504" spans="1:30" x14ac:dyDescent="0.25">
      <c r="A1504" s="6"/>
      <c r="B1504" s="6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</row>
    <row r="1505" spans="1:30" x14ac:dyDescent="0.25">
      <c r="A1505" s="6"/>
      <c r="B1505" s="6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</row>
    <row r="1506" spans="1:30" x14ac:dyDescent="0.25">
      <c r="A1506" s="6"/>
      <c r="B1506" s="6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</row>
    <row r="1507" spans="1:30" x14ac:dyDescent="0.25">
      <c r="A1507" s="6"/>
      <c r="B1507" s="6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</row>
    <row r="1508" spans="1:30" x14ac:dyDescent="0.25">
      <c r="A1508" s="6"/>
      <c r="B1508" s="6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</row>
    <row r="1509" spans="1:30" x14ac:dyDescent="0.25">
      <c r="A1509" s="6"/>
      <c r="B1509" s="6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</row>
    <row r="1510" spans="1:30" x14ac:dyDescent="0.25">
      <c r="A1510" s="6"/>
      <c r="B1510" s="6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</row>
    <row r="1511" spans="1:30" x14ac:dyDescent="0.25">
      <c r="A1511" s="6"/>
      <c r="B1511" s="6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</row>
    <row r="1512" spans="1:30" x14ac:dyDescent="0.25">
      <c r="A1512" s="6"/>
      <c r="B1512" s="6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</row>
    <row r="1513" spans="1:30" x14ac:dyDescent="0.25">
      <c r="A1513" s="6"/>
      <c r="B1513" s="6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</row>
    <row r="1514" spans="1:30" x14ac:dyDescent="0.25">
      <c r="A1514" s="6"/>
      <c r="B1514" s="6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</row>
    <row r="1515" spans="1:30" x14ac:dyDescent="0.25">
      <c r="A1515" s="6"/>
      <c r="B1515" s="6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</row>
    <row r="1516" spans="1:30" x14ac:dyDescent="0.25">
      <c r="A1516" s="6"/>
      <c r="B1516" s="6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</row>
    <row r="1517" spans="1:30" x14ac:dyDescent="0.25">
      <c r="A1517" s="6"/>
      <c r="B1517" s="6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</row>
    <row r="1518" spans="1:30" x14ac:dyDescent="0.25">
      <c r="A1518" s="6"/>
      <c r="B1518" s="6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</row>
    <row r="1519" spans="1:30" x14ac:dyDescent="0.25">
      <c r="A1519" s="6"/>
      <c r="B1519" s="6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</row>
    <row r="1520" spans="1:30" x14ac:dyDescent="0.25">
      <c r="A1520" s="6"/>
      <c r="B1520" s="6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</row>
    <row r="1521" spans="1:30" x14ac:dyDescent="0.25">
      <c r="A1521" s="6"/>
      <c r="B1521" s="6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</row>
    <row r="1522" spans="1:30" x14ac:dyDescent="0.25">
      <c r="A1522" s="6"/>
      <c r="B1522" s="6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</row>
    <row r="1523" spans="1:30" x14ac:dyDescent="0.25">
      <c r="A1523" s="6"/>
      <c r="B1523" s="6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</row>
    <row r="1524" spans="1:30" x14ac:dyDescent="0.25">
      <c r="A1524" s="6"/>
      <c r="B1524" s="6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</row>
    <row r="1525" spans="1:30" x14ac:dyDescent="0.25">
      <c r="A1525" s="6"/>
      <c r="B1525" s="6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</row>
    <row r="1526" spans="1:30" x14ac:dyDescent="0.25">
      <c r="A1526" s="6"/>
      <c r="B1526" s="6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</row>
    <row r="1527" spans="1:30" x14ac:dyDescent="0.25">
      <c r="A1527" s="6"/>
      <c r="B1527" s="6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</row>
    <row r="1528" spans="1:30" x14ac:dyDescent="0.25">
      <c r="A1528" s="6"/>
      <c r="B1528" s="6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</row>
    <row r="1529" spans="1:30" x14ac:dyDescent="0.25">
      <c r="A1529" s="6"/>
      <c r="B1529" s="6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</row>
    <row r="1530" spans="1:30" x14ac:dyDescent="0.25">
      <c r="A1530" s="6"/>
      <c r="B1530" s="6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</row>
    <row r="1531" spans="1:30" x14ac:dyDescent="0.25">
      <c r="A1531" s="6"/>
      <c r="B1531" s="6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</row>
    <row r="1532" spans="1:30" x14ac:dyDescent="0.25">
      <c r="A1532" s="6"/>
      <c r="B1532" s="6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</row>
    <row r="1533" spans="1:30" x14ac:dyDescent="0.25">
      <c r="A1533" s="6"/>
      <c r="B1533" s="6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</row>
    <row r="1534" spans="1:30" x14ac:dyDescent="0.25">
      <c r="A1534" s="6"/>
      <c r="B1534" s="6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</row>
    <row r="1535" spans="1:30" x14ac:dyDescent="0.25">
      <c r="A1535" s="6"/>
      <c r="B1535" s="6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</row>
    <row r="1536" spans="1:30" x14ac:dyDescent="0.25">
      <c r="A1536" s="6"/>
      <c r="B1536" s="6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</row>
    <row r="1537" spans="1:30" x14ac:dyDescent="0.25">
      <c r="A1537" s="6"/>
      <c r="B1537" s="6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</row>
    <row r="1538" spans="1:30" x14ac:dyDescent="0.25">
      <c r="A1538" s="6"/>
      <c r="B1538" s="6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</row>
    <row r="1539" spans="1:30" x14ac:dyDescent="0.25">
      <c r="A1539" s="6"/>
      <c r="B1539" s="6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</row>
    <row r="1540" spans="1:30" x14ac:dyDescent="0.25">
      <c r="A1540" s="6"/>
      <c r="B1540" s="6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</row>
    <row r="1541" spans="1:30" x14ac:dyDescent="0.25">
      <c r="A1541" s="6"/>
      <c r="B1541" s="6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</row>
    <row r="1542" spans="1:30" x14ac:dyDescent="0.25">
      <c r="A1542" s="6"/>
      <c r="B1542" s="6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</row>
    <row r="1543" spans="1:30" x14ac:dyDescent="0.25">
      <c r="A1543" s="6"/>
      <c r="B1543" s="6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</row>
    <row r="1544" spans="1:30" x14ac:dyDescent="0.25">
      <c r="A1544" s="6"/>
      <c r="B1544" s="6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</row>
    <row r="1545" spans="1:30" x14ac:dyDescent="0.25">
      <c r="A1545" s="6"/>
      <c r="B1545" s="6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</row>
    <row r="1546" spans="1:30" x14ac:dyDescent="0.25">
      <c r="A1546" s="6"/>
      <c r="B1546" s="6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</row>
    <row r="1547" spans="1:30" x14ac:dyDescent="0.25">
      <c r="A1547" s="6"/>
      <c r="B1547" s="6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</row>
    <row r="1548" spans="1:30" x14ac:dyDescent="0.25">
      <c r="A1548" s="6"/>
      <c r="B1548" s="6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</row>
    <row r="1549" spans="1:30" x14ac:dyDescent="0.25">
      <c r="A1549" s="6"/>
      <c r="B1549" s="6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</row>
    <row r="1550" spans="1:30" x14ac:dyDescent="0.25">
      <c r="A1550" s="6"/>
      <c r="B1550" s="6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</row>
    <row r="1551" spans="1:30" x14ac:dyDescent="0.25">
      <c r="A1551" s="6"/>
      <c r="B1551" s="6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</row>
    <row r="1552" spans="1:30" x14ac:dyDescent="0.25">
      <c r="A1552" s="6"/>
      <c r="B1552" s="6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</row>
    <row r="1553" spans="1:30" x14ac:dyDescent="0.25">
      <c r="A1553" s="6"/>
      <c r="B1553" s="6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</row>
    <row r="1554" spans="1:30" x14ac:dyDescent="0.25">
      <c r="A1554" s="6"/>
      <c r="B1554" s="6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</row>
    <row r="1555" spans="1:30" x14ac:dyDescent="0.25">
      <c r="A1555" s="6"/>
      <c r="B1555" s="6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</row>
    <row r="1556" spans="1:30" x14ac:dyDescent="0.25">
      <c r="A1556" s="6"/>
      <c r="B1556" s="6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</row>
    <row r="1557" spans="1:30" x14ac:dyDescent="0.25">
      <c r="A1557" s="6"/>
      <c r="B1557" s="6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</row>
    <row r="1558" spans="1:30" x14ac:dyDescent="0.25">
      <c r="A1558" s="6"/>
      <c r="B1558" s="6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</row>
    <row r="1559" spans="1:30" x14ac:dyDescent="0.25">
      <c r="A1559" s="6"/>
      <c r="B1559" s="6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</row>
    <row r="1560" spans="1:30" x14ac:dyDescent="0.25">
      <c r="A1560" s="6"/>
      <c r="B1560" s="6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</row>
    <row r="1561" spans="1:30" x14ac:dyDescent="0.25">
      <c r="A1561" s="6"/>
      <c r="B1561" s="6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</row>
    <row r="1562" spans="1:30" x14ac:dyDescent="0.25">
      <c r="A1562" s="6"/>
      <c r="B1562" s="6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</row>
    <row r="1563" spans="1:30" x14ac:dyDescent="0.25">
      <c r="A1563" s="6"/>
      <c r="B1563" s="6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</row>
    <row r="1564" spans="1:30" x14ac:dyDescent="0.25">
      <c r="A1564" s="6"/>
      <c r="B1564" s="6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</row>
    <row r="1565" spans="1:30" x14ac:dyDescent="0.25">
      <c r="A1565" s="6"/>
      <c r="B1565" s="6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</row>
    <row r="1566" spans="1:30" x14ac:dyDescent="0.25">
      <c r="A1566" s="6"/>
      <c r="B1566" s="6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</row>
    <row r="1567" spans="1:30" x14ac:dyDescent="0.25">
      <c r="A1567" s="6"/>
      <c r="B1567" s="6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</row>
    <row r="1568" spans="1:30" x14ac:dyDescent="0.25">
      <c r="A1568" s="6"/>
      <c r="B1568" s="6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</row>
    <row r="1569" spans="1:30" x14ac:dyDescent="0.25">
      <c r="A1569" s="6"/>
      <c r="B1569" s="6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</row>
    <row r="1570" spans="1:30" x14ac:dyDescent="0.25">
      <c r="A1570" s="6"/>
      <c r="B1570" s="6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</row>
    <row r="1571" spans="1:30" x14ac:dyDescent="0.25">
      <c r="A1571" s="6"/>
      <c r="B1571" s="6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</row>
    <row r="1572" spans="1:30" x14ac:dyDescent="0.25">
      <c r="A1572" s="6"/>
      <c r="B1572" s="6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</row>
    <row r="1573" spans="1:30" x14ac:dyDescent="0.25">
      <c r="A1573" s="6"/>
      <c r="B1573" s="6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</row>
    <row r="1574" spans="1:30" x14ac:dyDescent="0.25">
      <c r="A1574" s="6"/>
      <c r="B1574" s="6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</row>
    <row r="1575" spans="1:30" x14ac:dyDescent="0.25">
      <c r="A1575" s="6"/>
      <c r="B1575" s="6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</row>
    <row r="1576" spans="1:30" x14ac:dyDescent="0.25">
      <c r="A1576" s="6"/>
      <c r="B1576" s="6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</row>
    <row r="1577" spans="1:30" x14ac:dyDescent="0.25">
      <c r="A1577" s="6"/>
      <c r="B1577" s="6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</row>
    <row r="1578" spans="1:30" x14ac:dyDescent="0.25">
      <c r="A1578" s="6"/>
      <c r="B1578" s="6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</row>
    <row r="1579" spans="1:30" x14ac:dyDescent="0.25">
      <c r="A1579" s="6"/>
      <c r="B1579" s="6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</row>
    <row r="1580" spans="1:30" x14ac:dyDescent="0.25">
      <c r="A1580" s="6"/>
      <c r="B1580" s="6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</row>
    <row r="1581" spans="1:30" x14ac:dyDescent="0.25">
      <c r="A1581" s="6"/>
      <c r="B1581" s="6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</row>
    <row r="1582" spans="1:30" x14ac:dyDescent="0.25">
      <c r="A1582" s="6"/>
      <c r="B1582" s="6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</row>
    <row r="1583" spans="1:30" x14ac:dyDescent="0.25">
      <c r="A1583" s="6"/>
      <c r="B1583" s="6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</row>
    <row r="1584" spans="1:30" x14ac:dyDescent="0.25">
      <c r="A1584" s="6"/>
      <c r="B1584" s="6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</row>
    <row r="1585" spans="1:30" x14ac:dyDescent="0.25">
      <c r="A1585" s="6"/>
      <c r="B1585" s="6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</row>
    <row r="1586" spans="1:30" x14ac:dyDescent="0.25">
      <c r="A1586" s="6"/>
      <c r="B1586" s="6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</row>
    <row r="1587" spans="1:30" x14ac:dyDescent="0.25">
      <c r="A1587" s="6"/>
      <c r="B1587" s="6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</row>
    <row r="1588" spans="1:30" x14ac:dyDescent="0.25">
      <c r="A1588" s="6"/>
      <c r="B1588" s="6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</row>
    <row r="1589" spans="1:30" x14ac:dyDescent="0.25">
      <c r="A1589" s="6"/>
      <c r="B1589" s="6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</row>
    <row r="1590" spans="1:30" x14ac:dyDescent="0.25">
      <c r="A1590" s="6"/>
      <c r="B1590" s="6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</row>
    <row r="1591" spans="1:30" x14ac:dyDescent="0.25">
      <c r="A1591" s="6"/>
      <c r="B1591" s="6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</row>
    <row r="1592" spans="1:30" x14ac:dyDescent="0.25">
      <c r="A1592" s="6"/>
      <c r="B1592" s="6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</row>
    <row r="1593" spans="1:30" x14ac:dyDescent="0.25">
      <c r="A1593" s="6"/>
      <c r="B1593" s="6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</row>
    <row r="1594" spans="1:30" x14ac:dyDescent="0.25">
      <c r="A1594" s="6"/>
      <c r="B1594" s="6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</row>
    <row r="1595" spans="1:30" x14ac:dyDescent="0.25">
      <c r="A1595" s="6"/>
      <c r="B1595" s="6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</row>
    <row r="1596" spans="1:30" x14ac:dyDescent="0.25">
      <c r="A1596" s="6"/>
      <c r="B1596" s="6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</row>
    <row r="1597" spans="1:30" x14ac:dyDescent="0.25">
      <c r="A1597" s="6"/>
      <c r="B1597" s="6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</row>
    <row r="1598" spans="1:30" x14ac:dyDescent="0.25">
      <c r="A1598" s="6"/>
      <c r="B1598" s="6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</row>
    <row r="1599" spans="1:30" x14ac:dyDescent="0.25">
      <c r="A1599" s="6"/>
      <c r="B1599" s="6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</row>
    <row r="1600" spans="1:30" x14ac:dyDescent="0.25">
      <c r="A1600" s="6"/>
      <c r="B1600" s="6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</row>
    <row r="1601" spans="1:30" x14ac:dyDescent="0.25">
      <c r="A1601" s="6"/>
      <c r="B1601" s="6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</row>
    <row r="1602" spans="1:30" x14ac:dyDescent="0.25">
      <c r="A1602" s="6"/>
      <c r="B1602" s="6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</row>
    <row r="1603" spans="1:30" x14ac:dyDescent="0.25">
      <c r="A1603" s="6"/>
      <c r="B1603" s="6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</row>
    <row r="1604" spans="1:30" x14ac:dyDescent="0.25">
      <c r="A1604" s="6"/>
      <c r="B1604" s="6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</row>
    <row r="1605" spans="1:30" x14ac:dyDescent="0.25">
      <c r="A1605" s="6"/>
      <c r="B1605" s="6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</row>
    <row r="1606" spans="1:30" x14ac:dyDescent="0.25">
      <c r="A1606" s="6"/>
      <c r="B1606" s="6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</row>
    <row r="1607" spans="1:30" x14ac:dyDescent="0.25">
      <c r="A1607" s="6"/>
      <c r="B1607" s="6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</row>
    <row r="1608" spans="1:30" x14ac:dyDescent="0.25">
      <c r="A1608" s="6"/>
      <c r="B1608" s="6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</row>
    <row r="1609" spans="1:30" x14ac:dyDescent="0.25">
      <c r="A1609" s="6"/>
      <c r="B1609" s="6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</row>
    <row r="1610" spans="1:30" x14ac:dyDescent="0.25">
      <c r="A1610" s="6"/>
      <c r="B1610" s="6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</row>
    <row r="1611" spans="1:30" x14ac:dyDescent="0.25">
      <c r="A1611" s="6"/>
      <c r="B1611" s="6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</row>
    <row r="1612" spans="1:30" x14ac:dyDescent="0.25">
      <c r="A1612" s="6"/>
      <c r="B1612" s="6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</row>
    <row r="1613" spans="1:30" x14ac:dyDescent="0.25">
      <c r="A1613" s="6"/>
      <c r="B1613" s="6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</row>
    <row r="1614" spans="1:30" x14ac:dyDescent="0.25">
      <c r="A1614" s="6"/>
      <c r="B1614" s="6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</row>
    <row r="1615" spans="1:30" x14ac:dyDescent="0.25">
      <c r="A1615" s="6"/>
      <c r="B1615" s="6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</row>
    <row r="1616" spans="1:30" x14ac:dyDescent="0.25">
      <c r="A1616" s="6"/>
      <c r="B1616" s="6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</row>
    <row r="1617" spans="1:30" x14ac:dyDescent="0.25">
      <c r="A1617" s="6"/>
      <c r="B1617" s="6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</row>
    <row r="1618" spans="1:30" x14ac:dyDescent="0.25">
      <c r="A1618" s="6"/>
      <c r="B1618" s="6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</row>
    <row r="1619" spans="1:30" x14ac:dyDescent="0.25">
      <c r="A1619" s="6"/>
      <c r="B1619" s="6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</row>
    <row r="1620" spans="1:30" x14ac:dyDescent="0.25">
      <c r="A1620" s="6"/>
      <c r="B1620" s="6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</row>
    <row r="1621" spans="1:30" x14ac:dyDescent="0.25">
      <c r="A1621" s="6"/>
      <c r="B1621" s="6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</row>
    <row r="1622" spans="1:30" x14ac:dyDescent="0.25">
      <c r="A1622" s="6"/>
      <c r="B1622" s="6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</row>
    <row r="1623" spans="1:30" x14ac:dyDescent="0.25">
      <c r="A1623" s="6"/>
      <c r="B1623" s="6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</row>
    <row r="1624" spans="1:30" x14ac:dyDescent="0.25">
      <c r="A1624" s="6"/>
      <c r="B1624" s="6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</row>
    <row r="1625" spans="1:30" x14ac:dyDescent="0.25">
      <c r="A1625" s="6"/>
      <c r="B1625" s="6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</row>
    <row r="1626" spans="1:30" x14ac:dyDescent="0.25">
      <c r="A1626" s="6"/>
      <c r="B1626" s="6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</row>
    <row r="1627" spans="1:30" x14ac:dyDescent="0.25">
      <c r="A1627" s="6"/>
      <c r="B1627" s="6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</row>
    <row r="1628" spans="1:30" x14ac:dyDescent="0.25">
      <c r="A1628" s="6"/>
      <c r="B1628" s="6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</row>
    <row r="1629" spans="1:30" x14ac:dyDescent="0.25">
      <c r="A1629" s="6"/>
      <c r="B1629" s="6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</row>
    <row r="1630" spans="1:30" x14ac:dyDescent="0.25">
      <c r="A1630" s="6"/>
      <c r="B1630" s="6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</row>
    <row r="1631" spans="1:30" x14ac:dyDescent="0.25">
      <c r="A1631" s="6"/>
      <c r="B1631" s="6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</row>
    <row r="1632" spans="1:30" x14ac:dyDescent="0.25">
      <c r="A1632" s="6"/>
      <c r="B1632" s="6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</row>
    <row r="1633" spans="1:30" x14ac:dyDescent="0.25">
      <c r="A1633" s="6"/>
      <c r="B1633" s="6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</row>
    <row r="1634" spans="1:30" x14ac:dyDescent="0.25">
      <c r="A1634" s="6"/>
      <c r="B1634" s="6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</row>
    <row r="1635" spans="1:30" x14ac:dyDescent="0.25">
      <c r="A1635" s="6"/>
      <c r="B1635" s="6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</row>
    <row r="1636" spans="1:30" x14ac:dyDescent="0.25">
      <c r="A1636" s="6"/>
      <c r="B1636" s="6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</row>
    <row r="1637" spans="1:30" x14ac:dyDescent="0.25">
      <c r="A1637" s="6"/>
      <c r="B1637" s="6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</row>
    <row r="1638" spans="1:30" x14ac:dyDescent="0.25">
      <c r="A1638" s="6"/>
      <c r="B1638" s="6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</row>
    <row r="1639" spans="1:30" x14ac:dyDescent="0.25">
      <c r="A1639" s="6"/>
      <c r="B1639" s="6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</row>
    <row r="1640" spans="1:30" x14ac:dyDescent="0.25">
      <c r="A1640" s="6"/>
      <c r="B1640" s="6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</row>
    <row r="1641" spans="1:30" x14ac:dyDescent="0.25">
      <c r="A1641" s="6"/>
      <c r="B1641" s="6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</row>
    <row r="1642" spans="1:30" x14ac:dyDescent="0.25">
      <c r="A1642" s="6"/>
      <c r="B1642" s="6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</row>
    <row r="1643" spans="1:30" x14ac:dyDescent="0.25">
      <c r="A1643" s="6"/>
      <c r="B1643" s="6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</row>
    <row r="1644" spans="1:30" x14ac:dyDescent="0.25">
      <c r="A1644" s="6"/>
      <c r="B1644" s="6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</row>
    <row r="1645" spans="1:30" x14ac:dyDescent="0.25">
      <c r="A1645" s="6"/>
      <c r="B1645" s="6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</row>
    <row r="1646" spans="1:30" x14ac:dyDescent="0.25">
      <c r="A1646" s="6"/>
      <c r="B1646" s="6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</row>
    <row r="1647" spans="1:30" x14ac:dyDescent="0.25">
      <c r="A1647" s="6"/>
      <c r="B1647" s="6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</row>
    <row r="1648" spans="1:30" x14ac:dyDescent="0.25">
      <c r="A1648" s="6"/>
      <c r="B1648" s="6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</row>
    <row r="1649" spans="1:30" x14ac:dyDescent="0.25">
      <c r="A1649" s="6"/>
      <c r="B1649" s="6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</row>
    <row r="1650" spans="1:30" x14ac:dyDescent="0.25">
      <c r="A1650" s="6"/>
      <c r="B1650" s="6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</row>
    <row r="1651" spans="1:30" x14ac:dyDescent="0.25">
      <c r="A1651" s="6"/>
      <c r="B1651" s="6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</row>
    <row r="1652" spans="1:30" x14ac:dyDescent="0.25">
      <c r="A1652" s="6"/>
      <c r="B1652" s="6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</row>
    <row r="1653" spans="1:30" x14ac:dyDescent="0.25">
      <c r="A1653" s="6"/>
      <c r="B1653" s="6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</row>
    <row r="1654" spans="1:30" x14ac:dyDescent="0.25">
      <c r="A1654" s="6"/>
      <c r="B1654" s="6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</row>
    <row r="1655" spans="1:30" x14ac:dyDescent="0.25">
      <c r="A1655" s="6"/>
      <c r="B1655" s="6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</row>
    <row r="1656" spans="1:30" x14ac:dyDescent="0.25">
      <c r="A1656" s="6"/>
      <c r="B1656" s="6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</row>
    <row r="1657" spans="1:30" x14ac:dyDescent="0.25">
      <c r="A1657" s="6"/>
      <c r="B1657" s="6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</row>
    <row r="1658" spans="1:30" x14ac:dyDescent="0.25">
      <c r="A1658" s="6"/>
      <c r="B1658" s="6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</row>
    <row r="1659" spans="1:30" x14ac:dyDescent="0.25">
      <c r="A1659" s="6"/>
      <c r="B1659" s="6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</row>
    <row r="1660" spans="1:30" x14ac:dyDescent="0.25">
      <c r="A1660" s="6"/>
      <c r="B1660" s="6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</row>
    <row r="1661" spans="1:30" x14ac:dyDescent="0.25">
      <c r="A1661" s="6"/>
      <c r="B1661" s="6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</row>
    <row r="1662" spans="1:30" x14ac:dyDescent="0.25">
      <c r="A1662" s="6"/>
      <c r="B1662" s="6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</row>
    <row r="1663" spans="1:30" x14ac:dyDescent="0.25">
      <c r="A1663" s="6"/>
      <c r="B1663" s="6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</row>
    <row r="1664" spans="1:30" x14ac:dyDescent="0.25">
      <c r="A1664" s="6"/>
      <c r="B1664" s="6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</row>
    <row r="1665" spans="1:30" x14ac:dyDescent="0.25">
      <c r="A1665" s="6"/>
      <c r="B1665" s="6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</row>
    <row r="1666" spans="1:30" x14ac:dyDescent="0.25">
      <c r="A1666" s="6"/>
      <c r="B1666" s="6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</row>
    <row r="1667" spans="1:30" x14ac:dyDescent="0.25">
      <c r="A1667" s="6"/>
      <c r="B1667" s="6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</row>
    <row r="1668" spans="1:30" x14ac:dyDescent="0.25">
      <c r="A1668" s="6"/>
      <c r="B1668" s="6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</row>
    <row r="1669" spans="1:30" x14ac:dyDescent="0.25">
      <c r="A1669" s="6"/>
      <c r="B1669" s="6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</row>
    <row r="1670" spans="1:30" x14ac:dyDescent="0.25">
      <c r="A1670" s="6"/>
      <c r="B1670" s="6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</row>
    <row r="1671" spans="1:30" x14ac:dyDescent="0.25">
      <c r="A1671" s="6"/>
      <c r="B1671" s="6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</row>
    <row r="1672" spans="1:30" x14ac:dyDescent="0.25">
      <c r="A1672" s="6"/>
      <c r="B1672" s="6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</row>
    <row r="1673" spans="1:30" x14ac:dyDescent="0.25">
      <c r="A1673" s="6"/>
      <c r="B1673" s="6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</row>
    <row r="1674" spans="1:30" x14ac:dyDescent="0.25">
      <c r="A1674" s="6"/>
      <c r="B1674" s="6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</row>
    <row r="1675" spans="1:30" x14ac:dyDescent="0.25">
      <c r="A1675" s="6"/>
      <c r="B1675" s="6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</row>
    <row r="1676" spans="1:30" x14ac:dyDescent="0.25">
      <c r="A1676" s="6"/>
      <c r="B1676" s="6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</row>
    <row r="1677" spans="1:30" x14ac:dyDescent="0.25">
      <c r="A1677" s="6"/>
      <c r="B1677" s="6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</row>
    <row r="1678" spans="1:30" x14ac:dyDescent="0.25">
      <c r="A1678" s="6"/>
      <c r="B1678" s="6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</row>
    <row r="1679" spans="1:30" x14ac:dyDescent="0.25">
      <c r="A1679" s="6"/>
      <c r="B1679" s="6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</row>
    <row r="1680" spans="1:30" x14ac:dyDescent="0.25">
      <c r="A1680" s="6"/>
      <c r="B1680" s="6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</row>
    <row r="1681" spans="1:30" x14ac:dyDescent="0.25">
      <c r="A1681" s="6"/>
      <c r="B1681" s="6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</row>
    <row r="1682" spans="1:30" x14ac:dyDescent="0.25">
      <c r="A1682" s="6"/>
      <c r="B1682" s="6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</row>
    <row r="1683" spans="1:30" x14ac:dyDescent="0.25">
      <c r="A1683" s="6"/>
      <c r="B1683" s="6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</row>
    <row r="1684" spans="1:30" x14ac:dyDescent="0.25">
      <c r="A1684" s="6"/>
      <c r="B1684" s="6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</row>
    <row r="1685" spans="1:30" x14ac:dyDescent="0.25">
      <c r="A1685" s="6"/>
      <c r="B1685" s="6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</row>
    <row r="1686" spans="1:30" x14ac:dyDescent="0.25">
      <c r="A1686" s="6"/>
      <c r="B1686" s="6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</row>
    <row r="1687" spans="1:30" x14ac:dyDescent="0.25">
      <c r="A1687" s="6"/>
      <c r="B1687" s="6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</row>
    <row r="1688" spans="1:30" x14ac:dyDescent="0.25">
      <c r="A1688" s="6"/>
      <c r="B1688" s="6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</row>
    <row r="1689" spans="1:30" x14ac:dyDescent="0.25">
      <c r="A1689" s="6"/>
      <c r="B1689" s="6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</row>
    <row r="1690" spans="1:30" x14ac:dyDescent="0.25">
      <c r="A1690" s="6"/>
      <c r="B1690" s="6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</row>
    <row r="1691" spans="1:30" x14ac:dyDescent="0.25">
      <c r="A1691" s="6"/>
      <c r="B1691" s="6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</row>
    <row r="1692" spans="1:30" x14ac:dyDescent="0.25">
      <c r="A1692" s="6"/>
      <c r="B1692" s="6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</row>
    <row r="1693" spans="1:30" x14ac:dyDescent="0.25">
      <c r="A1693" s="6"/>
      <c r="B1693" s="6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</row>
    <row r="1694" spans="1:30" x14ac:dyDescent="0.25">
      <c r="A1694" s="6"/>
      <c r="B1694" s="6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</row>
    <row r="1695" spans="1:30" x14ac:dyDescent="0.25">
      <c r="A1695" s="6"/>
      <c r="B1695" s="6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</row>
    <row r="1696" spans="1:30" x14ac:dyDescent="0.25">
      <c r="A1696" s="6"/>
      <c r="B1696" s="6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</row>
    <row r="1697" spans="1:30" x14ac:dyDescent="0.25">
      <c r="A1697" s="6"/>
      <c r="B1697" s="6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</row>
    <row r="1698" spans="1:30" x14ac:dyDescent="0.25">
      <c r="A1698" s="6"/>
      <c r="B1698" s="6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</row>
    <row r="1699" spans="1:30" x14ac:dyDescent="0.25">
      <c r="A1699" s="6"/>
      <c r="B1699" s="6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</row>
    <row r="1700" spans="1:30" x14ac:dyDescent="0.25">
      <c r="A1700" s="6"/>
      <c r="B1700" s="6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</row>
    <row r="1701" spans="1:30" x14ac:dyDescent="0.25">
      <c r="A1701" s="6"/>
      <c r="B1701" s="6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</row>
    <row r="1702" spans="1:30" x14ac:dyDescent="0.25">
      <c r="A1702" s="6"/>
      <c r="B1702" s="6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</row>
    <row r="1703" spans="1:30" x14ac:dyDescent="0.25">
      <c r="A1703" s="6"/>
      <c r="B1703" s="6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</row>
    <row r="1704" spans="1:30" x14ac:dyDescent="0.25">
      <c r="A1704" s="6"/>
      <c r="B1704" s="6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</row>
    <row r="1705" spans="1:30" x14ac:dyDescent="0.25">
      <c r="A1705" s="6"/>
      <c r="B1705" s="6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</row>
    <row r="1706" spans="1:30" x14ac:dyDescent="0.25">
      <c r="A1706" s="6"/>
      <c r="B1706" s="6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</row>
    <row r="1707" spans="1:30" x14ac:dyDescent="0.25">
      <c r="A1707" s="6"/>
      <c r="B1707" s="6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</row>
    <row r="1708" spans="1:30" x14ac:dyDescent="0.25">
      <c r="A1708" s="6"/>
      <c r="B1708" s="6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</row>
    <row r="1709" spans="1:30" x14ac:dyDescent="0.25">
      <c r="A1709" s="6"/>
      <c r="B1709" s="6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</row>
    <row r="1710" spans="1:30" x14ac:dyDescent="0.25">
      <c r="A1710" s="6"/>
      <c r="B1710" s="6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</row>
    <row r="1711" spans="1:30" x14ac:dyDescent="0.25">
      <c r="A1711" s="6"/>
      <c r="B1711" s="6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</row>
    <row r="1712" spans="1:30" x14ac:dyDescent="0.25">
      <c r="A1712" s="6"/>
      <c r="B1712" s="6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</row>
    <row r="1713" spans="1:30" x14ac:dyDescent="0.25">
      <c r="A1713" s="6"/>
      <c r="B1713" s="6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</row>
    <row r="1714" spans="1:30" x14ac:dyDescent="0.25">
      <c r="A1714" s="6"/>
      <c r="B1714" s="6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</row>
    <row r="1715" spans="1:30" x14ac:dyDescent="0.25">
      <c r="A1715" s="6"/>
      <c r="B1715" s="6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</row>
    <row r="1716" spans="1:30" x14ac:dyDescent="0.25">
      <c r="A1716" s="6"/>
      <c r="B1716" s="6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</row>
    <row r="1717" spans="1:30" x14ac:dyDescent="0.25">
      <c r="A1717" s="6"/>
      <c r="B1717" s="6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</row>
    <row r="1718" spans="1:30" x14ac:dyDescent="0.25">
      <c r="A1718" s="6"/>
      <c r="B1718" s="6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</row>
    <row r="1719" spans="1:30" x14ac:dyDescent="0.25">
      <c r="A1719" s="6"/>
      <c r="B1719" s="6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</row>
    <row r="1720" spans="1:30" x14ac:dyDescent="0.25">
      <c r="A1720" s="6"/>
      <c r="B1720" s="6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</row>
    <row r="1721" spans="1:30" x14ac:dyDescent="0.25">
      <c r="A1721" s="6"/>
      <c r="B1721" s="6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</row>
    <row r="1722" spans="1:30" x14ac:dyDescent="0.25">
      <c r="A1722" s="6"/>
      <c r="B1722" s="6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</row>
    <row r="1723" spans="1:30" x14ac:dyDescent="0.25">
      <c r="A1723" s="6"/>
      <c r="B1723" s="6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</row>
    <row r="1724" spans="1:30" x14ac:dyDescent="0.25">
      <c r="A1724" s="6"/>
      <c r="B1724" s="6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</row>
    <row r="1725" spans="1:30" x14ac:dyDescent="0.25">
      <c r="A1725" s="6"/>
      <c r="B1725" s="6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</row>
    <row r="1726" spans="1:30" x14ac:dyDescent="0.25">
      <c r="A1726" s="6"/>
      <c r="B1726" s="6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</row>
    <row r="1727" spans="1:30" x14ac:dyDescent="0.25">
      <c r="A1727" s="6"/>
      <c r="B1727" s="6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</row>
    <row r="1728" spans="1:30" x14ac:dyDescent="0.25">
      <c r="A1728" s="6"/>
      <c r="B1728" s="6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</row>
    <row r="1729" spans="1:30" x14ac:dyDescent="0.25">
      <c r="A1729" s="6"/>
      <c r="B1729" s="6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</row>
    <row r="1730" spans="1:30" x14ac:dyDescent="0.25">
      <c r="A1730" s="6"/>
      <c r="B1730" s="6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</row>
    <row r="1731" spans="1:30" x14ac:dyDescent="0.25">
      <c r="A1731" s="6"/>
      <c r="B1731" s="6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</row>
    <row r="1732" spans="1:30" x14ac:dyDescent="0.25">
      <c r="A1732" s="6"/>
      <c r="B1732" s="6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</row>
    <row r="1733" spans="1:30" x14ac:dyDescent="0.25">
      <c r="A1733" s="6"/>
      <c r="B1733" s="6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</row>
    <row r="1734" spans="1:30" x14ac:dyDescent="0.25">
      <c r="A1734" s="6"/>
      <c r="B1734" s="6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</row>
    <row r="1735" spans="1:30" x14ac:dyDescent="0.25">
      <c r="A1735" s="6"/>
      <c r="B1735" s="6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</row>
    <row r="1736" spans="1:30" x14ac:dyDescent="0.25">
      <c r="A1736" s="6"/>
      <c r="B1736" s="6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</row>
    <row r="1737" spans="1:30" x14ac:dyDescent="0.25">
      <c r="A1737" s="6"/>
      <c r="B1737" s="6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</row>
    <row r="1738" spans="1:30" x14ac:dyDescent="0.25">
      <c r="A1738" s="6"/>
      <c r="B1738" s="6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</row>
    <row r="1739" spans="1:30" x14ac:dyDescent="0.25">
      <c r="A1739" s="6"/>
      <c r="B1739" s="6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</row>
    <row r="1740" spans="1:30" x14ac:dyDescent="0.25">
      <c r="A1740" s="6"/>
      <c r="B1740" s="6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</row>
    <row r="1741" spans="1:30" x14ac:dyDescent="0.25">
      <c r="A1741" s="6"/>
      <c r="B1741" s="6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</row>
    <row r="1742" spans="1:30" x14ac:dyDescent="0.25">
      <c r="A1742" s="6"/>
      <c r="B1742" s="6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</row>
    <row r="1743" spans="1:30" x14ac:dyDescent="0.25">
      <c r="A1743" s="6"/>
      <c r="B1743" s="6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</row>
    <row r="1744" spans="1:30" x14ac:dyDescent="0.25">
      <c r="A1744" s="6"/>
      <c r="B1744" s="6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</row>
    <row r="1745" spans="1:30" x14ac:dyDescent="0.25">
      <c r="A1745" s="6"/>
      <c r="B1745" s="6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</row>
    <row r="1746" spans="1:30" x14ac:dyDescent="0.25">
      <c r="A1746" s="6"/>
      <c r="B1746" s="6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</row>
    <row r="1747" spans="1:30" x14ac:dyDescent="0.25">
      <c r="A1747" s="6"/>
      <c r="B1747" s="6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</row>
    <row r="1748" spans="1:30" x14ac:dyDescent="0.25">
      <c r="A1748" s="6"/>
      <c r="B1748" s="6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</row>
    <row r="1749" spans="1:30" x14ac:dyDescent="0.25">
      <c r="A1749" s="6"/>
      <c r="B1749" s="6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</row>
    <row r="1750" spans="1:30" x14ac:dyDescent="0.25">
      <c r="A1750" s="6"/>
      <c r="B1750" s="6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</row>
    <row r="1751" spans="1:30" x14ac:dyDescent="0.25">
      <c r="A1751" s="6"/>
      <c r="B1751" s="6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</row>
    <row r="1752" spans="1:30" x14ac:dyDescent="0.25">
      <c r="A1752" s="6"/>
      <c r="B1752" s="6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</row>
    <row r="1753" spans="1:30" x14ac:dyDescent="0.25">
      <c r="A1753" s="6"/>
      <c r="B1753" s="6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</row>
    <row r="1754" spans="1:30" x14ac:dyDescent="0.25">
      <c r="A1754" s="6"/>
      <c r="B1754" s="6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</row>
    <row r="1755" spans="1:30" x14ac:dyDescent="0.25">
      <c r="A1755" s="6"/>
      <c r="B1755" s="6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</row>
    <row r="1756" spans="1:30" x14ac:dyDescent="0.25">
      <c r="A1756" s="6"/>
      <c r="B1756" s="6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</row>
    <row r="1757" spans="1:30" x14ac:dyDescent="0.25">
      <c r="A1757" s="6"/>
      <c r="B1757" s="6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</row>
    <row r="1758" spans="1:30" x14ac:dyDescent="0.25">
      <c r="A1758" s="6"/>
      <c r="B1758" s="6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</row>
    <row r="1759" spans="1:30" x14ac:dyDescent="0.25">
      <c r="A1759" s="6"/>
      <c r="B1759" s="6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</row>
    <row r="1760" spans="1:30" x14ac:dyDescent="0.25">
      <c r="A1760" s="6"/>
      <c r="B1760" s="6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</row>
    <row r="1761" spans="1:30" x14ac:dyDescent="0.25">
      <c r="A1761" s="6"/>
      <c r="B1761" s="6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</row>
    <row r="1762" spans="1:30" x14ac:dyDescent="0.25">
      <c r="A1762" s="6"/>
      <c r="B1762" s="6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</row>
    <row r="1763" spans="1:30" x14ac:dyDescent="0.25">
      <c r="A1763" s="6"/>
      <c r="B1763" s="6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</row>
    <row r="1764" spans="1:30" x14ac:dyDescent="0.25">
      <c r="A1764" s="6"/>
      <c r="B1764" s="6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</row>
    <row r="1765" spans="1:30" x14ac:dyDescent="0.25">
      <c r="A1765" s="6"/>
      <c r="B1765" s="6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</row>
    <row r="1766" spans="1:30" x14ac:dyDescent="0.25">
      <c r="A1766" s="6"/>
      <c r="B1766" s="6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</row>
    <row r="1767" spans="1:30" x14ac:dyDescent="0.25">
      <c r="A1767" s="6"/>
      <c r="B1767" s="6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</row>
    <row r="1768" spans="1:30" x14ac:dyDescent="0.25">
      <c r="A1768" s="6"/>
      <c r="B1768" s="6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</row>
    <row r="1769" spans="1:30" x14ac:dyDescent="0.25">
      <c r="A1769" s="6"/>
      <c r="B1769" s="6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</row>
    <row r="1770" spans="1:30" x14ac:dyDescent="0.25">
      <c r="A1770" s="6"/>
      <c r="B1770" s="6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</row>
    <row r="1771" spans="1:30" x14ac:dyDescent="0.25">
      <c r="A1771" s="6"/>
      <c r="B1771" s="6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</row>
    <row r="1772" spans="1:30" x14ac:dyDescent="0.25">
      <c r="A1772" s="6"/>
      <c r="B1772" s="6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</row>
    <row r="1773" spans="1:30" x14ac:dyDescent="0.25">
      <c r="A1773" s="6"/>
      <c r="B1773" s="6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</row>
    <row r="1774" spans="1:30" x14ac:dyDescent="0.25">
      <c r="A1774" s="6"/>
      <c r="B1774" s="6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</row>
    <row r="1775" spans="1:30" x14ac:dyDescent="0.25">
      <c r="A1775" s="6"/>
      <c r="B1775" s="6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</row>
    <row r="1776" spans="1:30" x14ac:dyDescent="0.25">
      <c r="A1776" s="6"/>
      <c r="B1776" s="6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</row>
    <row r="1777" spans="1:30" x14ac:dyDescent="0.25">
      <c r="A1777" s="6"/>
      <c r="B1777" s="6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</row>
    <row r="1778" spans="1:30" x14ac:dyDescent="0.25">
      <c r="A1778" s="6"/>
      <c r="B1778" s="6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</row>
    <row r="1779" spans="1:30" x14ac:dyDescent="0.25">
      <c r="A1779" s="6"/>
      <c r="B1779" s="6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</row>
    <row r="1780" spans="1:30" x14ac:dyDescent="0.25">
      <c r="A1780" s="6"/>
      <c r="B1780" s="6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</row>
    <row r="1781" spans="1:30" x14ac:dyDescent="0.25">
      <c r="A1781" s="6"/>
      <c r="B1781" s="6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</row>
    <row r="1782" spans="1:30" x14ac:dyDescent="0.25">
      <c r="A1782" s="6"/>
      <c r="B1782" s="6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</row>
    <row r="1783" spans="1:30" x14ac:dyDescent="0.25">
      <c r="A1783" s="6"/>
      <c r="B1783" s="6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</row>
    <row r="1784" spans="1:30" x14ac:dyDescent="0.25">
      <c r="A1784" s="6"/>
      <c r="B1784" s="6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</row>
    <row r="1785" spans="1:30" x14ac:dyDescent="0.25">
      <c r="A1785" s="6"/>
      <c r="B1785" s="6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</row>
    <row r="1786" spans="1:30" x14ac:dyDescent="0.25">
      <c r="A1786" s="6"/>
      <c r="B1786" s="6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</row>
    <row r="1787" spans="1:30" x14ac:dyDescent="0.25">
      <c r="A1787" s="6"/>
      <c r="B1787" s="6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</row>
    <row r="1788" spans="1:30" x14ac:dyDescent="0.25">
      <c r="A1788" s="6"/>
      <c r="B1788" s="6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</row>
    <row r="1789" spans="1:30" x14ac:dyDescent="0.25">
      <c r="A1789" s="6"/>
      <c r="B1789" s="6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</row>
    <row r="1790" spans="1:30" x14ac:dyDescent="0.25">
      <c r="A1790" s="6"/>
      <c r="B1790" s="6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</row>
    <row r="1791" spans="1:30" x14ac:dyDescent="0.25">
      <c r="A1791" s="6"/>
      <c r="B1791" s="6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</row>
    <row r="1792" spans="1:30" x14ac:dyDescent="0.25">
      <c r="A1792" s="6"/>
      <c r="B1792" s="6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</row>
    <row r="1793" spans="1:30" x14ac:dyDescent="0.25">
      <c r="A1793" s="6"/>
      <c r="B1793" s="6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</row>
    <row r="1794" spans="1:30" x14ac:dyDescent="0.25">
      <c r="A1794" s="6"/>
      <c r="B1794" s="6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</row>
    <row r="1795" spans="1:30" x14ac:dyDescent="0.25">
      <c r="A1795" s="6"/>
      <c r="B1795" s="6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</row>
    <row r="1796" spans="1:30" x14ac:dyDescent="0.25">
      <c r="A1796" s="6"/>
      <c r="B1796" s="6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</row>
    <row r="1797" spans="1:30" x14ac:dyDescent="0.25">
      <c r="A1797" s="6"/>
      <c r="B1797" s="6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</row>
    <row r="1798" spans="1:30" x14ac:dyDescent="0.25">
      <c r="A1798" s="6"/>
      <c r="B1798" s="6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</row>
    <row r="1799" spans="1:30" x14ac:dyDescent="0.25">
      <c r="A1799" s="6"/>
      <c r="B1799" s="6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</row>
    <row r="1800" spans="1:30" x14ac:dyDescent="0.25">
      <c r="A1800" s="6"/>
      <c r="B1800" s="6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</row>
    <row r="1801" spans="1:30" x14ac:dyDescent="0.25">
      <c r="A1801" s="6"/>
      <c r="B1801" s="6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</row>
    <row r="1802" spans="1:30" x14ac:dyDescent="0.25">
      <c r="A1802" s="6"/>
      <c r="B1802" s="6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</row>
    <row r="1803" spans="1:30" x14ac:dyDescent="0.25">
      <c r="A1803" s="6"/>
      <c r="B1803" s="6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</row>
    <row r="1804" spans="1:30" x14ac:dyDescent="0.25">
      <c r="A1804" s="6"/>
      <c r="B1804" s="6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</row>
    <row r="1805" spans="1:30" x14ac:dyDescent="0.25">
      <c r="A1805" s="6"/>
      <c r="B1805" s="6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</row>
    <row r="1806" spans="1:30" x14ac:dyDescent="0.25">
      <c r="A1806" s="6"/>
      <c r="B1806" s="6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</row>
    <row r="1807" spans="1:30" x14ac:dyDescent="0.25">
      <c r="A1807" s="6"/>
      <c r="B1807" s="6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</row>
    <row r="1808" spans="1:30" x14ac:dyDescent="0.25">
      <c r="A1808" s="6"/>
      <c r="B1808" s="6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</row>
    <row r="1809" spans="1:30" x14ac:dyDescent="0.25">
      <c r="A1809" s="6"/>
      <c r="B1809" s="6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</row>
    <row r="1810" spans="1:30" x14ac:dyDescent="0.25">
      <c r="A1810" s="6"/>
      <c r="B1810" s="6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</row>
    <row r="1811" spans="1:30" x14ac:dyDescent="0.25">
      <c r="A1811" s="6"/>
      <c r="B1811" s="6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</row>
    <row r="1812" spans="1:30" x14ac:dyDescent="0.25">
      <c r="A1812" s="6"/>
      <c r="B1812" s="6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</row>
    <row r="1813" spans="1:30" x14ac:dyDescent="0.25">
      <c r="A1813" s="6"/>
      <c r="B1813" s="6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</row>
    <row r="1814" spans="1:30" x14ac:dyDescent="0.25">
      <c r="A1814" s="6"/>
      <c r="B1814" s="6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</row>
    <row r="1815" spans="1:30" x14ac:dyDescent="0.25">
      <c r="A1815" s="6"/>
      <c r="B1815" s="6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</row>
    <row r="1816" spans="1:30" x14ac:dyDescent="0.25">
      <c r="A1816" s="6"/>
      <c r="B1816" s="6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</row>
    <row r="1817" spans="1:30" x14ac:dyDescent="0.25">
      <c r="A1817" s="6"/>
      <c r="B1817" s="6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</row>
    <row r="1818" spans="1:30" x14ac:dyDescent="0.25">
      <c r="A1818" s="6"/>
      <c r="B1818" s="6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</row>
    <row r="1819" spans="1:30" x14ac:dyDescent="0.25">
      <c r="A1819" s="6"/>
      <c r="B1819" s="6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</row>
    <row r="1820" spans="1:30" x14ac:dyDescent="0.25">
      <c r="A1820" s="6"/>
      <c r="B1820" s="6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</row>
    <row r="1821" spans="1:30" x14ac:dyDescent="0.25">
      <c r="A1821" s="6"/>
      <c r="B1821" s="6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</row>
    <row r="1822" spans="1:30" x14ac:dyDescent="0.25">
      <c r="A1822" s="6"/>
      <c r="B1822" s="6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</row>
    <row r="1823" spans="1:30" x14ac:dyDescent="0.25">
      <c r="A1823" s="6"/>
      <c r="B1823" s="6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</row>
    <row r="1824" spans="1:30" x14ac:dyDescent="0.25">
      <c r="A1824" s="6"/>
      <c r="B1824" s="6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</row>
    <row r="1825" spans="1:30" x14ac:dyDescent="0.25">
      <c r="A1825" s="6"/>
      <c r="B1825" s="6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</row>
    <row r="1826" spans="1:30" x14ac:dyDescent="0.25">
      <c r="A1826" s="6"/>
      <c r="B1826" s="6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</row>
    <row r="1827" spans="1:30" x14ac:dyDescent="0.25">
      <c r="A1827" s="6"/>
      <c r="B1827" s="6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</row>
    <row r="1828" spans="1:30" x14ac:dyDescent="0.25">
      <c r="A1828" s="6"/>
      <c r="B1828" s="6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</row>
    <row r="1829" spans="1:30" x14ac:dyDescent="0.25">
      <c r="A1829" s="6"/>
      <c r="B1829" s="6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</row>
    <row r="1830" spans="1:30" x14ac:dyDescent="0.25">
      <c r="A1830" s="6"/>
      <c r="B1830" s="6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</row>
    <row r="1831" spans="1:30" x14ac:dyDescent="0.25">
      <c r="A1831" s="6"/>
      <c r="B1831" s="6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</row>
    <row r="1832" spans="1:30" x14ac:dyDescent="0.25">
      <c r="A1832" s="6"/>
      <c r="B1832" s="6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</row>
    <row r="1833" spans="1:30" x14ac:dyDescent="0.25">
      <c r="A1833" s="6"/>
      <c r="B1833" s="6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</row>
    <row r="1834" spans="1:30" x14ac:dyDescent="0.25">
      <c r="A1834" s="6"/>
      <c r="B1834" s="6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</row>
    <row r="1835" spans="1:30" x14ac:dyDescent="0.25">
      <c r="A1835" s="6"/>
      <c r="B1835" s="6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</row>
    <row r="1836" spans="1:30" x14ac:dyDescent="0.25">
      <c r="A1836" s="6"/>
      <c r="B1836" s="6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</row>
    <row r="1837" spans="1:30" x14ac:dyDescent="0.25">
      <c r="A1837" s="6"/>
      <c r="B1837" s="6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</row>
    <row r="1838" spans="1:30" x14ac:dyDescent="0.25">
      <c r="A1838" s="6"/>
      <c r="B1838" s="6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</row>
    <row r="1839" spans="1:30" x14ac:dyDescent="0.25">
      <c r="A1839" s="6"/>
      <c r="B1839" s="6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</row>
    <row r="1840" spans="1:30" x14ac:dyDescent="0.25">
      <c r="A1840" s="6"/>
      <c r="B1840" s="6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</row>
    <row r="1841" spans="1:30" x14ac:dyDescent="0.25">
      <c r="A1841" s="6"/>
      <c r="B1841" s="6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</row>
    <row r="1842" spans="1:30" x14ac:dyDescent="0.25">
      <c r="A1842" s="6"/>
      <c r="B1842" s="6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</row>
    <row r="1843" spans="1:30" x14ac:dyDescent="0.25">
      <c r="A1843" s="6"/>
      <c r="B1843" s="6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</row>
    <row r="1844" spans="1:30" x14ac:dyDescent="0.25">
      <c r="A1844" s="6"/>
      <c r="B1844" s="6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</row>
    <row r="1845" spans="1:30" x14ac:dyDescent="0.25">
      <c r="A1845" s="6"/>
      <c r="B1845" s="6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</row>
    <row r="1846" spans="1:30" x14ac:dyDescent="0.25">
      <c r="A1846" s="6"/>
      <c r="B1846" s="6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</row>
    <row r="1847" spans="1:30" x14ac:dyDescent="0.25">
      <c r="A1847" s="6"/>
      <c r="B1847" s="6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</row>
    <row r="1848" spans="1:30" x14ac:dyDescent="0.25">
      <c r="A1848" s="6"/>
      <c r="B1848" s="6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</row>
    <row r="1849" spans="1:30" x14ac:dyDescent="0.25">
      <c r="A1849" s="6"/>
      <c r="B1849" s="6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</row>
    <row r="1850" spans="1:30" x14ac:dyDescent="0.25">
      <c r="A1850" s="6"/>
      <c r="B1850" s="6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</row>
    <row r="1851" spans="1:30" x14ac:dyDescent="0.25">
      <c r="A1851" s="6"/>
      <c r="B1851" s="6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</row>
    <row r="1852" spans="1:30" x14ac:dyDescent="0.25">
      <c r="A1852" s="6"/>
      <c r="B1852" s="6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</row>
    <row r="1853" spans="1:30" x14ac:dyDescent="0.25">
      <c r="A1853" s="6"/>
      <c r="B1853" s="6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</row>
    <row r="1854" spans="1:30" x14ac:dyDescent="0.25">
      <c r="A1854" s="6"/>
      <c r="B1854" s="6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</row>
    <row r="1855" spans="1:30" x14ac:dyDescent="0.25">
      <c r="A1855" s="6"/>
      <c r="B1855" s="6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</row>
    <row r="1856" spans="1:30" x14ac:dyDescent="0.25">
      <c r="A1856" s="6"/>
      <c r="B1856" s="6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</row>
    <row r="1857" spans="1:30" x14ac:dyDescent="0.25">
      <c r="A1857" s="6"/>
      <c r="B1857" s="6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</row>
    <row r="1858" spans="1:30" x14ac:dyDescent="0.25">
      <c r="A1858" s="6"/>
      <c r="B1858" s="6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</row>
    <row r="1859" spans="1:30" x14ac:dyDescent="0.25">
      <c r="A1859" s="6"/>
      <c r="B1859" s="6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</row>
    <row r="1860" spans="1:30" x14ac:dyDescent="0.25">
      <c r="A1860" s="6"/>
      <c r="B1860" s="6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</row>
    <row r="1861" spans="1:30" x14ac:dyDescent="0.25">
      <c r="A1861" s="6"/>
      <c r="B1861" s="6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</row>
    <row r="1862" spans="1:30" x14ac:dyDescent="0.25">
      <c r="A1862" s="6"/>
      <c r="B1862" s="6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</row>
    <row r="1863" spans="1:30" x14ac:dyDescent="0.25">
      <c r="A1863" s="6"/>
      <c r="B1863" s="6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</row>
    <row r="1864" spans="1:30" x14ac:dyDescent="0.25">
      <c r="A1864" s="6"/>
      <c r="B1864" s="6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</row>
    <row r="1865" spans="1:30" x14ac:dyDescent="0.25">
      <c r="A1865" s="6"/>
      <c r="B1865" s="6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</row>
    <row r="1866" spans="1:30" x14ac:dyDescent="0.25">
      <c r="A1866" s="6"/>
      <c r="B1866" s="6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</row>
    <row r="1867" spans="1:30" x14ac:dyDescent="0.25">
      <c r="A1867" s="6"/>
      <c r="B1867" s="6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</row>
    <row r="1868" spans="1:30" x14ac:dyDescent="0.25">
      <c r="A1868" s="6"/>
      <c r="B1868" s="6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</row>
    <row r="1869" spans="1:30" x14ac:dyDescent="0.25">
      <c r="A1869" s="6"/>
      <c r="B1869" s="6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</row>
    <row r="1870" spans="1:30" x14ac:dyDescent="0.25">
      <c r="A1870" s="6"/>
      <c r="B1870" s="6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</row>
    <row r="1871" spans="1:30" x14ac:dyDescent="0.25">
      <c r="A1871" s="6"/>
      <c r="B1871" s="6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</row>
    <row r="1872" spans="1:30" x14ac:dyDescent="0.25">
      <c r="A1872" s="6"/>
      <c r="B1872" s="6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</row>
    <row r="1873" spans="1:30" x14ac:dyDescent="0.25">
      <c r="A1873" s="6"/>
      <c r="B1873" s="6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</row>
    <row r="1874" spans="1:30" x14ac:dyDescent="0.25">
      <c r="A1874" s="6"/>
      <c r="B1874" s="6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</row>
    <row r="1875" spans="1:30" x14ac:dyDescent="0.25">
      <c r="A1875" s="6"/>
      <c r="B1875" s="6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</row>
    <row r="1876" spans="1:30" x14ac:dyDescent="0.25">
      <c r="A1876" s="6"/>
      <c r="B1876" s="6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</row>
    <row r="1877" spans="1:30" x14ac:dyDescent="0.25">
      <c r="A1877" s="6"/>
      <c r="B1877" s="6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</row>
    <row r="1878" spans="1:30" x14ac:dyDescent="0.25">
      <c r="A1878" s="6"/>
      <c r="B1878" s="6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</row>
    <row r="1879" spans="1:30" x14ac:dyDescent="0.25">
      <c r="A1879" s="6"/>
      <c r="B1879" s="6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</row>
    <row r="1880" spans="1:30" x14ac:dyDescent="0.25">
      <c r="A1880" s="6"/>
      <c r="B1880" s="6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</row>
    <row r="1881" spans="1:30" x14ac:dyDescent="0.25">
      <c r="A1881" s="6"/>
      <c r="B1881" s="6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</row>
    <row r="1882" spans="1:30" x14ac:dyDescent="0.25">
      <c r="A1882" s="6"/>
      <c r="B1882" s="6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</row>
    <row r="1883" spans="1:30" x14ac:dyDescent="0.25">
      <c r="A1883" s="6"/>
      <c r="B1883" s="6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</row>
    <row r="1884" spans="1:30" x14ac:dyDescent="0.25">
      <c r="A1884" s="6"/>
      <c r="B1884" s="6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</row>
    <row r="1885" spans="1:30" x14ac:dyDescent="0.25">
      <c r="A1885" s="6"/>
      <c r="B1885" s="6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</row>
    <row r="1886" spans="1:30" x14ac:dyDescent="0.25">
      <c r="A1886" s="6"/>
      <c r="B1886" s="6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</row>
    <row r="1887" spans="1:30" x14ac:dyDescent="0.25">
      <c r="A1887" s="6"/>
      <c r="B1887" s="6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</row>
    <row r="1888" spans="1:30" x14ac:dyDescent="0.25">
      <c r="A1888" s="6"/>
      <c r="B1888" s="6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</row>
    <row r="1889" spans="1:30" x14ac:dyDescent="0.25">
      <c r="A1889" s="6"/>
      <c r="B1889" s="6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</row>
    <row r="1890" spans="1:30" x14ac:dyDescent="0.25">
      <c r="A1890" s="6"/>
      <c r="B1890" s="6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</row>
    <row r="1891" spans="1:30" x14ac:dyDescent="0.25">
      <c r="A1891" s="6"/>
      <c r="B1891" s="6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</row>
    <row r="1892" spans="1:30" x14ac:dyDescent="0.25">
      <c r="A1892" s="6"/>
      <c r="B1892" s="6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</row>
    <row r="1893" spans="1:30" x14ac:dyDescent="0.25">
      <c r="A1893" s="6"/>
      <c r="B1893" s="6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</row>
    <row r="1894" spans="1:30" x14ac:dyDescent="0.25">
      <c r="A1894" s="6"/>
      <c r="B1894" s="6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</row>
    <row r="1895" spans="1:30" x14ac:dyDescent="0.25">
      <c r="A1895" s="6"/>
      <c r="B1895" s="6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</row>
    <row r="1896" spans="1:30" x14ac:dyDescent="0.25">
      <c r="A1896" s="6"/>
      <c r="B1896" s="6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</row>
    <row r="1897" spans="1:30" x14ac:dyDescent="0.25">
      <c r="A1897" s="6"/>
      <c r="B1897" s="6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</row>
    <row r="1898" spans="1:30" x14ac:dyDescent="0.25">
      <c r="A1898" s="6"/>
      <c r="B1898" s="6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</row>
    <row r="1899" spans="1:30" x14ac:dyDescent="0.25">
      <c r="A1899" s="6"/>
      <c r="B1899" s="6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</row>
    <row r="1900" spans="1:30" x14ac:dyDescent="0.25">
      <c r="A1900" s="6"/>
      <c r="B1900" s="6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</row>
    <row r="1901" spans="1:30" x14ac:dyDescent="0.25">
      <c r="A1901" s="6"/>
      <c r="B1901" s="6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</row>
    <row r="1902" spans="1:30" x14ac:dyDescent="0.25">
      <c r="A1902" s="6"/>
      <c r="B1902" s="6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</row>
    <row r="1903" spans="1:30" x14ac:dyDescent="0.25">
      <c r="A1903" s="6"/>
      <c r="B1903" s="6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</row>
    <row r="1904" spans="1:30" x14ac:dyDescent="0.25">
      <c r="A1904" s="6"/>
      <c r="B1904" s="6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</row>
    <row r="1905" spans="1:30" x14ac:dyDescent="0.25">
      <c r="A1905" s="6"/>
      <c r="B1905" s="6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</row>
    <row r="1906" spans="1:30" x14ac:dyDescent="0.25">
      <c r="A1906" s="6"/>
      <c r="B1906" s="6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</row>
    <row r="1907" spans="1:30" x14ac:dyDescent="0.25">
      <c r="A1907" s="6"/>
      <c r="B1907" s="6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</row>
    <row r="1908" spans="1:30" x14ac:dyDescent="0.25">
      <c r="A1908" s="6"/>
      <c r="B1908" s="6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</row>
    <row r="1909" spans="1:30" x14ac:dyDescent="0.25">
      <c r="A1909" s="6"/>
      <c r="B1909" s="6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</row>
    <row r="1910" spans="1:30" x14ac:dyDescent="0.25">
      <c r="A1910" s="6"/>
      <c r="B1910" s="6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</row>
    <row r="1911" spans="1:30" x14ac:dyDescent="0.25">
      <c r="A1911" s="6"/>
      <c r="B1911" s="6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</row>
    <row r="1912" spans="1:30" x14ac:dyDescent="0.25">
      <c r="A1912" s="6"/>
      <c r="B1912" s="6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</row>
    <row r="1913" spans="1:30" x14ac:dyDescent="0.25">
      <c r="A1913" s="6"/>
      <c r="B1913" s="6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</row>
    <row r="1914" spans="1:30" x14ac:dyDescent="0.25">
      <c r="A1914" s="6"/>
      <c r="B1914" s="6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</row>
    <row r="1915" spans="1:30" x14ac:dyDescent="0.25">
      <c r="A1915" s="6"/>
      <c r="B1915" s="6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</row>
    <row r="1916" spans="1:30" x14ac:dyDescent="0.25">
      <c r="A1916" s="6"/>
      <c r="B1916" s="6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</row>
    <row r="1917" spans="1:30" x14ac:dyDescent="0.25">
      <c r="A1917" s="6"/>
      <c r="B1917" s="6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</row>
    <row r="1918" spans="1:30" x14ac:dyDescent="0.25">
      <c r="A1918" s="6"/>
      <c r="B1918" s="6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</row>
    <row r="1919" spans="1:30" x14ac:dyDescent="0.25">
      <c r="A1919" s="6"/>
      <c r="B1919" s="6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</row>
    <row r="1920" spans="1:30" x14ac:dyDescent="0.25">
      <c r="A1920" s="6"/>
      <c r="B1920" s="6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</row>
  </sheetData>
  <mergeCells count="3">
    <mergeCell ref="A3:B3"/>
    <mergeCell ref="A5:A6"/>
    <mergeCell ref="A1:B1"/>
  </mergeCells>
  <pageMargins left="0" right="0" top="0" bottom="0" header="0" footer="0"/>
  <pageSetup paperSize="9" scale="104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20"/>
  <sheetViews>
    <sheetView topLeftCell="A4" zoomScaleNormal="100" workbookViewId="0">
      <selection activeCell="C18" sqref="C18"/>
    </sheetView>
  </sheetViews>
  <sheetFormatPr defaultColWidth="9.140625" defaultRowHeight="17.25" x14ac:dyDescent="0.2"/>
  <cols>
    <col min="1" max="1" width="10.140625" style="29" bestFit="1" customWidth="1"/>
    <col min="2" max="2" width="15.42578125" style="29" customWidth="1"/>
    <col min="3" max="3" width="90.140625" style="29" customWidth="1"/>
    <col min="4" max="4" width="25.85546875" style="48" customWidth="1"/>
    <col min="5" max="224" width="9.140625" style="29"/>
    <col min="225" max="226" width="5.7109375" style="29" customWidth="1"/>
    <col min="227" max="227" width="76.28515625" style="29" customWidth="1"/>
    <col min="228" max="228" width="17.85546875" style="29" customWidth="1"/>
    <col min="229" max="480" width="9.140625" style="29"/>
    <col min="481" max="482" width="5.7109375" style="29" customWidth="1"/>
    <col min="483" max="483" width="76.28515625" style="29" customWidth="1"/>
    <col min="484" max="484" width="17.85546875" style="29" customWidth="1"/>
    <col min="485" max="736" width="9.140625" style="29"/>
    <col min="737" max="738" width="5.7109375" style="29" customWidth="1"/>
    <col min="739" max="739" width="76.28515625" style="29" customWidth="1"/>
    <col min="740" max="740" width="17.85546875" style="29" customWidth="1"/>
    <col min="741" max="992" width="9.140625" style="29"/>
    <col min="993" max="994" width="5.7109375" style="29" customWidth="1"/>
    <col min="995" max="995" width="76.28515625" style="29" customWidth="1"/>
    <col min="996" max="996" width="17.85546875" style="29" customWidth="1"/>
    <col min="997" max="1006" width="9.140625" style="29"/>
    <col min="1007" max="1010" width="9.140625" style="30"/>
    <col min="1011" max="1011" width="11.5703125" style="30" customWidth="1"/>
    <col min="1012" max="16384" width="9.140625" style="30"/>
  </cols>
  <sheetData>
    <row r="1" spans="1:4" ht="57.75" customHeight="1" x14ac:dyDescent="0.2">
      <c r="A1" s="117" t="s">
        <v>39</v>
      </c>
      <c r="B1" s="117"/>
      <c r="C1" s="117"/>
      <c r="D1" s="117"/>
    </row>
    <row r="2" spans="1:4" x14ac:dyDescent="0.2">
      <c r="A2" s="31"/>
      <c r="B2" s="31"/>
      <c r="C2" s="31"/>
      <c r="D2" s="31"/>
    </row>
    <row r="3" spans="1:4" ht="69.75" customHeight="1" x14ac:dyDescent="0.2">
      <c r="A3" s="113" t="s">
        <v>101</v>
      </c>
      <c r="B3" s="113"/>
      <c r="C3" s="113"/>
      <c r="D3" s="113"/>
    </row>
    <row r="4" spans="1:4" x14ac:dyDescent="0.2">
      <c r="A4" s="32"/>
      <c r="B4" s="32"/>
      <c r="C4" s="32"/>
      <c r="D4" s="33" t="s">
        <v>14</v>
      </c>
    </row>
    <row r="5" spans="1:4" ht="69" x14ac:dyDescent="0.2">
      <c r="A5" s="118" t="s">
        <v>23</v>
      </c>
      <c r="B5" s="118"/>
      <c r="C5" s="118" t="s">
        <v>4</v>
      </c>
      <c r="D5" s="34" t="s">
        <v>24</v>
      </c>
    </row>
    <row r="6" spans="1:4" x14ac:dyDescent="0.2">
      <c r="A6" s="34" t="s">
        <v>5</v>
      </c>
      <c r="B6" s="34" t="s">
        <v>6</v>
      </c>
      <c r="C6" s="118"/>
      <c r="D6" s="35" t="s">
        <v>25</v>
      </c>
    </row>
    <row r="7" spans="1:4" x14ac:dyDescent="0.2">
      <c r="A7" s="34"/>
      <c r="B7" s="36"/>
      <c r="C7" s="36" t="s">
        <v>26</v>
      </c>
      <c r="D7" s="37">
        <f t="shared" ref="D7:D8" si="0">SUM(D8)</f>
        <v>6429351.5999999996</v>
      </c>
    </row>
    <row r="8" spans="1:4" x14ac:dyDescent="0.2">
      <c r="A8" s="38"/>
      <c r="B8" s="38"/>
      <c r="C8" s="38" t="s">
        <v>27</v>
      </c>
      <c r="D8" s="37">
        <f t="shared" si="0"/>
        <v>6429351.5999999996</v>
      </c>
    </row>
    <row r="9" spans="1:4" s="40" customFormat="1" x14ac:dyDescent="0.2">
      <c r="A9" s="35">
        <v>1169</v>
      </c>
      <c r="B9" s="38"/>
      <c r="C9" s="39" t="s">
        <v>28</v>
      </c>
      <c r="D9" s="37">
        <f t="shared" ref="D9" si="1">SUM(D15)</f>
        <v>6429351.5999999996</v>
      </c>
    </row>
    <row r="10" spans="1:4" s="40" customFormat="1" x14ac:dyDescent="0.2">
      <c r="A10" s="38"/>
      <c r="B10" s="38"/>
      <c r="C10" s="38" t="s">
        <v>29</v>
      </c>
      <c r="D10" s="41"/>
    </row>
    <row r="11" spans="1:4" s="40" customFormat="1" x14ac:dyDescent="0.2">
      <c r="A11" s="38"/>
      <c r="B11" s="38"/>
      <c r="C11" s="39" t="s">
        <v>30</v>
      </c>
      <c r="D11" s="42"/>
    </row>
    <row r="12" spans="1:4" s="40" customFormat="1" ht="51.75" x14ac:dyDescent="0.2">
      <c r="A12" s="38"/>
      <c r="B12" s="38"/>
      <c r="C12" s="38" t="s">
        <v>31</v>
      </c>
      <c r="D12" s="41"/>
    </row>
    <row r="13" spans="1:4" s="40" customFormat="1" x14ac:dyDescent="0.2">
      <c r="A13" s="38"/>
      <c r="B13" s="38"/>
      <c r="C13" s="39" t="s">
        <v>32</v>
      </c>
      <c r="D13" s="43"/>
    </row>
    <row r="14" spans="1:4" s="40" customFormat="1" ht="34.5" x14ac:dyDescent="0.2">
      <c r="A14" s="38"/>
      <c r="B14" s="38"/>
      <c r="C14" s="38" t="s">
        <v>33</v>
      </c>
      <c r="D14" s="41"/>
    </row>
    <row r="15" spans="1:4" s="29" customFormat="1" x14ac:dyDescent="0.2">
      <c r="A15" s="38"/>
      <c r="B15" s="44">
        <v>31001</v>
      </c>
      <c r="C15" s="39" t="s">
        <v>34</v>
      </c>
      <c r="D15" s="45">
        <f>+'5'!G15</f>
        <v>6429351.5999999996</v>
      </c>
    </row>
    <row r="16" spans="1:4" s="29" customFormat="1" x14ac:dyDescent="0.2">
      <c r="A16" s="38"/>
      <c r="B16" s="46"/>
      <c r="C16" s="38" t="s">
        <v>35</v>
      </c>
      <c r="D16" s="38"/>
    </row>
    <row r="17" spans="1:4" s="29" customFormat="1" x14ac:dyDescent="0.2">
      <c r="A17" s="38"/>
      <c r="B17" s="46"/>
      <c r="C17" s="39" t="s">
        <v>36</v>
      </c>
      <c r="D17" s="38"/>
    </row>
    <row r="18" spans="1:4" s="29" customFormat="1" x14ac:dyDescent="0.2">
      <c r="A18" s="38"/>
      <c r="B18" s="46"/>
      <c r="C18" s="38" t="s">
        <v>35</v>
      </c>
      <c r="D18" s="38"/>
    </row>
    <row r="19" spans="1:4" s="29" customFormat="1" x14ac:dyDescent="0.2">
      <c r="A19" s="38"/>
      <c r="B19" s="46"/>
      <c r="C19" s="39" t="s">
        <v>37</v>
      </c>
      <c r="D19" s="38"/>
    </row>
    <row r="20" spans="1:4" s="29" customFormat="1" ht="34.5" x14ac:dyDescent="0.2">
      <c r="A20" s="38"/>
      <c r="B20" s="46"/>
      <c r="C20" s="47" t="s">
        <v>38</v>
      </c>
      <c r="D20" s="38"/>
    </row>
  </sheetData>
  <mergeCells count="4">
    <mergeCell ref="A1:D1"/>
    <mergeCell ref="A3:D3"/>
    <mergeCell ref="A5:B5"/>
    <mergeCell ref="C5:C6"/>
  </mergeCells>
  <pageMargins left="0" right="0" top="0" bottom="0" header="0" footer="0"/>
  <pageSetup paperSize="9" scale="7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12"/>
  <sheetViews>
    <sheetView zoomScaleNormal="100" workbookViewId="0">
      <selection activeCell="A4" sqref="A4"/>
    </sheetView>
  </sheetViews>
  <sheetFormatPr defaultColWidth="9.140625" defaultRowHeight="17.25" x14ac:dyDescent="0.2"/>
  <cols>
    <col min="1" max="2" width="7.85546875" style="55" customWidth="1"/>
    <col min="3" max="3" width="53.28515625" style="50" customWidth="1"/>
    <col min="4" max="5" width="18" style="69" customWidth="1"/>
    <col min="6" max="6" width="20.85546875" style="69" customWidth="1"/>
    <col min="7" max="7" width="30.7109375" style="69" customWidth="1"/>
    <col min="8" max="8" width="17.140625" style="69" customWidth="1"/>
    <col min="9" max="9" width="9.5703125" style="50" customWidth="1"/>
    <col min="10" max="10" width="9.85546875" style="50" bestFit="1" customWidth="1"/>
    <col min="11" max="16384" width="9.140625" style="50"/>
  </cols>
  <sheetData>
    <row r="1" spans="1:1006" s="30" customFormat="1" ht="56.25" customHeight="1" x14ac:dyDescent="0.2">
      <c r="A1" s="117" t="s">
        <v>22</v>
      </c>
      <c r="B1" s="117"/>
      <c r="C1" s="117"/>
      <c r="D1" s="117"/>
      <c r="E1" s="117"/>
      <c r="F1" s="117"/>
      <c r="G1" s="117"/>
      <c r="H1" s="117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29"/>
      <c r="DS1" s="29"/>
      <c r="DT1" s="29"/>
      <c r="DU1" s="29"/>
      <c r="DV1" s="29"/>
      <c r="DW1" s="29"/>
      <c r="DX1" s="29"/>
      <c r="DY1" s="29"/>
      <c r="DZ1" s="29"/>
      <c r="EA1" s="29"/>
      <c r="EB1" s="29"/>
      <c r="EC1" s="29"/>
      <c r="ED1" s="29"/>
      <c r="EE1" s="29"/>
      <c r="EF1" s="29"/>
      <c r="EG1" s="29"/>
      <c r="EH1" s="29"/>
      <c r="EI1" s="29"/>
      <c r="EJ1" s="29"/>
      <c r="EK1" s="29"/>
      <c r="EL1" s="29"/>
      <c r="EM1" s="29"/>
      <c r="EN1" s="29"/>
      <c r="EO1" s="29"/>
      <c r="EP1" s="29"/>
      <c r="EQ1" s="29"/>
      <c r="ER1" s="29"/>
      <c r="ES1" s="29"/>
      <c r="ET1" s="29"/>
      <c r="EU1" s="29"/>
      <c r="EV1" s="29"/>
      <c r="EW1" s="29"/>
      <c r="EX1" s="29"/>
      <c r="EY1" s="29"/>
      <c r="EZ1" s="29"/>
      <c r="FA1" s="29"/>
      <c r="FB1" s="29"/>
      <c r="FC1" s="29"/>
      <c r="FD1" s="29"/>
      <c r="FE1" s="29"/>
      <c r="FF1" s="29"/>
      <c r="FG1" s="29"/>
      <c r="FH1" s="29"/>
      <c r="FI1" s="29"/>
      <c r="FJ1" s="29"/>
      <c r="FK1" s="29"/>
      <c r="FL1" s="29"/>
      <c r="FM1" s="29"/>
      <c r="FN1" s="29"/>
      <c r="FO1" s="29"/>
      <c r="FP1" s="29"/>
      <c r="FQ1" s="29"/>
      <c r="FR1" s="29"/>
      <c r="FS1" s="29"/>
      <c r="FT1" s="29"/>
      <c r="FU1" s="29"/>
      <c r="FV1" s="29"/>
      <c r="FW1" s="29"/>
      <c r="FX1" s="29"/>
      <c r="FY1" s="29"/>
      <c r="FZ1" s="29"/>
      <c r="GA1" s="29"/>
      <c r="GB1" s="29"/>
      <c r="GC1" s="29"/>
      <c r="GD1" s="29"/>
      <c r="GE1" s="29"/>
      <c r="GF1" s="29"/>
      <c r="GG1" s="29"/>
      <c r="GH1" s="29"/>
      <c r="GI1" s="29"/>
      <c r="GJ1" s="29"/>
      <c r="GK1" s="29"/>
      <c r="GL1" s="29"/>
      <c r="GM1" s="29"/>
      <c r="GN1" s="29"/>
      <c r="GO1" s="29"/>
      <c r="GP1" s="29"/>
      <c r="GQ1" s="29"/>
      <c r="GR1" s="29"/>
      <c r="GS1" s="29"/>
      <c r="GT1" s="29"/>
      <c r="GU1" s="29"/>
      <c r="GV1" s="29"/>
      <c r="GW1" s="29"/>
      <c r="GX1" s="29"/>
      <c r="GY1" s="29"/>
      <c r="GZ1" s="29"/>
      <c r="HA1" s="29"/>
      <c r="HB1" s="29"/>
      <c r="HC1" s="29"/>
      <c r="HD1" s="29"/>
      <c r="HE1" s="29"/>
      <c r="HF1" s="29"/>
      <c r="HG1" s="29"/>
      <c r="HH1" s="29"/>
      <c r="HI1" s="29"/>
      <c r="HJ1" s="29"/>
      <c r="HK1" s="29"/>
      <c r="HL1" s="29"/>
      <c r="HM1" s="29"/>
      <c r="HN1" s="29"/>
      <c r="HO1" s="29"/>
      <c r="HP1" s="29"/>
      <c r="HQ1" s="29"/>
      <c r="HR1" s="29"/>
      <c r="HS1" s="29"/>
      <c r="HT1" s="29"/>
      <c r="HU1" s="29"/>
      <c r="HV1" s="29"/>
      <c r="HW1" s="29"/>
      <c r="HX1" s="29"/>
      <c r="HY1" s="29"/>
      <c r="HZ1" s="29"/>
      <c r="IA1" s="29"/>
      <c r="IB1" s="29"/>
      <c r="IC1" s="29"/>
      <c r="ID1" s="29"/>
      <c r="IE1" s="29"/>
      <c r="IF1" s="29"/>
      <c r="IG1" s="29"/>
      <c r="IH1" s="29"/>
      <c r="II1" s="29"/>
      <c r="IJ1" s="29"/>
      <c r="IK1" s="29"/>
      <c r="IL1" s="29"/>
      <c r="IM1" s="29"/>
      <c r="IN1" s="29"/>
      <c r="IO1" s="29"/>
      <c r="IP1" s="29"/>
      <c r="IQ1" s="29"/>
      <c r="IR1" s="29"/>
      <c r="IS1" s="29"/>
      <c r="IT1" s="29"/>
      <c r="IU1" s="29"/>
      <c r="IV1" s="29"/>
      <c r="IW1" s="29"/>
      <c r="IX1" s="29"/>
      <c r="IY1" s="29"/>
      <c r="IZ1" s="29"/>
      <c r="JA1" s="29"/>
      <c r="JB1" s="29"/>
      <c r="JC1" s="29"/>
      <c r="JD1" s="29"/>
      <c r="JE1" s="29"/>
      <c r="JF1" s="29"/>
      <c r="JG1" s="29"/>
      <c r="JH1" s="29"/>
      <c r="JI1" s="29"/>
      <c r="JJ1" s="29"/>
      <c r="JK1" s="29"/>
      <c r="JL1" s="29"/>
      <c r="JM1" s="29"/>
      <c r="JN1" s="29"/>
      <c r="JO1" s="29"/>
      <c r="JP1" s="29"/>
      <c r="JQ1" s="29"/>
      <c r="JR1" s="29"/>
      <c r="JS1" s="29"/>
      <c r="JT1" s="29"/>
      <c r="JU1" s="29"/>
      <c r="JV1" s="29"/>
      <c r="JW1" s="29"/>
      <c r="JX1" s="29"/>
      <c r="JY1" s="29"/>
      <c r="JZ1" s="29"/>
      <c r="KA1" s="29"/>
      <c r="KB1" s="29"/>
      <c r="KC1" s="29"/>
      <c r="KD1" s="29"/>
      <c r="KE1" s="29"/>
      <c r="KF1" s="29"/>
      <c r="KG1" s="29"/>
      <c r="KH1" s="29"/>
      <c r="KI1" s="29"/>
      <c r="KJ1" s="29"/>
      <c r="KK1" s="29"/>
      <c r="KL1" s="29"/>
      <c r="KM1" s="29"/>
      <c r="KN1" s="29"/>
      <c r="KO1" s="29"/>
      <c r="KP1" s="29"/>
      <c r="KQ1" s="29"/>
      <c r="KR1" s="29"/>
      <c r="KS1" s="29"/>
      <c r="KT1" s="29"/>
      <c r="KU1" s="29"/>
      <c r="KV1" s="29"/>
      <c r="KW1" s="29"/>
      <c r="KX1" s="29"/>
      <c r="KY1" s="29"/>
      <c r="KZ1" s="29"/>
      <c r="LA1" s="29"/>
      <c r="LB1" s="29"/>
      <c r="LC1" s="29"/>
      <c r="LD1" s="29"/>
      <c r="LE1" s="29"/>
      <c r="LF1" s="29"/>
      <c r="LG1" s="29"/>
      <c r="LH1" s="29"/>
      <c r="LI1" s="29"/>
      <c r="LJ1" s="29"/>
      <c r="LK1" s="29"/>
      <c r="LL1" s="29"/>
      <c r="LM1" s="29"/>
      <c r="LN1" s="29"/>
      <c r="LO1" s="29"/>
      <c r="LP1" s="29"/>
      <c r="LQ1" s="29"/>
      <c r="LR1" s="29"/>
      <c r="LS1" s="29"/>
      <c r="LT1" s="29"/>
      <c r="LU1" s="29"/>
      <c r="LV1" s="29"/>
      <c r="LW1" s="29"/>
      <c r="LX1" s="29"/>
      <c r="LY1" s="29"/>
      <c r="LZ1" s="29"/>
      <c r="MA1" s="29"/>
      <c r="MB1" s="29"/>
      <c r="MC1" s="29"/>
      <c r="MD1" s="29"/>
      <c r="ME1" s="29"/>
      <c r="MF1" s="29"/>
      <c r="MG1" s="29"/>
      <c r="MH1" s="29"/>
      <c r="MI1" s="29"/>
      <c r="MJ1" s="29"/>
      <c r="MK1" s="29"/>
      <c r="ML1" s="29"/>
      <c r="MM1" s="29"/>
      <c r="MN1" s="29"/>
      <c r="MO1" s="29"/>
      <c r="MP1" s="29"/>
      <c r="MQ1" s="29"/>
      <c r="MR1" s="29"/>
      <c r="MS1" s="29"/>
      <c r="MT1" s="29"/>
      <c r="MU1" s="29"/>
      <c r="MV1" s="29"/>
      <c r="MW1" s="29"/>
      <c r="MX1" s="29"/>
      <c r="MY1" s="29"/>
      <c r="MZ1" s="29"/>
      <c r="NA1" s="29"/>
      <c r="NB1" s="29"/>
      <c r="NC1" s="29"/>
      <c r="ND1" s="29"/>
      <c r="NE1" s="29"/>
      <c r="NF1" s="29"/>
      <c r="NG1" s="29"/>
      <c r="NH1" s="29"/>
      <c r="NI1" s="29"/>
      <c r="NJ1" s="29"/>
      <c r="NK1" s="29"/>
      <c r="NL1" s="29"/>
      <c r="NM1" s="29"/>
      <c r="NN1" s="29"/>
      <c r="NO1" s="29"/>
      <c r="NP1" s="29"/>
      <c r="NQ1" s="29"/>
      <c r="NR1" s="29"/>
      <c r="NS1" s="29"/>
      <c r="NT1" s="29"/>
      <c r="NU1" s="29"/>
      <c r="NV1" s="29"/>
      <c r="NW1" s="29"/>
      <c r="NX1" s="29"/>
      <c r="NY1" s="29"/>
      <c r="NZ1" s="29"/>
      <c r="OA1" s="29"/>
      <c r="OB1" s="29"/>
      <c r="OC1" s="29"/>
      <c r="OD1" s="29"/>
      <c r="OE1" s="29"/>
      <c r="OF1" s="29"/>
      <c r="OG1" s="29"/>
      <c r="OH1" s="29"/>
      <c r="OI1" s="29"/>
      <c r="OJ1" s="29"/>
      <c r="OK1" s="29"/>
      <c r="OL1" s="29"/>
      <c r="OM1" s="29"/>
      <c r="ON1" s="29"/>
      <c r="OO1" s="29"/>
      <c r="OP1" s="29"/>
      <c r="OQ1" s="29"/>
      <c r="OR1" s="29"/>
      <c r="OS1" s="29"/>
      <c r="OT1" s="29"/>
      <c r="OU1" s="29"/>
      <c r="OV1" s="29"/>
      <c r="OW1" s="29"/>
      <c r="OX1" s="29"/>
      <c r="OY1" s="29"/>
      <c r="OZ1" s="29"/>
      <c r="PA1" s="29"/>
      <c r="PB1" s="29"/>
      <c r="PC1" s="29"/>
      <c r="PD1" s="29"/>
      <c r="PE1" s="29"/>
      <c r="PF1" s="29"/>
      <c r="PG1" s="29"/>
      <c r="PH1" s="29"/>
      <c r="PI1" s="29"/>
      <c r="PJ1" s="29"/>
      <c r="PK1" s="29"/>
      <c r="PL1" s="29"/>
      <c r="PM1" s="29"/>
      <c r="PN1" s="29"/>
      <c r="PO1" s="29"/>
      <c r="PP1" s="29"/>
      <c r="PQ1" s="29"/>
      <c r="PR1" s="29"/>
      <c r="PS1" s="29"/>
      <c r="PT1" s="29"/>
      <c r="PU1" s="29"/>
      <c r="PV1" s="29"/>
      <c r="PW1" s="29"/>
      <c r="PX1" s="29"/>
      <c r="PY1" s="29"/>
      <c r="PZ1" s="29"/>
      <c r="QA1" s="29"/>
      <c r="QB1" s="29"/>
      <c r="QC1" s="29"/>
      <c r="QD1" s="29"/>
      <c r="QE1" s="29"/>
      <c r="QF1" s="29"/>
      <c r="QG1" s="29"/>
      <c r="QH1" s="29"/>
      <c r="QI1" s="29"/>
      <c r="QJ1" s="29"/>
      <c r="QK1" s="29"/>
      <c r="QL1" s="29"/>
      <c r="QM1" s="29"/>
      <c r="QN1" s="29"/>
      <c r="QO1" s="29"/>
      <c r="QP1" s="29"/>
      <c r="QQ1" s="29"/>
      <c r="QR1" s="29"/>
      <c r="QS1" s="29"/>
      <c r="QT1" s="29"/>
      <c r="QU1" s="29"/>
      <c r="QV1" s="29"/>
      <c r="QW1" s="29"/>
      <c r="QX1" s="29"/>
      <c r="QY1" s="29"/>
      <c r="QZ1" s="29"/>
      <c r="RA1" s="29"/>
      <c r="RB1" s="29"/>
      <c r="RC1" s="29"/>
      <c r="RD1" s="29"/>
      <c r="RE1" s="29"/>
      <c r="RF1" s="29"/>
      <c r="RG1" s="29"/>
      <c r="RH1" s="29"/>
      <c r="RI1" s="29"/>
      <c r="RJ1" s="29"/>
      <c r="RK1" s="29"/>
      <c r="RL1" s="29"/>
      <c r="RM1" s="29"/>
      <c r="RN1" s="29"/>
      <c r="RO1" s="29"/>
      <c r="RP1" s="29"/>
      <c r="RQ1" s="29"/>
      <c r="RR1" s="29"/>
      <c r="RS1" s="29"/>
      <c r="RT1" s="29"/>
      <c r="RU1" s="29"/>
      <c r="RV1" s="29"/>
      <c r="RW1" s="29"/>
      <c r="RX1" s="29"/>
      <c r="RY1" s="29"/>
      <c r="RZ1" s="29"/>
      <c r="SA1" s="29"/>
      <c r="SB1" s="29"/>
      <c r="SC1" s="29"/>
      <c r="SD1" s="29"/>
      <c r="SE1" s="29"/>
      <c r="SF1" s="29"/>
      <c r="SG1" s="29"/>
      <c r="SH1" s="29"/>
      <c r="SI1" s="29"/>
      <c r="SJ1" s="29"/>
      <c r="SK1" s="29"/>
      <c r="SL1" s="29"/>
      <c r="SM1" s="29"/>
      <c r="SN1" s="29"/>
      <c r="SO1" s="29"/>
      <c r="SP1" s="29"/>
      <c r="SQ1" s="29"/>
      <c r="SR1" s="29"/>
      <c r="SS1" s="29"/>
      <c r="ST1" s="29"/>
      <c r="SU1" s="29"/>
      <c r="SV1" s="29"/>
      <c r="SW1" s="29"/>
      <c r="SX1" s="29"/>
      <c r="SY1" s="29"/>
      <c r="SZ1" s="29"/>
      <c r="TA1" s="29"/>
      <c r="TB1" s="29"/>
      <c r="TC1" s="29"/>
      <c r="TD1" s="29"/>
      <c r="TE1" s="29"/>
      <c r="TF1" s="29"/>
      <c r="TG1" s="29"/>
      <c r="TH1" s="29"/>
      <c r="TI1" s="29"/>
      <c r="TJ1" s="29"/>
      <c r="TK1" s="29"/>
      <c r="TL1" s="29"/>
      <c r="TM1" s="29"/>
      <c r="TN1" s="29"/>
      <c r="TO1" s="29"/>
      <c r="TP1" s="29"/>
      <c r="TQ1" s="29"/>
      <c r="TR1" s="29"/>
      <c r="TS1" s="29"/>
      <c r="TT1" s="29"/>
      <c r="TU1" s="29"/>
      <c r="TV1" s="29"/>
      <c r="TW1" s="29"/>
      <c r="TX1" s="29"/>
      <c r="TY1" s="29"/>
      <c r="TZ1" s="29"/>
      <c r="UA1" s="29"/>
      <c r="UB1" s="29"/>
      <c r="UC1" s="29"/>
      <c r="UD1" s="29"/>
      <c r="UE1" s="29"/>
      <c r="UF1" s="29"/>
      <c r="UG1" s="29"/>
      <c r="UH1" s="29"/>
      <c r="UI1" s="29"/>
      <c r="UJ1" s="29"/>
      <c r="UK1" s="29"/>
      <c r="UL1" s="29"/>
      <c r="UM1" s="29"/>
      <c r="UN1" s="29"/>
      <c r="UO1" s="29"/>
      <c r="UP1" s="29"/>
      <c r="UQ1" s="29"/>
      <c r="UR1" s="29"/>
      <c r="US1" s="29"/>
      <c r="UT1" s="29"/>
      <c r="UU1" s="29"/>
      <c r="UV1" s="29"/>
      <c r="UW1" s="29"/>
      <c r="UX1" s="29"/>
      <c r="UY1" s="29"/>
      <c r="UZ1" s="29"/>
      <c r="VA1" s="29"/>
      <c r="VB1" s="29"/>
      <c r="VC1" s="29"/>
      <c r="VD1" s="29"/>
      <c r="VE1" s="29"/>
      <c r="VF1" s="29"/>
      <c r="VG1" s="29"/>
      <c r="VH1" s="29"/>
      <c r="VI1" s="29"/>
      <c r="VJ1" s="29"/>
      <c r="VK1" s="29"/>
      <c r="VL1" s="29"/>
      <c r="VM1" s="29"/>
      <c r="VN1" s="29"/>
      <c r="VO1" s="29"/>
      <c r="VP1" s="29"/>
      <c r="VQ1" s="29"/>
      <c r="VR1" s="29"/>
      <c r="VS1" s="29"/>
      <c r="VT1" s="29"/>
      <c r="VU1" s="29"/>
      <c r="VV1" s="29"/>
      <c r="VW1" s="29"/>
      <c r="VX1" s="29"/>
      <c r="VY1" s="29"/>
      <c r="VZ1" s="29"/>
      <c r="WA1" s="29"/>
      <c r="WB1" s="29"/>
      <c r="WC1" s="29"/>
      <c r="WD1" s="29"/>
      <c r="WE1" s="29"/>
      <c r="WF1" s="29"/>
      <c r="WG1" s="29"/>
      <c r="WH1" s="29"/>
      <c r="WI1" s="29"/>
      <c r="WJ1" s="29"/>
      <c r="WK1" s="29"/>
      <c r="WL1" s="29"/>
      <c r="WM1" s="29"/>
      <c r="WN1" s="29"/>
      <c r="WO1" s="29"/>
      <c r="WP1" s="29"/>
      <c r="WQ1" s="29"/>
      <c r="WR1" s="29"/>
      <c r="WS1" s="29"/>
      <c r="WT1" s="29"/>
      <c r="WU1" s="29"/>
      <c r="WV1" s="29"/>
      <c r="WW1" s="29"/>
      <c r="WX1" s="29"/>
      <c r="WY1" s="29"/>
      <c r="WZ1" s="29"/>
      <c r="XA1" s="29"/>
      <c r="XB1" s="29"/>
      <c r="XC1" s="29"/>
      <c r="XD1" s="29"/>
      <c r="XE1" s="29"/>
      <c r="XF1" s="29"/>
      <c r="XG1" s="29"/>
      <c r="XH1" s="29"/>
      <c r="XI1" s="29"/>
      <c r="XJ1" s="29"/>
      <c r="XK1" s="29"/>
      <c r="XL1" s="29"/>
      <c r="XM1" s="29"/>
      <c r="XN1" s="29"/>
      <c r="XO1" s="29"/>
      <c r="XP1" s="29"/>
      <c r="XQ1" s="29"/>
      <c r="XR1" s="29"/>
      <c r="XS1" s="29"/>
      <c r="XT1" s="29"/>
      <c r="XU1" s="29"/>
      <c r="XV1" s="29"/>
      <c r="XW1" s="29"/>
      <c r="XX1" s="29"/>
      <c r="XY1" s="29"/>
      <c r="XZ1" s="29"/>
      <c r="YA1" s="29"/>
      <c r="YB1" s="29"/>
      <c r="YC1" s="29"/>
      <c r="YD1" s="29"/>
      <c r="YE1" s="29"/>
      <c r="YF1" s="29"/>
      <c r="YG1" s="29"/>
      <c r="YH1" s="29"/>
      <c r="YI1" s="29"/>
      <c r="YJ1" s="29"/>
      <c r="YK1" s="29"/>
      <c r="YL1" s="29"/>
      <c r="YM1" s="29"/>
      <c r="YN1" s="29"/>
      <c r="YO1" s="29"/>
      <c r="YP1" s="29"/>
      <c r="YQ1" s="29"/>
      <c r="YR1" s="29"/>
      <c r="YS1" s="29"/>
      <c r="YT1" s="29"/>
      <c r="YU1" s="29"/>
      <c r="YV1" s="29"/>
      <c r="YW1" s="29"/>
      <c r="YX1" s="29"/>
      <c r="YY1" s="29"/>
      <c r="YZ1" s="29"/>
      <c r="ZA1" s="29"/>
      <c r="ZB1" s="29"/>
      <c r="ZC1" s="29"/>
      <c r="ZD1" s="29"/>
      <c r="ZE1" s="29"/>
      <c r="ZF1" s="29"/>
      <c r="ZG1" s="29"/>
      <c r="ZH1" s="29"/>
      <c r="ZI1" s="29"/>
      <c r="ZJ1" s="29"/>
      <c r="ZK1" s="29"/>
      <c r="ZL1" s="29"/>
      <c r="ZM1" s="29"/>
      <c r="ZN1" s="29"/>
      <c r="ZO1" s="29"/>
      <c r="ZP1" s="29"/>
      <c r="ZQ1" s="29"/>
      <c r="ZR1" s="29"/>
      <c r="ZS1" s="29"/>
      <c r="ZT1" s="29"/>
      <c r="ZU1" s="29"/>
      <c r="ZV1" s="29"/>
      <c r="ZW1" s="29"/>
      <c r="ZX1" s="29"/>
      <c r="ZY1" s="29"/>
      <c r="ZZ1" s="29"/>
      <c r="AAA1" s="29"/>
      <c r="AAB1" s="29"/>
      <c r="AAC1" s="29"/>
      <c r="AAD1" s="29"/>
      <c r="AAE1" s="29"/>
      <c r="AAF1" s="29"/>
      <c r="AAG1" s="29"/>
      <c r="AAH1" s="29"/>
      <c r="AAI1" s="29"/>
      <c r="AAJ1" s="29"/>
      <c r="AAK1" s="29"/>
      <c r="AAL1" s="29"/>
      <c r="AAM1" s="29"/>
      <c r="AAN1" s="29"/>
      <c r="AAO1" s="29"/>
      <c r="AAP1" s="29"/>
      <c r="AAQ1" s="29"/>
      <c r="AAR1" s="29"/>
      <c r="AAS1" s="29"/>
      <c r="AAT1" s="29"/>
      <c r="AAU1" s="29"/>
      <c r="AAV1" s="29"/>
      <c r="AAW1" s="29"/>
      <c r="AAX1" s="29"/>
      <c r="AAY1" s="29"/>
      <c r="AAZ1" s="29"/>
      <c r="ABA1" s="29"/>
      <c r="ABB1" s="29"/>
      <c r="ABC1" s="29"/>
      <c r="ABD1" s="29"/>
      <c r="ABE1" s="29"/>
      <c r="ABF1" s="29"/>
      <c r="ABG1" s="29"/>
      <c r="ABH1" s="29"/>
      <c r="ABI1" s="29"/>
      <c r="ABJ1" s="29"/>
      <c r="ABK1" s="29"/>
      <c r="ABL1" s="29"/>
      <c r="ABM1" s="29"/>
      <c r="ABN1" s="29"/>
      <c r="ABO1" s="29"/>
      <c r="ABP1" s="29"/>
      <c r="ABQ1" s="29"/>
      <c r="ABR1" s="29"/>
      <c r="ABS1" s="29"/>
      <c r="ABT1" s="29"/>
      <c r="ABU1" s="29"/>
      <c r="ABV1" s="29"/>
      <c r="ABW1" s="29"/>
      <c r="ABX1" s="29"/>
      <c r="ABY1" s="29"/>
      <c r="ABZ1" s="29"/>
      <c r="ACA1" s="29"/>
      <c r="ACB1" s="29"/>
      <c r="ACC1" s="29"/>
      <c r="ACD1" s="29"/>
      <c r="ACE1" s="29"/>
      <c r="ACF1" s="29"/>
      <c r="ACG1" s="29"/>
      <c r="ACH1" s="29"/>
      <c r="ACI1" s="29"/>
      <c r="ACJ1" s="29"/>
      <c r="ACK1" s="29"/>
      <c r="ACL1" s="29"/>
      <c r="ACM1" s="29"/>
      <c r="ACN1" s="29"/>
      <c r="ACO1" s="29"/>
      <c r="ACP1" s="29"/>
      <c r="ACQ1" s="29"/>
      <c r="ACR1" s="29"/>
      <c r="ACS1" s="29"/>
      <c r="ACT1" s="29"/>
      <c r="ACU1" s="29"/>
      <c r="ACV1" s="29"/>
      <c r="ACW1" s="29"/>
      <c r="ACX1" s="29"/>
      <c r="ACY1" s="29"/>
      <c r="ACZ1" s="29"/>
      <c r="ADA1" s="29"/>
      <c r="ADB1" s="29"/>
      <c r="ADC1" s="29"/>
      <c r="ADD1" s="29"/>
      <c r="ADE1" s="29"/>
      <c r="ADF1" s="29"/>
      <c r="ADG1" s="29"/>
      <c r="ADH1" s="29"/>
      <c r="ADI1" s="29"/>
      <c r="ADJ1" s="29"/>
      <c r="ADK1" s="29"/>
      <c r="ADL1" s="29"/>
      <c r="ADM1" s="29"/>
      <c r="ADN1" s="29"/>
      <c r="ADO1" s="29"/>
      <c r="ADP1" s="29"/>
      <c r="ADQ1" s="29"/>
      <c r="ADR1" s="29"/>
      <c r="ADS1" s="29"/>
      <c r="ADT1" s="29"/>
      <c r="ADU1" s="29"/>
      <c r="ADV1" s="29"/>
      <c r="ADW1" s="29"/>
      <c r="ADX1" s="29"/>
      <c r="ADY1" s="29"/>
      <c r="ADZ1" s="29"/>
      <c r="AEA1" s="29"/>
      <c r="AEB1" s="29"/>
      <c r="AEC1" s="29"/>
      <c r="AED1" s="29"/>
      <c r="AEE1" s="29"/>
      <c r="AEF1" s="29"/>
      <c r="AEG1" s="29"/>
      <c r="AEH1" s="29"/>
      <c r="AEI1" s="29"/>
      <c r="AEJ1" s="29"/>
      <c r="AEK1" s="29"/>
      <c r="AEL1" s="29"/>
      <c r="AEM1" s="29"/>
      <c r="AEN1" s="29"/>
      <c r="AEO1" s="29"/>
      <c r="AEP1" s="29"/>
      <c r="AEQ1" s="29"/>
      <c r="AER1" s="29"/>
      <c r="AES1" s="29"/>
      <c r="AET1" s="29"/>
      <c r="AEU1" s="29"/>
      <c r="AEV1" s="29"/>
      <c r="AEW1" s="29"/>
      <c r="AEX1" s="29"/>
      <c r="AEY1" s="29"/>
      <c r="AEZ1" s="29"/>
      <c r="AFA1" s="29"/>
      <c r="AFB1" s="29"/>
      <c r="AFC1" s="29"/>
      <c r="AFD1" s="29"/>
      <c r="AFE1" s="29"/>
      <c r="AFF1" s="29"/>
      <c r="AFG1" s="29"/>
      <c r="AFH1" s="29"/>
      <c r="AFI1" s="29"/>
      <c r="AFJ1" s="29"/>
      <c r="AFK1" s="29"/>
      <c r="AFL1" s="29"/>
      <c r="AFM1" s="29"/>
      <c r="AFN1" s="29"/>
      <c r="AFO1" s="29"/>
      <c r="AFP1" s="29"/>
      <c r="AFQ1" s="29"/>
      <c r="AFR1" s="29"/>
      <c r="AFS1" s="29"/>
      <c r="AFT1" s="29"/>
      <c r="AFU1" s="29"/>
      <c r="AFV1" s="29"/>
      <c r="AFW1" s="29"/>
      <c r="AFX1" s="29"/>
      <c r="AFY1" s="29"/>
      <c r="AFZ1" s="29"/>
      <c r="AGA1" s="29"/>
      <c r="AGB1" s="29"/>
      <c r="AGC1" s="29"/>
      <c r="AGD1" s="29"/>
      <c r="AGE1" s="29"/>
      <c r="AGF1" s="29"/>
      <c r="AGG1" s="29"/>
      <c r="AGH1" s="29"/>
      <c r="AGI1" s="29"/>
      <c r="AGJ1" s="29"/>
      <c r="AGK1" s="29"/>
      <c r="AGL1" s="29"/>
      <c r="AGM1" s="29"/>
      <c r="AGN1" s="29"/>
      <c r="AGO1" s="29"/>
      <c r="AGP1" s="29"/>
      <c r="AGQ1" s="29"/>
      <c r="AGR1" s="29"/>
      <c r="AGS1" s="29"/>
      <c r="AGT1" s="29"/>
      <c r="AGU1" s="29"/>
      <c r="AGV1" s="29"/>
      <c r="AGW1" s="29"/>
      <c r="AGX1" s="29"/>
      <c r="AGY1" s="29"/>
      <c r="AGZ1" s="29"/>
      <c r="AHA1" s="29"/>
      <c r="AHB1" s="29"/>
      <c r="AHC1" s="29"/>
      <c r="AHD1" s="29"/>
      <c r="AHE1" s="29"/>
      <c r="AHF1" s="29"/>
      <c r="AHG1" s="29"/>
      <c r="AHH1" s="29"/>
      <c r="AHI1" s="29"/>
      <c r="AHJ1" s="29"/>
      <c r="AHK1" s="29"/>
      <c r="AHL1" s="29"/>
      <c r="AHM1" s="29"/>
      <c r="AHN1" s="29"/>
      <c r="AHO1" s="29"/>
      <c r="AHP1" s="29"/>
      <c r="AHQ1" s="29"/>
      <c r="AHR1" s="29"/>
      <c r="AHS1" s="29"/>
      <c r="AHT1" s="29"/>
      <c r="AHU1" s="29"/>
      <c r="AHV1" s="29"/>
      <c r="AHW1" s="29"/>
      <c r="AHX1" s="29"/>
      <c r="AHY1" s="29"/>
      <c r="AHZ1" s="29"/>
      <c r="AIA1" s="29"/>
      <c r="AIB1" s="29"/>
      <c r="AIC1" s="29"/>
      <c r="AID1" s="29"/>
      <c r="AIE1" s="29"/>
      <c r="AIF1" s="29"/>
      <c r="AIG1" s="29"/>
      <c r="AIH1" s="29"/>
      <c r="AII1" s="29"/>
      <c r="AIJ1" s="29"/>
      <c r="AIK1" s="29"/>
      <c r="AIL1" s="29"/>
      <c r="AIM1" s="29"/>
      <c r="AIN1" s="29"/>
      <c r="AIO1" s="29"/>
      <c r="AIP1" s="29"/>
      <c r="AIQ1" s="29"/>
      <c r="AIR1" s="29"/>
      <c r="AIS1" s="29"/>
      <c r="AIT1" s="29"/>
      <c r="AIU1" s="29"/>
      <c r="AIV1" s="29"/>
      <c r="AIW1" s="29"/>
      <c r="AIX1" s="29"/>
      <c r="AIY1" s="29"/>
      <c r="AIZ1" s="29"/>
      <c r="AJA1" s="29"/>
      <c r="AJB1" s="29"/>
      <c r="AJC1" s="29"/>
      <c r="AJD1" s="29"/>
      <c r="AJE1" s="29"/>
      <c r="AJF1" s="29"/>
      <c r="AJG1" s="29"/>
      <c r="AJH1" s="29"/>
      <c r="AJI1" s="29"/>
      <c r="AJJ1" s="29"/>
      <c r="AJK1" s="29"/>
      <c r="AJL1" s="29"/>
      <c r="AJM1" s="29"/>
      <c r="AJN1" s="29"/>
      <c r="AJO1" s="29"/>
      <c r="AJP1" s="29"/>
      <c r="AJQ1" s="29"/>
      <c r="AJR1" s="29"/>
      <c r="AJS1" s="29"/>
      <c r="AJT1" s="29"/>
      <c r="AJU1" s="29"/>
      <c r="AJV1" s="29"/>
      <c r="AJW1" s="29"/>
      <c r="AJX1" s="29"/>
      <c r="AJY1" s="29"/>
      <c r="AJZ1" s="29"/>
      <c r="AKA1" s="29"/>
      <c r="AKB1" s="29"/>
      <c r="AKC1" s="29"/>
      <c r="AKD1" s="29"/>
      <c r="AKE1" s="29"/>
      <c r="AKF1" s="29"/>
      <c r="AKG1" s="29"/>
      <c r="AKH1" s="29"/>
      <c r="AKI1" s="29"/>
      <c r="AKJ1" s="29"/>
      <c r="AKK1" s="29"/>
      <c r="AKL1" s="29"/>
      <c r="AKM1" s="29"/>
      <c r="AKN1" s="29"/>
      <c r="AKO1" s="29"/>
      <c r="AKP1" s="29"/>
      <c r="AKQ1" s="29"/>
      <c r="AKR1" s="29"/>
      <c r="AKS1" s="29"/>
      <c r="AKT1" s="29"/>
      <c r="AKU1" s="29"/>
      <c r="AKV1" s="29"/>
      <c r="AKW1" s="29"/>
      <c r="AKX1" s="29"/>
      <c r="AKY1" s="29"/>
      <c r="AKZ1" s="29"/>
      <c r="ALA1" s="29"/>
      <c r="ALB1" s="29"/>
      <c r="ALC1" s="29"/>
      <c r="ALD1" s="29"/>
      <c r="ALE1" s="29"/>
      <c r="ALF1" s="29"/>
      <c r="ALG1" s="29"/>
      <c r="ALH1" s="29"/>
      <c r="ALI1" s="29"/>
      <c r="ALJ1" s="29"/>
      <c r="ALK1" s="29"/>
      <c r="ALL1" s="29"/>
      <c r="ALM1" s="29"/>
      <c r="ALN1" s="29"/>
      <c r="ALO1" s="29"/>
      <c r="ALP1" s="29"/>
      <c r="ALQ1" s="29"/>
      <c r="ALR1" s="29"/>
    </row>
    <row r="2" spans="1:1006" x14ac:dyDescent="0.2">
      <c r="A2" s="49"/>
      <c r="B2" s="49"/>
      <c r="C2" s="49"/>
      <c r="D2" s="49"/>
      <c r="E2" s="49"/>
      <c r="F2" s="49"/>
      <c r="G2" s="49"/>
      <c r="H2" s="49"/>
    </row>
    <row r="3" spans="1:1006" ht="44.25" customHeight="1" x14ac:dyDescent="0.3">
      <c r="A3" s="119" t="s">
        <v>98</v>
      </c>
      <c r="B3" s="119"/>
      <c r="C3" s="119"/>
      <c r="D3" s="119"/>
      <c r="E3" s="119"/>
      <c r="F3" s="119"/>
      <c r="G3" s="119"/>
      <c r="H3" s="119"/>
      <c r="I3" s="51"/>
      <c r="J3" s="51"/>
    </row>
    <row r="4" spans="1:1006" x14ac:dyDescent="0.2">
      <c r="A4" s="52"/>
      <c r="B4" s="52"/>
      <c r="C4" s="53"/>
      <c r="D4" s="54"/>
      <c r="E4" s="54"/>
      <c r="F4" s="54"/>
      <c r="G4" s="120" t="s">
        <v>14</v>
      </c>
      <c r="H4" s="120"/>
    </row>
    <row r="5" spans="1:1006" s="55" customFormat="1" ht="39.75" customHeight="1" x14ac:dyDescent="0.2">
      <c r="A5" s="121" t="s">
        <v>3</v>
      </c>
      <c r="B5" s="122"/>
      <c r="C5" s="125" t="s">
        <v>41</v>
      </c>
      <c r="D5" s="128" t="s">
        <v>42</v>
      </c>
      <c r="E5" s="129"/>
      <c r="F5" s="129"/>
      <c r="G5" s="129"/>
      <c r="H5" s="130"/>
    </row>
    <row r="6" spans="1:1006" s="55" customFormat="1" x14ac:dyDescent="0.2">
      <c r="A6" s="123"/>
      <c r="B6" s="124"/>
      <c r="C6" s="126"/>
      <c r="D6" s="131" t="s">
        <v>43</v>
      </c>
      <c r="E6" s="133" t="s">
        <v>0</v>
      </c>
      <c r="F6" s="134"/>
      <c r="G6" s="134"/>
      <c r="H6" s="135"/>
    </row>
    <row r="7" spans="1:1006" s="55" customFormat="1" ht="86.25" x14ac:dyDescent="0.2">
      <c r="A7" s="56" t="s">
        <v>5</v>
      </c>
      <c r="B7" s="56" t="s">
        <v>6</v>
      </c>
      <c r="C7" s="127"/>
      <c r="D7" s="132"/>
      <c r="E7" s="57" t="s">
        <v>44</v>
      </c>
      <c r="F7" s="57" t="s">
        <v>45</v>
      </c>
      <c r="G7" s="57" t="s">
        <v>46</v>
      </c>
      <c r="H7" s="57" t="s">
        <v>47</v>
      </c>
    </row>
    <row r="8" spans="1:1006" s="55" customFormat="1" x14ac:dyDescent="0.2">
      <c r="A8" s="56"/>
      <c r="B8" s="56"/>
      <c r="C8" s="58" t="s">
        <v>48</v>
      </c>
      <c r="D8" s="59">
        <f>+D10</f>
        <v>6429351.5999999996</v>
      </c>
      <c r="E8" s="59">
        <f>+E10</f>
        <v>6429351.5999999996</v>
      </c>
      <c r="F8" s="59">
        <f t="shared" ref="F8:H8" si="0">+F10</f>
        <v>0</v>
      </c>
      <c r="G8" s="59">
        <f t="shared" si="0"/>
        <v>0</v>
      </c>
      <c r="H8" s="59">
        <f t="shared" si="0"/>
        <v>0</v>
      </c>
    </row>
    <row r="9" spans="1:1006" x14ac:dyDescent="0.2">
      <c r="A9" s="56"/>
      <c r="B9" s="56"/>
      <c r="C9" s="58" t="s">
        <v>49</v>
      </c>
      <c r="D9" s="59"/>
      <c r="E9" s="59"/>
      <c r="F9" s="60"/>
      <c r="G9" s="60"/>
      <c r="H9" s="60"/>
    </row>
    <row r="10" spans="1:1006" s="55" customFormat="1" ht="34.5" x14ac:dyDescent="0.2">
      <c r="A10" s="61"/>
      <c r="B10" s="62"/>
      <c r="C10" s="62" t="s">
        <v>50</v>
      </c>
      <c r="D10" s="63">
        <f>+D12</f>
        <v>6429351.5999999996</v>
      </c>
      <c r="E10" s="63">
        <f>+E12</f>
        <v>6429351.5999999996</v>
      </c>
      <c r="F10" s="63">
        <f t="shared" ref="F10:H10" si="1">+F12</f>
        <v>0</v>
      </c>
      <c r="G10" s="63">
        <f t="shared" si="1"/>
        <v>0</v>
      </c>
      <c r="H10" s="63">
        <f t="shared" si="1"/>
        <v>0</v>
      </c>
    </row>
    <row r="11" spans="1:1006" s="55" customFormat="1" x14ac:dyDescent="0.2">
      <c r="A11" s="61"/>
      <c r="B11" s="61"/>
      <c r="C11" s="61" t="s">
        <v>51</v>
      </c>
      <c r="D11" s="63"/>
      <c r="E11" s="63"/>
      <c r="F11" s="64"/>
      <c r="G11" s="64"/>
      <c r="H11" s="64"/>
    </row>
    <row r="12" spans="1:1006" s="68" customFormat="1" ht="37.5" customHeight="1" x14ac:dyDescent="0.2">
      <c r="A12" s="61">
        <v>1169</v>
      </c>
      <c r="B12" s="61">
        <v>31001</v>
      </c>
      <c r="C12" s="65" t="s">
        <v>52</v>
      </c>
      <c r="D12" s="63">
        <f>SUM(E12:H12)</f>
        <v>6429351.5999999996</v>
      </c>
      <c r="E12" s="66">
        <f>+'5'!G15</f>
        <v>6429351.5999999996</v>
      </c>
      <c r="F12" s="67">
        <v>0</v>
      </c>
      <c r="G12" s="67">
        <v>0</v>
      </c>
      <c r="H12" s="67">
        <v>0</v>
      </c>
    </row>
  </sheetData>
  <mergeCells count="8">
    <mergeCell ref="A1:H1"/>
    <mergeCell ref="A3:H3"/>
    <mergeCell ref="G4:H4"/>
    <mergeCell ref="A5:B6"/>
    <mergeCell ref="C5:C7"/>
    <mergeCell ref="D5:H5"/>
    <mergeCell ref="D6:D7"/>
    <mergeCell ref="E6:H6"/>
  </mergeCells>
  <pageMargins left="0" right="0" top="0" bottom="0" header="0" footer="0"/>
  <pageSetup paperSize="9" scale="58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Normal="100" workbookViewId="0">
      <selection activeCell="G24" sqref="G24"/>
    </sheetView>
  </sheetViews>
  <sheetFormatPr defaultColWidth="9.140625" defaultRowHeight="17.25" x14ac:dyDescent="0.2"/>
  <cols>
    <col min="1" max="3" width="5.28515625" style="72" customWidth="1"/>
    <col min="4" max="4" width="7.28515625" style="73" bestFit="1" customWidth="1"/>
    <col min="5" max="5" width="7.140625" style="74" bestFit="1" customWidth="1"/>
    <col min="6" max="6" width="89.28515625" style="72" customWidth="1"/>
    <col min="7" max="7" width="26.42578125" style="86" customWidth="1"/>
    <col min="8" max="16384" width="9.140625" style="70"/>
  </cols>
  <sheetData>
    <row r="1" spans="1:7" ht="53.25" customHeight="1" x14ac:dyDescent="0.2">
      <c r="A1" s="136" t="s">
        <v>40</v>
      </c>
      <c r="B1" s="136"/>
      <c r="C1" s="136"/>
      <c r="D1" s="136"/>
      <c r="E1" s="136"/>
      <c r="F1" s="136"/>
      <c r="G1" s="136"/>
    </row>
    <row r="2" spans="1:7" x14ac:dyDescent="0.2">
      <c r="A2" s="71"/>
      <c r="B2" s="71"/>
      <c r="C2" s="71"/>
      <c r="D2" s="71"/>
      <c r="E2" s="71"/>
      <c r="F2" s="71"/>
      <c r="G2" s="71"/>
    </row>
    <row r="3" spans="1:7" ht="36" customHeight="1" x14ac:dyDescent="0.2">
      <c r="A3" s="137" t="s">
        <v>99</v>
      </c>
      <c r="B3" s="137"/>
      <c r="C3" s="137"/>
      <c r="D3" s="137"/>
      <c r="E3" s="137"/>
      <c r="F3" s="137"/>
      <c r="G3" s="137"/>
    </row>
    <row r="4" spans="1:7" x14ac:dyDescent="0.2">
      <c r="G4" s="75" t="s">
        <v>14</v>
      </c>
    </row>
    <row r="5" spans="1:7" ht="69" x14ac:dyDescent="0.2">
      <c r="A5" s="118" t="s">
        <v>54</v>
      </c>
      <c r="B5" s="118"/>
      <c r="C5" s="118"/>
      <c r="D5" s="118" t="s">
        <v>55</v>
      </c>
      <c r="E5" s="118"/>
      <c r="F5" s="138" t="s">
        <v>56</v>
      </c>
      <c r="G5" s="34" t="s">
        <v>24</v>
      </c>
    </row>
    <row r="6" spans="1:7" ht="81" x14ac:dyDescent="0.2">
      <c r="A6" s="76" t="s">
        <v>57</v>
      </c>
      <c r="B6" s="76" t="s">
        <v>58</v>
      </c>
      <c r="C6" s="76" t="s">
        <v>59</v>
      </c>
      <c r="D6" s="76" t="s">
        <v>5</v>
      </c>
      <c r="E6" s="76" t="s">
        <v>60</v>
      </c>
      <c r="F6" s="138"/>
      <c r="G6" s="77" t="s">
        <v>2</v>
      </c>
    </row>
    <row r="7" spans="1:7" x14ac:dyDescent="0.2">
      <c r="A7" s="36"/>
      <c r="B7" s="36"/>
      <c r="C7" s="36"/>
      <c r="D7" s="36"/>
      <c r="E7" s="34"/>
      <c r="F7" s="78" t="s">
        <v>61</v>
      </c>
      <c r="G7" s="45">
        <f>+G8</f>
        <v>6429351.5999999996</v>
      </c>
    </row>
    <row r="8" spans="1:7" x14ac:dyDescent="0.2">
      <c r="A8" s="79" t="s">
        <v>62</v>
      </c>
      <c r="B8" s="36"/>
      <c r="C8" s="36"/>
      <c r="D8" s="36"/>
      <c r="E8" s="34"/>
      <c r="F8" s="36" t="s">
        <v>63</v>
      </c>
      <c r="G8" s="80">
        <f t="shared" ref="G8" si="0">SUM(G10)</f>
        <v>6429351.5999999996</v>
      </c>
    </row>
    <row r="9" spans="1:7" x14ac:dyDescent="0.2">
      <c r="A9" s="36"/>
      <c r="B9" s="36"/>
      <c r="C9" s="36"/>
      <c r="D9" s="36"/>
      <c r="E9" s="34"/>
      <c r="F9" s="36" t="s">
        <v>64</v>
      </c>
      <c r="G9" s="80"/>
    </row>
    <row r="10" spans="1:7" x14ac:dyDescent="0.2">
      <c r="A10" s="36"/>
      <c r="B10" s="79" t="s">
        <v>65</v>
      </c>
      <c r="C10" s="36"/>
      <c r="D10" s="36"/>
      <c r="E10" s="34"/>
      <c r="F10" s="36" t="s">
        <v>66</v>
      </c>
      <c r="G10" s="80">
        <f>SUM(G12)</f>
        <v>6429351.5999999996</v>
      </c>
    </row>
    <row r="11" spans="1:7" x14ac:dyDescent="0.2">
      <c r="A11" s="36"/>
      <c r="B11" s="36"/>
      <c r="C11" s="36"/>
      <c r="D11" s="36"/>
      <c r="E11" s="34"/>
      <c r="F11" s="36" t="s">
        <v>64</v>
      </c>
      <c r="G11" s="80"/>
    </row>
    <row r="12" spans="1:7" x14ac:dyDescent="0.2">
      <c r="A12" s="36"/>
      <c r="B12" s="36"/>
      <c r="C12" s="79" t="s">
        <v>65</v>
      </c>
      <c r="D12" s="36"/>
      <c r="E12" s="34"/>
      <c r="F12" s="36" t="s">
        <v>66</v>
      </c>
      <c r="G12" s="80">
        <f t="shared" ref="G12" si="1">SUM(G13)</f>
        <v>6429351.5999999996</v>
      </c>
    </row>
    <row r="13" spans="1:7" x14ac:dyDescent="0.2">
      <c r="A13" s="36"/>
      <c r="B13" s="36"/>
      <c r="C13" s="36"/>
      <c r="D13" s="79" t="s">
        <v>67</v>
      </c>
      <c r="E13" s="34"/>
      <c r="F13" s="38" t="s">
        <v>29</v>
      </c>
      <c r="G13" s="45">
        <f>+G15</f>
        <v>6429351.5999999996</v>
      </c>
    </row>
    <row r="14" spans="1:7" x14ac:dyDescent="0.2">
      <c r="A14" s="36"/>
      <c r="B14" s="36"/>
      <c r="C14" s="36"/>
      <c r="D14" s="36"/>
      <c r="E14" s="34"/>
      <c r="F14" s="36" t="s">
        <v>64</v>
      </c>
      <c r="G14" s="81"/>
    </row>
    <row r="15" spans="1:7" x14ac:dyDescent="0.2">
      <c r="A15" s="82"/>
      <c r="B15" s="82"/>
      <c r="C15" s="82"/>
      <c r="D15" s="83"/>
      <c r="E15" s="38">
        <v>31001</v>
      </c>
      <c r="F15" s="38" t="s">
        <v>35</v>
      </c>
      <c r="G15" s="45">
        <f>+G17</f>
        <v>6429351.5999999996</v>
      </c>
    </row>
    <row r="16" spans="1:7" x14ac:dyDescent="0.2">
      <c r="A16" s="82"/>
      <c r="B16" s="82"/>
      <c r="C16" s="82"/>
      <c r="D16" s="83"/>
      <c r="E16" s="38"/>
      <c r="F16" s="38" t="s">
        <v>68</v>
      </c>
      <c r="G16" s="38"/>
    </row>
    <row r="17" spans="1:7" x14ac:dyDescent="0.2">
      <c r="A17" s="82"/>
      <c r="B17" s="82"/>
      <c r="C17" s="82"/>
      <c r="D17" s="83"/>
      <c r="E17" s="38"/>
      <c r="F17" s="39" t="s">
        <v>69</v>
      </c>
      <c r="G17" s="45">
        <f>+G19</f>
        <v>6429351.5999999996</v>
      </c>
    </row>
    <row r="18" spans="1:7" ht="34.5" x14ac:dyDescent="0.2">
      <c r="A18" s="82"/>
      <c r="B18" s="82"/>
      <c r="C18" s="82"/>
      <c r="D18" s="83"/>
      <c r="E18" s="38"/>
      <c r="F18" s="38" t="s">
        <v>70</v>
      </c>
      <c r="G18" s="38"/>
    </row>
    <row r="19" spans="1:7" x14ac:dyDescent="0.2">
      <c r="A19" s="82"/>
      <c r="B19" s="82"/>
      <c r="C19" s="82"/>
      <c r="D19" s="83"/>
      <c r="E19" s="38"/>
      <c r="F19" s="38" t="s">
        <v>61</v>
      </c>
      <c r="G19" s="45">
        <f>+G20</f>
        <v>6429351.5999999996</v>
      </c>
    </row>
    <row r="20" spans="1:7" x14ac:dyDescent="0.2">
      <c r="A20" s="82"/>
      <c r="B20" s="82"/>
      <c r="C20" s="82"/>
      <c r="D20" s="83"/>
      <c r="E20" s="38"/>
      <c r="F20" s="38" t="s">
        <v>71</v>
      </c>
      <c r="G20" s="45">
        <f>+G21</f>
        <v>6429351.5999999996</v>
      </c>
    </row>
    <row r="21" spans="1:7" s="85" customFormat="1" x14ac:dyDescent="0.2">
      <c r="A21" s="38"/>
      <c r="B21" s="38"/>
      <c r="C21" s="38"/>
      <c r="D21" s="38"/>
      <c r="E21" s="38"/>
      <c r="F21" s="84" t="s">
        <v>72</v>
      </c>
      <c r="G21" s="45">
        <f>+G22</f>
        <v>6429351.5999999996</v>
      </c>
    </row>
    <row r="22" spans="1:7" s="85" customFormat="1" x14ac:dyDescent="0.2">
      <c r="A22" s="38"/>
      <c r="B22" s="38"/>
      <c r="C22" s="38"/>
      <c r="D22" s="38"/>
      <c r="E22" s="38"/>
      <c r="F22" s="84" t="s">
        <v>73</v>
      </c>
      <c r="G22" s="45">
        <f>+G23</f>
        <v>6429351.5999999996</v>
      </c>
    </row>
    <row r="23" spans="1:7" s="85" customFormat="1" x14ac:dyDescent="0.2">
      <c r="A23" s="38"/>
      <c r="B23" s="38"/>
      <c r="C23" s="38"/>
      <c r="D23" s="38"/>
      <c r="E23" s="38"/>
      <c r="F23" s="84" t="s">
        <v>74</v>
      </c>
      <c r="G23" s="45">
        <v>6429351.5999999996</v>
      </c>
    </row>
  </sheetData>
  <mergeCells count="5">
    <mergeCell ref="A1:G1"/>
    <mergeCell ref="A3:G3"/>
    <mergeCell ref="A5:C5"/>
    <mergeCell ref="D5:E5"/>
    <mergeCell ref="F5:F6"/>
  </mergeCells>
  <pageMargins left="0" right="0" top="0" bottom="0" header="0" footer="0"/>
  <pageSetup paperSize="9" scale="7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Normal="100" workbookViewId="0">
      <selection activeCell="A4" sqref="A4"/>
    </sheetView>
  </sheetViews>
  <sheetFormatPr defaultColWidth="9.140625" defaultRowHeight="17.25" x14ac:dyDescent="0.2"/>
  <cols>
    <col min="1" max="2" width="7.28515625" style="55" customWidth="1"/>
    <col min="3" max="3" width="85.28515625" style="50" customWidth="1"/>
    <col min="4" max="4" width="24.140625" style="69" customWidth="1"/>
    <col min="5" max="5" width="9.5703125" style="50" customWidth="1"/>
    <col min="6" max="6" width="16.42578125" style="89" bestFit="1" customWidth="1"/>
    <col min="7" max="8" width="18.28515625" style="89" bestFit="1" customWidth="1"/>
    <col min="9" max="9" width="18.5703125" style="89" bestFit="1" customWidth="1"/>
    <col min="10" max="10" width="16.42578125" style="50" customWidth="1"/>
    <col min="11" max="16384" width="9.140625" style="50"/>
  </cols>
  <sheetData>
    <row r="1" spans="1:9" s="30" customFormat="1" ht="59.25" customHeight="1" x14ac:dyDescent="0.2">
      <c r="A1" s="136" t="s">
        <v>53</v>
      </c>
      <c r="B1" s="136"/>
      <c r="C1" s="136"/>
      <c r="D1" s="136"/>
      <c r="E1" s="88"/>
      <c r="F1" s="88"/>
    </row>
    <row r="2" spans="1:9" x14ac:dyDescent="0.2">
      <c r="A2" s="139"/>
      <c r="B2" s="139"/>
      <c r="C2" s="139"/>
      <c r="D2" s="139"/>
    </row>
    <row r="3" spans="1:9" ht="43.5" customHeight="1" x14ac:dyDescent="0.2">
      <c r="A3" s="140" t="s">
        <v>100</v>
      </c>
      <c r="B3" s="140"/>
      <c r="C3" s="140"/>
      <c r="D3" s="140"/>
    </row>
    <row r="4" spans="1:9" x14ac:dyDescent="0.2">
      <c r="A4" s="52"/>
      <c r="B4" s="52"/>
      <c r="C4" s="53"/>
      <c r="D4" s="90" t="s">
        <v>14</v>
      </c>
    </row>
    <row r="5" spans="1:9" s="55" customFormat="1" ht="86.25" x14ac:dyDescent="0.2">
      <c r="A5" s="141" t="s">
        <v>3</v>
      </c>
      <c r="B5" s="141"/>
      <c r="C5" s="142" t="s">
        <v>41</v>
      </c>
      <c r="D5" s="91" t="s">
        <v>76</v>
      </c>
      <c r="F5" s="92"/>
      <c r="G5" s="92"/>
      <c r="H5" s="92"/>
      <c r="I5" s="92"/>
    </row>
    <row r="6" spans="1:9" s="55" customFormat="1" ht="77.25" x14ac:dyDescent="0.2">
      <c r="A6" s="56" t="s">
        <v>5</v>
      </c>
      <c r="B6" s="56" t="s">
        <v>6</v>
      </c>
      <c r="C6" s="142"/>
      <c r="D6" s="93" t="s">
        <v>2</v>
      </c>
      <c r="F6" s="92"/>
      <c r="G6" s="92"/>
      <c r="H6" s="92"/>
      <c r="I6" s="92"/>
    </row>
    <row r="7" spans="1:9" s="55" customFormat="1" x14ac:dyDescent="0.2">
      <c r="A7" s="56"/>
      <c r="B7" s="56"/>
      <c r="C7" s="58" t="s">
        <v>48</v>
      </c>
      <c r="D7" s="94">
        <f>+D9</f>
        <v>6429351.5999999996</v>
      </c>
      <c r="F7" s="92"/>
      <c r="G7" s="92"/>
      <c r="H7" s="92"/>
      <c r="I7" s="92"/>
    </row>
    <row r="8" spans="1:9" x14ac:dyDescent="0.2">
      <c r="A8" s="56"/>
      <c r="B8" s="56"/>
      <c r="C8" s="58" t="s">
        <v>49</v>
      </c>
      <c r="D8" s="95"/>
    </row>
    <row r="9" spans="1:9" s="55" customFormat="1" x14ac:dyDescent="0.2">
      <c r="A9" s="61"/>
      <c r="B9" s="62"/>
      <c r="C9" s="62" t="s">
        <v>50</v>
      </c>
      <c r="D9" s="94">
        <f>+D11</f>
        <v>6429351.5999999996</v>
      </c>
      <c r="F9" s="92"/>
      <c r="G9" s="92"/>
      <c r="H9" s="92"/>
      <c r="I9" s="92"/>
    </row>
    <row r="10" spans="1:9" s="55" customFormat="1" x14ac:dyDescent="0.2">
      <c r="A10" s="61"/>
      <c r="B10" s="61"/>
      <c r="C10" s="61" t="s">
        <v>51</v>
      </c>
      <c r="D10" s="94"/>
      <c r="F10" s="92"/>
      <c r="G10" s="92"/>
      <c r="H10" s="92"/>
      <c r="I10" s="92"/>
    </row>
    <row r="11" spans="1:9" s="68" customFormat="1" x14ac:dyDescent="0.2">
      <c r="A11" s="61">
        <v>1169</v>
      </c>
      <c r="B11" s="61">
        <v>31001</v>
      </c>
      <c r="C11" s="65" t="s">
        <v>77</v>
      </c>
      <c r="D11" s="94">
        <f>D13</f>
        <v>6429351.5999999996</v>
      </c>
      <c r="F11" s="96"/>
      <c r="G11" s="96"/>
      <c r="H11" s="96"/>
      <c r="I11" s="96"/>
    </row>
    <row r="12" spans="1:9" s="68" customFormat="1" x14ac:dyDescent="0.2">
      <c r="A12" s="61"/>
      <c r="B12" s="61"/>
      <c r="C12" s="61" t="s">
        <v>78</v>
      </c>
      <c r="D12" s="94"/>
      <c r="F12" s="96"/>
      <c r="G12" s="96"/>
      <c r="H12" s="96"/>
      <c r="I12" s="96"/>
    </row>
    <row r="13" spans="1:9" s="99" customFormat="1" x14ac:dyDescent="0.2">
      <c r="A13" s="97"/>
      <c r="B13" s="97"/>
      <c r="C13" s="98" t="s">
        <v>79</v>
      </c>
      <c r="D13" s="94">
        <f>+'5'!G15</f>
        <v>6429351.5999999996</v>
      </c>
      <c r="F13" s="100"/>
      <c r="G13" s="100"/>
      <c r="H13" s="100"/>
      <c r="I13" s="100"/>
    </row>
  </sheetData>
  <mergeCells count="5">
    <mergeCell ref="A1:D1"/>
    <mergeCell ref="A2:D2"/>
    <mergeCell ref="A3:D3"/>
    <mergeCell ref="A5:B5"/>
    <mergeCell ref="C5:C6"/>
  </mergeCells>
  <pageMargins left="0" right="0" top="0" bottom="0" header="0" footer="0"/>
  <pageSetup paperSize="9" scale="82" orientation="portrait" verticalDpi="0" r:id="rId1"/>
  <colBreaks count="1" manualBreakCount="1">
    <brk id="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zoomScaleNormal="100" workbookViewId="0">
      <selection activeCell="B16" sqref="B16"/>
    </sheetView>
  </sheetViews>
  <sheetFormatPr defaultColWidth="9.140625" defaultRowHeight="17.25" x14ac:dyDescent="0.3"/>
  <cols>
    <col min="1" max="1" width="28.140625" style="101" customWidth="1"/>
    <col min="2" max="2" width="57" style="101" customWidth="1"/>
    <col min="3" max="3" width="37.140625" style="101" customWidth="1"/>
    <col min="4" max="4" width="9.140625" style="101"/>
    <col min="5" max="5" width="49.85546875" style="101" customWidth="1"/>
    <col min="6" max="16384" width="9.140625" style="101"/>
  </cols>
  <sheetData>
    <row r="1" spans="1:5" s="30" customFormat="1" ht="54" customHeight="1" x14ac:dyDescent="0.2">
      <c r="A1" s="136" t="s">
        <v>75</v>
      </c>
      <c r="B1" s="136"/>
      <c r="C1" s="136"/>
      <c r="D1" s="88"/>
      <c r="E1" s="88"/>
    </row>
    <row r="3" spans="1:5" ht="60.75" customHeight="1" x14ac:dyDescent="0.3">
      <c r="A3" s="143" t="s">
        <v>97</v>
      </c>
      <c r="B3" s="143"/>
      <c r="C3" s="143"/>
    </row>
    <row r="4" spans="1:5" x14ac:dyDescent="0.3">
      <c r="A4" s="143" t="s">
        <v>80</v>
      </c>
      <c r="B4" s="143"/>
      <c r="C4" s="143"/>
    </row>
    <row r="6" spans="1:5" x14ac:dyDescent="0.3">
      <c r="A6" s="102" t="s">
        <v>81</v>
      </c>
      <c r="B6" s="102" t="s">
        <v>82</v>
      </c>
    </row>
    <row r="7" spans="1:5" x14ac:dyDescent="0.3">
      <c r="A7" s="103" t="s">
        <v>83</v>
      </c>
      <c r="B7" s="103" t="s">
        <v>84</v>
      </c>
    </row>
    <row r="8" spans="1:5" x14ac:dyDescent="0.3">
      <c r="A8" s="104"/>
    </row>
    <row r="9" spans="1:5" x14ac:dyDescent="0.3">
      <c r="A9" s="105" t="s">
        <v>85</v>
      </c>
    </row>
    <row r="11" spans="1:5" ht="51.75" x14ac:dyDescent="0.3">
      <c r="A11" s="102" t="s">
        <v>86</v>
      </c>
      <c r="B11" s="106" t="s">
        <v>83</v>
      </c>
      <c r="C11" s="107" t="s">
        <v>87</v>
      </c>
    </row>
    <row r="12" spans="1:5" x14ac:dyDescent="0.3">
      <c r="A12" s="102" t="s">
        <v>88</v>
      </c>
      <c r="B12" s="106">
        <v>31001</v>
      </c>
      <c r="C12" s="107" t="s">
        <v>2</v>
      </c>
    </row>
    <row r="13" spans="1:5" ht="34.5" x14ac:dyDescent="0.3">
      <c r="A13" s="102" t="s">
        <v>89</v>
      </c>
      <c r="B13" s="102" t="s">
        <v>35</v>
      </c>
      <c r="C13" s="108"/>
    </row>
    <row r="14" spans="1:5" ht="51.75" x14ac:dyDescent="0.3">
      <c r="A14" s="102" t="s">
        <v>90</v>
      </c>
      <c r="B14" s="109" t="s">
        <v>91</v>
      </c>
      <c r="C14" s="108"/>
    </row>
    <row r="15" spans="1:5" ht="51.75" x14ac:dyDescent="0.3">
      <c r="A15" s="102" t="s">
        <v>92</v>
      </c>
      <c r="B15" s="102" t="s">
        <v>38</v>
      </c>
      <c r="C15" s="108"/>
    </row>
    <row r="16" spans="1:5" ht="69" x14ac:dyDescent="0.3">
      <c r="A16" s="102" t="s">
        <v>93</v>
      </c>
      <c r="B16" s="102" t="s">
        <v>94</v>
      </c>
      <c r="C16" s="108"/>
    </row>
    <row r="17" spans="1:3" x14ac:dyDescent="0.3">
      <c r="A17" s="144" t="s">
        <v>95</v>
      </c>
      <c r="B17" s="145"/>
      <c r="C17" s="108"/>
    </row>
    <row r="18" spans="1:3" x14ac:dyDescent="0.3">
      <c r="A18" s="110" t="s">
        <v>96</v>
      </c>
      <c r="B18" s="110"/>
      <c r="C18" s="111">
        <f>+'5'!G15</f>
        <v>6429351.5999999996</v>
      </c>
    </row>
  </sheetData>
  <mergeCells count="4">
    <mergeCell ref="A1:C1"/>
    <mergeCell ref="A3:C3"/>
    <mergeCell ref="A4:C4"/>
    <mergeCell ref="A17:B17"/>
  </mergeCells>
  <pageMargins left="0" right="0" top="0" bottom="0" header="0" footer="0"/>
  <pageSetup paperSize="9" scale="83" orientation="portrait" verticalDpi="0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'6'!Print_Area</vt:lpstr>
      <vt:lpstr>'7'!Print_Area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https://mul2-minfin.gov.am/tasks/561072/oneclick/3.havelvac.xlsx?token=d4919191afc19931e11df6bc7c151fcc</cp:keywords>
  <cp:lastModifiedBy>Susanna Karapetyan</cp:lastModifiedBy>
  <cp:lastPrinted>2022-12-07T10:00:10Z</cp:lastPrinted>
  <dcterms:created xsi:type="dcterms:W3CDTF">2007-09-05T08:43:25Z</dcterms:created>
  <dcterms:modified xsi:type="dcterms:W3CDTF">2022-12-07T11:43:35Z</dcterms:modified>
</cp:coreProperties>
</file>