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Gayane Badalyan\Desktop\Syuniq 110\Syuniq - Copy\"/>
    </mc:Choice>
  </mc:AlternateContent>
  <xr:revisionPtr revIDLastSave="0" documentId="13_ncr:1_{F71289FF-F0D4-4618-B35A-73B82A4E17B0}" xr6:coauthVersionLast="46" xr6:coauthVersionMax="46" xr10:uidLastSave="{00000000-0000-0000-0000-000000000000}"/>
  <bookViews>
    <workbookView xWindow="-120" yWindow="-120" windowWidth="29040" windowHeight="15840" tabRatio="753" xr2:uid="{00000000-000D-0000-FFFF-FFFF00000000}"/>
  </bookViews>
  <sheets>
    <sheet name="Հ1" sheetId="27" r:id="rId1"/>
    <sheet name="Հ2 " sheetId="43" r:id="rId2"/>
    <sheet name="Հ3" sheetId="32" r:id="rId3"/>
    <sheet name="Հ4" sheetId="42" r:id="rId4"/>
    <sheet name="Հ5" sheetId="29" r:id="rId5"/>
    <sheet name="Հ6" sheetId="41" r:id="rId6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åû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mas">#REF!</definedName>
    <definedName name="mass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_xlnm.Print_Area" localSheetId="1">'Հ2 '!$A$1:$G$50</definedName>
    <definedName name="_xlnm.Print_Area" localSheetId="2">Հ3!$A$1:$F$21</definedName>
    <definedName name="_xlnm.Print_Area" localSheetId="5">Հ6!$A$1:$C$52</definedName>
    <definedName name="x">#REF!</definedName>
    <definedName name="Հավելված">#REF!</definedName>
    <definedName name="Մաս">#REF!</definedName>
    <definedName name="շախմատիստ">#REF!</definedName>
  </definedNames>
  <calcPr calcId="181029"/>
</workbook>
</file>

<file path=xl/calcChain.xml><?xml version="1.0" encoding="utf-8"?>
<calcChain xmlns="http://schemas.openxmlformats.org/spreadsheetml/2006/main">
  <c r="E8" i="32" l="1"/>
  <c r="E9" i="32"/>
  <c r="B28" i="29"/>
  <c r="B27" i="29"/>
  <c r="B26" i="29"/>
  <c r="G32" i="43"/>
  <c r="G30" i="43"/>
  <c r="C27" i="27" l="1"/>
  <c r="B26" i="27"/>
  <c r="G49" i="43"/>
  <c r="G48" i="43" s="1"/>
  <c r="G47" i="43" s="1"/>
  <c r="G46" i="43" s="1"/>
  <c r="G44" i="43" s="1"/>
  <c r="G42" i="43"/>
  <c r="G41" i="43" s="1"/>
  <c r="G40" i="43" s="1"/>
  <c r="G39" i="43" s="1"/>
  <c r="G37" i="43" s="1"/>
  <c r="G29" i="43"/>
  <c r="G28" i="43" s="1"/>
  <c r="G27" i="43" s="1"/>
  <c r="G25" i="43" s="1"/>
  <c r="G23" i="43" s="1"/>
  <c r="C22" i="29" s="1"/>
  <c r="F23" i="43"/>
  <c r="C36" i="41" l="1"/>
  <c r="E11" i="32"/>
  <c r="G35" i="43"/>
  <c r="D27" i="27" s="1"/>
  <c r="C31" i="29" s="1"/>
  <c r="E12" i="32"/>
  <c r="C50" i="41"/>
  <c r="G16" i="42"/>
  <c r="D21" i="27"/>
  <c r="D14" i="27" s="1"/>
  <c r="B18" i="29"/>
  <c r="E10" i="32" l="1"/>
  <c r="G21" i="43"/>
  <c r="G19" i="43" s="1"/>
  <c r="G17" i="43" s="1"/>
  <c r="G15" i="43" s="1"/>
  <c r="G13" i="43" s="1"/>
  <c r="G12" i="43" s="1"/>
  <c r="G10" i="43" s="1"/>
  <c r="B18" i="41"/>
  <c r="B17" i="29"/>
  <c r="B17" i="41" s="1"/>
  <c r="D12" i="27" l="1"/>
  <c r="G15" i="42"/>
  <c r="G14" i="42" s="1"/>
  <c r="G13" i="42" l="1"/>
  <c r="C22" i="41"/>
</calcChain>
</file>

<file path=xl/sharedStrings.xml><?xml version="1.0" encoding="utf-8"?>
<sst xmlns="http://schemas.openxmlformats.org/spreadsheetml/2006/main" count="218" uniqueCount="115">
  <si>
    <t>Արդյունքի չափորոշիչներ</t>
  </si>
  <si>
    <t>______________ ի    ___Ն որոշման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</si>
  <si>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</si>
  <si>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</si>
  <si>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</si>
  <si>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</si>
  <si>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</si>
  <si>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</si>
  <si>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</si>
  <si>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</si>
  <si>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</si>
  <si>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</si>
  <si>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</si>
  <si>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</si>
  <si>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</si>
  <si>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</si>
  <si>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</si>
  <si>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</si>
  <si>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</si>
  <si>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</si>
  <si>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</si>
  <si>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այդ թվում</t>
  </si>
  <si>
    <t>08</t>
  </si>
  <si>
    <t xml:space="preserve"> այդ թվում`բյուջետային ծախսերի տնտեսագիտական դասակարգման հոդվածներ</t>
  </si>
  <si>
    <t xml:space="preserve"> Ծրագրի միջոցառումներ</t>
  </si>
  <si>
    <t xml:space="preserve">
1192</t>
  </si>
  <si>
    <t xml:space="preserve"> այդ թվում` ըստ կատարողների</t>
  </si>
  <si>
    <t>Հավելված N 1</t>
  </si>
  <si>
    <t>Հավելված N 2</t>
  </si>
  <si>
    <t xml:space="preserve"> այդ թվում` բյուջետային ծախսերի տնտեսագիտական դասակարգման հոդվածներ</t>
  </si>
  <si>
    <t>Տարածքային զարգացում</t>
  </si>
  <si>
    <t>ԸՆԴՀԱՆՈՒՐ ԲՆՈՒՅԹԻ ՀԱՆՐԱՅԻՆ ԾԱՌԱՅՈՒԹՅՈՒՆՆԵՐ</t>
  </si>
  <si>
    <t>01</t>
  </si>
  <si>
    <t xml:space="preserve"> Կառավարության տարբեր մակարդակների միջև իրականացվող ընդհանուր բնույթի տրանսֆերտներ</t>
  </si>
  <si>
    <t xml:space="preserve"> ՀՀ տարածքային կառավարման և ենթակառուցվածքների նախարարություն</t>
  </si>
  <si>
    <t xml:space="preserve"> Տարածքային զարգացում</t>
  </si>
  <si>
    <t>Տարածքային համաչափ զարգացման խթանում</t>
  </si>
  <si>
    <t xml:space="preserve"> ՀՀ համայնքների կառավարման արդյունավետության բարձրացում և տնտեսական գործունեության խթանում</t>
  </si>
  <si>
    <t xml:space="preserve"> Տրանսֆերտների տրամադրում</t>
  </si>
  <si>
    <t xml:space="preserve">ՀՀ տարածքային կառավարման և ենթակառուցվածքների նախարարություն </t>
  </si>
  <si>
    <t xml:space="preserve"> Ծրագրի դասիչը </t>
  </si>
  <si>
    <t xml:space="preserve"> Ծրագրի անվանումը </t>
  </si>
  <si>
    <t xml:space="preserve"> Տարածքային զարգացում </t>
  </si>
  <si>
    <t xml:space="preserve"> Ծրագրի միջոցառումները </t>
  </si>
  <si>
    <t xml:space="preserve"> Ծրագրի դասիչը` </t>
  </si>
  <si>
    <t xml:space="preserve"> 1212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</si>
  <si>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</si>
  <si>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</si>
  <si>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</si>
  <si>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</si>
  <si>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Տրանսֆերտների տրամադրում </t>
  </si>
  <si>
    <t xml:space="preserve"> Շահառուների ընտրության չափանիշները`</t>
  </si>
  <si>
    <t xml:space="preserve"> Միջոցառման վրա կատարվող ծախսը (հազար դրամ) </t>
  </si>
  <si>
    <t xml:space="preserve"> ՄԱՍ 1. ՊԵՏԱԿԱՆ ՄԱՐՄՆԻ ԳԾՈՎ ԱՐԴՅՈՒՆՔԱՅԻՆ (ԿԱՏԱՐՈՂԱԿԱՆ) ՑՈՒՑԱՆԻՇՆԵՐԸ </t>
  </si>
  <si>
    <t>Հավելված N 4</t>
  </si>
  <si>
    <t>ՄԱՍ 2. ՊԵՏԱԿԱՆ ՄԱՐՄՆԻ ԳԾՈՎ ԱՐԴՅՈՒՆՔԱՅԻՆ (ԿԱՏԱՐՈՂԱԿԱՆ) ՑՈՒՑԱՆԻՇՆԵՐԸ</t>
  </si>
  <si>
    <t xml:space="preserve"> ՀՀ Սյունիքի  մարզպետարան </t>
  </si>
  <si>
    <t>Սյունիքի մարզպետարան</t>
  </si>
  <si>
    <t>Առաջնահերթ լուծում պահանջող հիմնախնդիրների լուծում</t>
  </si>
  <si>
    <t>Ադրբեջանի Հանրապետության կողմից 2020 թվականի սեպտեմբերի 27-ին Արցախի Հանրապետության դեմ սանձազերծված պատերազմի արդյունքում տուժած համայնքներ</t>
  </si>
  <si>
    <t xml:space="preserve"> Ադրբեջանի Հանրապետության կողմից 2020 թվականի սեպտեմբերի 27-ին Արցախի Հանրապետության դեմ սանձազերծված պատերազմի արդյունքում տուժած համայնքներ</t>
  </si>
  <si>
    <t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t>
  </si>
  <si>
    <t>Ցուցանիշների փոփոխությունը
(ավելացումները նշված են դրական նշանով, իսկ նվազեցումները` փակագծերում)</t>
  </si>
  <si>
    <t>Ցուցանիշների փոփոխությունը
(ավելացումները նշված են դրական նշանով)</t>
  </si>
  <si>
    <t>ԴՐԱՄԱՇՆՈՐՀՆԵՐ</t>
  </si>
  <si>
    <t>Ընթացիկ դրամաշնորհներ պետական հատվածի այլ մակարդակներին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</si>
  <si>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</si>
  <si>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</si>
  <si>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</si>
  <si>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</si>
  <si>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Միջոցառում</t>
  </si>
  <si>
    <t>ՀՀ տարածքային կառավարման և ենթակառուցվածքների նախարարություն</t>
  </si>
  <si>
    <t>«ՀՀ Սյունիքի մարզի զարգացման և ներդրման հիմնադրամ»</t>
  </si>
  <si>
    <t>Հավելված N 5</t>
  </si>
  <si>
    <t>- Այլ ընթացիկ դրամաշնորհներ</t>
  </si>
  <si>
    <t>հազար դրամով</t>
  </si>
  <si>
    <t>ՀՀ կառավարության 2022 թվականի</t>
  </si>
  <si>
    <t xml:space="preserve">ՀՀ կառավարության  2022 թվականի </t>
  </si>
  <si>
    <t>Աղյուսակ 9.7</t>
  </si>
  <si>
    <t>Աղյուսակ 9.1.56</t>
  </si>
  <si>
    <t xml:space="preserve"> Տարի </t>
  </si>
  <si>
    <t>ՀԱՅԱՍՏԱՆԻ ՀԱՆՐԱՊԵՏՈՒԹՅԱՆ ԿԱՌԱՎԱՐՈՒԹՅԱՆ 2021 ԹՎԱԿԱՆԻ ԴԵԿՏԵՄԲԵՐԻ 23-Ի N 2121-Ն ՈՐՈՇՄԱՆ N 9 ՀԱՎԵԼՎԱԾԻ NN 9.7 ԵՎ 9.47 ԱՂՅՈՒՍԱԿՆԵՐՈՒՄ ԿԱՏԱՐՎՈՂ ՓՈՓՈԽՈՒԹՅՈՒՆՆԵՐԸ ԵՎ ԼՐԱՑՈՒՄՆԵՐԸ</t>
  </si>
  <si>
    <t>ՀԱՅԱՍՏԱՆԻ ՀԱՆՐԱՊԵՏՈՒԹՅԱՆ ԿԱՌԱՎԱՐՈՒԹՅԱՆ 2021 ԹՎԱԿԱՆԻ ԴԵԿՏԵՄԲԵՐԻ 23-Ի N 2121-Ն ՈՐՈՇՄԱՆ N 9.1 ՀԱՎԵԼՎԱԾԻ NN 9.1.56 ԵՎ 9.1.59 ԱՂՅՈՒՍԱԿՆԵՐՈՒՄ ԿԱՏԱՐՎՈՂ ՓՈՓՈԽՈՒԹՅՈՒՆՆԵՐԸ ԵՎ ԼՐԱՑՈՒՄՆԵՐԸ</t>
  </si>
  <si>
    <t>Կապիտալ դրամաշնորհներ պետական հատվածի այլ մակարդակներին</t>
  </si>
  <si>
    <t>Պետական աջակցություն սահմանամերձ համայնքներին</t>
  </si>
  <si>
    <t xml:space="preserve"> ՍՈՑԻԱԼԱԿԱՆ  ՆՊԱՍՏՆԵՐ ԵՎ ԿԵՆՍԱԹՈՇԱԿՆԵՐ</t>
  </si>
  <si>
    <t>ՀՀ Գեղարքունիքի մարզպետարան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</si>
  <si>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</si>
  <si>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</si>
  <si>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ՀՀ Սյունիքի մարզպետարան</t>
  </si>
  <si>
    <t xml:space="preserve">ՀՀ կառավարության 2022 թվականի
-ի  N       -Ն որոշման 
</t>
  </si>
  <si>
    <t>հազար դրամ</t>
  </si>
  <si>
    <t>Ծրագրային դասիչը</t>
  </si>
  <si>
    <t>Ծրագրերի և միջոցառումների անվանումները</t>
  </si>
  <si>
    <t>Պետական մարմինների անվանումները</t>
  </si>
  <si>
    <t xml:space="preserve">Գումարը 
</t>
  </si>
  <si>
    <t xml:space="preserve">ԸՆԴԱՄԵՆԸ </t>
  </si>
  <si>
    <t xml:space="preserve"> Պետական աջակցություն սահմանամերձ համայնքներին </t>
  </si>
  <si>
    <t>Տարածքային կառավարման և ենթակառուցվածքների նախարարություն</t>
  </si>
  <si>
    <t xml:space="preserve"> Ծրագրի իրականացմամբ ապահովվում է «Սահմանամերձ համայնքների սոցիալական աջակցության մասին» ՀՀ օրենքի կիրարկումը </t>
  </si>
  <si>
    <t xml:space="preserve"> Շահառուների ընտրության չափանիշները</t>
  </si>
  <si>
    <t xml:space="preserve"> ՀՀ կառավարության 2014 թվականի դեկտեմբերի 18-ի 1444-Ն որոշման համաձայն </t>
  </si>
  <si>
    <t xml:space="preserve"> Արդյունքի չափորոշիչներ </t>
  </si>
  <si>
    <t>ՀԱՅԱՍՏԱՆԻ ՀԱՆՐԱՊԵՏՈՒԹՅԱՆ ԿԱՌԱՎԱՐՈՒԹՅԱՆ 2021 ԹՎԱԿԱՆԻ ԴԵԿՏԵՄԲԵՐԻ 23-Ի N 2121-Ն ՈՐՈՇՄԱՆ N 9.1 ՀԱՎԵԼՎԱԾԻ N9.1.52 ԱՂՅՈՒՍԱԿՈՒՄ ԿԱՏԱՐՎՈՂ ԼՐԱՑՈՒՄՆԵՐ</t>
  </si>
  <si>
    <t>ՀԱՅԱՍՏԱՆԻ ՀԱՆՐԱՊԵՏՈՒԹՅԱՆ ԿԱՌԱՎԱՐՈՒԹՅԱՆ2021 ԹՎԱԿԱՆԻ ԴԵԿՏԵՄԲԵՐԻ 23-Ի N 2121-Ն ՈՐՈՇՄԱՆ N 9.1 ՀԱՎԵԼՎԱԾԻ N 9.1.56 ԱՂՅՈՒՍԱԿՈՒՄ ԿԱՏԱՐՎՈՂ ԼՐԱՑՈՒՄՆԵՐ</t>
  </si>
  <si>
    <t xml:space="preserve"> Ծրագրի իրականացմամբ ապահովվում է «Սահմանամերձ համայնքների սոցիալական աջակցության մասին» ՀՀ օրենքի կիրարկումը</t>
  </si>
  <si>
    <t xml:space="preserve">Հավելված N 3 </t>
  </si>
  <si>
    <t xml:space="preserve"> Ցուցանիշների փոփոխությունը
 (նվազեցումները նշված են փակագծերում)</t>
  </si>
  <si>
    <t>Հավելված N 6</t>
  </si>
  <si>
    <t>- Այլ կապիտալ դրամաշնորհներ</t>
  </si>
  <si>
    <t>«ՀԱՅԱUՏԱՆԻ ՀԱՆՐԱՊԵՏՈՒԹՅԱՆ 2022 ԹՎԱԿԱՆԻ ՊԵՏԱԿԱՆ ԲՅՈՒՋԵԻ ՄԱUԻՆ» 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</t>
  </si>
  <si>
    <t xml:space="preserve">ՀԱՅԱՍՏԱՆԻ ՀԱՆՐԱՊԵՏՈՒԹՅԱՆ ԿԱՌԱՎԱՐՈՒԹՅԱՆ 2021 ԹՎԱԿԱՆԻ ԴԵԿՏԵՄԲԵՐԻ 23-Ի N 2121-Ն ՈՐՈՇՄԱՆ N 3 ԵՎ N 4 ՀԱՎԵԼՎԱԾՆԵՐՈՒՄ ԿԱՏԱՐՎՈՂ  ՓՈՓՈԽՈՒԹՅՈՒՆՆԵՐԸ </t>
  </si>
  <si>
    <r>
      <t>«</t>
    </r>
    <r>
      <rPr>
        <sz val="12"/>
        <color indexed="8"/>
        <rFont val="GHEA Grapalat"/>
        <family val="3"/>
      </rPr>
      <t xml:space="preserve">ՀԱՅԱՍՏԱՆԻ ՀԱՆՐԱՊԵՏՈՒԹՅԱՆ 2021 ԹՎԱԿԱՆԻ ՊԵՏԱԿԱՆ ԲՅՈՒՋԵԻ ՄԱՍԻՆ» ՀԱՅԱՍՏԱՆԻ ՀԱՆՐԱՊԵՏՈՒԹՅԱՆ ՕՐԵՆՔԻ N 1 ՀԱՎԵԼՎԱԾԻ N 8 ԱՂՅՈՒՍԱԿՈՒՄ ԿԱՏԱՐՎՈՂ ՓՈՓՈԽՈՒԹՅՈՒՆՆԵՐԸ </t>
    </r>
  </si>
  <si>
    <t xml:space="preserve"> ՀԱՅԱՍՏԱՆԻ ՀԱՆՐԱՊԵՏՈՒԹՅԱՆ ԿԱՌԱՎԱՐՈՒԹՅԱՆ 2021 ԹՎԱԿԱՆԻ ԴԵԿՏԵՄԲԵՐԻ 23-Ի N 2121-Ն ՈՐՈՇՄԱՆ N 5 ՀԱՎԵԼՎԱԾԻ N 7 ԱՂՅՈՒՍԱԿՈՒՄ ԿԱՏԱՐՎՈՂ ՓՈՓՈԽՈՒԹՅՈՒՆԸ </t>
  </si>
  <si>
    <t xml:space="preserve"> ՀՀ կառավարության 2014 թվականի դեկտեմբերի 18-ի N1444-Ն որոշման համաձայն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</si>
</sst>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(* #,##0.00_);_(* \(#,##0.00\);_(* &quot;-&quot;??_);_(@_)"/>
    <numFmt numFmtId="165" formatCode="_-* #,##0.00\ _₽_-;\-* #,##0.00\ _₽_-;_-* &quot;-&quot;??\ _₽_-;_-@_-"/>
    <numFmt numFmtId="166" formatCode="##,##0.0;\(##,##0.0\);\-"/>
    <numFmt numFmtId="167" formatCode="_(* #,##0.0_);_(* \(#,##0.0\);_(* &quot;-&quot;??_);_(@_)"/>
    <numFmt numFmtId="168" formatCode="##,##0.00;\(##,##0.00\);\-"/>
    <numFmt numFmtId="169" formatCode="#,##0.0"/>
    <numFmt numFmtId="170" formatCode="#,##0.0_);\(#,##0.0\)"/>
    <numFmt numFmtId="171" formatCode="_-* #,##0.00_р_._-;\-* #,##0.00_р_._-;_-* &quot;-&quot;??_р_._-;_-@_-"/>
    <numFmt numFmtId="172" formatCode="_-* #,##0.0&quot; &quot;_ _-;\-* #,##0.0&quot; &quot;_ _-;_-* &quot;-&quot;??&quot; &quot;_ _-;_-@_-"/>
  </numFmts>
  <fonts count="8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2"/>
      <color theme="1"/>
      <name val="GHEA Grapalat"/>
      <family val="3"/>
    </font>
    <font>
      <sz val="12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0"/>
      <color theme="1"/>
      <name val="GHEA Grapalat"/>
      <family val="3"/>
    </font>
    <font>
      <sz val="11"/>
      <color theme="1"/>
      <name val="GHEA Grapalat"/>
      <family val="3"/>
    </font>
    <font>
      <sz val="10"/>
      <name val="GHEA Grapalat"/>
      <family val="3"/>
    </font>
    <font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2"/>
      <name val="GHEA Grapalat"/>
      <family val="3"/>
    </font>
    <font>
      <i/>
      <u/>
      <sz val="12"/>
      <color indexed="8"/>
      <name val="GHEA Grapalat"/>
      <family val="3"/>
    </font>
    <font>
      <sz val="12"/>
      <color rgb="FFFF0000"/>
      <name val="GHEA Grapalat"/>
      <family val="3"/>
    </font>
    <font>
      <b/>
      <sz val="12"/>
      <color rgb="FF000000"/>
      <name val="GHEA Grapalat"/>
      <family val="3"/>
    </font>
    <font>
      <b/>
      <sz val="12"/>
      <color theme="1"/>
      <name val="GHEA Grapalat"/>
      <family val="3"/>
    </font>
    <font>
      <b/>
      <i/>
      <sz val="12"/>
      <name val="GHEA Grapalat"/>
      <family val="3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64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166" fontId="12" fillId="0" borderId="0" applyFill="0" applyBorder="0" applyProtection="0">
      <alignment horizontal="right" vertical="top"/>
    </xf>
    <xf numFmtId="164" fontId="11" fillId="0" borderId="0" applyFont="0" applyFill="0" applyBorder="0" applyAlignment="0" applyProtection="0"/>
    <xf numFmtId="0" fontId="12" fillId="0" borderId="0">
      <alignment horizontal="left" vertical="top" wrapText="1"/>
    </xf>
    <xf numFmtId="0" fontId="13" fillId="0" borderId="0"/>
    <xf numFmtId="164" fontId="13" fillId="0" borderId="0" applyFont="0" applyFill="0" applyBorder="0" applyAlignment="0" applyProtection="0"/>
    <xf numFmtId="0" fontId="14" fillId="0" borderId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18" fillId="2" borderId="0" applyNumberFormat="0" applyBorder="0" applyAlignment="0" applyProtection="0"/>
    <xf numFmtId="0" fontId="19" fillId="3" borderId="0" applyNumberFormat="0" applyBorder="0" applyAlignment="0" applyProtection="0"/>
    <xf numFmtId="0" fontId="20" fillId="4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24" fillId="0" borderId="14" applyNumberFormat="0" applyFill="0" applyAlignment="0" applyProtection="0"/>
    <xf numFmtId="0" fontId="25" fillId="7" borderId="15" applyNumberFormat="0" applyAlignment="0" applyProtection="0"/>
    <xf numFmtId="0" fontId="26" fillId="0" borderId="0" applyNumberFormat="0" applyFill="0" applyBorder="0" applyAlignment="0" applyProtection="0"/>
    <xf numFmtId="0" fontId="11" fillId="8" borderId="16" applyNumberFormat="0" applyFont="0" applyAlignment="0" applyProtection="0"/>
    <xf numFmtId="0" fontId="2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9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29" fillId="20" borderId="0" applyNumberFormat="0" applyBorder="0" applyAlignment="0" applyProtection="0"/>
    <xf numFmtId="0" fontId="29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29" fillId="24" borderId="0" applyNumberFormat="0" applyBorder="0" applyAlignment="0" applyProtection="0"/>
    <xf numFmtId="0" fontId="29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7" borderId="0" applyNumberFormat="0" applyBorder="0" applyAlignment="0" applyProtection="0"/>
    <xf numFmtId="0" fontId="29" fillId="28" borderId="0" applyNumberFormat="0" applyBorder="0" applyAlignment="0" applyProtection="0"/>
    <xf numFmtId="0" fontId="29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1" borderId="0" applyNumberFormat="0" applyBorder="0" applyAlignment="0" applyProtection="0"/>
    <xf numFmtId="0" fontId="29" fillId="32" borderId="0" applyNumberFormat="0" applyBorder="0" applyAlignment="0" applyProtection="0"/>
    <xf numFmtId="0" fontId="30" fillId="0" borderId="0" applyNumberFormat="0" applyFill="0" applyBorder="0" applyAlignment="0" applyProtection="0"/>
    <xf numFmtId="0" fontId="31" fillId="13" borderId="0" applyNumberFormat="0" applyBorder="0" applyAlignment="0" applyProtection="0"/>
    <xf numFmtId="0" fontId="6" fillId="8" borderId="16" applyNumberFormat="0" applyFont="0" applyAlignment="0" applyProtection="0"/>
    <xf numFmtId="0" fontId="31" fillId="32" borderId="0" applyNumberFormat="0" applyBorder="0" applyAlignment="0" applyProtection="0"/>
    <xf numFmtId="0" fontId="31" fillId="20" borderId="0" applyNumberFormat="0" applyBorder="0" applyAlignment="0" applyProtection="0"/>
    <xf numFmtId="0" fontId="31" fillId="9" borderId="0" applyNumberFormat="0" applyBorder="0" applyAlignment="0" applyProtection="0"/>
    <xf numFmtId="0" fontId="31" fillId="29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5" borderId="0" applyNumberFormat="0" applyBorder="0" applyAlignment="0" applyProtection="0"/>
    <xf numFmtId="0" fontId="31" fillId="16" borderId="0" applyNumberFormat="0" applyBorder="0" applyAlignment="0" applyProtection="0"/>
    <xf numFmtId="0" fontId="39" fillId="0" borderId="0" applyNumberFormat="0" applyFill="0" applyBorder="0" applyAlignment="0" applyProtection="0"/>
    <xf numFmtId="0" fontId="31" fillId="12" borderId="0" applyNumberFormat="0" applyBorder="0" applyAlignment="0" applyProtection="0"/>
    <xf numFmtId="0" fontId="37" fillId="0" borderId="9" applyNumberFormat="0" applyFill="0" applyAlignment="0" applyProtection="0"/>
    <xf numFmtId="0" fontId="31" fillId="24" borderId="0" applyNumberFormat="0" applyBorder="0" applyAlignment="0" applyProtection="0"/>
    <xf numFmtId="0" fontId="39" fillId="0" borderId="11" applyNumberFormat="0" applyFill="0" applyAlignment="0" applyProtection="0"/>
    <xf numFmtId="0" fontId="46" fillId="0" borderId="0" applyNumberFormat="0" applyFill="0" applyBorder="0" applyAlignment="0" applyProtection="0"/>
    <xf numFmtId="0" fontId="11" fillId="10" borderId="0" applyNumberFormat="0" applyBorder="0" applyAlignment="0" applyProtection="0"/>
    <xf numFmtId="0" fontId="41" fillId="0" borderId="14" applyNumberFormat="0" applyFill="0" applyAlignment="0" applyProtection="0"/>
    <xf numFmtId="0" fontId="11" fillId="18" borderId="0" applyNumberFormat="0" applyBorder="0" applyAlignment="0" applyProtection="0"/>
    <xf numFmtId="0" fontId="11" fillId="14" borderId="0" applyNumberFormat="0" applyBorder="0" applyAlignment="0" applyProtection="0"/>
    <xf numFmtId="0" fontId="31" fillId="28" borderId="0" applyNumberFormat="0" applyBorder="0" applyAlignment="0" applyProtection="0"/>
    <xf numFmtId="0" fontId="35" fillId="0" borderId="0" applyNumberFormat="0" applyFill="0" applyBorder="0" applyAlignment="0" applyProtection="0"/>
    <xf numFmtId="0" fontId="31" fillId="21" borderId="0" applyNumberFormat="0" applyBorder="0" applyAlignment="0" applyProtection="0"/>
    <xf numFmtId="0" fontId="42" fillId="4" borderId="0" applyNumberFormat="0" applyBorder="0" applyAlignment="0" applyProtection="0"/>
    <xf numFmtId="0" fontId="11" fillId="27" borderId="0" applyNumberFormat="0" applyBorder="0" applyAlignment="0" applyProtection="0"/>
    <xf numFmtId="0" fontId="11" fillId="23" borderId="0" applyNumberFormat="0" applyBorder="0" applyAlignment="0" applyProtection="0"/>
    <xf numFmtId="0" fontId="33" fillId="6" borderId="12" applyNumberFormat="0" applyAlignment="0" applyProtection="0"/>
    <xf numFmtId="0" fontId="36" fillId="2" borderId="0" applyNumberFormat="0" applyBorder="0" applyAlignment="0" applyProtection="0"/>
    <xf numFmtId="0" fontId="43" fillId="6" borderId="13" applyNumberFormat="0" applyAlignment="0" applyProtection="0"/>
    <xf numFmtId="0" fontId="40" fillId="5" borderId="12" applyNumberFormat="0" applyAlignment="0" applyProtection="0"/>
    <xf numFmtId="0" fontId="38" fillId="0" borderId="10" applyNumberFormat="0" applyFill="0" applyAlignment="0" applyProtection="0"/>
    <xf numFmtId="0" fontId="44" fillId="0" borderId="0" applyNumberFormat="0" applyFill="0" applyBorder="0" applyAlignment="0" applyProtection="0"/>
    <xf numFmtId="0" fontId="31" fillId="25" borderId="0" applyNumberFormat="0" applyBorder="0" applyAlignment="0" applyProtection="0"/>
    <xf numFmtId="0" fontId="34" fillId="7" borderId="15" applyNumberFormat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45" fillId="0" borderId="17" applyNumberFormat="0" applyFill="0" applyAlignment="0" applyProtection="0"/>
    <xf numFmtId="0" fontId="31" fillId="17" borderId="0" applyNumberFormat="0" applyBorder="0" applyAlignment="0" applyProtection="0"/>
    <xf numFmtId="0" fontId="11" fillId="26" borderId="0" applyNumberFormat="0" applyBorder="0" applyAlignment="0" applyProtection="0"/>
    <xf numFmtId="0" fontId="32" fillId="3" borderId="0" applyNumberFormat="0" applyBorder="0" applyAlignment="0" applyProtection="0"/>
    <xf numFmtId="0" fontId="11" fillId="11" borderId="0" applyNumberFormat="0" applyBorder="0" applyAlignment="0" applyProtection="0"/>
    <xf numFmtId="0" fontId="5" fillId="0" borderId="0"/>
    <xf numFmtId="164" fontId="5" fillId="0" borderId="0" applyFont="0" applyFill="0" applyBorder="0" applyAlignment="0" applyProtection="0"/>
    <xf numFmtId="0" fontId="13" fillId="0" borderId="0"/>
    <xf numFmtId="9" fontId="13" fillId="0" borderId="0" applyFont="0" applyFill="0" applyBorder="0" applyAlignment="0" applyProtection="0"/>
    <xf numFmtId="0" fontId="14" fillId="0" borderId="0"/>
    <xf numFmtId="164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48" fillId="0" borderId="0"/>
    <xf numFmtId="0" fontId="49" fillId="4" borderId="0" applyNumberFormat="0" applyBorder="0" applyAlignment="0" applyProtection="0"/>
    <xf numFmtId="0" fontId="14" fillId="0" borderId="0"/>
    <xf numFmtId="0" fontId="9" fillId="0" borderId="0"/>
    <xf numFmtId="0" fontId="47" fillId="33" borderId="0" applyNumberFormat="0" applyBorder="0" applyAlignment="0" applyProtection="0"/>
    <xf numFmtId="0" fontId="47" fillId="34" borderId="0" applyNumberFormat="0" applyBorder="0" applyAlignment="0" applyProtection="0"/>
    <xf numFmtId="0" fontId="47" fillId="35" borderId="0" applyNumberFormat="0" applyBorder="0" applyAlignment="0" applyProtection="0"/>
    <xf numFmtId="0" fontId="47" fillId="36" borderId="0" applyNumberFormat="0" applyBorder="0" applyAlignment="0" applyProtection="0"/>
    <xf numFmtId="0" fontId="47" fillId="40" borderId="0" applyNumberFormat="0" applyBorder="0" applyAlignment="0" applyProtection="0"/>
    <xf numFmtId="0" fontId="47" fillId="41" borderId="0" applyNumberFormat="0" applyBorder="0" applyAlignment="0" applyProtection="0"/>
    <xf numFmtId="0" fontId="47" fillId="42" borderId="0" applyNumberFormat="0" applyBorder="0" applyAlignment="0" applyProtection="0"/>
    <xf numFmtId="0" fontId="47" fillId="43" borderId="0" applyNumberFormat="0" applyBorder="0" applyAlignment="0" applyProtection="0"/>
    <xf numFmtId="0" fontId="47" fillId="37" borderId="0" applyNumberFormat="0" applyBorder="0" applyAlignment="0" applyProtection="0"/>
    <xf numFmtId="0" fontId="47" fillId="36" borderId="0" applyNumberFormat="0" applyBorder="0" applyAlignment="0" applyProtection="0"/>
    <xf numFmtId="0" fontId="47" fillId="42" borderId="0" applyNumberFormat="0" applyBorder="0" applyAlignment="0" applyProtection="0"/>
    <xf numFmtId="0" fontId="47" fillId="44" borderId="0" applyNumberFormat="0" applyBorder="0" applyAlignment="0" applyProtection="0"/>
    <xf numFmtId="0" fontId="50" fillId="45" borderId="0" applyNumberFormat="0" applyBorder="0" applyAlignment="0" applyProtection="0"/>
    <xf numFmtId="0" fontId="50" fillId="43" borderId="0" applyNumberFormat="0" applyBorder="0" applyAlignment="0" applyProtection="0"/>
    <xf numFmtId="0" fontId="50" fillId="37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39" borderId="0" applyNumberFormat="0" applyBorder="0" applyAlignment="0" applyProtection="0"/>
    <xf numFmtId="0" fontId="50" fillId="47" borderId="0" applyNumberFormat="0" applyBorder="0" applyAlignment="0" applyProtection="0"/>
    <xf numFmtId="0" fontId="50" fillId="48" borderId="0" applyNumberFormat="0" applyBorder="0" applyAlignment="0" applyProtection="0"/>
    <xf numFmtId="0" fontId="50" fillId="49" borderId="0" applyNumberFormat="0" applyBorder="0" applyAlignment="0" applyProtection="0"/>
    <xf numFmtId="0" fontId="50" fillId="38" borderId="0" applyNumberFormat="0" applyBorder="0" applyAlignment="0" applyProtection="0"/>
    <xf numFmtId="0" fontId="50" fillId="46" borderId="0" applyNumberFormat="0" applyBorder="0" applyAlignment="0" applyProtection="0"/>
    <xf numFmtId="0" fontId="50" fillId="50" borderId="0" applyNumberFormat="0" applyBorder="0" applyAlignment="0" applyProtection="0"/>
    <xf numFmtId="0" fontId="51" fillId="34" borderId="0" applyNumberFormat="0" applyBorder="0" applyAlignment="0" applyProtection="0"/>
    <xf numFmtId="0" fontId="52" fillId="51" borderId="18" applyNumberFormat="0" applyAlignment="0" applyProtection="0"/>
    <xf numFmtId="0" fontId="53" fillId="52" borderId="19" applyNumberFormat="0" applyAlignment="0" applyProtection="0"/>
    <xf numFmtId="164" fontId="13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35" borderId="0" applyNumberFormat="0" applyBorder="0" applyAlignment="0" applyProtection="0"/>
    <xf numFmtId="0" fontId="56" fillId="0" borderId="20" applyNumberFormat="0" applyFill="0" applyAlignment="0" applyProtection="0"/>
    <xf numFmtId="0" fontId="57" fillId="0" borderId="21" applyNumberFormat="0" applyFill="0" applyAlignment="0" applyProtection="0"/>
    <xf numFmtId="0" fontId="58" fillId="0" borderId="22" applyNumberFormat="0" applyFill="0" applyAlignment="0" applyProtection="0"/>
    <xf numFmtId="0" fontId="58" fillId="0" borderId="0" applyNumberFormat="0" applyFill="0" applyBorder="0" applyAlignment="0" applyProtection="0"/>
    <xf numFmtId="0" fontId="59" fillId="41" borderId="18" applyNumberFormat="0" applyAlignment="0" applyProtection="0"/>
    <xf numFmtId="0" fontId="60" fillId="0" borderId="23" applyNumberFormat="0" applyFill="0" applyAlignment="0" applyProtection="0"/>
    <xf numFmtId="0" fontId="61" fillId="53" borderId="0" applyNumberFormat="0" applyBorder="0" applyAlignment="0" applyProtection="0"/>
    <xf numFmtId="1" fontId="67" fillId="0" borderId="0"/>
    <xf numFmtId="1" fontId="67" fillId="0" borderId="0"/>
    <xf numFmtId="1" fontId="67" fillId="0" borderId="0"/>
    <xf numFmtId="0" fontId="5" fillId="0" borderId="0"/>
    <xf numFmtId="0" fontId="9" fillId="0" borderId="0"/>
    <xf numFmtId="0" fontId="9" fillId="0" borderId="0"/>
    <xf numFmtId="0" fontId="13" fillId="54" borderId="24" applyNumberFormat="0" applyFont="0" applyAlignment="0" applyProtection="0"/>
    <xf numFmtId="0" fontId="62" fillId="51" borderId="25" applyNumberFormat="0" applyAlignment="0" applyProtection="0"/>
    <xf numFmtId="0" fontId="66" fillId="0" borderId="0"/>
    <xf numFmtId="0" fontId="66" fillId="0" borderId="0"/>
    <xf numFmtId="0" fontId="66" fillId="0" borderId="0"/>
    <xf numFmtId="0" fontId="63" fillId="0" borderId="0" applyNumberFormat="0" applyFill="0" applyBorder="0" applyAlignment="0" applyProtection="0"/>
    <xf numFmtId="0" fontId="64" fillId="0" borderId="26" applyNumberFormat="0" applyFill="0" applyAlignment="0" applyProtection="0"/>
    <xf numFmtId="0" fontId="65" fillId="0" borderId="0" applyNumberFormat="0" applyFill="0" applyBorder="0" applyAlignment="0" applyProtection="0"/>
    <xf numFmtId="0" fontId="48" fillId="0" borderId="0"/>
    <xf numFmtId="1" fontId="67" fillId="0" borderId="0"/>
    <xf numFmtId="0" fontId="68" fillId="0" borderId="0"/>
    <xf numFmtId="0" fontId="9" fillId="0" borderId="0"/>
    <xf numFmtId="0" fontId="5" fillId="0" borderId="0"/>
    <xf numFmtId="0" fontId="12" fillId="0" borderId="0">
      <alignment horizontal="left" vertical="top" wrapText="1"/>
    </xf>
    <xf numFmtId="0" fontId="4" fillId="8" borderId="16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66" fillId="0" borderId="0"/>
    <xf numFmtId="0" fontId="3" fillId="0" borderId="0"/>
    <xf numFmtId="0" fontId="3" fillId="0" borderId="0"/>
    <xf numFmtId="0" fontId="3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2" fillId="8" borderId="16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4" fillId="0" borderId="0"/>
    <xf numFmtId="165" fontId="14" fillId="0" borderId="0" applyFont="0" applyFill="0" applyBorder="0" applyAlignment="0" applyProtection="0"/>
    <xf numFmtId="171" fontId="13" fillId="0" borderId="0" applyFont="0" applyFill="0" applyBorder="0" applyAlignment="0" applyProtection="0"/>
    <xf numFmtId="171" fontId="48" fillId="0" borderId="0" applyFont="0" applyFill="0" applyBorder="0" applyAlignment="0" applyProtection="0"/>
    <xf numFmtId="0" fontId="13" fillId="0" borderId="0"/>
    <xf numFmtId="165" fontId="13" fillId="0" borderId="0" applyFont="0" applyFill="0" applyBorder="0" applyAlignment="0" applyProtection="0"/>
    <xf numFmtId="0" fontId="12" fillId="0" borderId="0">
      <alignment horizontal="left" vertical="top" wrapText="1"/>
    </xf>
    <xf numFmtId="0" fontId="12" fillId="0" borderId="0">
      <alignment horizontal="left" vertical="top" wrapText="1"/>
    </xf>
    <xf numFmtId="0" fontId="30" fillId="0" borderId="0" applyNumberFormat="0" applyFill="0" applyBorder="0" applyAlignment="0" applyProtection="0"/>
    <xf numFmtId="0" fontId="1" fillId="8" borderId="16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29" fillId="12" borderId="0" applyNumberFormat="0" applyBorder="0" applyAlignment="0" applyProtection="0"/>
    <xf numFmtId="0" fontId="29" fillId="16" borderId="0" applyNumberFormat="0" applyBorder="0" applyAlignment="0" applyProtection="0"/>
    <xf numFmtId="0" fontId="29" fillId="20" borderId="0" applyNumberFormat="0" applyBorder="0" applyAlignment="0" applyProtection="0"/>
    <xf numFmtId="0" fontId="29" fillId="24" borderId="0" applyNumberFormat="0" applyBorder="0" applyAlignment="0" applyProtection="0"/>
    <xf numFmtId="0" fontId="29" fillId="28" borderId="0" applyNumberFormat="0" applyBorder="0" applyAlignment="0" applyProtection="0"/>
    <xf numFmtId="0" fontId="29" fillId="32" borderId="0" applyNumberFormat="0" applyBorder="0" applyAlignment="0" applyProtection="0"/>
    <xf numFmtId="0" fontId="29" fillId="9" borderId="0" applyNumberFormat="0" applyBorder="0" applyAlignment="0" applyProtection="0"/>
    <xf numFmtId="0" fontId="29" fillId="13" borderId="0" applyNumberFormat="0" applyBorder="0" applyAlignment="0" applyProtection="0"/>
    <xf numFmtId="0" fontId="29" fillId="17" borderId="0" applyNumberFormat="0" applyBorder="0" applyAlignment="0" applyProtection="0"/>
    <xf numFmtId="0" fontId="29" fillId="21" borderId="0" applyNumberFormat="0" applyBorder="0" applyAlignment="0" applyProtection="0"/>
    <xf numFmtId="0" fontId="29" fillId="25" borderId="0" applyNumberFormat="0" applyBorder="0" applyAlignment="0" applyProtection="0"/>
    <xf numFmtId="0" fontId="29" fillId="29" borderId="0" applyNumberFormat="0" applyBorder="0" applyAlignment="0" applyProtection="0"/>
    <xf numFmtId="0" fontId="21" fillId="5" borderId="12" applyNumberFormat="0" applyAlignment="0" applyProtection="0"/>
    <xf numFmtId="0" fontId="22" fillId="6" borderId="13" applyNumberFormat="0" applyAlignment="0" applyProtection="0"/>
    <xf numFmtId="0" fontId="23" fillId="6" borderId="12" applyNumberFormat="0" applyAlignment="0" applyProtection="0"/>
    <xf numFmtId="0" fontId="15" fillId="0" borderId="9" applyNumberFormat="0" applyFill="0" applyAlignment="0" applyProtection="0"/>
    <xf numFmtId="0" fontId="16" fillId="0" borderId="10" applyNumberFormat="0" applyFill="0" applyAlignment="0" applyProtection="0"/>
    <xf numFmtId="0" fontId="17" fillId="0" borderId="11" applyNumberFormat="0" applyFill="0" applyAlignment="0" applyProtection="0"/>
    <xf numFmtId="0" fontId="17" fillId="0" borderId="0" applyNumberFormat="0" applyFill="0" applyBorder="0" applyAlignment="0" applyProtection="0"/>
    <xf numFmtId="0" fontId="28" fillId="0" borderId="17" applyNumberFormat="0" applyFill="0" applyAlignment="0" applyProtection="0"/>
    <xf numFmtId="0" fontId="25" fillId="7" borderId="15" applyNumberFormat="0" applyAlignment="0" applyProtection="0"/>
    <xf numFmtId="0" fontId="20" fillId="4" borderId="0" applyNumberFormat="0" applyBorder="0" applyAlignment="0" applyProtection="0"/>
    <xf numFmtId="0" fontId="19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24" fillId="0" borderId="14" applyNumberFormat="0" applyFill="0" applyAlignment="0" applyProtection="0"/>
    <xf numFmtId="0" fontId="69" fillId="0" borderId="0"/>
    <xf numFmtId="0" fontId="26" fillId="0" borderId="0" applyNumberFormat="0" applyFill="0" applyBorder="0" applyAlignment="0" applyProtection="0"/>
    <xf numFmtId="0" fontId="18" fillId="2" borderId="0" applyNumberFormat="0" applyBorder="0" applyAlignment="0" applyProtection="0"/>
    <xf numFmtId="164" fontId="1" fillId="0" borderId="0" applyFont="0" applyFill="0" applyBorder="0" applyAlignment="0" applyProtection="0"/>
  </cellStyleXfs>
  <cellXfs count="186">
    <xf numFmtId="0" fontId="0" fillId="0" borderId="0" xfId="0"/>
    <xf numFmtId="0" fontId="70" fillId="0" borderId="0" xfId="0" applyFont="1"/>
    <xf numFmtId="0" fontId="70" fillId="0" borderId="0" xfId="0" applyFont="1" applyAlignment="1">
      <alignment horizontal="center"/>
    </xf>
    <xf numFmtId="0" fontId="70" fillId="0" borderId="0" xfId="0" applyFont="1" applyAlignment="1">
      <alignment horizontal="left" vertical="top" wrapText="1"/>
    </xf>
    <xf numFmtId="0" fontId="70" fillId="0" borderId="1" xfId="0" applyFont="1" applyBorder="1" applyAlignment="1">
      <alignment horizontal="center" vertical="top" wrapText="1"/>
    </xf>
    <xf numFmtId="0" fontId="70" fillId="0" borderId="4" xfId="0" applyFont="1" applyBorder="1" applyAlignment="1">
      <alignment horizontal="center" vertical="top" wrapText="1"/>
    </xf>
    <xf numFmtId="0" fontId="71" fillId="0" borderId="1" xfId="0" applyFont="1" applyBorder="1" applyAlignment="1">
      <alignment horizontal="left" vertical="top" wrapText="1"/>
    </xf>
    <xf numFmtId="168" fontId="70" fillId="0" borderId="27" xfId="0" applyNumberFormat="1" applyFont="1" applyBorder="1" applyAlignment="1">
      <alignment horizontal="center" vertical="center" wrapText="1"/>
    </xf>
    <xf numFmtId="0" fontId="72" fillId="0" borderId="27" xfId="0" applyFont="1" applyBorder="1" applyAlignment="1">
      <alignment horizontal="left" vertical="top" wrapText="1"/>
    </xf>
    <xf numFmtId="166" fontId="70" fillId="0" borderId="0" xfId="0" applyNumberFormat="1" applyFont="1" applyAlignment="1">
      <alignment horizontal="left" vertical="top" wrapText="1"/>
    </xf>
    <xf numFmtId="0" fontId="72" fillId="0" borderId="27" xfId="165" applyFont="1" applyBorder="1">
      <alignment horizontal="left" vertical="top" wrapText="1"/>
    </xf>
    <xf numFmtId="0" fontId="71" fillId="0" borderId="27" xfId="165" applyFont="1" applyBorder="1">
      <alignment horizontal="left" vertical="top" wrapText="1"/>
    </xf>
    <xf numFmtId="0" fontId="70" fillId="0" borderId="27" xfId="0" applyFont="1" applyBorder="1" applyAlignment="1">
      <alignment horizontal="center"/>
    </xf>
    <xf numFmtId="0" fontId="70" fillId="0" borderId="27" xfId="0" applyFont="1" applyBorder="1"/>
    <xf numFmtId="0" fontId="71" fillId="0" borderId="27" xfId="165" applyFont="1" applyBorder="1" applyAlignment="1">
      <alignment horizontal="center" vertical="top"/>
    </xf>
    <xf numFmtId="0" fontId="70" fillId="0" borderId="27" xfId="165" applyFont="1" applyBorder="1">
      <alignment horizontal="left" vertical="top" wrapText="1"/>
    </xf>
    <xf numFmtId="39" fontId="70" fillId="0" borderId="0" xfId="0" applyNumberFormat="1" applyFont="1" applyAlignment="1">
      <alignment horizontal="left" vertical="top" wrapText="1"/>
    </xf>
    <xf numFmtId="170" fontId="70" fillId="0" borderId="27" xfId="0" applyNumberFormat="1" applyFont="1" applyBorder="1" applyAlignment="1">
      <alignment horizontal="center" vertical="center"/>
    </xf>
    <xf numFmtId="170" fontId="70" fillId="0" borderId="27" xfId="0" applyNumberFormat="1" applyFont="1" applyBorder="1" applyAlignment="1">
      <alignment vertical="center"/>
    </xf>
    <xf numFmtId="166" fontId="71" fillId="0" borderId="27" xfId="6" applyFont="1" applyFill="1" applyBorder="1" applyAlignment="1">
      <alignment horizontal="center" vertical="center"/>
    </xf>
    <xf numFmtId="0" fontId="71" fillId="0" borderId="0" xfId="1" applyFont="1"/>
    <xf numFmtId="0" fontId="71" fillId="0" borderId="0" xfId="1" applyFont="1" applyAlignment="1">
      <alignment horizontal="right"/>
    </xf>
    <xf numFmtId="0" fontId="71" fillId="0" borderId="27" xfId="1" applyFont="1" applyBorder="1" applyAlignment="1">
      <alignment vertical="top" wrapText="1"/>
    </xf>
    <xf numFmtId="0" fontId="73" fillId="0" borderId="27" xfId="0" applyFont="1" applyBorder="1" applyAlignment="1">
      <alignment horizontal="left" vertical="top" wrapText="1"/>
    </xf>
    <xf numFmtId="0" fontId="71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wrapText="1"/>
    </xf>
    <xf numFmtId="0" fontId="71" fillId="0" borderId="30" xfId="1" applyFont="1" applyBorder="1" applyAlignment="1">
      <alignment horizontal="left" vertical="top"/>
    </xf>
    <xf numFmtId="0" fontId="71" fillId="0" borderId="29" xfId="1" applyFont="1" applyBorder="1" applyAlignment="1">
      <alignment horizontal="left" vertical="top"/>
    </xf>
    <xf numFmtId="170" fontId="71" fillId="0" borderId="27" xfId="1" applyNumberFormat="1" applyFont="1" applyBorder="1" applyAlignment="1">
      <alignment horizontal="center" vertical="center" wrapText="1"/>
    </xf>
    <xf numFmtId="0" fontId="71" fillId="0" borderId="0" xfId="0" applyFont="1"/>
    <xf numFmtId="0" fontId="71" fillId="0" borderId="27" xfId="0" applyFont="1" applyBorder="1" applyAlignment="1">
      <alignment vertical="top" wrapText="1"/>
    </xf>
    <xf numFmtId="0" fontId="71" fillId="0" borderId="27" xfId="0" applyFont="1" applyBorder="1" applyAlignment="1">
      <alignment horizontal="left" vertical="center" wrapText="1"/>
    </xf>
    <xf numFmtId="170" fontId="71" fillId="0" borderId="0" xfId="1" applyNumberFormat="1" applyFont="1"/>
    <xf numFmtId="0" fontId="70" fillId="0" borderId="27" xfId="0" applyFont="1" applyBorder="1" applyAlignment="1">
      <alignment horizontal="left" vertical="top" wrapText="1"/>
    </xf>
    <xf numFmtId="0" fontId="71" fillId="0" borderId="27" xfId="1" applyFont="1" applyBorder="1" applyAlignment="1">
      <alignment vertical="center" wrapText="1"/>
    </xf>
    <xf numFmtId="0" fontId="74" fillId="0" borderId="0" xfId="1" applyFont="1"/>
    <xf numFmtId="1" fontId="75" fillId="0" borderId="2" xfId="0" applyNumberFormat="1" applyFont="1" applyBorder="1" applyAlignment="1">
      <alignment horizontal="center" vertical="center"/>
    </xf>
    <xf numFmtId="0" fontId="70" fillId="0" borderId="0" xfId="0" applyFont="1" applyAlignment="1">
      <alignment horizontal="right"/>
    </xf>
    <xf numFmtId="0" fontId="70" fillId="0" borderId="27" xfId="0" applyFont="1" applyBorder="1" applyAlignment="1">
      <alignment horizontal="center" vertical="center" wrapText="1"/>
    </xf>
    <xf numFmtId="0" fontId="71" fillId="0" borderId="28" xfId="1" applyFont="1" applyBorder="1" applyAlignment="1">
      <alignment horizontal="center" vertical="top" wrapText="1"/>
    </xf>
    <xf numFmtId="0" fontId="71" fillId="0" borderId="2" xfId="1" applyFont="1" applyBorder="1" applyAlignment="1">
      <alignment horizontal="center" vertical="top" wrapText="1"/>
    </xf>
    <xf numFmtId="0" fontId="71" fillId="0" borderId="3" xfId="1" applyFont="1" applyBorder="1" applyAlignment="1">
      <alignment horizontal="center" vertical="top" wrapText="1"/>
    </xf>
    <xf numFmtId="169" fontId="71" fillId="0" borderId="27" xfId="0" applyNumberFormat="1" applyFont="1" applyBorder="1" applyAlignment="1">
      <alignment horizontal="center" vertical="center" wrapText="1"/>
    </xf>
    <xf numFmtId="0" fontId="70" fillId="0" borderId="6" xfId="0" applyFont="1" applyBorder="1" applyAlignment="1">
      <alignment vertical="top" wrapText="1"/>
    </xf>
    <xf numFmtId="166" fontId="71" fillId="0" borderId="27" xfId="0" applyNumberFormat="1" applyFont="1" applyBorder="1" applyAlignment="1">
      <alignment horizontal="center" vertical="top" wrapText="1"/>
    </xf>
    <xf numFmtId="0" fontId="70" fillId="0" borderId="2" xfId="0" applyFont="1" applyBorder="1" applyAlignment="1">
      <alignment vertical="top" wrapText="1"/>
    </xf>
    <xf numFmtId="166" fontId="71" fillId="0" borderId="27" xfId="6" applyFont="1" applyFill="1" applyBorder="1" applyAlignment="1">
      <alignment horizontal="center" vertical="top"/>
    </xf>
    <xf numFmtId="0" fontId="70" fillId="0" borderId="3" xfId="0" applyFont="1" applyBorder="1" applyAlignment="1">
      <alignment vertical="top" wrapText="1"/>
    </xf>
    <xf numFmtId="0" fontId="71" fillId="0" borderId="27" xfId="8" applyFont="1" applyBorder="1" applyAlignment="1">
      <alignment vertical="top" wrapText="1"/>
    </xf>
    <xf numFmtId="0" fontId="70" fillId="0" borderId="27" xfId="0" applyFont="1" applyBorder="1" applyAlignment="1">
      <alignment horizontal="center" vertical="top" wrapText="1"/>
    </xf>
    <xf numFmtId="170" fontId="70" fillId="0" borderId="27" xfId="7" applyNumberFormat="1" applyFont="1" applyFill="1" applyBorder="1" applyAlignment="1">
      <alignment horizontal="center" vertical="center" wrapText="1"/>
    </xf>
    <xf numFmtId="0" fontId="73" fillId="0" borderId="0" xfId="0" applyFont="1" applyAlignment="1">
      <alignment horizontal="left" vertical="top" wrapText="1"/>
    </xf>
    <xf numFmtId="49" fontId="70" fillId="0" borderId="27" xfId="0" applyNumberFormat="1" applyFont="1" applyBorder="1" applyAlignment="1">
      <alignment horizontal="left" vertical="top" wrapText="1"/>
    </xf>
    <xf numFmtId="0" fontId="70" fillId="0" borderId="27" xfId="0" applyFont="1" applyBorder="1" applyAlignment="1">
      <alignment horizontal="center" wrapText="1"/>
    </xf>
    <xf numFmtId="169" fontId="71" fillId="0" borderId="1" xfId="0" applyNumberFormat="1" applyFont="1" applyBorder="1" applyAlignment="1">
      <alignment horizontal="center" vertical="center"/>
    </xf>
    <xf numFmtId="0" fontId="70" fillId="0" borderId="1" xfId="0" applyFont="1" applyBorder="1" applyAlignment="1">
      <alignment horizontal="center" vertical="center"/>
    </xf>
    <xf numFmtId="169" fontId="70" fillId="0" borderId="1" xfId="0" applyNumberFormat="1" applyFont="1" applyBorder="1" applyAlignment="1">
      <alignment horizontal="center" vertical="center"/>
    </xf>
    <xf numFmtId="0" fontId="70" fillId="0" borderId="1" xfId="0" applyFont="1" applyBorder="1" applyAlignment="1">
      <alignment vertical="center" wrapText="1"/>
    </xf>
    <xf numFmtId="0" fontId="73" fillId="0" borderId="1" xfId="0" applyFont="1" applyBorder="1" applyAlignment="1">
      <alignment horizontal="left" vertical="center" wrapText="1"/>
    </xf>
    <xf numFmtId="0" fontId="72" fillId="0" borderId="27" xfId="1" applyFont="1" applyBorder="1" applyAlignment="1">
      <alignment horizontal="left" vertical="top" wrapText="1"/>
    </xf>
    <xf numFmtId="0" fontId="72" fillId="0" borderId="29" xfId="1" applyFont="1" applyBorder="1" applyAlignment="1">
      <alignment horizontal="left" vertical="top" wrapText="1"/>
    </xf>
    <xf numFmtId="0" fontId="71" fillId="0" borderId="0" xfId="1" applyFont="1" applyAlignment="1">
      <alignment horizontal="left" vertical="top" wrapText="1"/>
    </xf>
    <xf numFmtId="0" fontId="71" fillId="0" borderId="0" xfId="1" applyFont="1" applyAlignment="1">
      <alignment vertical="top"/>
    </xf>
    <xf numFmtId="0" fontId="71" fillId="0" borderId="0" xfId="1" applyFont="1" applyAlignment="1">
      <alignment vertical="top" wrapText="1"/>
    </xf>
    <xf numFmtId="0" fontId="71" fillId="0" borderId="0" xfId="1" applyFont="1" applyAlignment="1">
      <alignment horizontal="center" wrapText="1"/>
    </xf>
    <xf numFmtId="0" fontId="71" fillId="0" borderId="27" xfId="1" applyFont="1" applyBorder="1" applyAlignment="1">
      <alignment horizontal="left" vertical="top" wrapText="1"/>
    </xf>
    <xf numFmtId="0" fontId="71" fillId="0" borderId="29" xfId="1" applyFont="1" applyBorder="1" applyAlignment="1">
      <alignment horizontal="left" vertical="top" wrapText="1"/>
    </xf>
    <xf numFmtId="0" fontId="74" fillId="0" borderId="0" xfId="1" applyFont="1" applyAlignment="1">
      <alignment horizontal="center" wrapText="1"/>
    </xf>
    <xf numFmtId="0" fontId="74" fillId="0" borderId="0" xfId="1" applyFont="1" applyAlignment="1">
      <alignment horizontal="right"/>
    </xf>
    <xf numFmtId="0" fontId="70" fillId="0" borderId="8" xfId="0" applyFont="1" applyBorder="1" applyAlignment="1">
      <alignment horizontal="center" vertical="center" wrapText="1"/>
    </xf>
    <xf numFmtId="1" fontId="75" fillId="0" borderId="27" xfId="0" applyNumberFormat="1" applyFont="1" applyBorder="1" applyAlignment="1">
      <alignment horizontal="center" vertical="center"/>
    </xf>
    <xf numFmtId="0" fontId="71" fillId="0" borderId="0" xfId="1" applyFont="1" applyAlignment="1">
      <alignment horizontal="left" vertical="top"/>
    </xf>
    <xf numFmtId="170" fontId="71" fillId="0" borderId="0" xfId="1" applyNumberFormat="1" applyFont="1" applyAlignment="1">
      <alignment horizontal="center" vertical="center" wrapText="1"/>
    </xf>
    <xf numFmtId="0" fontId="70" fillId="0" borderId="27" xfId="0" applyFont="1" applyBorder="1" applyAlignment="1">
      <alignment vertical="top" wrapText="1"/>
    </xf>
    <xf numFmtId="172" fontId="77" fillId="0" borderId="27" xfId="7" applyNumberFormat="1" applyFont="1" applyFill="1" applyBorder="1" applyAlignment="1">
      <alignment horizontal="justify" wrapText="1"/>
    </xf>
    <xf numFmtId="0" fontId="70" fillId="0" borderId="2" xfId="0" applyFont="1" applyBorder="1" applyAlignment="1">
      <alignment horizontal="center" vertical="top" wrapText="1"/>
    </xf>
    <xf numFmtId="49" fontId="71" fillId="0" borderId="2" xfId="0" applyNumberFormat="1" applyFont="1" applyBorder="1" applyAlignment="1">
      <alignment horizontal="center" vertical="top" wrapText="1"/>
    </xf>
    <xf numFmtId="166" fontId="71" fillId="0" borderId="28" xfId="6" applyFont="1" applyFill="1" applyBorder="1" applyAlignment="1">
      <alignment horizontal="center" vertical="center"/>
    </xf>
    <xf numFmtId="0" fontId="78" fillId="55" borderId="27" xfId="0" applyFont="1" applyFill="1" applyBorder="1" applyAlignment="1">
      <alignment horizontal="left" vertical="top" wrapText="1"/>
    </xf>
    <xf numFmtId="0" fontId="70" fillId="0" borderId="28" xfId="0" applyFont="1" applyBorder="1" applyAlignment="1">
      <alignment horizontal="center" vertical="center" wrapText="1"/>
    </xf>
    <xf numFmtId="0" fontId="71" fillId="0" borderId="29" xfId="0" applyFont="1" applyBorder="1" applyAlignment="1">
      <alignment horizontal="center" vertical="center" wrapText="1"/>
    </xf>
    <xf numFmtId="0" fontId="70" fillId="0" borderId="1" xfId="0" applyFont="1" applyBorder="1" applyAlignment="1">
      <alignment horizontal="center" vertical="center" wrapText="1"/>
    </xf>
    <xf numFmtId="0" fontId="76" fillId="0" borderId="3" xfId="0" applyFont="1" applyBorder="1"/>
    <xf numFmtId="1" fontId="75" fillId="0" borderId="30" xfId="0" applyNumberFormat="1" applyFont="1" applyBorder="1" applyAlignment="1">
      <alignment horizontal="center" vertical="center"/>
    </xf>
    <xf numFmtId="1" fontId="75" fillId="0" borderId="31" xfId="0" applyNumberFormat="1" applyFont="1" applyBorder="1" applyAlignment="1">
      <alignment horizontal="center" vertical="center"/>
    </xf>
    <xf numFmtId="1" fontId="75" fillId="0" borderId="29" xfId="0" applyNumberFormat="1" applyFont="1" applyBorder="1" applyAlignment="1">
      <alignment horizontal="center" vertical="center"/>
    </xf>
    <xf numFmtId="0" fontId="70" fillId="0" borderId="30" xfId="0" applyFont="1" applyBorder="1" applyAlignment="1">
      <alignment horizontal="center" vertical="center" wrapText="1"/>
    </xf>
    <xf numFmtId="0" fontId="70" fillId="0" borderId="29" xfId="0" applyFont="1" applyBorder="1" applyAlignment="1">
      <alignment horizontal="center" vertical="center" wrapText="1"/>
    </xf>
    <xf numFmtId="0" fontId="70" fillId="0" borderId="34" xfId="0" applyFont="1" applyBorder="1" applyAlignment="1">
      <alignment horizontal="right"/>
    </xf>
    <xf numFmtId="172" fontId="71" fillId="0" borderId="27" xfId="7" applyNumberFormat="1" applyFont="1" applyFill="1" applyBorder="1" applyAlignment="1">
      <alignment horizontal="justify" wrapText="1"/>
    </xf>
    <xf numFmtId="2" fontId="70" fillId="0" borderId="29" xfId="0" applyNumberFormat="1" applyFont="1" applyBorder="1" applyAlignment="1">
      <alignment horizontal="center" vertical="center" wrapText="1"/>
    </xf>
    <xf numFmtId="0" fontId="71" fillId="0" borderId="29" xfId="0" applyFont="1" applyBorder="1" applyAlignment="1">
      <alignment horizontal="center" vertical="top" wrapText="1"/>
    </xf>
    <xf numFmtId="0" fontId="71" fillId="0" borderId="29" xfId="0" applyFont="1" applyBorder="1" applyAlignment="1">
      <alignment horizontal="left" vertical="top" wrapText="1"/>
    </xf>
    <xf numFmtId="0" fontId="71" fillId="0" borderId="27" xfId="0" applyFont="1" applyBorder="1" applyAlignment="1">
      <alignment horizontal="center" vertical="top" wrapText="1"/>
    </xf>
    <xf numFmtId="2" fontId="78" fillId="56" borderId="27" xfId="0" applyNumberFormat="1" applyFont="1" applyFill="1" applyBorder="1" applyAlignment="1">
      <alignment vertical="center" wrapText="1"/>
    </xf>
    <xf numFmtId="2" fontId="78" fillId="56" borderId="39" xfId="0" applyNumberFormat="1" applyFont="1" applyFill="1" applyBorder="1" applyAlignment="1">
      <alignment vertical="center" wrapText="1"/>
    </xf>
    <xf numFmtId="2" fontId="81" fillId="56" borderId="38" xfId="0" applyNumberFormat="1" applyFont="1" applyFill="1" applyBorder="1" applyAlignment="1">
      <alignment vertical="center" wrapText="1"/>
    </xf>
    <xf numFmtId="2" fontId="78" fillId="56" borderId="39" xfId="0" applyNumberFormat="1" applyFont="1" applyFill="1" applyBorder="1" applyAlignment="1">
      <alignment horizontal="left" vertical="center" wrapText="1"/>
    </xf>
    <xf numFmtId="2" fontId="83" fillId="56" borderId="29" xfId="0" applyNumberFormat="1" applyFont="1" applyFill="1" applyBorder="1" applyAlignment="1">
      <alignment vertical="center" wrapText="1"/>
    </xf>
    <xf numFmtId="2" fontId="71" fillId="56" borderId="0" xfId="0" applyNumberFormat="1" applyFont="1" applyFill="1" applyAlignment="1">
      <alignment vertical="center" wrapText="1"/>
    </xf>
    <xf numFmtId="0" fontId="74" fillId="56" borderId="0" xfId="0" applyFont="1" applyFill="1"/>
    <xf numFmtId="2" fontId="78" fillId="56" borderId="0" xfId="0" applyNumberFormat="1" applyFont="1" applyFill="1" applyAlignment="1">
      <alignment vertical="center" wrapText="1"/>
    </xf>
    <xf numFmtId="0" fontId="70" fillId="56" borderId="27" xfId="0" applyFont="1" applyFill="1" applyBorder="1" applyAlignment="1">
      <alignment horizontal="center" vertical="center"/>
    </xf>
    <xf numFmtId="0" fontId="70" fillId="56" borderId="27" xfId="0" applyFont="1" applyFill="1" applyBorder="1" applyAlignment="1">
      <alignment horizontal="center" vertical="center" wrapText="1"/>
    </xf>
    <xf numFmtId="0" fontId="70" fillId="56" borderId="28" xfId="0" applyFont="1" applyFill="1" applyBorder="1"/>
    <xf numFmtId="0" fontId="70" fillId="56" borderId="36" xfId="0" applyFont="1" applyFill="1" applyBorder="1"/>
    <xf numFmtId="0" fontId="70" fillId="56" borderId="28" xfId="0" applyFont="1" applyFill="1" applyBorder="1" applyAlignment="1">
      <alignment vertical="center"/>
    </xf>
    <xf numFmtId="0" fontId="70" fillId="56" borderId="36" xfId="0" applyFont="1" applyFill="1" applyBorder="1" applyAlignment="1">
      <alignment vertical="center"/>
    </xf>
    <xf numFmtId="0" fontId="70" fillId="56" borderId="30" xfId="0" applyFont="1" applyFill="1" applyBorder="1" applyAlignment="1">
      <alignment horizontal="left" vertical="center" wrapText="1"/>
    </xf>
    <xf numFmtId="0" fontId="70" fillId="56" borderId="27" xfId="0" applyFont="1" applyFill="1" applyBorder="1" applyAlignment="1">
      <alignment vertical="center" wrapText="1"/>
    </xf>
    <xf numFmtId="0" fontId="70" fillId="56" borderId="34" xfId="0" applyFont="1" applyFill="1" applyBorder="1" applyAlignment="1">
      <alignment horizontal="center" vertical="center" wrapText="1"/>
    </xf>
    <xf numFmtId="170" fontId="78" fillId="56" borderId="27" xfId="0" applyNumberFormat="1" applyFont="1" applyFill="1" applyBorder="1" applyAlignment="1">
      <alignment horizontal="center" vertical="center" wrapText="1"/>
    </xf>
    <xf numFmtId="0" fontId="74" fillId="56" borderId="27" xfId="0" applyFont="1" applyFill="1" applyBorder="1"/>
    <xf numFmtId="0" fontId="71" fillId="0" borderId="0" xfId="0" applyFont="1" applyAlignment="1">
      <alignment horizontal="center" vertical="center" wrapText="1"/>
    </xf>
    <xf numFmtId="0" fontId="71" fillId="56" borderId="0" xfId="0" applyFont="1" applyFill="1" applyAlignment="1">
      <alignment horizontal="center"/>
    </xf>
    <xf numFmtId="0" fontId="71" fillId="56" borderId="0" xfId="0" applyFont="1" applyFill="1" applyAlignment="1">
      <alignment horizontal="center" vertical="center" wrapText="1"/>
    </xf>
    <xf numFmtId="0" fontId="72" fillId="0" borderId="27" xfId="0" applyFont="1" applyBorder="1" applyAlignment="1">
      <alignment horizontal="right" vertical="center" wrapText="1"/>
    </xf>
    <xf numFmtId="0" fontId="82" fillId="0" borderId="0" xfId="0" applyFont="1"/>
    <xf numFmtId="2" fontId="71" fillId="0" borderId="27" xfId="8" applyNumberFormat="1" applyFont="1" applyBorder="1">
      <alignment horizontal="left" vertical="top" wrapText="1"/>
    </xf>
    <xf numFmtId="0" fontId="70" fillId="0" borderId="1" xfId="0" applyFont="1" applyBorder="1" applyAlignment="1">
      <alignment horizontal="left" vertical="top" wrapText="1"/>
    </xf>
    <xf numFmtId="170" fontId="83" fillId="56" borderId="27" xfId="0" applyNumberFormat="1" applyFont="1" applyFill="1" applyBorder="1" applyAlignment="1">
      <alignment horizontal="center" vertical="center" wrapText="1"/>
    </xf>
    <xf numFmtId="169" fontId="84" fillId="0" borderId="27" xfId="0" applyNumberFormat="1" applyFont="1" applyBorder="1" applyAlignment="1">
      <alignment horizontal="center" vertical="center"/>
    </xf>
    <xf numFmtId="166" fontId="80" fillId="0" borderId="27" xfId="6" applyFont="1" applyFill="1" applyBorder="1" applyAlignment="1">
      <alignment horizontal="center" vertical="center"/>
    </xf>
    <xf numFmtId="170" fontId="84" fillId="0" borderId="27" xfId="7" applyNumberFormat="1" applyFont="1" applyFill="1" applyBorder="1" applyAlignment="1">
      <alignment horizontal="center" vertical="center" wrapText="1"/>
    </xf>
    <xf numFmtId="167" fontId="84" fillId="0" borderId="27" xfId="7" applyNumberFormat="1" applyFont="1" applyFill="1" applyBorder="1" applyAlignment="1">
      <alignment horizontal="center" vertical="center" wrapText="1"/>
    </xf>
    <xf numFmtId="0" fontId="84" fillId="0" borderId="27" xfId="0" applyFont="1" applyBorder="1" applyAlignment="1">
      <alignment horizontal="center" vertical="top" wrapText="1"/>
    </xf>
    <xf numFmtId="166" fontId="85" fillId="0" borderId="27" xfId="6" applyFont="1" applyFill="1" applyBorder="1" applyAlignment="1">
      <alignment horizontal="center" vertical="center"/>
    </xf>
    <xf numFmtId="170" fontId="80" fillId="0" borderId="27" xfId="1" applyNumberFormat="1" applyFont="1" applyBorder="1" applyAlignment="1">
      <alignment horizontal="center" vertical="center" wrapText="1"/>
    </xf>
    <xf numFmtId="0" fontId="71" fillId="0" borderId="0" xfId="0" applyFont="1" applyAlignment="1">
      <alignment vertical="center" wrapText="1"/>
    </xf>
    <xf numFmtId="0" fontId="80" fillId="0" borderId="0" xfId="1" applyFont="1"/>
    <xf numFmtId="0" fontId="71" fillId="0" borderId="0" xfId="0" applyFont="1" applyAlignment="1">
      <alignment horizontal="left" vertical="top" wrapText="1"/>
    </xf>
    <xf numFmtId="2" fontId="72" fillId="0" borderId="27" xfId="0" applyNumberFormat="1" applyFont="1" applyBorder="1" applyAlignment="1">
      <alignment horizontal="left" vertical="top" wrapText="1"/>
    </xf>
    <xf numFmtId="0" fontId="70" fillId="0" borderId="28" xfId="0" applyFont="1" applyBorder="1" applyAlignment="1">
      <alignment horizontal="center" vertical="top" wrapText="1"/>
    </xf>
    <xf numFmtId="0" fontId="70" fillId="0" borderId="2" xfId="0" applyFont="1" applyBorder="1" applyAlignment="1">
      <alignment horizontal="center" vertical="top" wrapText="1"/>
    </xf>
    <xf numFmtId="0" fontId="70" fillId="0" borderId="3" xfId="0" applyFont="1" applyBorder="1" applyAlignment="1">
      <alignment horizontal="center" vertical="top" wrapText="1"/>
    </xf>
    <xf numFmtId="0" fontId="70" fillId="0" borderId="27" xfId="0" applyFont="1" applyBorder="1" applyAlignment="1">
      <alignment horizontal="center" vertical="center" wrapText="1"/>
    </xf>
    <xf numFmtId="0" fontId="71" fillId="0" borderId="0" xfId="0" applyFont="1" applyAlignment="1">
      <alignment horizontal="center" wrapText="1"/>
    </xf>
    <xf numFmtId="0" fontId="70" fillId="0" borderId="0" xfId="0" applyFont="1" applyAlignment="1">
      <alignment horizontal="right"/>
    </xf>
    <xf numFmtId="0" fontId="71" fillId="0" borderId="27" xfId="0" applyFont="1" applyBorder="1" applyAlignment="1">
      <alignment horizontal="left" vertical="top" wrapText="1"/>
    </xf>
    <xf numFmtId="0" fontId="70" fillId="0" borderId="27" xfId="0" applyFont="1" applyBorder="1" applyAlignment="1">
      <alignment wrapText="1"/>
    </xf>
    <xf numFmtId="0" fontId="70" fillId="0" borderId="4" xfId="0" applyFont="1" applyBorder="1" applyAlignment="1">
      <alignment horizontal="center" vertical="center" wrapText="1"/>
    </xf>
    <xf numFmtId="0" fontId="70" fillId="0" borderId="7" xfId="0" applyFont="1" applyBorder="1" applyAlignment="1">
      <alignment horizontal="center" vertical="center" wrapText="1"/>
    </xf>
    <xf numFmtId="0" fontId="71" fillId="0" borderId="7" xfId="0" applyFont="1" applyBorder="1" applyAlignment="1">
      <alignment horizontal="left" vertical="top" wrapText="1"/>
    </xf>
    <xf numFmtId="0" fontId="71" fillId="0" borderId="5" xfId="0" applyFont="1" applyBorder="1" applyAlignment="1">
      <alignment horizontal="left" vertical="top" wrapText="1"/>
    </xf>
    <xf numFmtId="0" fontId="70" fillId="0" borderId="8" xfId="0" applyFont="1" applyBorder="1" applyAlignment="1">
      <alignment horizontal="center" vertical="center" wrapText="1"/>
    </xf>
    <xf numFmtId="0" fontId="70" fillId="0" borderId="3" xfId="0" applyFont="1" applyBorder="1" applyAlignment="1">
      <alignment horizontal="center" vertical="center" wrapText="1"/>
    </xf>
    <xf numFmtId="0" fontId="70" fillId="0" borderId="0" xfId="0" applyFont="1" applyAlignment="1">
      <alignment horizontal="center" wrapText="1"/>
    </xf>
    <xf numFmtId="0" fontId="70" fillId="0" borderId="27" xfId="0" applyFont="1" applyBorder="1" applyAlignment="1">
      <alignment horizontal="center" wrapText="1"/>
    </xf>
    <xf numFmtId="49" fontId="71" fillId="0" borderId="28" xfId="0" applyNumberFormat="1" applyFont="1" applyBorder="1" applyAlignment="1">
      <alignment horizontal="center" vertical="top" wrapText="1"/>
    </xf>
    <xf numFmtId="49" fontId="71" fillId="0" borderId="2" xfId="0" applyNumberFormat="1" applyFont="1" applyBorder="1" applyAlignment="1">
      <alignment horizontal="center" vertical="top" wrapText="1"/>
    </xf>
    <xf numFmtId="0" fontId="70" fillId="0" borderId="27" xfId="0" applyFont="1" applyBorder="1" applyAlignment="1">
      <alignment horizontal="center" vertical="top" wrapText="1"/>
    </xf>
    <xf numFmtId="0" fontId="70" fillId="0" borderId="28" xfId="0" applyFont="1" applyBorder="1" applyAlignment="1">
      <alignment horizontal="center" vertical="center" wrapText="1"/>
    </xf>
    <xf numFmtId="0" fontId="70" fillId="0" borderId="2" xfId="0" applyFont="1" applyBorder="1" applyAlignment="1">
      <alignment horizontal="center" vertical="center" wrapText="1"/>
    </xf>
    <xf numFmtId="0" fontId="70" fillId="0" borderId="28" xfId="0" applyFont="1" applyBorder="1" applyAlignment="1">
      <alignment horizontal="center" wrapText="1"/>
    </xf>
    <xf numFmtId="0" fontId="70" fillId="0" borderId="2" xfId="0" applyFont="1" applyBorder="1" applyAlignment="1">
      <alignment horizontal="center" wrapText="1"/>
    </xf>
    <xf numFmtId="0" fontId="70" fillId="0" borderId="3" xfId="0" applyFont="1" applyBorder="1" applyAlignment="1">
      <alignment horizontal="center" wrapText="1"/>
    </xf>
    <xf numFmtId="0" fontId="70" fillId="0" borderId="27" xfId="0" applyFont="1" applyBorder="1" applyAlignment="1">
      <alignment horizontal="left" wrapText="1"/>
    </xf>
    <xf numFmtId="2" fontId="71" fillId="56" borderId="0" xfId="0" applyNumberFormat="1" applyFont="1" applyFill="1" applyAlignment="1">
      <alignment horizontal="right" vertical="center" wrapText="1"/>
    </xf>
    <xf numFmtId="2" fontId="78" fillId="56" borderId="0" xfId="0" applyNumberFormat="1" applyFont="1" applyFill="1" applyAlignment="1">
      <alignment horizontal="center" vertical="center" wrapText="1"/>
    </xf>
    <xf numFmtId="0" fontId="70" fillId="56" borderId="27" xfId="0" applyFont="1" applyFill="1" applyBorder="1" applyAlignment="1">
      <alignment horizontal="center" vertical="center"/>
    </xf>
    <xf numFmtId="0" fontId="70" fillId="56" borderId="27" xfId="0" applyFont="1" applyFill="1" applyBorder="1" applyAlignment="1">
      <alignment horizontal="center" vertical="center" wrapText="1"/>
    </xf>
    <xf numFmtId="0" fontId="71" fillId="56" borderId="27" xfId="107" applyFont="1" applyFill="1" applyBorder="1" applyAlignment="1">
      <alignment horizontal="center" vertical="center" wrapText="1"/>
    </xf>
    <xf numFmtId="0" fontId="70" fillId="0" borderId="30" xfId="0" applyFont="1" applyBorder="1" applyAlignment="1">
      <alignment horizontal="center" vertical="center" wrapText="1"/>
    </xf>
    <xf numFmtId="0" fontId="70" fillId="0" borderId="31" xfId="0" applyFont="1" applyBorder="1" applyAlignment="1">
      <alignment horizontal="center" vertical="center" wrapText="1"/>
    </xf>
    <xf numFmtId="0" fontId="70" fillId="0" borderId="29" xfId="0" applyFont="1" applyBorder="1" applyAlignment="1">
      <alignment horizontal="center" vertical="center" wrapText="1"/>
    </xf>
    <xf numFmtId="0" fontId="70" fillId="0" borderId="35" xfId="0" applyFont="1" applyBorder="1" applyAlignment="1">
      <alignment horizontal="center" vertical="center" wrapText="1"/>
    </xf>
    <xf numFmtId="0" fontId="70" fillId="0" borderId="37" xfId="0" applyFont="1" applyBorder="1" applyAlignment="1">
      <alignment horizontal="center" vertical="center" wrapText="1"/>
    </xf>
    <xf numFmtId="0" fontId="70" fillId="0" borderId="36" xfId="0" applyFont="1" applyBorder="1" applyAlignment="1">
      <alignment horizontal="center" vertical="center" wrapText="1"/>
    </xf>
    <xf numFmtId="0" fontId="70" fillId="0" borderId="33" xfId="0" applyFont="1" applyBorder="1" applyAlignment="1">
      <alignment horizontal="center" vertical="center" wrapText="1"/>
    </xf>
    <xf numFmtId="0" fontId="70" fillId="0" borderId="34" xfId="0" applyFont="1" applyBorder="1" applyAlignment="1">
      <alignment horizontal="center" vertical="center" wrapText="1"/>
    </xf>
    <xf numFmtId="0" fontId="70" fillId="0" borderId="32" xfId="0" applyFont="1" applyBorder="1" applyAlignment="1">
      <alignment horizontal="center" vertical="center" wrapText="1"/>
    </xf>
    <xf numFmtId="0" fontId="71" fillId="0" borderId="30" xfId="0" applyFont="1" applyBorder="1" applyAlignment="1">
      <alignment horizontal="center" vertical="center" wrapText="1"/>
    </xf>
    <xf numFmtId="0" fontId="71" fillId="0" borderId="31" xfId="0" applyFont="1" applyBorder="1" applyAlignment="1">
      <alignment horizontal="center" vertical="center" wrapText="1"/>
    </xf>
    <xf numFmtId="0" fontId="71" fillId="0" borderId="30" xfId="1" applyFont="1" applyBorder="1" applyAlignment="1">
      <alignment horizontal="center" wrapText="1"/>
    </xf>
    <xf numFmtId="0" fontId="71" fillId="0" borderId="29" xfId="1" applyFont="1" applyBorder="1" applyAlignment="1">
      <alignment horizontal="center" wrapText="1"/>
    </xf>
    <xf numFmtId="0" fontId="74" fillId="0" borderId="0" xfId="1" applyFont="1" applyAlignment="1">
      <alignment horizontal="center" wrapText="1"/>
    </xf>
    <xf numFmtId="2" fontId="79" fillId="0" borderId="0" xfId="1" applyNumberFormat="1" applyFont="1" applyAlignment="1">
      <alignment horizontal="center" wrapText="1"/>
    </xf>
    <xf numFmtId="0" fontId="71" fillId="0" borderId="0" xfId="1" applyFont="1" applyAlignment="1">
      <alignment horizontal="center" wrapText="1"/>
    </xf>
    <xf numFmtId="0" fontId="80" fillId="0" borderId="0" xfId="1" applyFont="1" applyAlignment="1">
      <alignment horizontal="center"/>
    </xf>
    <xf numFmtId="0" fontId="71" fillId="0" borderId="27" xfId="1" applyFont="1" applyBorder="1" applyAlignment="1">
      <alignment horizontal="center" vertical="top" wrapText="1"/>
    </xf>
    <xf numFmtId="0" fontId="80" fillId="0" borderId="34" xfId="0" applyFont="1" applyBorder="1" applyAlignment="1">
      <alignment horizontal="center" vertical="center" wrapText="1"/>
    </xf>
    <xf numFmtId="0" fontId="71" fillId="0" borderId="0" xfId="0" applyFont="1" applyAlignment="1">
      <alignment horizontal="left" vertical="top" wrapText="1"/>
    </xf>
    <xf numFmtId="0" fontId="71" fillId="0" borderId="30" xfId="0" applyFont="1" applyBorder="1" applyAlignment="1">
      <alignment horizontal="center" vertical="top" wrapText="1"/>
    </xf>
    <xf numFmtId="0" fontId="71" fillId="0" borderId="29" xfId="0" applyFont="1" applyBorder="1" applyAlignment="1">
      <alignment horizontal="center" vertical="top" wrapText="1"/>
    </xf>
    <xf numFmtId="0" fontId="71" fillId="0" borderId="0" xfId="0" applyFont="1" applyAlignment="1">
      <alignment horizontal="center" vertical="center" wrapText="1"/>
    </xf>
    <xf numFmtId="0" fontId="71" fillId="0" borderId="34" xfId="0" applyFont="1" applyBorder="1" applyAlignment="1">
      <alignment horizontal="center" vertical="center" wrapText="1"/>
    </xf>
  </cellXfs>
  <cellStyles count="264">
    <cellStyle name="20% - Accent1" xfId="29" builtinId="30" customBuiltin="1"/>
    <cellStyle name="20% - Accent1 2" xfId="69" xr:uid="{00000000-0005-0000-0000-000000000000}"/>
    <cellStyle name="20% - Accent1 2 2" xfId="108" xr:uid="{00000000-0005-0000-0000-000001000000}"/>
    <cellStyle name="20% - Accent1 3" xfId="167" xr:uid="{00000000-0005-0000-0000-000002000000}"/>
    <cellStyle name="20% - Accent1 4" xfId="191" xr:uid="{00000000-0005-0000-0000-000003000000}"/>
    <cellStyle name="20% - Accent2" xfId="33" builtinId="34" customBuiltin="1"/>
    <cellStyle name="20% - Accent2 2" xfId="72" xr:uid="{00000000-0005-0000-0000-000004000000}"/>
    <cellStyle name="20% - Accent2 2 2" xfId="109" xr:uid="{00000000-0005-0000-0000-000005000000}"/>
    <cellStyle name="20% - Accent2 3" xfId="169" xr:uid="{00000000-0005-0000-0000-000006000000}"/>
    <cellStyle name="20% - Accent2 4" xfId="193" xr:uid="{00000000-0005-0000-0000-000007000000}"/>
    <cellStyle name="20% - Accent3" xfId="37" builtinId="38" customBuiltin="1"/>
    <cellStyle name="20% - Accent3 2" xfId="71" xr:uid="{00000000-0005-0000-0000-000008000000}"/>
    <cellStyle name="20% - Accent3 2 2" xfId="110" xr:uid="{00000000-0005-0000-0000-000009000000}"/>
    <cellStyle name="20% - Accent3 3" xfId="171" xr:uid="{00000000-0005-0000-0000-00000A000000}"/>
    <cellStyle name="20% - Accent3 4" xfId="195" xr:uid="{00000000-0005-0000-0000-00000B000000}"/>
    <cellStyle name="20% - Accent4" xfId="41" builtinId="42" customBuiltin="1"/>
    <cellStyle name="20% - Accent4 2" xfId="88" xr:uid="{00000000-0005-0000-0000-00000C000000}"/>
    <cellStyle name="20% - Accent4 2 2" xfId="111" xr:uid="{00000000-0005-0000-0000-00000D000000}"/>
    <cellStyle name="20% - Accent4 3" xfId="173" xr:uid="{00000000-0005-0000-0000-00000E000000}"/>
    <cellStyle name="20% - Accent4 4" xfId="197" xr:uid="{00000000-0005-0000-0000-00000F000000}"/>
    <cellStyle name="20% - Accent5" xfId="45" builtinId="46" customBuiltin="1"/>
    <cellStyle name="20% - Accent5 2" xfId="91" xr:uid="{00000000-0005-0000-0000-000010000000}"/>
    <cellStyle name="20% - Accent5 2 2" xfId="112" xr:uid="{00000000-0005-0000-0000-000011000000}"/>
    <cellStyle name="20% - Accent5 3" xfId="175" xr:uid="{00000000-0005-0000-0000-000012000000}"/>
    <cellStyle name="20% - Accent5 4" xfId="199" xr:uid="{00000000-0005-0000-0000-000013000000}"/>
    <cellStyle name="20% - Accent6" xfId="49" builtinId="50" customBuiltin="1"/>
    <cellStyle name="20% - Accent6 2" xfId="59" xr:uid="{00000000-0005-0000-0000-000014000000}"/>
    <cellStyle name="20% - Accent6 2 2" xfId="113" xr:uid="{00000000-0005-0000-0000-000015000000}"/>
    <cellStyle name="20% - Accent6 3" xfId="177" xr:uid="{00000000-0005-0000-0000-000016000000}"/>
    <cellStyle name="20% - Accent6 4" xfId="201" xr:uid="{00000000-0005-0000-0000-000017000000}"/>
    <cellStyle name="20% - Акцент1 2" xfId="223" xr:uid="{00000000-0005-0000-0000-000019000000}"/>
    <cellStyle name="20% - Акцент2 2" xfId="225" xr:uid="{00000000-0005-0000-0000-00001B000000}"/>
    <cellStyle name="20% - Акцент3 2" xfId="227" xr:uid="{00000000-0005-0000-0000-00001D000000}"/>
    <cellStyle name="20% - Акцент4 2" xfId="229" xr:uid="{00000000-0005-0000-0000-00001F000000}"/>
    <cellStyle name="20% - Акцент5 2" xfId="231" xr:uid="{00000000-0005-0000-0000-000021000000}"/>
    <cellStyle name="20% - Акцент6 2" xfId="233" xr:uid="{00000000-0005-0000-0000-000023000000}"/>
    <cellStyle name="40% - Accent1" xfId="30" builtinId="31" customBuiltin="1"/>
    <cellStyle name="40% - Accent1 2" xfId="93" xr:uid="{00000000-0005-0000-0000-000024000000}"/>
    <cellStyle name="40% - Accent1 2 2" xfId="114" xr:uid="{00000000-0005-0000-0000-000025000000}"/>
    <cellStyle name="40% - Accent1 3" xfId="168" xr:uid="{00000000-0005-0000-0000-000026000000}"/>
    <cellStyle name="40% - Accent1 4" xfId="192" xr:uid="{00000000-0005-0000-0000-000027000000}"/>
    <cellStyle name="40% - Accent2" xfId="34" builtinId="35" customBuiltin="1"/>
    <cellStyle name="40% - Accent2 2" xfId="61" xr:uid="{00000000-0005-0000-0000-000028000000}"/>
    <cellStyle name="40% - Accent2 2 2" xfId="115" xr:uid="{00000000-0005-0000-0000-000029000000}"/>
    <cellStyle name="40% - Accent2 3" xfId="170" xr:uid="{00000000-0005-0000-0000-00002A000000}"/>
    <cellStyle name="40% - Accent2 4" xfId="194" xr:uid="{00000000-0005-0000-0000-00002B000000}"/>
    <cellStyle name="40% - Accent3" xfId="38" builtinId="39" customBuiltin="1"/>
    <cellStyle name="40% - Accent3 2" xfId="87" xr:uid="{00000000-0005-0000-0000-00002C000000}"/>
    <cellStyle name="40% - Accent3 2 2" xfId="116" xr:uid="{00000000-0005-0000-0000-00002D000000}"/>
    <cellStyle name="40% - Accent3 3" xfId="172" xr:uid="{00000000-0005-0000-0000-00002E000000}"/>
    <cellStyle name="40% - Accent3 4" xfId="196" xr:uid="{00000000-0005-0000-0000-00002F000000}"/>
    <cellStyle name="40% - Accent4" xfId="42" builtinId="43" customBuiltin="1"/>
    <cellStyle name="40% - Accent4 2" xfId="78" xr:uid="{00000000-0005-0000-0000-000030000000}"/>
    <cellStyle name="40% - Accent4 2 2" xfId="117" xr:uid="{00000000-0005-0000-0000-000031000000}"/>
    <cellStyle name="40% - Accent4 3" xfId="174" xr:uid="{00000000-0005-0000-0000-000032000000}"/>
    <cellStyle name="40% - Accent4 4" xfId="198" xr:uid="{00000000-0005-0000-0000-000033000000}"/>
    <cellStyle name="40% - Accent5" xfId="46" builtinId="47" customBuiltin="1"/>
    <cellStyle name="40% - Accent5 2" xfId="77" xr:uid="{00000000-0005-0000-0000-000034000000}"/>
    <cellStyle name="40% - Accent5 2 2" xfId="118" xr:uid="{00000000-0005-0000-0000-000035000000}"/>
    <cellStyle name="40% - Accent5 3" xfId="176" xr:uid="{00000000-0005-0000-0000-000036000000}"/>
    <cellStyle name="40% - Accent5 4" xfId="200" xr:uid="{00000000-0005-0000-0000-000037000000}"/>
    <cellStyle name="40% - Accent6" xfId="50" builtinId="51" customBuiltin="1"/>
    <cellStyle name="40% - Accent6 2" xfId="60" xr:uid="{00000000-0005-0000-0000-000038000000}"/>
    <cellStyle name="40% - Accent6 2 2" xfId="119" xr:uid="{00000000-0005-0000-0000-000039000000}"/>
    <cellStyle name="40% - Accent6 3" xfId="178" xr:uid="{00000000-0005-0000-0000-00003A000000}"/>
    <cellStyle name="40% - Accent6 4" xfId="202" xr:uid="{00000000-0005-0000-0000-00003B000000}"/>
    <cellStyle name="40% - Акцент1 2" xfId="224" xr:uid="{00000000-0005-0000-0000-00003D000000}"/>
    <cellStyle name="40% - Акцент2 2" xfId="226" xr:uid="{00000000-0005-0000-0000-00003F000000}"/>
    <cellStyle name="40% - Акцент3 2" xfId="228" xr:uid="{00000000-0005-0000-0000-000041000000}"/>
    <cellStyle name="40% - Акцент4 2" xfId="230" xr:uid="{00000000-0005-0000-0000-000043000000}"/>
    <cellStyle name="40% - Акцент5 2" xfId="232" xr:uid="{00000000-0005-0000-0000-000045000000}"/>
    <cellStyle name="40% - Акцент6 2" xfId="234" xr:uid="{00000000-0005-0000-0000-000047000000}"/>
    <cellStyle name="60% - Accent1" xfId="31" builtinId="32" customBuiltin="1"/>
    <cellStyle name="60% - Accent1 2" xfId="64" xr:uid="{00000000-0005-0000-0000-000048000000}"/>
    <cellStyle name="60% - Accent1 2 2" xfId="120" xr:uid="{00000000-0005-0000-0000-000049000000}"/>
    <cellStyle name="60% - Accent2" xfId="35" builtinId="36" customBuiltin="1"/>
    <cellStyle name="60% - Accent2 2" xfId="62" xr:uid="{00000000-0005-0000-0000-00004A000000}"/>
    <cellStyle name="60% - Accent2 2 2" xfId="121" xr:uid="{00000000-0005-0000-0000-00004B000000}"/>
    <cellStyle name="60% - Accent3" xfId="39" builtinId="40" customBuiltin="1"/>
    <cellStyle name="60% - Accent3 2" xfId="56" xr:uid="{00000000-0005-0000-0000-00004C000000}"/>
    <cellStyle name="60% - Accent3 2 2" xfId="122" xr:uid="{00000000-0005-0000-0000-00004D000000}"/>
    <cellStyle name="60% - Accent4" xfId="43" builtinId="44" customBuiltin="1"/>
    <cellStyle name="60% - Accent4 2" xfId="66" xr:uid="{00000000-0005-0000-0000-00004E000000}"/>
    <cellStyle name="60% - Accent4 2 2" xfId="123" xr:uid="{00000000-0005-0000-0000-00004F000000}"/>
    <cellStyle name="60% - Accent5" xfId="47" builtinId="48" customBuiltin="1"/>
    <cellStyle name="60% - Accent5 2" xfId="73" xr:uid="{00000000-0005-0000-0000-000050000000}"/>
    <cellStyle name="60% - Accent5 2 2" xfId="124" xr:uid="{00000000-0005-0000-0000-000051000000}"/>
    <cellStyle name="60% - Accent6" xfId="51" builtinId="52" customBuiltin="1"/>
    <cellStyle name="60% - Accent6 2" xfId="55" xr:uid="{00000000-0005-0000-0000-000052000000}"/>
    <cellStyle name="60% - Accent6 2 2" xfId="125" xr:uid="{00000000-0005-0000-0000-000053000000}"/>
    <cellStyle name="60% - Акцент1 2" xfId="235" xr:uid="{00000000-0005-0000-0000-000055000000}"/>
    <cellStyle name="60% - Акцент2 2" xfId="236" xr:uid="{00000000-0005-0000-0000-000057000000}"/>
    <cellStyle name="60% - Акцент3 2" xfId="237" xr:uid="{00000000-0005-0000-0000-000059000000}"/>
    <cellStyle name="60% - Акцент4 2" xfId="238" xr:uid="{00000000-0005-0000-0000-00005B000000}"/>
    <cellStyle name="60% - Акцент5 2" xfId="239" xr:uid="{00000000-0005-0000-0000-00005D000000}"/>
    <cellStyle name="60% - Акцент6 2" xfId="240" xr:uid="{00000000-0005-0000-0000-00005F000000}"/>
    <cellStyle name="Accent1" xfId="28" builtinId="29" customBuiltin="1"/>
    <cellStyle name="Accent1 2" xfId="57" xr:uid="{00000000-0005-0000-0000-000060000000}"/>
    <cellStyle name="Accent1 2 2" xfId="126" xr:uid="{00000000-0005-0000-0000-000061000000}"/>
    <cellStyle name="Accent2" xfId="32" builtinId="33" customBuiltin="1"/>
    <cellStyle name="Accent2 2" xfId="53" xr:uid="{00000000-0005-0000-0000-000062000000}"/>
    <cellStyle name="Accent2 2 2" xfId="127" xr:uid="{00000000-0005-0000-0000-000063000000}"/>
    <cellStyle name="Accent3" xfId="36" builtinId="37" customBuiltin="1"/>
    <cellStyle name="Accent3 2" xfId="90" xr:uid="{00000000-0005-0000-0000-000064000000}"/>
    <cellStyle name="Accent3 2 2" xfId="128" xr:uid="{00000000-0005-0000-0000-000065000000}"/>
    <cellStyle name="Accent4" xfId="40" builtinId="41" customBuiltin="1"/>
    <cellStyle name="Accent4 2" xfId="75" xr:uid="{00000000-0005-0000-0000-000066000000}"/>
    <cellStyle name="Accent4 2 2" xfId="129" xr:uid="{00000000-0005-0000-0000-000067000000}"/>
    <cellStyle name="Accent5" xfId="44" builtinId="45" customBuiltin="1"/>
    <cellStyle name="Accent5 2" xfId="85" xr:uid="{00000000-0005-0000-0000-000068000000}"/>
    <cellStyle name="Accent5 2 2" xfId="130" xr:uid="{00000000-0005-0000-0000-000069000000}"/>
    <cellStyle name="Accent6" xfId="48" builtinId="49" customBuiltin="1"/>
    <cellStyle name="Accent6 2" xfId="58" xr:uid="{00000000-0005-0000-0000-00006A000000}"/>
    <cellStyle name="Accent6 2 2" xfId="131" xr:uid="{00000000-0005-0000-0000-00006B000000}"/>
    <cellStyle name="Bad" xfId="17" builtinId="27" customBuiltin="1"/>
    <cellStyle name="Bad 2" xfId="92" xr:uid="{00000000-0005-0000-0000-00006C000000}"/>
    <cellStyle name="Bad 2 2" xfId="132" xr:uid="{00000000-0005-0000-0000-00006D000000}"/>
    <cellStyle name="Calculation" xfId="21" builtinId="22" customBuiltin="1"/>
    <cellStyle name="Calculation 2" xfId="79" xr:uid="{00000000-0005-0000-0000-00006E000000}"/>
    <cellStyle name="Calculation 2 2" xfId="133" xr:uid="{00000000-0005-0000-0000-00006F000000}"/>
    <cellStyle name="Check Cell" xfId="23" builtinId="23" customBuiltin="1"/>
    <cellStyle name="Check Cell 2" xfId="86" xr:uid="{00000000-0005-0000-0000-000070000000}"/>
    <cellStyle name="Check Cell 2 2" xfId="134" xr:uid="{00000000-0005-0000-0000-000071000000}"/>
    <cellStyle name="Comma" xfId="7" builtinId="3"/>
    <cellStyle name="Comma 2" xfId="10" xr:uid="{00000000-0005-0000-0000-000072000000}"/>
    <cellStyle name="Comma 2 2" xfId="100" xr:uid="{00000000-0005-0000-0000-000073000000}"/>
    <cellStyle name="Comma 2 2 2" xfId="135" xr:uid="{00000000-0005-0000-0000-000074000000}"/>
    <cellStyle name="Comma 2 3" xfId="103" xr:uid="{00000000-0005-0000-0000-000075000000}"/>
    <cellStyle name="Comma 3" xfId="99" xr:uid="{00000000-0005-0000-0000-000076000000}"/>
    <cellStyle name="Comma 3 2" xfId="136" xr:uid="{00000000-0005-0000-0000-000077000000}"/>
    <cellStyle name="Comma 3 2 2" xfId="188" xr:uid="{00000000-0005-0000-0000-000078000000}"/>
    <cellStyle name="Comma 3 2 2 2" xfId="211" xr:uid="{00000000-0005-0000-0000-000079000000}"/>
    <cellStyle name="Comma 3 2 3" xfId="181" xr:uid="{00000000-0005-0000-0000-00007A000000}"/>
    <cellStyle name="Comma 3 2 4" xfId="205" xr:uid="{00000000-0005-0000-0000-00007B000000}"/>
    <cellStyle name="Comma 4" xfId="102" xr:uid="{00000000-0005-0000-0000-00007C000000}"/>
    <cellStyle name="Comma 5" xfId="95" xr:uid="{00000000-0005-0000-0000-00007D000000}"/>
    <cellStyle name="Comma 5 2" xfId="180" xr:uid="{00000000-0005-0000-0000-00007E000000}"/>
    <cellStyle name="Comma 5 3" xfId="204" xr:uid="{00000000-0005-0000-0000-00007F000000}"/>
    <cellStyle name="Comma 6" xfId="187" xr:uid="{00000000-0005-0000-0000-000080000000}"/>
    <cellStyle name="Comma 6 2" xfId="210" xr:uid="{00000000-0005-0000-0000-000081000000}"/>
    <cellStyle name="Explanatory Text" xfId="26" builtinId="53" customBuiltin="1"/>
    <cellStyle name="Explanatory Text 2" xfId="74" xr:uid="{00000000-0005-0000-0000-000082000000}"/>
    <cellStyle name="Explanatory Text 2 2" xfId="137" xr:uid="{00000000-0005-0000-0000-000083000000}"/>
    <cellStyle name="Good" xfId="16" builtinId="26" customBuiltin="1"/>
    <cellStyle name="Good 2" xfId="80" xr:uid="{00000000-0005-0000-0000-000084000000}"/>
    <cellStyle name="Good 2 2" xfId="138" xr:uid="{00000000-0005-0000-0000-000085000000}"/>
    <cellStyle name="Heading 1" xfId="12" builtinId="16" customBuiltin="1"/>
    <cellStyle name="Heading 1 2" xfId="65" xr:uid="{00000000-0005-0000-0000-000086000000}"/>
    <cellStyle name="Heading 1 2 2" xfId="139" xr:uid="{00000000-0005-0000-0000-000087000000}"/>
    <cellStyle name="Heading 2" xfId="13" builtinId="17" customBuiltin="1"/>
    <cellStyle name="Heading 2 2" xfId="83" xr:uid="{00000000-0005-0000-0000-000088000000}"/>
    <cellStyle name="Heading 2 2 2" xfId="140" xr:uid="{00000000-0005-0000-0000-000089000000}"/>
    <cellStyle name="Heading 3" xfId="14" builtinId="18" customBuiltin="1"/>
    <cellStyle name="Heading 3 2" xfId="67" xr:uid="{00000000-0005-0000-0000-00008A000000}"/>
    <cellStyle name="Heading 3 2 2" xfId="141" xr:uid="{00000000-0005-0000-0000-00008B000000}"/>
    <cellStyle name="Heading 4" xfId="15" builtinId="19" customBuiltin="1"/>
    <cellStyle name="Heading 4 2" xfId="63" xr:uid="{00000000-0005-0000-0000-00008C000000}"/>
    <cellStyle name="Heading 4 2 2" xfId="142" xr:uid="{00000000-0005-0000-0000-00008D000000}"/>
    <cellStyle name="Input" xfId="19" builtinId="20" customBuiltin="1"/>
    <cellStyle name="Input 2" xfId="82" xr:uid="{00000000-0005-0000-0000-00008E000000}"/>
    <cellStyle name="Input 2 2" xfId="143" xr:uid="{00000000-0005-0000-0000-00008F000000}"/>
    <cellStyle name="Linked Cell" xfId="22" builtinId="24" customBuiltin="1"/>
    <cellStyle name="Linked Cell 2" xfId="70" xr:uid="{00000000-0005-0000-0000-000090000000}"/>
    <cellStyle name="Linked Cell 2 2" xfId="144" xr:uid="{00000000-0005-0000-0000-000091000000}"/>
    <cellStyle name="Neutral" xfId="18" builtinId="28" customBuiltin="1"/>
    <cellStyle name="Neutral 2" xfId="76" xr:uid="{00000000-0005-0000-0000-000092000000}"/>
    <cellStyle name="Neutral 2 2" xfId="105" xr:uid="{00000000-0005-0000-0000-000093000000}"/>
    <cellStyle name="Neutral 3" xfId="145" xr:uid="{00000000-0005-0000-0000-000094000000}"/>
    <cellStyle name="Normal" xfId="0" builtinId="0"/>
    <cellStyle name="Normal 10" xfId="4" xr:uid="{00000000-0005-0000-0000-000095000000}"/>
    <cellStyle name="Normal 10 2" xfId="185" xr:uid="{00000000-0005-0000-0000-000096000000}"/>
    <cellStyle name="Normal 10 3" xfId="208" xr:uid="{00000000-0005-0000-0000-000097000000}"/>
    <cellStyle name="Normal 11" xfId="164" xr:uid="{00000000-0005-0000-0000-000098000000}"/>
    <cellStyle name="Normal 11 2" xfId="186" xr:uid="{00000000-0005-0000-0000-000099000000}"/>
    <cellStyle name="Normal 11 3" xfId="209" xr:uid="{00000000-0005-0000-0000-00009A000000}"/>
    <cellStyle name="Normal 12" xfId="165" xr:uid="{00000000-0005-0000-0000-00009B000000}"/>
    <cellStyle name="Normal 2" xfId="1" xr:uid="{00000000-0005-0000-0000-00009C000000}"/>
    <cellStyle name="Normal 2 2" xfId="146" xr:uid="{00000000-0005-0000-0000-00009D000000}"/>
    <cellStyle name="Normal 2 2 2" xfId="163" xr:uid="{00000000-0005-0000-0000-00009E000000}"/>
    <cellStyle name="Normal 2 3" xfId="147" xr:uid="{00000000-0005-0000-0000-00009F000000}"/>
    <cellStyle name="Normal 2 4" xfId="96" xr:uid="{00000000-0005-0000-0000-0000A0000000}"/>
    <cellStyle name="Normal 2 5" xfId="219" xr:uid="{00000000-0005-0000-0000-0000A1000000}"/>
    <cellStyle name="Normal 3" xfId="3" xr:uid="{00000000-0005-0000-0000-0000A2000000}"/>
    <cellStyle name="Normal 3 2" xfId="104" xr:uid="{00000000-0005-0000-0000-0000A3000000}"/>
    <cellStyle name="Normal 3 2 2" xfId="148" xr:uid="{00000000-0005-0000-0000-0000A4000000}"/>
    <cellStyle name="Normal 3 3" xfId="98" xr:uid="{00000000-0005-0000-0000-0000A5000000}"/>
    <cellStyle name="Normal 3_HavelvacN2axjusakN3" xfId="106" xr:uid="{00000000-0005-0000-0000-0000A6000000}"/>
    <cellStyle name="Normal 4" xfId="5" xr:uid="{00000000-0005-0000-0000-0000A7000000}"/>
    <cellStyle name="Normal 4 2" xfId="9" xr:uid="{00000000-0005-0000-0000-0000A8000000}"/>
    <cellStyle name="Normal 4 3" xfId="101" xr:uid="{00000000-0005-0000-0000-0000A9000000}"/>
    <cellStyle name="Normal 5" xfId="107" xr:uid="{00000000-0005-0000-0000-0000AA000000}"/>
    <cellStyle name="Normal 5 2" xfId="149" xr:uid="{00000000-0005-0000-0000-0000AB000000}"/>
    <cellStyle name="Normal 5 2 2" xfId="189" xr:uid="{00000000-0005-0000-0000-0000AC000000}"/>
    <cellStyle name="Normal 5 2 2 2" xfId="212" xr:uid="{00000000-0005-0000-0000-0000AD000000}"/>
    <cellStyle name="Normal 5 2 3" xfId="182" xr:uid="{00000000-0005-0000-0000-0000AE000000}"/>
    <cellStyle name="Normal 5 2 4" xfId="206" xr:uid="{00000000-0005-0000-0000-0000AF000000}"/>
    <cellStyle name="Normal 6" xfId="150" xr:uid="{00000000-0005-0000-0000-0000B0000000}"/>
    <cellStyle name="Normal 6 2" xfId="213" xr:uid="{00000000-0005-0000-0000-0000B1000000}"/>
    <cellStyle name="Normal 7" xfId="151" xr:uid="{00000000-0005-0000-0000-0000B2000000}"/>
    <cellStyle name="Normal 8" xfId="8" xr:uid="{00000000-0005-0000-0000-0000B3000000}"/>
    <cellStyle name="Normal 8 2" xfId="162" xr:uid="{00000000-0005-0000-0000-0000B4000000}"/>
    <cellStyle name="Normal 8 3" xfId="179" xr:uid="{00000000-0005-0000-0000-0000B5000000}"/>
    <cellStyle name="Normal 8 4" xfId="203" xr:uid="{00000000-0005-0000-0000-0000B6000000}"/>
    <cellStyle name="Normal 9" xfId="94" xr:uid="{00000000-0005-0000-0000-0000B7000000}"/>
    <cellStyle name="Normal 9 2" xfId="184" xr:uid="{00000000-0005-0000-0000-0000B8000000}"/>
    <cellStyle name="Normal 9 3" xfId="207" xr:uid="{00000000-0005-0000-0000-0000B9000000}"/>
    <cellStyle name="Note" xfId="25" builtinId="10" customBuiltin="1"/>
    <cellStyle name="Note 2" xfId="54" xr:uid="{00000000-0005-0000-0000-0000BA000000}"/>
    <cellStyle name="Note 2 2" xfId="152" xr:uid="{00000000-0005-0000-0000-0000BB000000}"/>
    <cellStyle name="Note 3" xfId="166" xr:uid="{00000000-0005-0000-0000-0000BC000000}"/>
    <cellStyle name="Note 4" xfId="190" xr:uid="{00000000-0005-0000-0000-0000BD000000}"/>
    <cellStyle name="Output" xfId="20" builtinId="21" customBuiltin="1"/>
    <cellStyle name="Output 2" xfId="81" xr:uid="{00000000-0005-0000-0000-0000BE000000}"/>
    <cellStyle name="Output 2 2" xfId="153" xr:uid="{00000000-0005-0000-0000-0000BF000000}"/>
    <cellStyle name="Percent 2" xfId="2" xr:uid="{00000000-0005-0000-0000-0000C0000000}"/>
    <cellStyle name="Percent 2 2" xfId="97" xr:uid="{00000000-0005-0000-0000-0000C1000000}"/>
    <cellStyle name="SN_241" xfId="6" xr:uid="{00000000-0005-0000-0000-0000C2000000}"/>
    <cellStyle name="Style 1" xfId="154" xr:uid="{00000000-0005-0000-0000-0000C3000000}"/>
    <cellStyle name="Style 1 2" xfId="155" xr:uid="{00000000-0005-0000-0000-0000C4000000}"/>
    <cellStyle name="Style 1 2 2" xfId="183" xr:uid="{00000000-0005-0000-0000-0000C5000000}"/>
    <cellStyle name="Style 1_verchnakan_ax21-25_2018" xfId="156" xr:uid="{00000000-0005-0000-0000-0000C6000000}"/>
    <cellStyle name="Title 2" xfId="52" xr:uid="{00000000-0005-0000-0000-0000C7000000}"/>
    <cellStyle name="Title 2 2" xfId="157" xr:uid="{00000000-0005-0000-0000-0000C8000000}"/>
    <cellStyle name="Title 3" xfId="84" xr:uid="{00000000-0005-0000-0000-0000C9000000}"/>
    <cellStyle name="Total" xfId="27" builtinId="25" customBuiltin="1"/>
    <cellStyle name="Total 2" xfId="89" xr:uid="{00000000-0005-0000-0000-0000CA000000}"/>
    <cellStyle name="Total 2 2" xfId="158" xr:uid="{00000000-0005-0000-0000-0000CB000000}"/>
    <cellStyle name="Warning Text" xfId="24" builtinId="11" customBuiltin="1"/>
    <cellStyle name="Warning Text 2" xfId="68" xr:uid="{00000000-0005-0000-0000-0000CC000000}"/>
    <cellStyle name="Warning Text 2 2" xfId="159" xr:uid="{00000000-0005-0000-0000-0000CD000000}"/>
    <cellStyle name="Акцент1 2" xfId="241" xr:uid="{00000000-0005-0000-0000-0000CF000000}"/>
    <cellStyle name="Акцент2 2" xfId="242" xr:uid="{00000000-0005-0000-0000-0000D1000000}"/>
    <cellStyle name="Акцент3 2" xfId="243" xr:uid="{00000000-0005-0000-0000-0000D3000000}"/>
    <cellStyle name="Акцент4 2" xfId="244" xr:uid="{00000000-0005-0000-0000-0000D5000000}"/>
    <cellStyle name="Акцент5 2" xfId="245" xr:uid="{00000000-0005-0000-0000-0000D7000000}"/>
    <cellStyle name="Акцент6 2" xfId="246" xr:uid="{00000000-0005-0000-0000-0000D9000000}"/>
    <cellStyle name="Ввод  2" xfId="247" xr:uid="{00000000-0005-0000-0000-0000DB000000}"/>
    <cellStyle name="Вывод 2" xfId="248" xr:uid="{00000000-0005-0000-0000-0000DD000000}"/>
    <cellStyle name="Вычисление 2" xfId="249" xr:uid="{00000000-0005-0000-0000-0000DF000000}"/>
    <cellStyle name="Заголовок 1 2" xfId="250" xr:uid="{00000000-0005-0000-0000-0000E1000000}"/>
    <cellStyle name="Заголовок 2 2" xfId="251" xr:uid="{00000000-0005-0000-0000-0000E3000000}"/>
    <cellStyle name="Заголовок 3 2" xfId="252" xr:uid="{00000000-0005-0000-0000-0000E5000000}"/>
    <cellStyle name="Заголовок 4 2" xfId="253" xr:uid="{00000000-0005-0000-0000-0000E7000000}"/>
    <cellStyle name="Итог 2" xfId="254" xr:uid="{00000000-0005-0000-0000-0000E9000000}"/>
    <cellStyle name="Контрольная ячейка 2" xfId="255" xr:uid="{00000000-0005-0000-0000-0000EB000000}"/>
    <cellStyle name="Название 2" xfId="221" xr:uid="{00000000-0005-0000-0000-0000EC000000}"/>
    <cellStyle name="Нейтральный 2" xfId="256" xr:uid="{00000000-0005-0000-0000-0000EE000000}"/>
    <cellStyle name="Обычный 2" xfId="11" xr:uid="{00000000-0005-0000-0000-0000F0000000}"/>
    <cellStyle name="Обычный 2 2" xfId="161" xr:uid="{00000000-0005-0000-0000-0000F1000000}"/>
    <cellStyle name="Обычный 2 3" xfId="160" xr:uid="{00000000-0005-0000-0000-0000F2000000}"/>
    <cellStyle name="Обычный 3" xfId="217" xr:uid="{00000000-0005-0000-0000-0000F3000000}"/>
    <cellStyle name="Обычный 4" xfId="220" xr:uid="{00000000-0005-0000-0000-0000F4000000}"/>
    <cellStyle name="Плохой 2" xfId="257" xr:uid="{00000000-0005-0000-0000-0000F6000000}"/>
    <cellStyle name="Пояснение 2" xfId="258" xr:uid="{00000000-0005-0000-0000-0000F8000000}"/>
    <cellStyle name="Примечание 2" xfId="222" xr:uid="{00000000-0005-0000-0000-0000FA000000}"/>
    <cellStyle name="Связанная ячейка 2" xfId="259" xr:uid="{00000000-0005-0000-0000-0000FC000000}"/>
    <cellStyle name="Стиль 1" xfId="260" xr:uid="{00000000-0005-0000-0000-0000FD000000}"/>
    <cellStyle name="Текст предупреждения 2" xfId="261" xr:uid="{00000000-0005-0000-0000-0000FF000000}"/>
    <cellStyle name="Финансовый 2" xfId="214" xr:uid="{00000000-0005-0000-0000-000001010000}"/>
    <cellStyle name="Финансовый 2 2" xfId="215" xr:uid="{00000000-0005-0000-0000-000002010000}"/>
    <cellStyle name="Финансовый 3" xfId="216" xr:uid="{00000000-0005-0000-0000-000003010000}"/>
    <cellStyle name="Финансовый 4" xfId="218" xr:uid="{00000000-0005-0000-0000-000004010000}"/>
    <cellStyle name="Финансовый 5" xfId="263" xr:uid="{00000000-0005-0000-0000-000005010000}"/>
    <cellStyle name="Хороший 2" xfId="262" xr:uid="{00000000-0005-0000-0000-000007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view="pageBreakPreview" topLeftCell="A7" zoomScaleSheetLayoutView="100" workbookViewId="0">
      <selection activeCell="K8" sqref="K8"/>
    </sheetView>
  </sheetViews>
  <sheetFormatPr defaultColWidth="9.140625" defaultRowHeight="17.25"/>
  <cols>
    <col min="1" max="1" width="11.140625" style="1" customWidth="1"/>
    <col min="2" max="2" width="15.5703125" style="1" customWidth="1"/>
    <col min="3" max="3" width="80.5703125" style="1" customWidth="1"/>
    <col min="4" max="4" width="26.7109375" style="1" customWidth="1"/>
    <col min="5" max="5" width="15.85546875" style="1" customWidth="1"/>
    <col min="6" max="6" width="15.7109375" style="1" customWidth="1"/>
    <col min="7" max="7" width="13.85546875" style="1" customWidth="1"/>
    <col min="8" max="9" width="12.42578125" style="1" customWidth="1"/>
    <col min="10" max="16384" width="9.140625" style="1"/>
  </cols>
  <sheetData>
    <row r="1" spans="1:5">
      <c r="A1" s="137" t="s">
        <v>27</v>
      </c>
      <c r="B1" s="137"/>
      <c r="C1" s="137"/>
      <c r="D1" s="137"/>
      <c r="E1" s="2"/>
    </row>
    <row r="2" spans="1:5">
      <c r="A2" s="137" t="s">
        <v>77</v>
      </c>
      <c r="B2" s="137"/>
      <c r="C2" s="137"/>
      <c r="D2" s="137"/>
      <c r="E2" s="2"/>
    </row>
    <row r="3" spans="1:5">
      <c r="A3" s="137" t="s">
        <v>1</v>
      </c>
      <c r="B3" s="137"/>
      <c r="C3" s="137"/>
      <c r="D3" s="137"/>
      <c r="E3" s="2"/>
    </row>
    <row r="5" spans="1:5" ht="84" customHeight="1">
      <c r="A5" s="136" t="s">
        <v>110</v>
      </c>
      <c r="B5" s="136"/>
      <c r="C5" s="136"/>
      <c r="D5" s="136"/>
    </row>
    <row r="7" spans="1:5">
      <c r="D7" s="37" t="s">
        <v>75</v>
      </c>
    </row>
    <row r="8" spans="1:5" s="3" customFormat="1" ht="101.25" customHeight="1">
      <c r="A8" s="140" t="s">
        <v>2</v>
      </c>
      <c r="B8" s="141"/>
      <c r="C8" s="144" t="s">
        <v>3</v>
      </c>
      <c r="D8" s="90" t="s">
        <v>62</v>
      </c>
    </row>
    <row r="9" spans="1:5" s="3" customFormat="1" ht="50.25" customHeight="1">
      <c r="A9" s="4" t="s">
        <v>4</v>
      </c>
      <c r="B9" s="5" t="s">
        <v>5</v>
      </c>
      <c r="C9" s="145"/>
      <c r="D9" s="4" t="s">
        <v>80</v>
      </c>
    </row>
    <row r="10" spans="1:5" s="3" customFormat="1" ht="17.25" customHeight="1">
      <c r="A10" s="73" t="s">
        <v>25</v>
      </c>
      <c r="B10" s="49"/>
      <c r="C10" s="6" t="s">
        <v>10</v>
      </c>
      <c r="D10" s="89">
        <v>0</v>
      </c>
    </row>
    <row r="11" spans="1:5" s="3" customFormat="1">
      <c r="A11" s="73"/>
      <c r="B11" s="49"/>
      <c r="C11" s="6" t="s">
        <v>21</v>
      </c>
      <c r="D11" s="7"/>
    </row>
    <row r="12" spans="1:5" s="3" customFormat="1" ht="21.75" customHeight="1">
      <c r="A12" s="43"/>
      <c r="B12" s="142" t="s">
        <v>39</v>
      </c>
      <c r="C12" s="143"/>
      <c r="D12" s="42">
        <f t="shared" ref="D12" si="0">D14</f>
        <v>0</v>
      </c>
    </row>
    <row r="13" spans="1:5" s="3" customFormat="1">
      <c r="A13" s="132">
        <v>1212</v>
      </c>
      <c r="B13" s="138"/>
      <c r="C13" s="8" t="s">
        <v>15</v>
      </c>
      <c r="D13" s="44"/>
    </row>
    <row r="14" spans="1:5" s="3" customFormat="1">
      <c r="A14" s="133"/>
      <c r="B14" s="139"/>
      <c r="C14" s="24" t="s">
        <v>35</v>
      </c>
      <c r="D14" s="42">
        <f>D21+D27</f>
        <v>0</v>
      </c>
      <c r="E14" s="9"/>
    </row>
    <row r="15" spans="1:5" s="3" customFormat="1">
      <c r="A15" s="133"/>
      <c r="B15" s="139"/>
      <c r="C15" s="10" t="s">
        <v>16</v>
      </c>
      <c r="D15" s="44"/>
    </row>
    <row r="16" spans="1:5" s="3" customFormat="1">
      <c r="A16" s="133"/>
      <c r="B16" s="139"/>
      <c r="C16" s="11" t="s">
        <v>36</v>
      </c>
      <c r="D16" s="12"/>
    </row>
    <row r="17" spans="1:6" s="3" customFormat="1">
      <c r="A17" s="133"/>
      <c r="B17" s="139"/>
      <c r="C17" s="10" t="s">
        <v>17</v>
      </c>
      <c r="D17" s="12"/>
    </row>
    <row r="18" spans="1:6" s="3" customFormat="1" ht="37.5" customHeight="1">
      <c r="A18" s="134"/>
      <c r="B18" s="139"/>
      <c r="C18" s="11" t="s">
        <v>37</v>
      </c>
      <c r="D18" s="12"/>
    </row>
    <row r="19" spans="1:6" s="3" customFormat="1">
      <c r="A19" s="45"/>
      <c r="B19" s="13"/>
      <c r="C19" s="14" t="s">
        <v>24</v>
      </c>
      <c r="D19" s="14"/>
    </row>
    <row r="20" spans="1:6" s="3" customFormat="1">
      <c r="A20" s="45"/>
      <c r="B20" s="135">
        <v>12022</v>
      </c>
      <c r="C20" s="10" t="s">
        <v>18</v>
      </c>
      <c r="D20" s="12"/>
    </row>
    <row r="21" spans="1:6" s="3" customFormat="1" ht="24" customHeight="1">
      <c r="A21" s="45"/>
      <c r="B21" s="135"/>
      <c r="C21" s="15" t="s">
        <v>58</v>
      </c>
      <c r="D21" s="46">
        <f>'Հ2 '!G23</f>
        <v>92929.4</v>
      </c>
      <c r="E21" s="16"/>
    </row>
    <row r="22" spans="1:6" s="3" customFormat="1">
      <c r="A22" s="45"/>
      <c r="B22" s="135"/>
      <c r="C22" s="10" t="s">
        <v>19</v>
      </c>
      <c r="D22" s="12"/>
    </row>
    <row r="23" spans="1:6" s="3" customFormat="1" ht="57.75" customHeight="1">
      <c r="A23" s="45"/>
      <c r="B23" s="135"/>
      <c r="C23" s="15" t="s">
        <v>61</v>
      </c>
      <c r="D23" s="42"/>
    </row>
    <row r="24" spans="1:6" s="3" customFormat="1">
      <c r="A24" s="45"/>
      <c r="B24" s="135"/>
      <c r="C24" s="10" t="s">
        <v>20</v>
      </c>
      <c r="D24" s="12"/>
    </row>
    <row r="25" spans="1:6" s="3" customFormat="1">
      <c r="A25" s="47"/>
      <c r="B25" s="135"/>
      <c r="C25" s="11" t="s">
        <v>38</v>
      </c>
      <c r="D25" s="12"/>
    </row>
    <row r="26" spans="1:6">
      <c r="A26" s="45"/>
      <c r="B26" s="132">
        <f>'Հ2 '!E35</f>
        <v>12003</v>
      </c>
      <c r="C26" s="8" t="s">
        <v>18</v>
      </c>
      <c r="D26" s="12"/>
      <c r="E26" s="3"/>
      <c r="F26" s="3"/>
    </row>
    <row r="27" spans="1:6">
      <c r="A27" s="45"/>
      <c r="B27" s="133"/>
      <c r="C27" s="118" t="str">
        <f>'Հ2 '!F35</f>
        <v>Պետական աջակցություն սահմանամերձ համայնքներին</v>
      </c>
      <c r="D27" s="46">
        <f>'Հ2 '!G35</f>
        <v>-92929.4</v>
      </c>
      <c r="E27" s="3"/>
      <c r="F27" s="3"/>
    </row>
    <row r="28" spans="1:6">
      <c r="A28" s="45"/>
      <c r="B28" s="133"/>
      <c r="C28" s="8" t="s">
        <v>19</v>
      </c>
      <c r="D28" s="17"/>
      <c r="E28" s="3"/>
      <c r="F28" s="3"/>
    </row>
    <row r="29" spans="1:6" ht="42" customHeight="1">
      <c r="A29" s="45"/>
      <c r="B29" s="133"/>
      <c r="C29" s="119" t="s">
        <v>105</v>
      </c>
      <c r="D29" s="17"/>
      <c r="E29" s="3"/>
      <c r="F29" s="3"/>
    </row>
    <row r="30" spans="1:6">
      <c r="A30" s="45"/>
      <c r="B30" s="133"/>
      <c r="C30" s="8" t="s">
        <v>20</v>
      </c>
      <c r="D30" s="17"/>
      <c r="E30" s="3"/>
      <c r="F30" s="3"/>
    </row>
    <row r="31" spans="1:6">
      <c r="A31" s="47"/>
      <c r="B31" s="134"/>
      <c r="C31" s="119" t="s">
        <v>38</v>
      </c>
      <c r="D31" s="18"/>
      <c r="E31" s="3"/>
      <c r="F31" s="3"/>
    </row>
    <row r="32" spans="1:6">
      <c r="E32" s="3"/>
      <c r="F32" s="3"/>
    </row>
    <row r="33" spans="5:6">
      <c r="E33" s="3"/>
      <c r="F33" s="3"/>
    </row>
    <row r="34" spans="5:6">
      <c r="E34" s="3"/>
      <c r="F34" s="3"/>
    </row>
    <row r="35" spans="5:6">
      <c r="E35" s="3"/>
      <c r="F35" s="3"/>
    </row>
    <row r="36" spans="5:6">
      <c r="E36" s="3"/>
      <c r="F36" s="3"/>
    </row>
    <row r="37" spans="5:6">
      <c r="E37" s="3"/>
      <c r="F37" s="3"/>
    </row>
  </sheetData>
  <mergeCells count="11">
    <mergeCell ref="B26:B31"/>
    <mergeCell ref="B20:B25"/>
    <mergeCell ref="A5:D5"/>
    <mergeCell ref="A1:D1"/>
    <mergeCell ref="A2:D2"/>
    <mergeCell ref="A3:D3"/>
    <mergeCell ref="A13:A18"/>
    <mergeCell ref="B13:B18"/>
    <mergeCell ref="A8:B8"/>
    <mergeCell ref="B12:C12"/>
    <mergeCell ref="C8:C9"/>
  </mergeCells>
  <pageMargins left="0.25" right="0.25" top="0.44685039399999998" bottom="0.44685039399999998" header="0.31496062992126" footer="0.3149606299212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FABCD-5D13-4F06-B533-287CDDB01397}">
  <dimension ref="A1:G50"/>
  <sheetViews>
    <sheetView topLeftCell="A7" zoomScaleNormal="100" zoomScaleSheetLayoutView="100" workbookViewId="0">
      <selection activeCell="G51" sqref="G51"/>
    </sheetView>
  </sheetViews>
  <sheetFormatPr defaultRowHeight="17.25"/>
  <cols>
    <col min="1" max="1" width="10" style="1" customWidth="1"/>
    <col min="2" max="2" width="9.85546875" style="1" customWidth="1"/>
    <col min="3" max="3" width="8.140625" style="1" customWidth="1"/>
    <col min="4" max="4" width="11.42578125" style="1" customWidth="1"/>
    <col min="5" max="5" width="10.28515625" style="1" customWidth="1"/>
    <col min="6" max="6" width="60" style="1" customWidth="1"/>
    <col min="7" max="7" width="30.28515625" style="1" customWidth="1"/>
    <col min="8" max="8" width="9.140625" style="1"/>
    <col min="9" max="9" width="9.42578125" style="1" customWidth="1"/>
    <col min="10" max="16384" width="9.140625" style="1"/>
  </cols>
  <sheetData>
    <row r="1" spans="1:7" ht="21" customHeight="1">
      <c r="A1" s="137" t="s">
        <v>28</v>
      </c>
      <c r="B1" s="137"/>
      <c r="C1" s="137"/>
      <c r="D1" s="137"/>
      <c r="E1" s="137"/>
      <c r="F1" s="137"/>
      <c r="G1" s="137"/>
    </row>
    <row r="2" spans="1:7" ht="18" customHeight="1">
      <c r="A2" s="137" t="s">
        <v>77</v>
      </c>
      <c r="B2" s="137"/>
      <c r="C2" s="137"/>
      <c r="D2" s="137"/>
      <c r="E2" s="137"/>
      <c r="F2" s="137"/>
      <c r="G2" s="137"/>
    </row>
    <row r="3" spans="1:7" ht="16.5" customHeight="1">
      <c r="A3" s="137" t="s">
        <v>1</v>
      </c>
      <c r="B3" s="137"/>
      <c r="C3" s="137"/>
      <c r="D3" s="137"/>
      <c r="E3" s="137"/>
      <c r="F3" s="137"/>
      <c r="G3" s="137"/>
    </row>
    <row r="4" spans="1:7" ht="13.5" customHeight="1"/>
    <row r="5" spans="1:7" ht="39" customHeight="1">
      <c r="A5" s="146" t="s">
        <v>111</v>
      </c>
      <c r="B5" s="146"/>
      <c r="C5" s="146"/>
      <c r="D5" s="146"/>
      <c r="E5" s="146"/>
      <c r="F5" s="146"/>
      <c r="G5" s="146"/>
    </row>
    <row r="7" spans="1:7">
      <c r="G7" s="37" t="s">
        <v>75</v>
      </c>
    </row>
    <row r="8" spans="1:7" s="3" customFormat="1" ht="110.25" customHeight="1">
      <c r="A8" s="135" t="s">
        <v>11</v>
      </c>
      <c r="B8" s="135"/>
      <c r="C8" s="135"/>
      <c r="D8" s="135" t="s">
        <v>2</v>
      </c>
      <c r="E8" s="135"/>
      <c r="F8" s="135" t="s">
        <v>6</v>
      </c>
      <c r="G8" s="90" t="s">
        <v>62</v>
      </c>
    </row>
    <row r="9" spans="1:7" s="3" customFormat="1" ht="56.25" customHeight="1">
      <c r="A9" s="49" t="s">
        <v>12</v>
      </c>
      <c r="B9" s="49" t="s">
        <v>13</v>
      </c>
      <c r="C9" s="49" t="s">
        <v>14</v>
      </c>
      <c r="D9" s="49" t="s">
        <v>4</v>
      </c>
      <c r="E9" s="49" t="s">
        <v>5</v>
      </c>
      <c r="F9" s="135"/>
      <c r="G9" s="69" t="s">
        <v>80</v>
      </c>
    </row>
    <row r="10" spans="1:7" s="3" customFormat="1">
      <c r="A10" s="33"/>
      <c r="B10" s="33"/>
      <c r="C10" s="33"/>
      <c r="D10" s="38"/>
      <c r="E10" s="38"/>
      <c r="F10" s="24" t="s">
        <v>10</v>
      </c>
      <c r="G10" s="74">
        <f>G12</f>
        <v>0</v>
      </c>
    </row>
    <row r="11" spans="1:7" s="3" customFormat="1">
      <c r="A11" s="33"/>
      <c r="B11" s="33"/>
      <c r="C11" s="33"/>
      <c r="D11" s="38"/>
      <c r="E11" s="38"/>
      <c r="F11" s="24" t="s">
        <v>21</v>
      </c>
      <c r="G11" s="50"/>
    </row>
    <row r="12" spans="1:7" s="3" customFormat="1" ht="39" customHeight="1">
      <c r="A12" s="33"/>
      <c r="B12" s="33"/>
      <c r="C12" s="33"/>
      <c r="D12" s="38"/>
      <c r="E12" s="38"/>
      <c r="F12" s="24" t="s">
        <v>39</v>
      </c>
      <c r="G12" s="123">
        <f>+G13</f>
        <v>0</v>
      </c>
    </row>
    <row r="13" spans="1:7" s="3" customFormat="1" ht="34.5">
      <c r="A13" s="148" t="s">
        <v>32</v>
      </c>
      <c r="B13" s="150"/>
      <c r="C13" s="150"/>
      <c r="D13" s="151"/>
      <c r="E13" s="150"/>
      <c r="F13" s="31" t="s">
        <v>31</v>
      </c>
      <c r="G13" s="123">
        <f t="shared" ref="G13" si="0">G15</f>
        <v>0</v>
      </c>
    </row>
    <row r="14" spans="1:7" s="3" customFormat="1">
      <c r="A14" s="149"/>
      <c r="B14" s="150"/>
      <c r="C14" s="150"/>
      <c r="D14" s="152"/>
      <c r="E14" s="150"/>
      <c r="F14" s="24" t="s">
        <v>7</v>
      </c>
      <c r="G14" s="124"/>
    </row>
    <row r="15" spans="1:7" s="3" customFormat="1" ht="34.5">
      <c r="A15" s="149"/>
      <c r="B15" s="148" t="s">
        <v>22</v>
      </c>
      <c r="C15" s="150"/>
      <c r="D15" s="152"/>
      <c r="E15" s="150"/>
      <c r="F15" s="31" t="s">
        <v>33</v>
      </c>
      <c r="G15" s="123">
        <f t="shared" ref="G15" si="1">G17</f>
        <v>0</v>
      </c>
    </row>
    <row r="16" spans="1:7" s="3" customFormat="1">
      <c r="A16" s="149"/>
      <c r="B16" s="149"/>
      <c r="C16" s="150"/>
      <c r="D16" s="145"/>
      <c r="E16" s="150"/>
      <c r="F16" s="24" t="s">
        <v>7</v>
      </c>
      <c r="G16" s="123"/>
    </row>
    <row r="17" spans="1:7" s="3" customFormat="1" ht="34.5">
      <c r="A17" s="149"/>
      <c r="B17" s="149"/>
      <c r="C17" s="148" t="s">
        <v>32</v>
      </c>
      <c r="D17" s="153"/>
      <c r="E17" s="150"/>
      <c r="F17" s="24" t="s">
        <v>33</v>
      </c>
      <c r="G17" s="123">
        <f>+G19</f>
        <v>0</v>
      </c>
    </row>
    <row r="18" spans="1:7" s="3" customFormat="1">
      <c r="A18" s="149"/>
      <c r="B18" s="149"/>
      <c r="C18" s="149"/>
      <c r="D18" s="154"/>
      <c r="E18" s="150"/>
      <c r="F18" s="24" t="s">
        <v>7</v>
      </c>
      <c r="G18" s="124"/>
    </row>
    <row r="19" spans="1:7" s="3" customFormat="1" ht="34.5">
      <c r="A19" s="149"/>
      <c r="B19" s="149"/>
      <c r="C19" s="149"/>
      <c r="D19" s="154"/>
      <c r="E19" s="150"/>
      <c r="F19" s="24" t="s">
        <v>34</v>
      </c>
      <c r="G19" s="123">
        <f>+G21</f>
        <v>0</v>
      </c>
    </row>
    <row r="20" spans="1:7" s="3" customFormat="1">
      <c r="A20" s="149"/>
      <c r="B20" s="149"/>
      <c r="C20" s="149"/>
      <c r="D20" s="155"/>
      <c r="E20" s="150"/>
      <c r="F20" s="24" t="s">
        <v>7</v>
      </c>
      <c r="G20" s="124"/>
    </row>
    <row r="21" spans="1:7" s="3" customFormat="1" ht="27" customHeight="1">
      <c r="A21" s="149"/>
      <c r="B21" s="149"/>
      <c r="C21" s="149"/>
      <c r="D21" s="132">
        <v>1212</v>
      </c>
      <c r="E21" s="156" t="s">
        <v>30</v>
      </c>
      <c r="F21" s="156"/>
      <c r="G21" s="123">
        <f>+G23+G35</f>
        <v>0</v>
      </c>
    </row>
    <row r="22" spans="1:7" s="3" customFormat="1" ht="21" customHeight="1">
      <c r="A22" s="149"/>
      <c r="B22" s="149"/>
      <c r="C22" s="149"/>
      <c r="D22" s="133"/>
      <c r="E22" s="147">
        <v>12022</v>
      </c>
      <c r="F22" s="24" t="s">
        <v>7</v>
      </c>
      <c r="G22" s="125"/>
    </row>
    <row r="23" spans="1:7" s="3" customFormat="1" ht="36.75" customHeight="1">
      <c r="A23" s="149"/>
      <c r="B23" s="149"/>
      <c r="C23" s="149"/>
      <c r="D23" s="133"/>
      <c r="E23" s="147"/>
      <c r="F23" s="11" t="str">
        <f>+Հ1!C21</f>
        <v>Առաջնահերթ լուծում պահանջող հիմնախնդիրների լուծում</v>
      </c>
      <c r="G23" s="123">
        <f>G25</f>
        <v>92929.4</v>
      </c>
    </row>
    <row r="24" spans="1:7" ht="19.5" customHeight="1">
      <c r="A24" s="149"/>
      <c r="B24" s="149"/>
      <c r="C24" s="149"/>
      <c r="D24" s="133"/>
      <c r="E24" s="132"/>
      <c r="F24" s="33" t="s">
        <v>26</v>
      </c>
      <c r="G24" s="124"/>
    </row>
    <row r="25" spans="1:7" s="51" customFormat="1">
      <c r="A25" s="149"/>
      <c r="B25" s="149"/>
      <c r="C25" s="149"/>
      <c r="D25" s="133"/>
      <c r="E25" s="133"/>
      <c r="F25" s="8" t="s">
        <v>57</v>
      </c>
      <c r="G25" s="126">
        <f t="shared" ref="G25" si="2">G27</f>
        <v>92929.4</v>
      </c>
    </row>
    <row r="26" spans="1:7" ht="34.5">
      <c r="A26" s="149"/>
      <c r="B26" s="149"/>
      <c r="C26" s="149"/>
      <c r="D26" s="133"/>
      <c r="E26" s="133"/>
      <c r="F26" s="33" t="s">
        <v>23</v>
      </c>
      <c r="G26" s="122"/>
    </row>
    <row r="27" spans="1:7" ht="24.75" customHeight="1">
      <c r="A27" s="149"/>
      <c r="B27" s="149"/>
      <c r="C27" s="149"/>
      <c r="D27" s="133"/>
      <c r="E27" s="133"/>
      <c r="F27" s="24" t="s">
        <v>8</v>
      </c>
      <c r="G27" s="122">
        <f>+G28</f>
        <v>92929.4</v>
      </c>
    </row>
    <row r="28" spans="1:7" ht="22.5" customHeight="1">
      <c r="A28" s="149"/>
      <c r="B28" s="149"/>
      <c r="C28" s="149"/>
      <c r="D28" s="133"/>
      <c r="E28" s="133"/>
      <c r="F28" s="24" t="s">
        <v>9</v>
      </c>
      <c r="G28" s="122">
        <f>G29</f>
        <v>92929.4</v>
      </c>
    </row>
    <row r="29" spans="1:7" ht="22.5" customHeight="1">
      <c r="A29" s="149"/>
      <c r="B29" s="149"/>
      <c r="C29" s="149"/>
      <c r="D29" s="133"/>
      <c r="E29" s="133"/>
      <c r="F29" s="33" t="s">
        <v>64</v>
      </c>
      <c r="G29" s="122">
        <f>G30+G32</f>
        <v>92929.4</v>
      </c>
    </row>
    <row r="30" spans="1:7" ht="34.5">
      <c r="A30" s="149"/>
      <c r="B30" s="149"/>
      <c r="C30" s="149"/>
      <c r="D30" s="133"/>
      <c r="E30" s="133"/>
      <c r="F30" s="33" t="s">
        <v>65</v>
      </c>
      <c r="G30" s="19">
        <f>G31</f>
        <v>10972.9</v>
      </c>
    </row>
    <row r="31" spans="1:7" ht="22.5" customHeight="1">
      <c r="A31" s="149"/>
      <c r="B31" s="149"/>
      <c r="C31" s="149"/>
      <c r="D31" s="133"/>
      <c r="E31" s="133"/>
      <c r="F31" s="52" t="s">
        <v>74</v>
      </c>
      <c r="G31" s="19">
        <v>10972.9</v>
      </c>
    </row>
    <row r="32" spans="1:7" ht="37.5" customHeight="1">
      <c r="A32" s="76"/>
      <c r="B32" s="76"/>
      <c r="C32" s="76"/>
      <c r="D32" s="75"/>
      <c r="E32" s="75"/>
      <c r="F32" s="78" t="s">
        <v>83</v>
      </c>
      <c r="G32" s="77">
        <f>G34</f>
        <v>81956.5</v>
      </c>
    </row>
    <row r="33" spans="1:7">
      <c r="A33" s="48"/>
      <c r="B33" s="48"/>
      <c r="C33" s="48"/>
      <c r="D33" s="48"/>
      <c r="E33" s="48"/>
      <c r="F33" s="92" t="s">
        <v>7</v>
      </c>
      <c r="G33" s="121"/>
    </row>
    <row r="34" spans="1:7" ht="22.5" customHeight="1">
      <c r="A34" s="76"/>
      <c r="B34" s="76"/>
      <c r="C34" s="76"/>
      <c r="D34" s="75"/>
      <c r="E34" s="75"/>
      <c r="F34" s="52" t="s">
        <v>109</v>
      </c>
      <c r="G34" s="77">
        <v>81956.5</v>
      </c>
    </row>
    <row r="35" spans="1:7" ht="34.5">
      <c r="A35" s="48"/>
      <c r="B35" s="48"/>
      <c r="C35" s="48"/>
      <c r="D35" s="48"/>
      <c r="E35" s="53">
        <v>12003</v>
      </c>
      <c r="F35" s="96" t="s">
        <v>84</v>
      </c>
      <c r="G35" s="120">
        <f>G37+G44</f>
        <v>-92929.4</v>
      </c>
    </row>
    <row r="36" spans="1:7">
      <c r="A36" s="48"/>
      <c r="B36" s="48"/>
      <c r="C36" s="48"/>
      <c r="D36" s="48"/>
      <c r="E36" s="48"/>
      <c r="F36" s="92" t="s">
        <v>26</v>
      </c>
      <c r="G36" s="111"/>
    </row>
    <row r="37" spans="1:7">
      <c r="A37" s="48"/>
      <c r="B37" s="48"/>
      <c r="C37" s="48"/>
      <c r="D37" s="48"/>
      <c r="E37" s="48"/>
      <c r="F37" s="98" t="s">
        <v>86</v>
      </c>
      <c r="G37" s="120">
        <f>G39</f>
        <v>-40000</v>
      </c>
    </row>
    <row r="38" spans="1:7" ht="34.5">
      <c r="A38" s="13"/>
      <c r="B38" s="13"/>
      <c r="C38" s="13"/>
      <c r="D38" s="13"/>
      <c r="E38" s="13"/>
      <c r="F38" s="95" t="s">
        <v>29</v>
      </c>
      <c r="G38" s="111"/>
    </row>
    <row r="39" spans="1:7">
      <c r="A39" s="13"/>
      <c r="B39" s="13"/>
      <c r="C39" s="13"/>
      <c r="D39" s="13"/>
      <c r="E39" s="13"/>
      <c r="F39" s="97" t="s">
        <v>8</v>
      </c>
      <c r="G39" s="111">
        <f>G40</f>
        <v>-40000</v>
      </c>
    </row>
    <row r="40" spans="1:7">
      <c r="A40" s="13"/>
      <c r="B40" s="13"/>
      <c r="C40" s="13"/>
      <c r="D40" s="13"/>
      <c r="E40" s="13"/>
      <c r="F40" s="97" t="s">
        <v>9</v>
      </c>
      <c r="G40" s="111">
        <f>G41</f>
        <v>-40000</v>
      </c>
    </row>
    <row r="41" spans="1:7" ht="34.5">
      <c r="A41" s="13"/>
      <c r="B41" s="13"/>
      <c r="C41" s="13"/>
      <c r="D41" s="13"/>
      <c r="E41" s="13"/>
      <c r="F41" s="97" t="s">
        <v>85</v>
      </c>
      <c r="G41" s="111">
        <f>G42</f>
        <v>-40000</v>
      </c>
    </row>
    <row r="42" spans="1:7" ht="34.5">
      <c r="A42" s="13"/>
      <c r="B42" s="13"/>
      <c r="C42" s="13"/>
      <c r="D42" s="13"/>
      <c r="E42" s="13"/>
      <c r="F42" s="97" t="s">
        <v>87</v>
      </c>
      <c r="G42" s="111">
        <f>G43</f>
        <v>-40000</v>
      </c>
    </row>
    <row r="43" spans="1:7">
      <c r="A43" s="13"/>
      <c r="B43" s="13"/>
      <c r="C43" s="13"/>
      <c r="D43" s="13"/>
      <c r="E43" s="13"/>
      <c r="F43" s="95" t="s">
        <v>88</v>
      </c>
      <c r="G43" s="111">
        <v>-40000</v>
      </c>
    </row>
    <row r="44" spans="1:7">
      <c r="A44" s="13"/>
      <c r="B44" s="13"/>
      <c r="C44" s="13"/>
      <c r="D44" s="13"/>
      <c r="E44" s="13"/>
      <c r="F44" s="98" t="s">
        <v>89</v>
      </c>
      <c r="G44" s="120">
        <f>G46</f>
        <v>-52929.4</v>
      </c>
    </row>
    <row r="45" spans="1:7" ht="34.5">
      <c r="A45" s="13"/>
      <c r="B45" s="13"/>
      <c r="C45" s="13"/>
      <c r="D45" s="13"/>
      <c r="E45" s="13"/>
      <c r="F45" s="95" t="s">
        <v>29</v>
      </c>
      <c r="G45" s="111"/>
    </row>
    <row r="46" spans="1:7">
      <c r="A46" s="13"/>
      <c r="B46" s="13"/>
      <c r="C46" s="13"/>
      <c r="D46" s="13"/>
      <c r="E46" s="13"/>
      <c r="F46" s="97" t="s">
        <v>8</v>
      </c>
      <c r="G46" s="111">
        <f>G47</f>
        <v>-52929.4</v>
      </c>
    </row>
    <row r="47" spans="1:7">
      <c r="A47" s="13"/>
      <c r="B47" s="13"/>
      <c r="C47" s="13"/>
      <c r="D47" s="13"/>
      <c r="E47" s="13"/>
      <c r="F47" s="97" t="s">
        <v>9</v>
      </c>
      <c r="G47" s="111">
        <f>G48</f>
        <v>-52929.4</v>
      </c>
    </row>
    <row r="48" spans="1:7" ht="34.5">
      <c r="A48" s="13"/>
      <c r="B48" s="13"/>
      <c r="C48" s="13"/>
      <c r="D48" s="13"/>
      <c r="E48" s="13"/>
      <c r="F48" s="97" t="s">
        <v>85</v>
      </c>
      <c r="G48" s="111">
        <f>G49</f>
        <v>-52929.4</v>
      </c>
    </row>
    <row r="49" spans="1:7" ht="34.5">
      <c r="A49" s="13"/>
      <c r="B49" s="13"/>
      <c r="C49" s="13"/>
      <c r="D49" s="13"/>
      <c r="E49" s="13"/>
      <c r="F49" s="97" t="s">
        <v>87</v>
      </c>
      <c r="G49" s="111">
        <f>G50</f>
        <v>-52929.4</v>
      </c>
    </row>
    <row r="50" spans="1:7">
      <c r="A50" s="13"/>
      <c r="B50" s="13"/>
      <c r="C50" s="13"/>
      <c r="D50" s="13"/>
      <c r="E50" s="13"/>
      <c r="F50" s="94" t="s">
        <v>88</v>
      </c>
      <c r="G50" s="111">
        <v>-52929.4</v>
      </c>
    </row>
  </sheetData>
  <mergeCells count="19">
    <mergeCell ref="E22:E23"/>
    <mergeCell ref="E24:E31"/>
    <mergeCell ref="A13:A31"/>
    <mergeCell ref="B13:B14"/>
    <mergeCell ref="C13:C16"/>
    <mergeCell ref="D13:D16"/>
    <mergeCell ref="E13:E20"/>
    <mergeCell ref="B15:B31"/>
    <mergeCell ref="C17:C31"/>
    <mergeCell ref="D17:D20"/>
    <mergeCell ref="D21:D31"/>
    <mergeCell ref="E21:F21"/>
    <mergeCell ref="A1:G1"/>
    <mergeCell ref="A2:G2"/>
    <mergeCell ref="A3:G3"/>
    <mergeCell ref="A5:G5"/>
    <mergeCell ref="A8:C8"/>
    <mergeCell ref="D8:E8"/>
    <mergeCell ref="F8:F9"/>
  </mergeCells>
  <pageMargins left="0.36811023599999998" right="0.36811023599999998" top="0.25" bottom="0.25" header="0.31496062992126" footer="0.31496062992126"/>
  <pageSetup paperSize="9" scale="9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2"/>
  <sheetViews>
    <sheetView zoomScaleNormal="100" zoomScaleSheetLayoutView="100" workbookViewId="0">
      <selection activeCell="H10" sqref="H10"/>
    </sheetView>
  </sheetViews>
  <sheetFormatPr defaultRowHeight="17.25"/>
  <cols>
    <col min="1" max="1" width="10.140625" style="100" bestFit="1" customWidth="1"/>
    <col min="2" max="2" width="14.7109375" style="100" bestFit="1" customWidth="1"/>
    <col min="3" max="3" width="48.42578125" style="100" customWidth="1"/>
    <col min="4" max="4" width="39.28515625" style="100" customWidth="1"/>
    <col min="5" max="5" width="17.42578125" style="100" customWidth="1"/>
    <col min="6" max="6" width="13.5703125" style="100" customWidth="1"/>
    <col min="7" max="7" width="13.140625" style="100" customWidth="1"/>
    <col min="8" max="256" width="9.140625" style="100"/>
    <col min="257" max="257" width="10.140625" style="100" bestFit="1" customWidth="1"/>
    <col min="258" max="258" width="14.7109375" style="100" bestFit="1" customWidth="1"/>
    <col min="259" max="259" width="48.42578125" style="100" customWidth="1"/>
    <col min="260" max="260" width="39.28515625" style="100" customWidth="1"/>
    <col min="261" max="261" width="17.42578125" style="100" customWidth="1"/>
    <col min="262" max="262" width="13.5703125" style="100" customWidth="1"/>
    <col min="263" max="263" width="13.140625" style="100" customWidth="1"/>
    <col min="264" max="512" width="9.140625" style="100"/>
    <col min="513" max="513" width="10.140625" style="100" bestFit="1" customWidth="1"/>
    <col min="514" max="514" width="14.7109375" style="100" bestFit="1" customWidth="1"/>
    <col min="515" max="515" width="48.42578125" style="100" customWidth="1"/>
    <col min="516" max="516" width="39.28515625" style="100" customWidth="1"/>
    <col min="517" max="517" width="17.42578125" style="100" customWidth="1"/>
    <col min="518" max="518" width="13.5703125" style="100" customWidth="1"/>
    <col min="519" max="519" width="13.140625" style="100" customWidth="1"/>
    <col min="520" max="768" width="9.140625" style="100"/>
    <col min="769" max="769" width="10.140625" style="100" bestFit="1" customWidth="1"/>
    <col min="770" max="770" width="14.7109375" style="100" bestFit="1" customWidth="1"/>
    <col min="771" max="771" width="48.42578125" style="100" customWidth="1"/>
    <col min="772" max="772" width="39.28515625" style="100" customWidth="1"/>
    <col min="773" max="773" width="17.42578125" style="100" customWidth="1"/>
    <col min="774" max="774" width="13.5703125" style="100" customWidth="1"/>
    <col min="775" max="775" width="13.140625" style="100" customWidth="1"/>
    <col min="776" max="1024" width="9.140625" style="100"/>
    <col min="1025" max="1025" width="10.140625" style="100" bestFit="1" customWidth="1"/>
    <col min="1026" max="1026" width="14.7109375" style="100" bestFit="1" customWidth="1"/>
    <col min="1027" max="1027" width="48.42578125" style="100" customWidth="1"/>
    <col min="1028" max="1028" width="39.28515625" style="100" customWidth="1"/>
    <col min="1029" max="1029" width="17.42578125" style="100" customWidth="1"/>
    <col min="1030" max="1030" width="13.5703125" style="100" customWidth="1"/>
    <col min="1031" max="1031" width="13.140625" style="100" customWidth="1"/>
    <col min="1032" max="1280" width="9.140625" style="100"/>
    <col min="1281" max="1281" width="10.140625" style="100" bestFit="1" customWidth="1"/>
    <col min="1282" max="1282" width="14.7109375" style="100" bestFit="1" customWidth="1"/>
    <col min="1283" max="1283" width="48.42578125" style="100" customWidth="1"/>
    <col min="1284" max="1284" width="39.28515625" style="100" customWidth="1"/>
    <col min="1285" max="1285" width="17.42578125" style="100" customWidth="1"/>
    <col min="1286" max="1286" width="13.5703125" style="100" customWidth="1"/>
    <col min="1287" max="1287" width="13.140625" style="100" customWidth="1"/>
    <col min="1288" max="1536" width="9.140625" style="100"/>
    <col min="1537" max="1537" width="10.140625" style="100" bestFit="1" customWidth="1"/>
    <col min="1538" max="1538" width="14.7109375" style="100" bestFit="1" customWidth="1"/>
    <col min="1539" max="1539" width="48.42578125" style="100" customWidth="1"/>
    <col min="1540" max="1540" width="39.28515625" style="100" customWidth="1"/>
    <col min="1541" max="1541" width="17.42578125" style="100" customWidth="1"/>
    <col min="1542" max="1542" width="13.5703125" style="100" customWidth="1"/>
    <col min="1543" max="1543" width="13.140625" style="100" customWidth="1"/>
    <col min="1544" max="1792" width="9.140625" style="100"/>
    <col min="1793" max="1793" width="10.140625" style="100" bestFit="1" customWidth="1"/>
    <col min="1794" max="1794" width="14.7109375" style="100" bestFit="1" customWidth="1"/>
    <col min="1795" max="1795" width="48.42578125" style="100" customWidth="1"/>
    <col min="1796" max="1796" width="39.28515625" style="100" customWidth="1"/>
    <col min="1797" max="1797" width="17.42578125" style="100" customWidth="1"/>
    <col min="1798" max="1798" width="13.5703125" style="100" customWidth="1"/>
    <col min="1799" max="1799" width="13.140625" style="100" customWidth="1"/>
    <col min="1800" max="2048" width="9.140625" style="100"/>
    <col min="2049" max="2049" width="10.140625" style="100" bestFit="1" customWidth="1"/>
    <col min="2050" max="2050" width="14.7109375" style="100" bestFit="1" customWidth="1"/>
    <col min="2051" max="2051" width="48.42578125" style="100" customWidth="1"/>
    <col min="2052" max="2052" width="39.28515625" style="100" customWidth="1"/>
    <col min="2053" max="2053" width="17.42578125" style="100" customWidth="1"/>
    <col min="2054" max="2054" width="13.5703125" style="100" customWidth="1"/>
    <col min="2055" max="2055" width="13.140625" style="100" customWidth="1"/>
    <col min="2056" max="2304" width="9.140625" style="100"/>
    <col min="2305" max="2305" width="10.140625" style="100" bestFit="1" customWidth="1"/>
    <col min="2306" max="2306" width="14.7109375" style="100" bestFit="1" customWidth="1"/>
    <col min="2307" max="2307" width="48.42578125" style="100" customWidth="1"/>
    <col min="2308" max="2308" width="39.28515625" style="100" customWidth="1"/>
    <col min="2309" max="2309" width="17.42578125" style="100" customWidth="1"/>
    <col min="2310" max="2310" width="13.5703125" style="100" customWidth="1"/>
    <col min="2311" max="2311" width="13.140625" style="100" customWidth="1"/>
    <col min="2312" max="2560" width="9.140625" style="100"/>
    <col min="2561" max="2561" width="10.140625" style="100" bestFit="1" customWidth="1"/>
    <col min="2562" max="2562" width="14.7109375" style="100" bestFit="1" customWidth="1"/>
    <col min="2563" max="2563" width="48.42578125" style="100" customWidth="1"/>
    <col min="2564" max="2564" width="39.28515625" style="100" customWidth="1"/>
    <col min="2565" max="2565" width="17.42578125" style="100" customWidth="1"/>
    <col min="2566" max="2566" width="13.5703125" style="100" customWidth="1"/>
    <col min="2567" max="2567" width="13.140625" style="100" customWidth="1"/>
    <col min="2568" max="2816" width="9.140625" style="100"/>
    <col min="2817" max="2817" width="10.140625" style="100" bestFit="1" customWidth="1"/>
    <col min="2818" max="2818" width="14.7109375" style="100" bestFit="1" customWidth="1"/>
    <col min="2819" max="2819" width="48.42578125" style="100" customWidth="1"/>
    <col min="2820" max="2820" width="39.28515625" style="100" customWidth="1"/>
    <col min="2821" max="2821" width="17.42578125" style="100" customWidth="1"/>
    <col min="2822" max="2822" width="13.5703125" style="100" customWidth="1"/>
    <col min="2823" max="2823" width="13.140625" style="100" customWidth="1"/>
    <col min="2824" max="3072" width="9.140625" style="100"/>
    <col min="3073" max="3073" width="10.140625" style="100" bestFit="1" customWidth="1"/>
    <col min="3074" max="3074" width="14.7109375" style="100" bestFit="1" customWidth="1"/>
    <col min="3075" max="3075" width="48.42578125" style="100" customWidth="1"/>
    <col min="3076" max="3076" width="39.28515625" style="100" customWidth="1"/>
    <col min="3077" max="3077" width="17.42578125" style="100" customWidth="1"/>
    <col min="3078" max="3078" width="13.5703125" style="100" customWidth="1"/>
    <col min="3079" max="3079" width="13.140625" style="100" customWidth="1"/>
    <col min="3080" max="3328" width="9.140625" style="100"/>
    <col min="3329" max="3329" width="10.140625" style="100" bestFit="1" customWidth="1"/>
    <col min="3330" max="3330" width="14.7109375" style="100" bestFit="1" customWidth="1"/>
    <col min="3331" max="3331" width="48.42578125" style="100" customWidth="1"/>
    <col min="3332" max="3332" width="39.28515625" style="100" customWidth="1"/>
    <col min="3333" max="3333" width="17.42578125" style="100" customWidth="1"/>
    <col min="3334" max="3334" width="13.5703125" style="100" customWidth="1"/>
    <col min="3335" max="3335" width="13.140625" style="100" customWidth="1"/>
    <col min="3336" max="3584" width="9.140625" style="100"/>
    <col min="3585" max="3585" width="10.140625" style="100" bestFit="1" customWidth="1"/>
    <col min="3586" max="3586" width="14.7109375" style="100" bestFit="1" customWidth="1"/>
    <col min="3587" max="3587" width="48.42578125" style="100" customWidth="1"/>
    <col min="3588" max="3588" width="39.28515625" style="100" customWidth="1"/>
    <col min="3589" max="3589" width="17.42578125" style="100" customWidth="1"/>
    <col min="3590" max="3590" width="13.5703125" style="100" customWidth="1"/>
    <col min="3591" max="3591" width="13.140625" style="100" customWidth="1"/>
    <col min="3592" max="3840" width="9.140625" style="100"/>
    <col min="3841" max="3841" width="10.140625" style="100" bestFit="1" customWidth="1"/>
    <col min="3842" max="3842" width="14.7109375" style="100" bestFit="1" customWidth="1"/>
    <col min="3843" max="3843" width="48.42578125" style="100" customWidth="1"/>
    <col min="3844" max="3844" width="39.28515625" style="100" customWidth="1"/>
    <col min="3845" max="3845" width="17.42578125" style="100" customWidth="1"/>
    <col min="3846" max="3846" width="13.5703125" style="100" customWidth="1"/>
    <col min="3847" max="3847" width="13.140625" style="100" customWidth="1"/>
    <col min="3848" max="4096" width="9.140625" style="100"/>
    <col min="4097" max="4097" width="10.140625" style="100" bestFit="1" customWidth="1"/>
    <col min="4098" max="4098" width="14.7109375" style="100" bestFit="1" customWidth="1"/>
    <col min="4099" max="4099" width="48.42578125" style="100" customWidth="1"/>
    <col min="4100" max="4100" width="39.28515625" style="100" customWidth="1"/>
    <col min="4101" max="4101" width="17.42578125" style="100" customWidth="1"/>
    <col min="4102" max="4102" width="13.5703125" style="100" customWidth="1"/>
    <col min="4103" max="4103" width="13.140625" style="100" customWidth="1"/>
    <col min="4104" max="4352" width="9.140625" style="100"/>
    <col min="4353" max="4353" width="10.140625" style="100" bestFit="1" customWidth="1"/>
    <col min="4354" max="4354" width="14.7109375" style="100" bestFit="1" customWidth="1"/>
    <col min="4355" max="4355" width="48.42578125" style="100" customWidth="1"/>
    <col min="4356" max="4356" width="39.28515625" style="100" customWidth="1"/>
    <col min="4357" max="4357" width="17.42578125" style="100" customWidth="1"/>
    <col min="4358" max="4358" width="13.5703125" style="100" customWidth="1"/>
    <col min="4359" max="4359" width="13.140625" style="100" customWidth="1"/>
    <col min="4360" max="4608" width="9.140625" style="100"/>
    <col min="4609" max="4609" width="10.140625" style="100" bestFit="1" customWidth="1"/>
    <col min="4610" max="4610" width="14.7109375" style="100" bestFit="1" customWidth="1"/>
    <col min="4611" max="4611" width="48.42578125" style="100" customWidth="1"/>
    <col min="4612" max="4612" width="39.28515625" style="100" customWidth="1"/>
    <col min="4613" max="4613" width="17.42578125" style="100" customWidth="1"/>
    <col min="4614" max="4614" width="13.5703125" style="100" customWidth="1"/>
    <col min="4615" max="4615" width="13.140625" style="100" customWidth="1"/>
    <col min="4616" max="4864" width="9.140625" style="100"/>
    <col min="4865" max="4865" width="10.140625" style="100" bestFit="1" customWidth="1"/>
    <col min="4866" max="4866" width="14.7109375" style="100" bestFit="1" customWidth="1"/>
    <col min="4867" max="4867" width="48.42578125" style="100" customWidth="1"/>
    <col min="4868" max="4868" width="39.28515625" style="100" customWidth="1"/>
    <col min="4869" max="4869" width="17.42578125" style="100" customWidth="1"/>
    <col min="4870" max="4870" width="13.5703125" style="100" customWidth="1"/>
    <col min="4871" max="4871" width="13.140625" style="100" customWidth="1"/>
    <col min="4872" max="5120" width="9.140625" style="100"/>
    <col min="5121" max="5121" width="10.140625" style="100" bestFit="1" customWidth="1"/>
    <col min="5122" max="5122" width="14.7109375" style="100" bestFit="1" customWidth="1"/>
    <col min="5123" max="5123" width="48.42578125" style="100" customWidth="1"/>
    <col min="5124" max="5124" width="39.28515625" style="100" customWidth="1"/>
    <col min="5125" max="5125" width="17.42578125" style="100" customWidth="1"/>
    <col min="5126" max="5126" width="13.5703125" style="100" customWidth="1"/>
    <col min="5127" max="5127" width="13.140625" style="100" customWidth="1"/>
    <col min="5128" max="5376" width="9.140625" style="100"/>
    <col min="5377" max="5377" width="10.140625" style="100" bestFit="1" customWidth="1"/>
    <col min="5378" max="5378" width="14.7109375" style="100" bestFit="1" customWidth="1"/>
    <col min="5379" max="5379" width="48.42578125" style="100" customWidth="1"/>
    <col min="5380" max="5380" width="39.28515625" style="100" customWidth="1"/>
    <col min="5381" max="5381" width="17.42578125" style="100" customWidth="1"/>
    <col min="5382" max="5382" width="13.5703125" style="100" customWidth="1"/>
    <col min="5383" max="5383" width="13.140625" style="100" customWidth="1"/>
    <col min="5384" max="5632" width="9.140625" style="100"/>
    <col min="5633" max="5633" width="10.140625" style="100" bestFit="1" customWidth="1"/>
    <col min="5634" max="5634" width="14.7109375" style="100" bestFit="1" customWidth="1"/>
    <col min="5635" max="5635" width="48.42578125" style="100" customWidth="1"/>
    <col min="5636" max="5636" width="39.28515625" style="100" customWidth="1"/>
    <col min="5637" max="5637" width="17.42578125" style="100" customWidth="1"/>
    <col min="5638" max="5638" width="13.5703125" style="100" customWidth="1"/>
    <col min="5639" max="5639" width="13.140625" style="100" customWidth="1"/>
    <col min="5640" max="5888" width="9.140625" style="100"/>
    <col min="5889" max="5889" width="10.140625" style="100" bestFit="1" customWidth="1"/>
    <col min="5890" max="5890" width="14.7109375" style="100" bestFit="1" customWidth="1"/>
    <col min="5891" max="5891" width="48.42578125" style="100" customWidth="1"/>
    <col min="5892" max="5892" width="39.28515625" style="100" customWidth="1"/>
    <col min="5893" max="5893" width="17.42578125" style="100" customWidth="1"/>
    <col min="5894" max="5894" width="13.5703125" style="100" customWidth="1"/>
    <col min="5895" max="5895" width="13.140625" style="100" customWidth="1"/>
    <col min="5896" max="6144" width="9.140625" style="100"/>
    <col min="6145" max="6145" width="10.140625" style="100" bestFit="1" customWidth="1"/>
    <col min="6146" max="6146" width="14.7109375" style="100" bestFit="1" customWidth="1"/>
    <col min="6147" max="6147" width="48.42578125" style="100" customWidth="1"/>
    <col min="6148" max="6148" width="39.28515625" style="100" customWidth="1"/>
    <col min="6149" max="6149" width="17.42578125" style="100" customWidth="1"/>
    <col min="6150" max="6150" width="13.5703125" style="100" customWidth="1"/>
    <col min="6151" max="6151" width="13.140625" style="100" customWidth="1"/>
    <col min="6152" max="6400" width="9.140625" style="100"/>
    <col min="6401" max="6401" width="10.140625" style="100" bestFit="1" customWidth="1"/>
    <col min="6402" max="6402" width="14.7109375" style="100" bestFit="1" customWidth="1"/>
    <col min="6403" max="6403" width="48.42578125" style="100" customWidth="1"/>
    <col min="6404" max="6404" width="39.28515625" style="100" customWidth="1"/>
    <col min="6405" max="6405" width="17.42578125" style="100" customWidth="1"/>
    <col min="6406" max="6406" width="13.5703125" style="100" customWidth="1"/>
    <col min="6407" max="6407" width="13.140625" style="100" customWidth="1"/>
    <col min="6408" max="6656" width="9.140625" style="100"/>
    <col min="6657" max="6657" width="10.140625" style="100" bestFit="1" customWidth="1"/>
    <col min="6658" max="6658" width="14.7109375" style="100" bestFit="1" customWidth="1"/>
    <col min="6659" max="6659" width="48.42578125" style="100" customWidth="1"/>
    <col min="6660" max="6660" width="39.28515625" style="100" customWidth="1"/>
    <col min="6661" max="6661" width="17.42578125" style="100" customWidth="1"/>
    <col min="6662" max="6662" width="13.5703125" style="100" customWidth="1"/>
    <col min="6663" max="6663" width="13.140625" style="100" customWidth="1"/>
    <col min="6664" max="6912" width="9.140625" style="100"/>
    <col min="6913" max="6913" width="10.140625" style="100" bestFit="1" customWidth="1"/>
    <col min="6914" max="6914" width="14.7109375" style="100" bestFit="1" customWidth="1"/>
    <col min="6915" max="6915" width="48.42578125" style="100" customWidth="1"/>
    <col min="6916" max="6916" width="39.28515625" style="100" customWidth="1"/>
    <col min="6917" max="6917" width="17.42578125" style="100" customWidth="1"/>
    <col min="6918" max="6918" width="13.5703125" style="100" customWidth="1"/>
    <col min="6919" max="6919" width="13.140625" style="100" customWidth="1"/>
    <col min="6920" max="7168" width="9.140625" style="100"/>
    <col min="7169" max="7169" width="10.140625" style="100" bestFit="1" customWidth="1"/>
    <col min="7170" max="7170" width="14.7109375" style="100" bestFit="1" customWidth="1"/>
    <col min="7171" max="7171" width="48.42578125" style="100" customWidth="1"/>
    <col min="7172" max="7172" width="39.28515625" style="100" customWidth="1"/>
    <col min="7173" max="7173" width="17.42578125" style="100" customWidth="1"/>
    <col min="7174" max="7174" width="13.5703125" style="100" customWidth="1"/>
    <col min="7175" max="7175" width="13.140625" style="100" customWidth="1"/>
    <col min="7176" max="7424" width="9.140625" style="100"/>
    <col min="7425" max="7425" width="10.140625" style="100" bestFit="1" customWidth="1"/>
    <col min="7426" max="7426" width="14.7109375" style="100" bestFit="1" customWidth="1"/>
    <col min="7427" max="7427" width="48.42578125" style="100" customWidth="1"/>
    <col min="7428" max="7428" width="39.28515625" style="100" customWidth="1"/>
    <col min="7429" max="7429" width="17.42578125" style="100" customWidth="1"/>
    <col min="7430" max="7430" width="13.5703125" style="100" customWidth="1"/>
    <col min="7431" max="7431" width="13.140625" style="100" customWidth="1"/>
    <col min="7432" max="7680" width="9.140625" style="100"/>
    <col min="7681" max="7681" width="10.140625" style="100" bestFit="1" customWidth="1"/>
    <col min="7682" max="7682" width="14.7109375" style="100" bestFit="1" customWidth="1"/>
    <col min="7683" max="7683" width="48.42578125" style="100" customWidth="1"/>
    <col min="7684" max="7684" width="39.28515625" style="100" customWidth="1"/>
    <col min="7685" max="7685" width="17.42578125" style="100" customWidth="1"/>
    <col min="7686" max="7686" width="13.5703125" style="100" customWidth="1"/>
    <col min="7687" max="7687" width="13.140625" style="100" customWidth="1"/>
    <col min="7688" max="7936" width="9.140625" style="100"/>
    <col min="7937" max="7937" width="10.140625" style="100" bestFit="1" customWidth="1"/>
    <col min="7938" max="7938" width="14.7109375" style="100" bestFit="1" customWidth="1"/>
    <col min="7939" max="7939" width="48.42578125" style="100" customWidth="1"/>
    <col min="7940" max="7940" width="39.28515625" style="100" customWidth="1"/>
    <col min="7941" max="7941" width="17.42578125" style="100" customWidth="1"/>
    <col min="7942" max="7942" width="13.5703125" style="100" customWidth="1"/>
    <col min="7943" max="7943" width="13.140625" style="100" customWidth="1"/>
    <col min="7944" max="8192" width="9.140625" style="100"/>
    <col min="8193" max="8193" width="10.140625" style="100" bestFit="1" customWidth="1"/>
    <col min="8194" max="8194" width="14.7109375" style="100" bestFit="1" customWidth="1"/>
    <col min="8195" max="8195" width="48.42578125" style="100" customWidth="1"/>
    <col min="8196" max="8196" width="39.28515625" style="100" customWidth="1"/>
    <col min="8197" max="8197" width="17.42578125" style="100" customWidth="1"/>
    <col min="8198" max="8198" width="13.5703125" style="100" customWidth="1"/>
    <col min="8199" max="8199" width="13.140625" style="100" customWidth="1"/>
    <col min="8200" max="8448" width="9.140625" style="100"/>
    <col min="8449" max="8449" width="10.140625" style="100" bestFit="1" customWidth="1"/>
    <col min="8450" max="8450" width="14.7109375" style="100" bestFit="1" customWidth="1"/>
    <col min="8451" max="8451" width="48.42578125" style="100" customWidth="1"/>
    <col min="8452" max="8452" width="39.28515625" style="100" customWidth="1"/>
    <col min="8453" max="8453" width="17.42578125" style="100" customWidth="1"/>
    <col min="8454" max="8454" width="13.5703125" style="100" customWidth="1"/>
    <col min="8455" max="8455" width="13.140625" style="100" customWidth="1"/>
    <col min="8456" max="8704" width="9.140625" style="100"/>
    <col min="8705" max="8705" width="10.140625" style="100" bestFit="1" customWidth="1"/>
    <col min="8706" max="8706" width="14.7109375" style="100" bestFit="1" customWidth="1"/>
    <col min="8707" max="8707" width="48.42578125" style="100" customWidth="1"/>
    <col min="8708" max="8708" width="39.28515625" style="100" customWidth="1"/>
    <col min="8709" max="8709" width="17.42578125" style="100" customWidth="1"/>
    <col min="8710" max="8710" width="13.5703125" style="100" customWidth="1"/>
    <col min="8711" max="8711" width="13.140625" style="100" customWidth="1"/>
    <col min="8712" max="8960" width="9.140625" style="100"/>
    <col min="8961" max="8961" width="10.140625" style="100" bestFit="1" customWidth="1"/>
    <col min="8962" max="8962" width="14.7109375" style="100" bestFit="1" customWidth="1"/>
    <col min="8963" max="8963" width="48.42578125" style="100" customWidth="1"/>
    <col min="8964" max="8964" width="39.28515625" style="100" customWidth="1"/>
    <col min="8965" max="8965" width="17.42578125" style="100" customWidth="1"/>
    <col min="8966" max="8966" width="13.5703125" style="100" customWidth="1"/>
    <col min="8967" max="8967" width="13.140625" style="100" customWidth="1"/>
    <col min="8968" max="9216" width="9.140625" style="100"/>
    <col min="9217" max="9217" width="10.140625" style="100" bestFit="1" customWidth="1"/>
    <col min="9218" max="9218" width="14.7109375" style="100" bestFit="1" customWidth="1"/>
    <col min="9219" max="9219" width="48.42578125" style="100" customWidth="1"/>
    <col min="9220" max="9220" width="39.28515625" style="100" customWidth="1"/>
    <col min="9221" max="9221" width="17.42578125" style="100" customWidth="1"/>
    <col min="9222" max="9222" width="13.5703125" style="100" customWidth="1"/>
    <col min="9223" max="9223" width="13.140625" style="100" customWidth="1"/>
    <col min="9224" max="9472" width="9.140625" style="100"/>
    <col min="9473" max="9473" width="10.140625" style="100" bestFit="1" customWidth="1"/>
    <col min="9474" max="9474" width="14.7109375" style="100" bestFit="1" customWidth="1"/>
    <col min="9475" max="9475" width="48.42578125" style="100" customWidth="1"/>
    <col min="9476" max="9476" width="39.28515625" style="100" customWidth="1"/>
    <col min="9477" max="9477" width="17.42578125" style="100" customWidth="1"/>
    <col min="9478" max="9478" width="13.5703125" style="100" customWidth="1"/>
    <col min="9479" max="9479" width="13.140625" style="100" customWidth="1"/>
    <col min="9480" max="9728" width="9.140625" style="100"/>
    <col min="9729" max="9729" width="10.140625" style="100" bestFit="1" customWidth="1"/>
    <col min="9730" max="9730" width="14.7109375" style="100" bestFit="1" customWidth="1"/>
    <col min="9731" max="9731" width="48.42578125" style="100" customWidth="1"/>
    <col min="9732" max="9732" width="39.28515625" style="100" customWidth="1"/>
    <col min="9733" max="9733" width="17.42578125" style="100" customWidth="1"/>
    <col min="9734" max="9734" width="13.5703125" style="100" customWidth="1"/>
    <col min="9735" max="9735" width="13.140625" style="100" customWidth="1"/>
    <col min="9736" max="9984" width="9.140625" style="100"/>
    <col min="9985" max="9985" width="10.140625" style="100" bestFit="1" customWidth="1"/>
    <col min="9986" max="9986" width="14.7109375" style="100" bestFit="1" customWidth="1"/>
    <col min="9987" max="9987" width="48.42578125" style="100" customWidth="1"/>
    <col min="9988" max="9988" width="39.28515625" style="100" customWidth="1"/>
    <col min="9989" max="9989" width="17.42578125" style="100" customWidth="1"/>
    <col min="9990" max="9990" width="13.5703125" style="100" customWidth="1"/>
    <col min="9991" max="9991" width="13.140625" style="100" customWidth="1"/>
    <col min="9992" max="10240" width="9.140625" style="100"/>
    <col min="10241" max="10241" width="10.140625" style="100" bestFit="1" customWidth="1"/>
    <col min="10242" max="10242" width="14.7109375" style="100" bestFit="1" customWidth="1"/>
    <col min="10243" max="10243" width="48.42578125" style="100" customWidth="1"/>
    <col min="10244" max="10244" width="39.28515625" style="100" customWidth="1"/>
    <col min="10245" max="10245" width="17.42578125" style="100" customWidth="1"/>
    <col min="10246" max="10246" width="13.5703125" style="100" customWidth="1"/>
    <col min="10247" max="10247" width="13.140625" style="100" customWidth="1"/>
    <col min="10248" max="10496" width="9.140625" style="100"/>
    <col min="10497" max="10497" width="10.140625" style="100" bestFit="1" customWidth="1"/>
    <col min="10498" max="10498" width="14.7109375" style="100" bestFit="1" customWidth="1"/>
    <col min="10499" max="10499" width="48.42578125" style="100" customWidth="1"/>
    <col min="10500" max="10500" width="39.28515625" style="100" customWidth="1"/>
    <col min="10501" max="10501" width="17.42578125" style="100" customWidth="1"/>
    <col min="10502" max="10502" width="13.5703125" style="100" customWidth="1"/>
    <col min="10503" max="10503" width="13.140625" style="100" customWidth="1"/>
    <col min="10504" max="10752" width="9.140625" style="100"/>
    <col min="10753" max="10753" width="10.140625" style="100" bestFit="1" customWidth="1"/>
    <col min="10754" max="10754" width="14.7109375" style="100" bestFit="1" customWidth="1"/>
    <col min="10755" max="10755" width="48.42578125" style="100" customWidth="1"/>
    <col min="10756" max="10756" width="39.28515625" style="100" customWidth="1"/>
    <col min="10757" max="10757" width="17.42578125" style="100" customWidth="1"/>
    <col min="10758" max="10758" width="13.5703125" style="100" customWidth="1"/>
    <col min="10759" max="10759" width="13.140625" style="100" customWidth="1"/>
    <col min="10760" max="11008" width="9.140625" style="100"/>
    <col min="11009" max="11009" width="10.140625" style="100" bestFit="1" customWidth="1"/>
    <col min="11010" max="11010" width="14.7109375" style="100" bestFit="1" customWidth="1"/>
    <col min="11011" max="11011" width="48.42578125" style="100" customWidth="1"/>
    <col min="11012" max="11012" width="39.28515625" style="100" customWidth="1"/>
    <col min="11013" max="11013" width="17.42578125" style="100" customWidth="1"/>
    <col min="11014" max="11014" width="13.5703125" style="100" customWidth="1"/>
    <col min="11015" max="11015" width="13.140625" style="100" customWidth="1"/>
    <col min="11016" max="11264" width="9.140625" style="100"/>
    <col min="11265" max="11265" width="10.140625" style="100" bestFit="1" customWidth="1"/>
    <col min="11266" max="11266" width="14.7109375" style="100" bestFit="1" customWidth="1"/>
    <col min="11267" max="11267" width="48.42578125" style="100" customWidth="1"/>
    <col min="11268" max="11268" width="39.28515625" style="100" customWidth="1"/>
    <col min="11269" max="11269" width="17.42578125" style="100" customWidth="1"/>
    <col min="11270" max="11270" width="13.5703125" style="100" customWidth="1"/>
    <col min="11271" max="11271" width="13.140625" style="100" customWidth="1"/>
    <col min="11272" max="11520" width="9.140625" style="100"/>
    <col min="11521" max="11521" width="10.140625" style="100" bestFit="1" customWidth="1"/>
    <col min="11522" max="11522" width="14.7109375" style="100" bestFit="1" customWidth="1"/>
    <col min="11523" max="11523" width="48.42578125" style="100" customWidth="1"/>
    <col min="11524" max="11524" width="39.28515625" style="100" customWidth="1"/>
    <col min="11525" max="11525" width="17.42578125" style="100" customWidth="1"/>
    <col min="11526" max="11526" width="13.5703125" style="100" customWidth="1"/>
    <col min="11527" max="11527" width="13.140625" style="100" customWidth="1"/>
    <col min="11528" max="11776" width="9.140625" style="100"/>
    <col min="11777" max="11777" width="10.140625" style="100" bestFit="1" customWidth="1"/>
    <col min="11778" max="11778" width="14.7109375" style="100" bestFit="1" customWidth="1"/>
    <col min="11779" max="11779" width="48.42578125" style="100" customWidth="1"/>
    <col min="11780" max="11780" width="39.28515625" style="100" customWidth="1"/>
    <col min="11781" max="11781" width="17.42578125" style="100" customWidth="1"/>
    <col min="11782" max="11782" width="13.5703125" style="100" customWidth="1"/>
    <col min="11783" max="11783" width="13.140625" style="100" customWidth="1"/>
    <col min="11784" max="12032" width="9.140625" style="100"/>
    <col min="12033" max="12033" width="10.140625" style="100" bestFit="1" customWidth="1"/>
    <col min="12034" max="12034" width="14.7109375" style="100" bestFit="1" customWidth="1"/>
    <col min="12035" max="12035" width="48.42578125" style="100" customWidth="1"/>
    <col min="12036" max="12036" width="39.28515625" style="100" customWidth="1"/>
    <col min="12037" max="12037" width="17.42578125" style="100" customWidth="1"/>
    <col min="12038" max="12038" width="13.5703125" style="100" customWidth="1"/>
    <col min="12039" max="12039" width="13.140625" style="100" customWidth="1"/>
    <col min="12040" max="12288" width="9.140625" style="100"/>
    <col min="12289" max="12289" width="10.140625" style="100" bestFit="1" customWidth="1"/>
    <col min="12290" max="12290" width="14.7109375" style="100" bestFit="1" customWidth="1"/>
    <col min="12291" max="12291" width="48.42578125" style="100" customWidth="1"/>
    <col min="12292" max="12292" width="39.28515625" style="100" customWidth="1"/>
    <col min="12293" max="12293" width="17.42578125" style="100" customWidth="1"/>
    <col min="12294" max="12294" width="13.5703125" style="100" customWidth="1"/>
    <col min="12295" max="12295" width="13.140625" style="100" customWidth="1"/>
    <col min="12296" max="12544" width="9.140625" style="100"/>
    <col min="12545" max="12545" width="10.140625" style="100" bestFit="1" customWidth="1"/>
    <col min="12546" max="12546" width="14.7109375" style="100" bestFit="1" customWidth="1"/>
    <col min="12547" max="12547" width="48.42578125" style="100" customWidth="1"/>
    <col min="12548" max="12548" width="39.28515625" style="100" customWidth="1"/>
    <col min="12549" max="12549" width="17.42578125" style="100" customWidth="1"/>
    <col min="12550" max="12550" width="13.5703125" style="100" customWidth="1"/>
    <col min="12551" max="12551" width="13.140625" style="100" customWidth="1"/>
    <col min="12552" max="12800" width="9.140625" style="100"/>
    <col min="12801" max="12801" width="10.140625" style="100" bestFit="1" customWidth="1"/>
    <col min="12802" max="12802" width="14.7109375" style="100" bestFit="1" customWidth="1"/>
    <col min="12803" max="12803" width="48.42578125" style="100" customWidth="1"/>
    <col min="12804" max="12804" width="39.28515625" style="100" customWidth="1"/>
    <col min="12805" max="12805" width="17.42578125" style="100" customWidth="1"/>
    <col min="12806" max="12806" width="13.5703125" style="100" customWidth="1"/>
    <col min="12807" max="12807" width="13.140625" style="100" customWidth="1"/>
    <col min="12808" max="13056" width="9.140625" style="100"/>
    <col min="13057" max="13057" width="10.140625" style="100" bestFit="1" customWidth="1"/>
    <col min="13058" max="13058" width="14.7109375" style="100" bestFit="1" customWidth="1"/>
    <col min="13059" max="13059" width="48.42578125" style="100" customWidth="1"/>
    <col min="13060" max="13060" width="39.28515625" style="100" customWidth="1"/>
    <col min="13061" max="13061" width="17.42578125" style="100" customWidth="1"/>
    <col min="13062" max="13062" width="13.5703125" style="100" customWidth="1"/>
    <col min="13063" max="13063" width="13.140625" style="100" customWidth="1"/>
    <col min="13064" max="13312" width="9.140625" style="100"/>
    <col min="13313" max="13313" width="10.140625" style="100" bestFit="1" customWidth="1"/>
    <col min="13314" max="13314" width="14.7109375" style="100" bestFit="1" customWidth="1"/>
    <col min="13315" max="13315" width="48.42578125" style="100" customWidth="1"/>
    <col min="13316" max="13316" width="39.28515625" style="100" customWidth="1"/>
    <col min="13317" max="13317" width="17.42578125" style="100" customWidth="1"/>
    <col min="13318" max="13318" width="13.5703125" style="100" customWidth="1"/>
    <col min="13319" max="13319" width="13.140625" style="100" customWidth="1"/>
    <col min="13320" max="13568" width="9.140625" style="100"/>
    <col min="13569" max="13569" width="10.140625" style="100" bestFit="1" customWidth="1"/>
    <col min="13570" max="13570" width="14.7109375" style="100" bestFit="1" customWidth="1"/>
    <col min="13571" max="13571" width="48.42578125" style="100" customWidth="1"/>
    <col min="13572" max="13572" width="39.28515625" style="100" customWidth="1"/>
    <col min="13573" max="13573" width="17.42578125" style="100" customWidth="1"/>
    <col min="13574" max="13574" width="13.5703125" style="100" customWidth="1"/>
    <col min="13575" max="13575" width="13.140625" style="100" customWidth="1"/>
    <col min="13576" max="13824" width="9.140625" style="100"/>
    <col min="13825" max="13825" width="10.140625" style="100" bestFit="1" customWidth="1"/>
    <col min="13826" max="13826" width="14.7109375" style="100" bestFit="1" customWidth="1"/>
    <col min="13827" max="13827" width="48.42578125" style="100" customWidth="1"/>
    <col min="13828" max="13828" width="39.28515625" style="100" customWidth="1"/>
    <col min="13829" max="13829" width="17.42578125" style="100" customWidth="1"/>
    <col min="13830" max="13830" width="13.5703125" style="100" customWidth="1"/>
    <col min="13831" max="13831" width="13.140625" style="100" customWidth="1"/>
    <col min="13832" max="14080" width="9.140625" style="100"/>
    <col min="14081" max="14081" width="10.140625" style="100" bestFit="1" customWidth="1"/>
    <col min="14082" max="14082" width="14.7109375" style="100" bestFit="1" customWidth="1"/>
    <col min="14083" max="14083" width="48.42578125" style="100" customWidth="1"/>
    <col min="14084" max="14084" width="39.28515625" style="100" customWidth="1"/>
    <col min="14085" max="14085" width="17.42578125" style="100" customWidth="1"/>
    <col min="14086" max="14086" width="13.5703125" style="100" customWidth="1"/>
    <col min="14087" max="14087" width="13.140625" style="100" customWidth="1"/>
    <col min="14088" max="14336" width="9.140625" style="100"/>
    <col min="14337" max="14337" width="10.140625" style="100" bestFit="1" customWidth="1"/>
    <col min="14338" max="14338" width="14.7109375" style="100" bestFit="1" customWidth="1"/>
    <col min="14339" max="14339" width="48.42578125" style="100" customWidth="1"/>
    <col min="14340" max="14340" width="39.28515625" style="100" customWidth="1"/>
    <col min="14341" max="14341" width="17.42578125" style="100" customWidth="1"/>
    <col min="14342" max="14342" width="13.5703125" style="100" customWidth="1"/>
    <col min="14343" max="14343" width="13.140625" style="100" customWidth="1"/>
    <col min="14344" max="14592" width="9.140625" style="100"/>
    <col min="14593" max="14593" width="10.140625" style="100" bestFit="1" customWidth="1"/>
    <col min="14594" max="14594" width="14.7109375" style="100" bestFit="1" customWidth="1"/>
    <col min="14595" max="14595" width="48.42578125" style="100" customWidth="1"/>
    <col min="14596" max="14596" width="39.28515625" style="100" customWidth="1"/>
    <col min="14597" max="14597" width="17.42578125" style="100" customWidth="1"/>
    <col min="14598" max="14598" width="13.5703125" style="100" customWidth="1"/>
    <col min="14599" max="14599" width="13.140625" style="100" customWidth="1"/>
    <col min="14600" max="14848" width="9.140625" style="100"/>
    <col min="14849" max="14849" width="10.140625" style="100" bestFit="1" customWidth="1"/>
    <col min="14850" max="14850" width="14.7109375" style="100" bestFit="1" customWidth="1"/>
    <col min="14851" max="14851" width="48.42578125" style="100" customWidth="1"/>
    <col min="14852" max="14852" width="39.28515625" style="100" customWidth="1"/>
    <col min="14853" max="14853" width="17.42578125" style="100" customWidth="1"/>
    <col min="14854" max="14854" width="13.5703125" style="100" customWidth="1"/>
    <col min="14855" max="14855" width="13.140625" style="100" customWidth="1"/>
    <col min="14856" max="15104" width="9.140625" style="100"/>
    <col min="15105" max="15105" width="10.140625" style="100" bestFit="1" customWidth="1"/>
    <col min="15106" max="15106" width="14.7109375" style="100" bestFit="1" customWidth="1"/>
    <col min="15107" max="15107" width="48.42578125" style="100" customWidth="1"/>
    <col min="15108" max="15108" width="39.28515625" style="100" customWidth="1"/>
    <col min="15109" max="15109" width="17.42578125" style="100" customWidth="1"/>
    <col min="15110" max="15110" width="13.5703125" style="100" customWidth="1"/>
    <col min="15111" max="15111" width="13.140625" style="100" customWidth="1"/>
    <col min="15112" max="15360" width="9.140625" style="100"/>
    <col min="15361" max="15361" width="10.140625" style="100" bestFit="1" customWidth="1"/>
    <col min="15362" max="15362" width="14.7109375" style="100" bestFit="1" customWidth="1"/>
    <col min="15363" max="15363" width="48.42578125" style="100" customWidth="1"/>
    <col min="15364" max="15364" width="39.28515625" style="100" customWidth="1"/>
    <col min="15365" max="15365" width="17.42578125" style="100" customWidth="1"/>
    <col min="15366" max="15366" width="13.5703125" style="100" customWidth="1"/>
    <col min="15367" max="15367" width="13.140625" style="100" customWidth="1"/>
    <col min="15368" max="15616" width="9.140625" style="100"/>
    <col min="15617" max="15617" width="10.140625" style="100" bestFit="1" customWidth="1"/>
    <col min="15618" max="15618" width="14.7109375" style="100" bestFit="1" customWidth="1"/>
    <col min="15619" max="15619" width="48.42578125" style="100" customWidth="1"/>
    <col min="15620" max="15620" width="39.28515625" style="100" customWidth="1"/>
    <col min="15621" max="15621" width="17.42578125" style="100" customWidth="1"/>
    <col min="15622" max="15622" width="13.5703125" style="100" customWidth="1"/>
    <col min="15623" max="15623" width="13.140625" style="100" customWidth="1"/>
    <col min="15624" max="15872" width="9.140625" style="100"/>
    <col min="15873" max="15873" width="10.140625" style="100" bestFit="1" customWidth="1"/>
    <col min="15874" max="15874" width="14.7109375" style="100" bestFit="1" customWidth="1"/>
    <col min="15875" max="15875" width="48.42578125" style="100" customWidth="1"/>
    <col min="15876" max="15876" width="39.28515625" style="100" customWidth="1"/>
    <col min="15877" max="15877" width="17.42578125" style="100" customWidth="1"/>
    <col min="15878" max="15878" width="13.5703125" style="100" customWidth="1"/>
    <col min="15879" max="15879" width="13.140625" style="100" customWidth="1"/>
    <col min="15880" max="16128" width="9.140625" style="100"/>
    <col min="16129" max="16129" width="10.140625" style="100" bestFit="1" customWidth="1"/>
    <col min="16130" max="16130" width="14.7109375" style="100" bestFit="1" customWidth="1"/>
    <col min="16131" max="16131" width="48.42578125" style="100" customWidth="1"/>
    <col min="16132" max="16132" width="39.28515625" style="100" customWidth="1"/>
    <col min="16133" max="16133" width="17.42578125" style="100" customWidth="1"/>
    <col min="16134" max="16134" width="13.5703125" style="100" customWidth="1"/>
    <col min="16135" max="16135" width="13.140625" style="100" customWidth="1"/>
    <col min="16136" max="16384" width="9.140625" style="100"/>
  </cols>
  <sheetData>
    <row r="1" spans="1:10" ht="33.75" customHeight="1">
      <c r="A1" s="157" t="s">
        <v>106</v>
      </c>
      <c r="B1" s="157"/>
      <c r="C1" s="157"/>
      <c r="D1" s="157"/>
      <c r="E1" s="157"/>
      <c r="F1" s="99"/>
    </row>
    <row r="2" spans="1:10" ht="45.75" customHeight="1">
      <c r="A2" s="157" t="s">
        <v>90</v>
      </c>
      <c r="B2" s="157"/>
      <c r="C2" s="157"/>
      <c r="D2" s="157"/>
      <c r="E2" s="157"/>
      <c r="F2" s="99"/>
    </row>
    <row r="3" spans="1:10" ht="66" customHeight="1">
      <c r="A3" s="158" t="s">
        <v>112</v>
      </c>
      <c r="B3" s="158"/>
      <c r="C3" s="158"/>
      <c r="D3" s="158"/>
      <c r="E3" s="158"/>
      <c r="F3" s="101"/>
      <c r="G3" s="101"/>
      <c r="H3" s="101"/>
      <c r="I3" s="101"/>
      <c r="J3" s="101"/>
    </row>
    <row r="5" spans="1:10">
      <c r="E5" s="100" t="s">
        <v>91</v>
      </c>
    </row>
    <row r="6" spans="1:10" ht="22.5" customHeight="1">
      <c r="A6" s="159" t="s">
        <v>92</v>
      </c>
      <c r="B6" s="159"/>
      <c r="C6" s="160" t="s">
        <v>93</v>
      </c>
      <c r="D6" s="160" t="s">
        <v>94</v>
      </c>
      <c r="E6" s="161" t="s">
        <v>95</v>
      </c>
    </row>
    <row r="7" spans="1:10">
      <c r="A7" s="103" t="s">
        <v>69</v>
      </c>
      <c r="B7" s="103" t="s">
        <v>70</v>
      </c>
      <c r="C7" s="160"/>
      <c r="D7" s="160"/>
      <c r="E7" s="161"/>
    </row>
    <row r="8" spans="1:10">
      <c r="A8" s="104"/>
      <c r="B8" s="105"/>
      <c r="C8" s="104" t="s">
        <v>96</v>
      </c>
      <c r="D8" s="104"/>
      <c r="E8" s="111">
        <f>E9</f>
        <v>-92929.4</v>
      </c>
    </row>
    <row r="9" spans="1:10" ht="25.5" customHeight="1">
      <c r="A9" s="106">
        <v>1212</v>
      </c>
      <c r="B9" s="107"/>
      <c r="C9" s="108" t="s">
        <v>30</v>
      </c>
      <c r="D9" s="109"/>
      <c r="E9" s="111">
        <f>E10</f>
        <v>-92929.4</v>
      </c>
    </row>
    <row r="10" spans="1:10" ht="57" customHeight="1">
      <c r="A10" s="102"/>
      <c r="B10" s="102">
        <v>12003</v>
      </c>
      <c r="C10" s="110" t="s">
        <v>97</v>
      </c>
      <c r="D10" s="103" t="s">
        <v>98</v>
      </c>
      <c r="E10" s="111">
        <f>E11+E12</f>
        <v>-92929.4</v>
      </c>
    </row>
    <row r="11" spans="1:10" ht="23.25" customHeight="1">
      <c r="A11" s="112"/>
      <c r="B11" s="102"/>
      <c r="C11" s="112"/>
      <c r="D11" s="103" t="s">
        <v>86</v>
      </c>
      <c r="E11" s="111">
        <f>'Հ2 '!G37</f>
        <v>-40000</v>
      </c>
    </row>
    <row r="12" spans="1:10" ht="23.25" customHeight="1">
      <c r="A12" s="112"/>
      <c r="B12" s="102"/>
      <c r="C12" s="112"/>
      <c r="D12" s="103" t="s">
        <v>89</v>
      </c>
      <c r="E12" s="111">
        <f>'Հ2 '!G44</f>
        <v>-52929.4</v>
      </c>
    </row>
  </sheetData>
  <mergeCells count="7">
    <mergeCell ref="A1:E1"/>
    <mergeCell ref="A2:E2"/>
    <mergeCell ref="A3:E3"/>
    <mergeCell ref="A6:B6"/>
    <mergeCell ref="C6:C7"/>
    <mergeCell ref="D6:D7"/>
    <mergeCell ref="E6:E7"/>
  </mergeCells>
  <pageMargins left="0.36811023599999998" right="0.36811023599999998" top="0.25" bottom="0.25" header="0.31496062992126" footer="0.31496062992126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J16"/>
  <sheetViews>
    <sheetView view="pageBreakPreview" zoomScaleSheetLayoutView="100" workbookViewId="0">
      <selection activeCell="A6" sqref="A6:G6"/>
    </sheetView>
  </sheetViews>
  <sheetFormatPr defaultRowHeight="17.25"/>
  <cols>
    <col min="1" max="1" width="17.28515625" style="1" customWidth="1"/>
    <col min="2" max="2" width="17.140625" style="1" customWidth="1"/>
    <col min="3" max="4" width="9.140625" style="1"/>
    <col min="5" max="5" width="19.7109375" style="1" customWidth="1"/>
    <col min="6" max="6" width="42.140625" style="1" customWidth="1"/>
    <col min="7" max="7" width="20.85546875" style="1" customWidth="1"/>
    <col min="8" max="16384" width="9.140625" style="1"/>
  </cols>
  <sheetData>
    <row r="1" spans="1:10">
      <c r="G1" s="37" t="s">
        <v>54</v>
      </c>
      <c r="I1" s="37"/>
      <c r="J1" s="37"/>
    </row>
    <row r="2" spans="1:10">
      <c r="F2" s="37"/>
      <c r="G2" s="37" t="s">
        <v>77</v>
      </c>
      <c r="I2" s="37"/>
      <c r="J2" s="37"/>
    </row>
    <row r="3" spans="1:10">
      <c r="G3" s="37" t="s">
        <v>1</v>
      </c>
      <c r="I3" s="37"/>
      <c r="J3" s="37"/>
    </row>
    <row r="4" spans="1:10">
      <c r="G4" s="37"/>
      <c r="H4" s="37"/>
      <c r="I4" s="37"/>
      <c r="J4" s="37"/>
    </row>
    <row r="6" spans="1:10" ht="44.25" customHeight="1">
      <c r="A6" s="136" t="s">
        <v>113</v>
      </c>
      <c r="B6" s="136"/>
      <c r="C6" s="136"/>
      <c r="D6" s="136"/>
      <c r="E6" s="136"/>
      <c r="F6" s="136"/>
      <c r="G6" s="136"/>
    </row>
    <row r="9" spans="1:10">
      <c r="G9" s="88"/>
      <c r="H9" s="37"/>
    </row>
    <row r="10" spans="1:10" ht="90" customHeight="1">
      <c r="A10" s="86" t="s">
        <v>66</v>
      </c>
      <c r="B10" s="87"/>
      <c r="C10" s="165" t="s">
        <v>67</v>
      </c>
      <c r="D10" s="166"/>
      <c r="E10" s="167"/>
      <c r="F10" s="79" t="s">
        <v>68</v>
      </c>
      <c r="G10" s="90" t="s">
        <v>63</v>
      </c>
    </row>
    <row r="11" spans="1:10" ht="39" customHeight="1">
      <c r="A11" s="38" t="s">
        <v>69</v>
      </c>
      <c r="B11" s="38" t="s">
        <v>70</v>
      </c>
      <c r="C11" s="168"/>
      <c r="D11" s="169"/>
      <c r="E11" s="170"/>
      <c r="F11" s="82"/>
      <c r="G11" s="69" t="s">
        <v>80</v>
      </c>
    </row>
    <row r="12" spans="1:10" ht="15.75" customHeight="1">
      <c r="A12" s="36">
        <v>1</v>
      </c>
      <c r="B12" s="36">
        <v>2</v>
      </c>
      <c r="C12" s="83">
        <v>3</v>
      </c>
      <c r="D12" s="84"/>
      <c r="E12" s="85"/>
      <c r="F12" s="36">
        <v>4</v>
      </c>
      <c r="G12" s="70">
        <v>8</v>
      </c>
    </row>
    <row r="13" spans="1:10" ht="53.25" customHeight="1">
      <c r="A13" s="171" t="s">
        <v>71</v>
      </c>
      <c r="B13" s="172"/>
      <c r="C13" s="172"/>
      <c r="D13" s="172"/>
      <c r="E13" s="172"/>
      <c r="F13" s="80"/>
      <c r="G13" s="54">
        <f>+G14+G17+G23+G31+G28</f>
        <v>92929.4</v>
      </c>
    </row>
    <row r="14" spans="1:10" ht="33" customHeight="1">
      <c r="A14" s="55">
        <v>1212</v>
      </c>
      <c r="B14" s="162" t="s">
        <v>30</v>
      </c>
      <c r="C14" s="163"/>
      <c r="D14" s="163"/>
      <c r="E14" s="164"/>
      <c r="F14" s="55"/>
      <c r="G14" s="56">
        <f t="shared" ref="G14:G15" si="0">+G15</f>
        <v>92929.4</v>
      </c>
    </row>
    <row r="15" spans="1:10" ht="52.5" customHeight="1">
      <c r="A15" s="55"/>
      <c r="B15" s="55">
        <v>12022</v>
      </c>
      <c r="C15" s="162" t="s">
        <v>58</v>
      </c>
      <c r="D15" s="163"/>
      <c r="E15" s="164"/>
      <c r="F15" s="81" t="s">
        <v>71</v>
      </c>
      <c r="G15" s="56">
        <f t="shared" si="0"/>
        <v>92929.4</v>
      </c>
    </row>
    <row r="16" spans="1:10" ht="33" customHeight="1">
      <c r="A16" s="55"/>
      <c r="B16" s="55"/>
      <c r="C16" s="57"/>
      <c r="D16" s="57"/>
      <c r="E16" s="57"/>
      <c r="F16" s="58" t="s">
        <v>72</v>
      </c>
      <c r="G16" s="56">
        <f>'Հ2 '!G23</f>
        <v>92929.4</v>
      </c>
    </row>
  </sheetData>
  <mergeCells count="5">
    <mergeCell ref="C15:E15"/>
    <mergeCell ref="B14:E14"/>
    <mergeCell ref="C10:E11"/>
    <mergeCell ref="A6:G6"/>
    <mergeCell ref="A13:E13"/>
  </mergeCells>
  <pageMargins left="0.70866141732283505" right="0.70866141732283505" top="0.74803149606299202" bottom="0.74803149606299202" header="0.31496062992126" footer="0.31496062992126"/>
  <pageSetup paperSize="9" scale="9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1"/>
  <sheetViews>
    <sheetView topLeftCell="A25" zoomScaleNormal="100" zoomScaleSheetLayoutView="100" workbookViewId="0">
      <selection activeCell="B41" sqref="B41"/>
    </sheetView>
  </sheetViews>
  <sheetFormatPr defaultRowHeight="17.25"/>
  <cols>
    <col min="1" max="1" width="27" style="20" customWidth="1"/>
    <col min="2" max="2" width="70.7109375" style="20" customWidth="1"/>
    <col min="3" max="3" width="26.7109375" style="20" customWidth="1"/>
    <col min="4" max="4" width="11" style="20" customWidth="1"/>
    <col min="5" max="5" width="10" style="20" customWidth="1"/>
    <col min="6" max="6" width="9" style="20" customWidth="1"/>
    <col min="7" max="250" width="9.140625" style="20"/>
    <col min="251" max="251" width="4.7109375" style="20" customWidth="1"/>
    <col min="252" max="252" width="19.85546875" style="20" customWidth="1"/>
    <col min="253" max="253" width="72.140625" style="20" customWidth="1"/>
    <col min="254" max="254" width="0" style="20" hidden="1" customWidth="1"/>
    <col min="255" max="255" width="18.28515625" style="20" customWidth="1"/>
    <col min="256" max="256" width="17.5703125" style="20" customWidth="1"/>
    <col min="257" max="262" width="9" style="20" customWidth="1"/>
    <col min="263" max="506" width="9.140625" style="20"/>
    <col min="507" max="507" width="4.7109375" style="20" customWidth="1"/>
    <col min="508" max="508" width="19.85546875" style="20" customWidth="1"/>
    <col min="509" max="509" width="72.140625" style="20" customWidth="1"/>
    <col min="510" max="510" width="0" style="20" hidden="1" customWidth="1"/>
    <col min="511" max="511" width="18.28515625" style="20" customWidth="1"/>
    <col min="512" max="512" width="17.5703125" style="20" customWidth="1"/>
    <col min="513" max="518" width="9" style="20" customWidth="1"/>
    <col min="519" max="762" width="9.140625" style="20"/>
    <col min="763" max="763" width="4.7109375" style="20" customWidth="1"/>
    <col min="764" max="764" width="19.85546875" style="20" customWidth="1"/>
    <col min="765" max="765" width="72.140625" style="20" customWidth="1"/>
    <col min="766" max="766" width="0" style="20" hidden="1" customWidth="1"/>
    <col min="767" max="767" width="18.28515625" style="20" customWidth="1"/>
    <col min="768" max="768" width="17.5703125" style="20" customWidth="1"/>
    <col min="769" max="774" width="9" style="20" customWidth="1"/>
    <col min="775" max="1018" width="9.140625" style="20"/>
    <col min="1019" max="1019" width="4.7109375" style="20" customWidth="1"/>
    <col min="1020" max="1020" width="19.85546875" style="20" customWidth="1"/>
    <col min="1021" max="1021" width="72.140625" style="20" customWidth="1"/>
    <col min="1022" max="1022" width="0" style="20" hidden="1" customWidth="1"/>
    <col min="1023" max="1023" width="18.28515625" style="20" customWidth="1"/>
    <col min="1024" max="1024" width="17.5703125" style="20" customWidth="1"/>
    <col min="1025" max="1030" width="9" style="20" customWidth="1"/>
    <col min="1031" max="1274" width="9.140625" style="20"/>
    <col min="1275" max="1275" width="4.7109375" style="20" customWidth="1"/>
    <col min="1276" max="1276" width="19.85546875" style="20" customWidth="1"/>
    <col min="1277" max="1277" width="72.140625" style="20" customWidth="1"/>
    <col min="1278" max="1278" width="0" style="20" hidden="1" customWidth="1"/>
    <col min="1279" max="1279" width="18.28515625" style="20" customWidth="1"/>
    <col min="1280" max="1280" width="17.5703125" style="20" customWidth="1"/>
    <col min="1281" max="1286" width="9" style="20" customWidth="1"/>
    <col min="1287" max="1530" width="9.140625" style="20"/>
    <col min="1531" max="1531" width="4.7109375" style="20" customWidth="1"/>
    <col min="1532" max="1532" width="19.85546875" style="20" customWidth="1"/>
    <col min="1533" max="1533" width="72.140625" style="20" customWidth="1"/>
    <col min="1534" max="1534" width="0" style="20" hidden="1" customWidth="1"/>
    <col min="1535" max="1535" width="18.28515625" style="20" customWidth="1"/>
    <col min="1536" max="1536" width="17.5703125" style="20" customWidth="1"/>
    <col min="1537" max="1542" width="9" style="20" customWidth="1"/>
    <col min="1543" max="1786" width="9.140625" style="20"/>
    <col min="1787" max="1787" width="4.7109375" style="20" customWidth="1"/>
    <col min="1788" max="1788" width="19.85546875" style="20" customWidth="1"/>
    <col min="1789" max="1789" width="72.140625" style="20" customWidth="1"/>
    <col min="1790" max="1790" width="0" style="20" hidden="1" customWidth="1"/>
    <col min="1791" max="1791" width="18.28515625" style="20" customWidth="1"/>
    <col min="1792" max="1792" width="17.5703125" style="20" customWidth="1"/>
    <col min="1793" max="1798" width="9" style="20" customWidth="1"/>
    <col min="1799" max="2042" width="9.140625" style="20"/>
    <col min="2043" max="2043" width="4.7109375" style="20" customWidth="1"/>
    <col min="2044" max="2044" width="19.85546875" style="20" customWidth="1"/>
    <col min="2045" max="2045" width="72.140625" style="20" customWidth="1"/>
    <col min="2046" max="2046" width="0" style="20" hidden="1" customWidth="1"/>
    <col min="2047" max="2047" width="18.28515625" style="20" customWidth="1"/>
    <col min="2048" max="2048" width="17.5703125" style="20" customWidth="1"/>
    <col min="2049" max="2054" width="9" style="20" customWidth="1"/>
    <col min="2055" max="2298" width="9.140625" style="20"/>
    <col min="2299" max="2299" width="4.7109375" style="20" customWidth="1"/>
    <col min="2300" max="2300" width="19.85546875" style="20" customWidth="1"/>
    <col min="2301" max="2301" width="72.140625" style="20" customWidth="1"/>
    <col min="2302" max="2302" width="0" style="20" hidden="1" customWidth="1"/>
    <col min="2303" max="2303" width="18.28515625" style="20" customWidth="1"/>
    <col min="2304" max="2304" width="17.5703125" style="20" customWidth="1"/>
    <col min="2305" max="2310" width="9" style="20" customWidth="1"/>
    <col min="2311" max="2554" width="9.140625" style="20"/>
    <col min="2555" max="2555" width="4.7109375" style="20" customWidth="1"/>
    <col min="2556" max="2556" width="19.85546875" style="20" customWidth="1"/>
    <col min="2557" max="2557" width="72.140625" style="20" customWidth="1"/>
    <col min="2558" max="2558" width="0" style="20" hidden="1" customWidth="1"/>
    <col min="2559" max="2559" width="18.28515625" style="20" customWidth="1"/>
    <col min="2560" max="2560" width="17.5703125" style="20" customWidth="1"/>
    <col min="2561" max="2566" width="9" style="20" customWidth="1"/>
    <col min="2567" max="2810" width="9.140625" style="20"/>
    <col min="2811" max="2811" width="4.7109375" style="20" customWidth="1"/>
    <col min="2812" max="2812" width="19.85546875" style="20" customWidth="1"/>
    <col min="2813" max="2813" width="72.140625" style="20" customWidth="1"/>
    <col min="2814" max="2814" width="0" style="20" hidden="1" customWidth="1"/>
    <col min="2815" max="2815" width="18.28515625" style="20" customWidth="1"/>
    <col min="2816" max="2816" width="17.5703125" style="20" customWidth="1"/>
    <col min="2817" max="2822" width="9" style="20" customWidth="1"/>
    <col min="2823" max="3066" width="9.140625" style="20"/>
    <col min="3067" max="3067" width="4.7109375" style="20" customWidth="1"/>
    <col min="3068" max="3068" width="19.85546875" style="20" customWidth="1"/>
    <col min="3069" max="3069" width="72.140625" style="20" customWidth="1"/>
    <col min="3070" max="3070" width="0" style="20" hidden="1" customWidth="1"/>
    <col min="3071" max="3071" width="18.28515625" style="20" customWidth="1"/>
    <col min="3072" max="3072" width="17.5703125" style="20" customWidth="1"/>
    <col min="3073" max="3078" width="9" style="20" customWidth="1"/>
    <col min="3079" max="3322" width="9.140625" style="20"/>
    <col min="3323" max="3323" width="4.7109375" style="20" customWidth="1"/>
    <col min="3324" max="3324" width="19.85546875" style="20" customWidth="1"/>
    <col min="3325" max="3325" width="72.140625" style="20" customWidth="1"/>
    <col min="3326" max="3326" width="0" style="20" hidden="1" customWidth="1"/>
    <col min="3327" max="3327" width="18.28515625" style="20" customWidth="1"/>
    <col min="3328" max="3328" width="17.5703125" style="20" customWidth="1"/>
    <col min="3329" max="3334" width="9" style="20" customWidth="1"/>
    <col min="3335" max="3578" width="9.140625" style="20"/>
    <col min="3579" max="3579" width="4.7109375" style="20" customWidth="1"/>
    <col min="3580" max="3580" width="19.85546875" style="20" customWidth="1"/>
    <col min="3581" max="3581" width="72.140625" style="20" customWidth="1"/>
    <col min="3582" max="3582" width="0" style="20" hidden="1" customWidth="1"/>
    <col min="3583" max="3583" width="18.28515625" style="20" customWidth="1"/>
    <col min="3584" max="3584" width="17.5703125" style="20" customWidth="1"/>
    <col min="3585" max="3590" width="9" style="20" customWidth="1"/>
    <col min="3591" max="3834" width="9.140625" style="20"/>
    <col min="3835" max="3835" width="4.7109375" style="20" customWidth="1"/>
    <col min="3836" max="3836" width="19.85546875" style="20" customWidth="1"/>
    <col min="3837" max="3837" width="72.140625" style="20" customWidth="1"/>
    <col min="3838" max="3838" width="0" style="20" hidden="1" customWidth="1"/>
    <col min="3839" max="3839" width="18.28515625" style="20" customWidth="1"/>
    <col min="3840" max="3840" width="17.5703125" style="20" customWidth="1"/>
    <col min="3841" max="3846" width="9" style="20" customWidth="1"/>
    <col min="3847" max="4090" width="9.140625" style="20"/>
    <col min="4091" max="4091" width="4.7109375" style="20" customWidth="1"/>
    <col min="4092" max="4092" width="19.85546875" style="20" customWidth="1"/>
    <col min="4093" max="4093" width="72.140625" style="20" customWidth="1"/>
    <col min="4094" max="4094" width="0" style="20" hidden="1" customWidth="1"/>
    <col min="4095" max="4095" width="18.28515625" style="20" customWidth="1"/>
    <col min="4096" max="4096" width="17.5703125" style="20" customWidth="1"/>
    <col min="4097" max="4102" width="9" style="20" customWidth="1"/>
    <col min="4103" max="4346" width="9.140625" style="20"/>
    <col min="4347" max="4347" width="4.7109375" style="20" customWidth="1"/>
    <col min="4348" max="4348" width="19.85546875" style="20" customWidth="1"/>
    <col min="4349" max="4349" width="72.140625" style="20" customWidth="1"/>
    <col min="4350" max="4350" width="0" style="20" hidden="1" customWidth="1"/>
    <col min="4351" max="4351" width="18.28515625" style="20" customWidth="1"/>
    <col min="4352" max="4352" width="17.5703125" style="20" customWidth="1"/>
    <col min="4353" max="4358" width="9" style="20" customWidth="1"/>
    <col min="4359" max="4602" width="9.140625" style="20"/>
    <col min="4603" max="4603" width="4.7109375" style="20" customWidth="1"/>
    <col min="4604" max="4604" width="19.85546875" style="20" customWidth="1"/>
    <col min="4605" max="4605" width="72.140625" style="20" customWidth="1"/>
    <col min="4606" max="4606" width="0" style="20" hidden="1" customWidth="1"/>
    <col min="4607" max="4607" width="18.28515625" style="20" customWidth="1"/>
    <col min="4608" max="4608" width="17.5703125" style="20" customWidth="1"/>
    <col min="4609" max="4614" width="9" style="20" customWidth="1"/>
    <col min="4615" max="4858" width="9.140625" style="20"/>
    <col min="4859" max="4859" width="4.7109375" style="20" customWidth="1"/>
    <col min="4860" max="4860" width="19.85546875" style="20" customWidth="1"/>
    <col min="4861" max="4861" width="72.140625" style="20" customWidth="1"/>
    <col min="4862" max="4862" width="0" style="20" hidden="1" customWidth="1"/>
    <col min="4863" max="4863" width="18.28515625" style="20" customWidth="1"/>
    <col min="4864" max="4864" width="17.5703125" style="20" customWidth="1"/>
    <col min="4865" max="4870" width="9" style="20" customWidth="1"/>
    <col min="4871" max="5114" width="9.140625" style="20"/>
    <col min="5115" max="5115" width="4.7109375" style="20" customWidth="1"/>
    <col min="5116" max="5116" width="19.85546875" style="20" customWidth="1"/>
    <col min="5117" max="5117" width="72.140625" style="20" customWidth="1"/>
    <col min="5118" max="5118" width="0" style="20" hidden="1" customWidth="1"/>
    <col min="5119" max="5119" width="18.28515625" style="20" customWidth="1"/>
    <col min="5120" max="5120" width="17.5703125" style="20" customWidth="1"/>
    <col min="5121" max="5126" width="9" style="20" customWidth="1"/>
    <col min="5127" max="5370" width="9.140625" style="20"/>
    <col min="5371" max="5371" width="4.7109375" style="20" customWidth="1"/>
    <col min="5372" max="5372" width="19.85546875" style="20" customWidth="1"/>
    <col min="5373" max="5373" width="72.140625" style="20" customWidth="1"/>
    <col min="5374" max="5374" width="0" style="20" hidden="1" customWidth="1"/>
    <col min="5375" max="5375" width="18.28515625" style="20" customWidth="1"/>
    <col min="5376" max="5376" width="17.5703125" style="20" customWidth="1"/>
    <col min="5377" max="5382" width="9" style="20" customWidth="1"/>
    <col min="5383" max="5626" width="9.140625" style="20"/>
    <col min="5627" max="5627" width="4.7109375" style="20" customWidth="1"/>
    <col min="5628" max="5628" width="19.85546875" style="20" customWidth="1"/>
    <col min="5629" max="5629" width="72.140625" style="20" customWidth="1"/>
    <col min="5630" max="5630" width="0" style="20" hidden="1" customWidth="1"/>
    <col min="5631" max="5631" width="18.28515625" style="20" customWidth="1"/>
    <col min="5632" max="5632" width="17.5703125" style="20" customWidth="1"/>
    <col min="5633" max="5638" width="9" style="20" customWidth="1"/>
    <col min="5639" max="5882" width="9.140625" style="20"/>
    <col min="5883" max="5883" width="4.7109375" style="20" customWidth="1"/>
    <col min="5884" max="5884" width="19.85546875" style="20" customWidth="1"/>
    <col min="5885" max="5885" width="72.140625" style="20" customWidth="1"/>
    <col min="5886" max="5886" width="0" style="20" hidden="1" customWidth="1"/>
    <col min="5887" max="5887" width="18.28515625" style="20" customWidth="1"/>
    <col min="5888" max="5888" width="17.5703125" style="20" customWidth="1"/>
    <col min="5889" max="5894" width="9" style="20" customWidth="1"/>
    <col min="5895" max="6138" width="9.140625" style="20"/>
    <col min="6139" max="6139" width="4.7109375" style="20" customWidth="1"/>
    <col min="6140" max="6140" width="19.85546875" style="20" customWidth="1"/>
    <col min="6141" max="6141" width="72.140625" style="20" customWidth="1"/>
    <col min="6142" max="6142" width="0" style="20" hidden="1" customWidth="1"/>
    <col min="6143" max="6143" width="18.28515625" style="20" customWidth="1"/>
    <col min="6144" max="6144" width="17.5703125" style="20" customWidth="1"/>
    <col min="6145" max="6150" width="9" style="20" customWidth="1"/>
    <col min="6151" max="6394" width="9.140625" style="20"/>
    <col min="6395" max="6395" width="4.7109375" style="20" customWidth="1"/>
    <col min="6396" max="6396" width="19.85546875" style="20" customWidth="1"/>
    <col min="6397" max="6397" width="72.140625" style="20" customWidth="1"/>
    <col min="6398" max="6398" width="0" style="20" hidden="1" customWidth="1"/>
    <col min="6399" max="6399" width="18.28515625" style="20" customWidth="1"/>
    <col min="6400" max="6400" width="17.5703125" style="20" customWidth="1"/>
    <col min="6401" max="6406" width="9" style="20" customWidth="1"/>
    <col min="6407" max="6650" width="9.140625" style="20"/>
    <col min="6651" max="6651" width="4.7109375" style="20" customWidth="1"/>
    <col min="6652" max="6652" width="19.85546875" style="20" customWidth="1"/>
    <col min="6653" max="6653" width="72.140625" style="20" customWidth="1"/>
    <col min="6654" max="6654" width="0" style="20" hidden="1" customWidth="1"/>
    <col min="6655" max="6655" width="18.28515625" style="20" customWidth="1"/>
    <col min="6656" max="6656" width="17.5703125" style="20" customWidth="1"/>
    <col min="6657" max="6662" width="9" style="20" customWidth="1"/>
    <col min="6663" max="6906" width="9.140625" style="20"/>
    <col min="6907" max="6907" width="4.7109375" style="20" customWidth="1"/>
    <col min="6908" max="6908" width="19.85546875" style="20" customWidth="1"/>
    <col min="6909" max="6909" width="72.140625" style="20" customWidth="1"/>
    <col min="6910" max="6910" width="0" style="20" hidden="1" customWidth="1"/>
    <col min="6911" max="6911" width="18.28515625" style="20" customWidth="1"/>
    <col min="6912" max="6912" width="17.5703125" style="20" customWidth="1"/>
    <col min="6913" max="6918" width="9" style="20" customWidth="1"/>
    <col min="6919" max="7162" width="9.140625" style="20"/>
    <col min="7163" max="7163" width="4.7109375" style="20" customWidth="1"/>
    <col min="7164" max="7164" width="19.85546875" style="20" customWidth="1"/>
    <col min="7165" max="7165" width="72.140625" style="20" customWidth="1"/>
    <col min="7166" max="7166" width="0" style="20" hidden="1" customWidth="1"/>
    <col min="7167" max="7167" width="18.28515625" style="20" customWidth="1"/>
    <col min="7168" max="7168" width="17.5703125" style="20" customWidth="1"/>
    <col min="7169" max="7174" width="9" style="20" customWidth="1"/>
    <col min="7175" max="7418" width="9.140625" style="20"/>
    <col min="7419" max="7419" width="4.7109375" style="20" customWidth="1"/>
    <col min="7420" max="7420" width="19.85546875" style="20" customWidth="1"/>
    <col min="7421" max="7421" width="72.140625" style="20" customWidth="1"/>
    <col min="7422" max="7422" width="0" style="20" hidden="1" customWidth="1"/>
    <col min="7423" max="7423" width="18.28515625" style="20" customWidth="1"/>
    <col min="7424" max="7424" width="17.5703125" style="20" customWidth="1"/>
    <col min="7425" max="7430" width="9" style="20" customWidth="1"/>
    <col min="7431" max="7674" width="9.140625" style="20"/>
    <col min="7675" max="7675" width="4.7109375" style="20" customWidth="1"/>
    <col min="7676" max="7676" width="19.85546875" style="20" customWidth="1"/>
    <col min="7677" max="7677" width="72.140625" style="20" customWidth="1"/>
    <col min="7678" max="7678" width="0" style="20" hidden="1" customWidth="1"/>
    <col min="7679" max="7679" width="18.28515625" style="20" customWidth="1"/>
    <col min="7680" max="7680" width="17.5703125" style="20" customWidth="1"/>
    <col min="7681" max="7686" width="9" style="20" customWidth="1"/>
    <col min="7687" max="7930" width="9.140625" style="20"/>
    <col min="7931" max="7931" width="4.7109375" style="20" customWidth="1"/>
    <col min="7932" max="7932" width="19.85546875" style="20" customWidth="1"/>
    <col min="7933" max="7933" width="72.140625" style="20" customWidth="1"/>
    <col min="7934" max="7934" width="0" style="20" hidden="1" customWidth="1"/>
    <col min="7935" max="7935" width="18.28515625" style="20" customWidth="1"/>
    <col min="7936" max="7936" width="17.5703125" style="20" customWidth="1"/>
    <col min="7937" max="7942" width="9" style="20" customWidth="1"/>
    <col min="7943" max="8186" width="9.140625" style="20"/>
    <col min="8187" max="8187" width="4.7109375" style="20" customWidth="1"/>
    <col min="8188" max="8188" width="19.85546875" style="20" customWidth="1"/>
    <col min="8189" max="8189" width="72.140625" style="20" customWidth="1"/>
    <col min="8190" max="8190" width="0" style="20" hidden="1" customWidth="1"/>
    <col min="8191" max="8191" width="18.28515625" style="20" customWidth="1"/>
    <col min="8192" max="8192" width="17.5703125" style="20" customWidth="1"/>
    <col min="8193" max="8198" width="9" style="20" customWidth="1"/>
    <col min="8199" max="8442" width="9.140625" style="20"/>
    <col min="8443" max="8443" width="4.7109375" style="20" customWidth="1"/>
    <col min="8444" max="8444" width="19.85546875" style="20" customWidth="1"/>
    <col min="8445" max="8445" width="72.140625" style="20" customWidth="1"/>
    <col min="8446" max="8446" width="0" style="20" hidden="1" customWidth="1"/>
    <col min="8447" max="8447" width="18.28515625" style="20" customWidth="1"/>
    <col min="8448" max="8448" width="17.5703125" style="20" customWidth="1"/>
    <col min="8449" max="8454" width="9" style="20" customWidth="1"/>
    <col min="8455" max="8698" width="9.140625" style="20"/>
    <col min="8699" max="8699" width="4.7109375" style="20" customWidth="1"/>
    <col min="8700" max="8700" width="19.85546875" style="20" customWidth="1"/>
    <col min="8701" max="8701" width="72.140625" style="20" customWidth="1"/>
    <col min="8702" max="8702" width="0" style="20" hidden="1" customWidth="1"/>
    <col min="8703" max="8703" width="18.28515625" style="20" customWidth="1"/>
    <col min="8704" max="8704" width="17.5703125" style="20" customWidth="1"/>
    <col min="8705" max="8710" width="9" style="20" customWidth="1"/>
    <col min="8711" max="8954" width="9.140625" style="20"/>
    <col min="8955" max="8955" width="4.7109375" style="20" customWidth="1"/>
    <col min="8956" max="8956" width="19.85546875" style="20" customWidth="1"/>
    <col min="8957" max="8957" width="72.140625" style="20" customWidth="1"/>
    <col min="8958" max="8958" width="0" style="20" hidden="1" customWidth="1"/>
    <col min="8959" max="8959" width="18.28515625" style="20" customWidth="1"/>
    <col min="8960" max="8960" width="17.5703125" style="20" customWidth="1"/>
    <col min="8961" max="8966" width="9" style="20" customWidth="1"/>
    <col min="8967" max="9210" width="9.140625" style="20"/>
    <col min="9211" max="9211" width="4.7109375" style="20" customWidth="1"/>
    <col min="9212" max="9212" width="19.85546875" style="20" customWidth="1"/>
    <col min="9213" max="9213" width="72.140625" style="20" customWidth="1"/>
    <col min="9214" max="9214" width="0" style="20" hidden="1" customWidth="1"/>
    <col min="9215" max="9215" width="18.28515625" style="20" customWidth="1"/>
    <col min="9216" max="9216" width="17.5703125" style="20" customWidth="1"/>
    <col min="9217" max="9222" width="9" style="20" customWidth="1"/>
    <col min="9223" max="9466" width="9.140625" style="20"/>
    <col min="9467" max="9467" width="4.7109375" style="20" customWidth="1"/>
    <col min="9468" max="9468" width="19.85546875" style="20" customWidth="1"/>
    <col min="9469" max="9469" width="72.140625" style="20" customWidth="1"/>
    <col min="9470" max="9470" width="0" style="20" hidden="1" customWidth="1"/>
    <col min="9471" max="9471" width="18.28515625" style="20" customWidth="1"/>
    <col min="9472" max="9472" width="17.5703125" style="20" customWidth="1"/>
    <col min="9473" max="9478" width="9" style="20" customWidth="1"/>
    <col min="9479" max="9722" width="9.140625" style="20"/>
    <col min="9723" max="9723" width="4.7109375" style="20" customWidth="1"/>
    <col min="9724" max="9724" width="19.85546875" style="20" customWidth="1"/>
    <col min="9725" max="9725" width="72.140625" style="20" customWidth="1"/>
    <col min="9726" max="9726" width="0" style="20" hidden="1" customWidth="1"/>
    <col min="9727" max="9727" width="18.28515625" style="20" customWidth="1"/>
    <col min="9728" max="9728" width="17.5703125" style="20" customWidth="1"/>
    <col min="9729" max="9734" width="9" style="20" customWidth="1"/>
    <col min="9735" max="9978" width="9.140625" style="20"/>
    <col min="9979" max="9979" width="4.7109375" style="20" customWidth="1"/>
    <col min="9980" max="9980" width="19.85546875" style="20" customWidth="1"/>
    <col min="9981" max="9981" width="72.140625" style="20" customWidth="1"/>
    <col min="9982" max="9982" width="0" style="20" hidden="1" customWidth="1"/>
    <col min="9983" max="9983" width="18.28515625" style="20" customWidth="1"/>
    <col min="9984" max="9984" width="17.5703125" style="20" customWidth="1"/>
    <col min="9985" max="9990" width="9" style="20" customWidth="1"/>
    <col min="9991" max="10234" width="9.140625" style="20"/>
    <col min="10235" max="10235" width="4.7109375" style="20" customWidth="1"/>
    <col min="10236" max="10236" width="19.85546875" style="20" customWidth="1"/>
    <col min="10237" max="10237" width="72.140625" style="20" customWidth="1"/>
    <col min="10238" max="10238" width="0" style="20" hidden="1" customWidth="1"/>
    <col min="10239" max="10239" width="18.28515625" style="20" customWidth="1"/>
    <col min="10240" max="10240" width="17.5703125" style="20" customWidth="1"/>
    <col min="10241" max="10246" width="9" style="20" customWidth="1"/>
    <col min="10247" max="10490" width="9.140625" style="20"/>
    <col min="10491" max="10491" width="4.7109375" style="20" customWidth="1"/>
    <col min="10492" max="10492" width="19.85546875" style="20" customWidth="1"/>
    <col min="10493" max="10493" width="72.140625" style="20" customWidth="1"/>
    <col min="10494" max="10494" width="0" style="20" hidden="1" customWidth="1"/>
    <col min="10495" max="10495" width="18.28515625" style="20" customWidth="1"/>
    <col min="10496" max="10496" width="17.5703125" style="20" customWidth="1"/>
    <col min="10497" max="10502" width="9" style="20" customWidth="1"/>
    <col min="10503" max="10746" width="9.140625" style="20"/>
    <col min="10747" max="10747" width="4.7109375" style="20" customWidth="1"/>
    <col min="10748" max="10748" width="19.85546875" style="20" customWidth="1"/>
    <col min="10749" max="10749" width="72.140625" style="20" customWidth="1"/>
    <col min="10750" max="10750" width="0" style="20" hidden="1" customWidth="1"/>
    <col min="10751" max="10751" width="18.28515625" style="20" customWidth="1"/>
    <col min="10752" max="10752" width="17.5703125" style="20" customWidth="1"/>
    <col min="10753" max="10758" width="9" style="20" customWidth="1"/>
    <col min="10759" max="11002" width="9.140625" style="20"/>
    <col min="11003" max="11003" width="4.7109375" style="20" customWidth="1"/>
    <col min="11004" max="11004" width="19.85546875" style="20" customWidth="1"/>
    <col min="11005" max="11005" width="72.140625" style="20" customWidth="1"/>
    <col min="11006" max="11006" width="0" style="20" hidden="1" customWidth="1"/>
    <col min="11007" max="11007" width="18.28515625" style="20" customWidth="1"/>
    <col min="11008" max="11008" width="17.5703125" style="20" customWidth="1"/>
    <col min="11009" max="11014" width="9" style="20" customWidth="1"/>
    <col min="11015" max="11258" width="9.140625" style="20"/>
    <col min="11259" max="11259" width="4.7109375" style="20" customWidth="1"/>
    <col min="11260" max="11260" width="19.85546875" style="20" customWidth="1"/>
    <col min="11261" max="11261" width="72.140625" style="20" customWidth="1"/>
    <col min="11262" max="11262" width="0" style="20" hidden="1" customWidth="1"/>
    <col min="11263" max="11263" width="18.28515625" style="20" customWidth="1"/>
    <col min="11264" max="11264" width="17.5703125" style="20" customWidth="1"/>
    <col min="11265" max="11270" width="9" style="20" customWidth="1"/>
    <col min="11271" max="11514" width="9.140625" style="20"/>
    <col min="11515" max="11515" width="4.7109375" style="20" customWidth="1"/>
    <col min="11516" max="11516" width="19.85546875" style="20" customWidth="1"/>
    <col min="11517" max="11517" width="72.140625" style="20" customWidth="1"/>
    <col min="11518" max="11518" width="0" style="20" hidden="1" customWidth="1"/>
    <col min="11519" max="11519" width="18.28515625" style="20" customWidth="1"/>
    <col min="11520" max="11520" width="17.5703125" style="20" customWidth="1"/>
    <col min="11521" max="11526" width="9" style="20" customWidth="1"/>
    <col min="11527" max="11770" width="9.140625" style="20"/>
    <col min="11771" max="11771" width="4.7109375" style="20" customWidth="1"/>
    <col min="11772" max="11772" width="19.85546875" style="20" customWidth="1"/>
    <col min="11773" max="11773" width="72.140625" style="20" customWidth="1"/>
    <col min="11774" max="11774" width="0" style="20" hidden="1" customWidth="1"/>
    <col min="11775" max="11775" width="18.28515625" style="20" customWidth="1"/>
    <col min="11776" max="11776" width="17.5703125" style="20" customWidth="1"/>
    <col min="11777" max="11782" width="9" style="20" customWidth="1"/>
    <col min="11783" max="12026" width="9.140625" style="20"/>
    <col min="12027" max="12027" width="4.7109375" style="20" customWidth="1"/>
    <col min="12028" max="12028" width="19.85546875" style="20" customWidth="1"/>
    <col min="12029" max="12029" width="72.140625" style="20" customWidth="1"/>
    <col min="12030" max="12030" width="0" style="20" hidden="1" customWidth="1"/>
    <col min="12031" max="12031" width="18.28515625" style="20" customWidth="1"/>
    <col min="12032" max="12032" width="17.5703125" style="20" customWidth="1"/>
    <col min="12033" max="12038" width="9" style="20" customWidth="1"/>
    <col min="12039" max="12282" width="9.140625" style="20"/>
    <col min="12283" max="12283" width="4.7109375" style="20" customWidth="1"/>
    <col min="12284" max="12284" width="19.85546875" style="20" customWidth="1"/>
    <col min="12285" max="12285" width="72.140625" style="20" customWidth="1"/>
    <col min="12286" max="12286" width="0" style="20" hidden="1" customWidth="1"/>
    <col min="12287" max="12287" width="18.28515625" style="20" customWidth="1"/>
    <col min="12288" max="12288" width="17.5703125" style="20" customWidth="1"/>
    <col min="12289" max="12294" width="9" style="20" customWidth="1"/>
    <col min="12295" max="12538" width="9.140625" style="20"/>
    <col min="12539" max="12539" width="4.7109375" style="20" customWidth="1"/>
    <col min="12540" max="12540" width="19.85546875" style="20" customWidth="1"/>
    <col min="12541" max="12541" width="72.140625" style="20" customWidth="1"/>
    <col min="12542" max="12542" width="0" style="20" hidden="1" customWidth="1"/>
    <col min="12543" max="12543" width="18.28515625" style="20" customWidth="1"/>
    <col min="12544" max="12544" width="17.5703125" style="20" customWidth="1"/>
    <col min="12545" max="12550" width="9" style="20" customWidth="1"/>
    <col min="12551" max="12794" width="9.140625" style="20"/>
    <col min="12795" max="12795" width="4.7109375" style="20" customWidth="1"/>
    <col min="12796" max="12796" width="19.85546875" style="20" customWidth="1"/>
    <col min="12797" max="12797" width="72.140625" style="20" customWidth="1"/>
    <col min="12798" max="12798" width="0" style="20" hidden="1" customWidth="1"/>
    <col min="12799" max="12799" width="18.28515625" style="20" customWidth="1"/>
    <col min="12800" max="12800" width="17.5703125" style="20" customWidth="1"/>
    <col min="12801" max="12806" width="9" style="20" customWidth="1"/>
    <col min="12807" max="13050" width="9.140625" style="20"/>
    <col min="13051" max="13051" width="4.7109375" style="20" customWidth="1"/>
    <col min="13052" max="13052" width="19.85546875" style="20" customWidth="1"/>
    <col min="13053" max="13053" width="72.140625" style="20" customWidth="1"/>
    <col min="13054" max="13054" width="0" style="20" hidden="1" customWidth="1"/>
    <col min="13055" max="13055" width="18.28515625" style="20" customWidth="1"/>
    <col min="13056" max="13056" width="17.5703125" style="20" customWidth="1"/>
    <col min="13057" max="13062" width="9" style="20" customWidth="1"/>
    <col min="13063" max="13306" width="9.140625" style="20"/>
    <col min="13307" max="13307" width="4.7109375" style="20" customWidth="1"/>
    <col min="13308" max="13308" width="19.85546875" style="20" customWidth="1"/>
    <col min="13309" max="13309" width="72.140625" style="20" customWidth="1"/>
    <col min="13310" max="13310" width="0" style="20" hidden="1" customWidth="1"/>
    <col min="13311" max="13311" width="18.28515625" style="20" customWidth="1"/>
    <col min="13312" max="13312" width="17.5703125" style="20" customWidth="1"/>
    <col min="13313" max="13318" width="9" style="20" customWidth="1"/>
    <col min="13319" max="13562" width="9.140625" style="20"/>
    <col min="13563" max="13563" width="4.7109375" style="20" customWidth="1"/>
    <col min="13564" max="13564" width="19.85546875" style="20" customWidth="1"/>
    <col min="13565" max="13565" width="72.140625" style="20" customWidth="1"/>
    <col min="13566" max="13566" width="0" style="20" hidden="1" customWidth="1"/>
    <col min="13567" max="13567" width="18.28515625" style="20" customWidth="1"/>
    <col min="13568" max="13568" width="17.5703125" style="20" customWidth="1"/>
    <col min="13569" max="13574" width="9" style="20" customWidth="1"/>
    <col min="13575" max="13818" width="9.140625" style="20"/>
    <col min="13819" max="13819" width="4.7109375" style="20" customWidth="1"/>
    <col min="13820" max="13820" width="19.85546875" style="20" customWidth="1"/>
    <col min="13821" max="13821" width="72.140625" style="20" customWidth="1"/>
    <col min="13822" max="13822" width="0" style="20" hidden="1" customWidth="1"/>
    <col min="13823" max="13823" width="18.28515625" style="20" customWidth="1"/>
    <col min="13824" max="13824" width="17.5703125" style="20" customWidth="1"/>
    <col min="13825" max="13830" width="9" style="20" customWidth="1"/>
    <col min="13831" max="14074" width="9.140625" style="20"/>
    <col min="14075" max="14075" width="4.7109375" style="20" customWidth="1"/>
    <col min="14076" max="14076" width="19.85546875" style="20" customWidth="1"/>
    <col min="14077" max="14077" width="72.140625" style="20" customWidth="1"/>
    <col min="14078" max="14078" width="0" style="20" hidden="1" customWidth="1"/>
    <col min="14079" max="14079" width="18.28515625" style="20" customWidth="1"/>
    <col min="14080" max="14080" width="17.5703125" style="20" customWidth="1"/>
    <col min="14081" max="14086" width="9" style="20" customWidth="1"/>
    <col min="14087" max="14330" width="9.140625" style="20"/>
    <col min="14331" max="14331" width="4.7109375" style="20" customWidth="1"/>
    <col min="14332" max="14332" width="19.85546875" style="20" customWidth="1"/>
    <col min="14333" max="14333" width="72.140625" style="20" customWidth="1"/>
    <col min="14334" max="14334" width="0" style="20" hidden="1" customWidth="1"/>
    <col min="14335" max="14335" width="18.28515625" style="20" customWidth="1"/>
    <col min="14336" max="14336" width="17.5703125" style="20" customWidth="1"/>
    <col min="14337" max="14342" width="9" style="20" customWidth="1"/>
    <col min="14343" max="14586" width="9.140625" style="20"/>
    <col min="14587" max="14587" width="4.7109375" style="20" customWidth="1"/>
    <col min="14588" max="14588" width="19.85546875" style="20" customWidth="1"/>
    <col min="14589" max="14589" width="72.140625" style="20" customWidth="1"/>
    <col min="14590" max="14590" width="0" style="20" hidden="1" customWidth="1"/>
    <col min="14591" max="14591" width="18.28515625" style="20" customWidth="1"/>
    <col min="14592" max="14592" width="17.5703125" style="20" customWidth="1"/>
    <col min="14593" max="14598" width="9" style="20" customWidth="1"/>
    <col min="14599" max="14842" width="9.140625" style="20"/>
    <col min="14843" max="14843" width="4.7109375" style="20" customWidth="1"/>
    <col min="14844" max="14844" width="19.85546875" style="20" customWidth="1"/>
    <col min="14845" max="14845" width="72.140625" style="20" customWidth="1"/>
    <col min="14846" max="14846" width="0" style="20" hidden="1" customWidth="1"/>
    <col min="14847" max="14847" width="18.28515625" style="20" customWidth="1"/>
    <col min="14848" max="14848" width="17.5703125" style="20" customWidth="1"/>
    <col min="14849" max="14854" width="9" style="20" customWidth="1"/>
    <col min="14855" max="15098" width="9.140625" style="20"/>
    <col min="15099" max="15099" width="4.7109375" style="20" customWidth="1"/>
    <col min="15100" max="15100" width="19.85546875" style="20" customWidth="1"/>
    <col min="15101" max="15101" width="72.140625" style="20" customWidth="1"/>
    <col min="15102" max="15102" width="0" style="20" hidden="1" customWidth="1"/>
    <col min="15103" max="15103" width="18.28515625" style="20" customWidth="1"/>
    <col min="15104" max="15104" width="17.5703125" style="20" customWidth="1"/>
    <col min="15105" max="15110" width="9" style="20" customWidth="1"/>
    <col min="15111" max="15354" width="9.140625" style="20"/>
    <col min="15355" max="15355" width="4.7109375" style="20" customWidth="1"/>
    <col min="15356" max="15356" width="19.85546875" style="20" customWidth="1"/>
    <col min="15357" max="15357" width="72.140625" style="20" customWidth="1"/>
    <col min="15358" max="15358" width="0" style="20" hidden="1" customWidth="1"/>
    <col min="15359" max="15359" width="18.28515625" style="20" customWidth="1"/>
    <col min="15360" max="15360" width="17.5703125" style="20" customWidth="1"/>
    <col min="15361" max="15366" width="9" style="20" customWidth="1"/>
    <col min="15367" max="15610" width="9.140625" style="20"/>
    <col min="15611" max="15611" width="4.7109375" style="20" customWidth="1"/>
    <col min="15612" max="15612" width="19.85546875" style="20" customWidth="1"/>
    <col min="15613" max="15613" width="72.140625" style="20" customWidth="1"/>
    <col min="15614" max="15614" width="0" style="20" hidden="1" customWidth="1"/>
    <col min="15615" max="15615" width="18.28515625" style="20" customWidth="1"/>
    <col min="15616" max="15616" width="17.5703125" style="20" customWidth="1"/>
    <col min="15617" max="15622" width="9" style="20" customWidth="1"/>
    <col min="15623" max="15866" width="9.140625" style="20"/>
    <col min="15867" max="15867" width="4.7109375" style="20" customWidth="1"/>
    <col min="15868" max="15868" width="19.85546875" style="20" customWidth="1"/>
    <col min="15869" max="15869" width="72.140625" style="20" customWidth="1"/>
    <col min="15870" max="15870" width="0" style="20" hidden="1" customWidth="1"/>
    <col min="15871" max="15871" width="18.28515625" style="20" customWidth="1"/>
    <col min="15872" max="15872" width="17.5703125" style="20" customWidth="1"/>
    <col min="15873" max="15878" width="9" style="20" customWidth="1"/>
    <col min="15879" max="16122" width="9.140625" style="20"/>
    <col min="16123" max="16123" width="4.7109375" style="20" customWidth="1"/>
    <col min="16124" max="16124" width="19.85546875" style="20" customWidth="1"/>
    <col min="16125" max="16125" width="72.140625" style="20" customWidth="1"/>
    <col min="16126" max="16126" width="0" style="20" hidden="1" customWidth="1"/>
    <col min="16127" max="16127" width="18.28515625" style="20" customWidth="1"/>
    <col min="16128" max="16128" width="17.5703125" style="20" customWidth="1"/>
    <col min="16129" max="16134" width="9" style="20" customWidth="1"/>
    <col min="16135" max="16384" width="9.140625" style="20"/>
  </cols>
  <sheetData>
    <row r="1" spans="1:3" ht="15.75" customHeight="1">
      <c r="C1" s="21" t="s">
        <v>73</v>
      </c>
    </row>
    <row r="2" spans="1:3">
      <c r="C2" s="21" t="s">
        <v>76</v>
      </c>
    </row>
    <row r="3" spans="1:3">
      <c r="C3" s="21" t="s">
        <v>1</v>
      </c>
    </row>
    <row r="5" spans="1:3" s="35" customFormat="1" ht="38.25" customHeight="1">
      <c r="A5" s="175" t="s">
        <v>81</v>
      </c>
      <c r="B5" s="175"/>
      <c r="C5" s="175"/>
    </row>
    <row r="6" spans="1:3" s="35" customFormat="1" ht="17.25" customHeight="1">
      <c r="A6" s="67"/>
      <c r="B6" s="67"/>
      <c r="C6" s="67"/>
    </row>
    <row r="7" spans="1:3" s="35" customFormat="1" ht="21" customHeight="1">
      <c r="C7" s="68" t="s">
        <v>78</v>
      </c>
    </row>
    <row r="8" spans="1:3" s="35" customFormat="1" ht="22.5" customHeight="1">
      <c r="A8" s="176" t="s">
        <v>71</v>
      </c>
      <c r="B8" s="176"/>
      <c r="C8" s="176"/>
    </row>
    <row r="9" spans="1:3" s="35" customFormat="1" ht="24.75" customHeight="1">
      <c r="A9" s="20" t="s">
        <v>55</v>
      </c>
    </row>
    <row r="10" spans="1:3" s="35" customFormat="1"/>
    <row r="11" spans="1:3">
      <c r="A11" s="22" t="s">
        <v>40</v>
      </c>
      <c r="B11" s="22" t="s">
        <v>41</v>
      </c>
    </row>
    <row r="12" spans="1:3">
      <c r="A12" s="59">
        <v>1212</v>
      </c>
      <c r="B12" s="60" t="s">
        <v>42</v>
      </c>
    </row>
    <row r="13" spans="1:3">
      <c r="A13" s="61"/>
      <c r="B13" s="61"/>
    </row>
    <row r="14" spans="1:3">
      <c r="A14" s="62" t="s">
        <v>43</v>
      </c>
      <c r="B14" s="63"/>
    </row>
    <row r="15" spans="1:3" ht="87" customHeight="1">
      <c r="A15" s="22" t="s">
        <v>44</v>
      </c>
      <c r="B15" s="8" t="s">
        <v>45</v>
      </c>
      <c r="C15" s="91" t="s">
        <v>63</v>
      </c>
    </row>
    <row r="16" spans="1:3">
      <c r="A16" s="22" t="s">
        <v>46</v>
      </c>
      <c r="B16" s="23">
        <v>12022</v>
      </c>
      <c r="C16" s="69" t="s">
        <v>80</v>
      </c>
    </row>
    <row r="17" spans="1:3" ht="36" customHeight="1">
      <c r="A17" s="22" t="s">
        <v>47</v>
      </c>
      <c r="B17" s="8" t="str">
        <f>+Հ1!C21</f>
        <v>Առաջնահերթ լուծում պահանջող հիմնախնդիրների լուծում</v>
      </c>
      <c r="C17" s="39"/>
    </row>
    <row r="18" spans="1:3" ht="55.5" customHeight="1">
      <c r="A18" s="34" t="s">
        <v>48</v>
      </c>
      <c r="B18" s="8" t="str">
        <f>+Հ1!C23</f>
        <v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v>
      </c>
      <c r="C18" s="40"/>
    </row>
    <row r="19" spans="1:3" ht="34.5">
      <c r="A19" s="25" t="s">
        <v>49</v>
      </c>
      <c r="B19" s="8" t="s">
        <v>50</v>
      </c>
      <c r="C19" s="40"/>
    </row>
    <row r="20" spans="1:3" ht="58.5" customHeight="1">
      <c r="A20" s="25" t="s">
        <v>51</v>
      </c>
      <c r="B20" s="8" t="s">
        <v>60</v>
      </c>
      <c r="C20" s="41"/>
    </row>
    <row r="21" spans="1:3">
      <c r="A21" s="173" t="s">
        <v>0</v>
      </c>
      <c r="B21" s="174"/>
      <c r="C21" s="41"/>
    </row>
    <row r="22" spans="1:3" ht="27" customHeight="1">
      <c r="A22" s="26" t="s">
        <v>52</v>
      </c>
      <c r="B22" s="27"/>
      <c r="C22" s="28">
        <f>'Հ2 '!G23</f>
        <v>92929.4</v>
      </c>
    </row>
    <row r="23" spans="1:3" ht="24" customHeight="1">
      <c r="A23" s="62" t="s">
        <v>43</v>
      </c>
      <c r="B23" s="63"/>
    </row>
    <row r="24" spans="1:3" ht="87" customHeight="1">
      <c r="A24" s="22" t="s">
        <v>44</v>
      </c>
      <c r="B24" s="8" t="s">
        <v>45</v>
      </c>
      <c r="C24" s="91" t="s">
        <v>63</v>
      </c>
    </row>
    <row r="25" spans="1:3">
      <c r="A25" s="22" t="s">
        <v>46</v>
      </c>
      <c r="B25" s="23">
        <v>12003</v>
      </c>
      <c r="C25" s="69" t="s">
        <v>80</v>
      </c>
    </row>
    <row r="26" spans="1:3" ht="36" customHeight="1">
      <c r="A26" s="22" t="s">
        <v>47</v>
      </c>
      <c r="B26" s="131" t="str">
        <f>Հ1!C27</f>
        <v>Պետական աջակցություն սահմանամերձ համայնքներին</v>
      </c>
      <c r="C26" s="39"/>
    </row>
    <row r="27" spans="1:3" ht="55.5" customHeight="1">
      <c r="A27" s="34" t="s">
        <v>48</v>
      </c>
      <c r="B27" s="8" t="str">
        <f>Հ1!C29</f>
        <v xml:space="preserve"> Ծրագրի իրականացմամբ ապահովվում է «Սահմանամերձ համայնքների սոցիալական աջակցության մասին» ՀՀ օրենքի կիրարկումը</v>
      </c>
      <c r="C27" s="40"/>
    </row>
    <row r="28" spans="1:3" ht="34.5">
      <c r="A28" s="25" t="s">
        <v>49</v>
      </c>
      <c r="B28" s="8" t="str">
        <f>Հ1!C31</f>
        <v xml:space="preserve"> Տրանսֆերտների տրամադրում</v>
      </c>
      <c r="C28" s="40"/>
    </row>
    <row r="29" spans="1:3" ht="58.5" customHeight="1">
      <c r="A29" s="25" t="s">
        <v>51</v>
      </c>
      <c r="B29" s="130" t="s">
        <v>114</v>
      </c>
      <c r="C29" s="41"/>
    </row>
    <row r="30" spans="1:3">
      <c r="A30" s="173" t="s">
        <v>0</v>
      </c>
      <c r="B30" s="174"/>
      <c r="C30" s="41"/>
    </row>
    <row r="31" spans="1:3">
      <c r="A31" s="26" t="s">
        <v>52</v>
      </c>
      <c r="B31" s="27"/>
      <c r="C31" s="28">
        <f>Հ1!D27</f>
        <v>-92929.4</v>
      </c>
    </row>
  </sheetData>
  <mergeCells count="4">
    <mergeCell ref="A30:B30"/>
    <mergeCell ref="A5:C5"/>
    <mergeCell ref="A8:C8"/>
    <mergeCell ref="A21:B21"/>
  </mergeCells>
  <pageMargins left="0.70866141732283505" right="0.70866141732283505" top="0.74803149606299202" bottom="0.74803149606299202" header="0.31496062992126" footer="0.31496062992126"/>
  <pageSetup paperSize="9" scale="9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44"/>
  <sheetViews>
    <sheetView topLeftCell="A34" zoomScaleNormal="100" workbookViewId="0">
      <selection activeCell="H45" sqref="H45"/>
    </sheetView>
  </sheetViews>
  <sheetFormatPr defaultRowHeight="17.25"/>
  <cols>
    <col min="1" max="1" width="30.140625" style="20" customWidth="1"/>
    <col min="2" max="2" width="73.42578125" style="20" customWidth="1"/>
    <col min="3" max="3" width="32.7109375" style="20" customWidth="1"/>
    <col min="4" max="5" width="10.5703125" style="20" customWidth="1"/>
    <col min="6" max="9" width="9" style="20" customWidth="1"/>
    <col min="10" max="253" width="9.140625" style="20"/>
    <col min="254" max="254" width="4.7109375" style="20" customWidth="1"/>
    <col min="255" max="255" width="19.85546875" style="20" customWidth="1"/>
    <col min="256" max="256" width="72.140625" style="20" customWidth="1"/>
    <col min="257" max="257" width="0" style="20" hidden="1" customWidth="1"/>
    <col min="258" max="258" width="18.28515625" style="20" customWidth="1"/>
    <col min="259" max="259" width="17.5703125" style="20" customWidth="1"/>
    <col min="260" max="265" width="9" style="20" customWidth="1"/>
    <col min="266" max="509" width="9.140625" style="20"/>
    <col min="510" max="510" width="4.7109375" style="20" customWidth="1"/>
    <col min="511" max="511" width="19.85546875" style="20" customWidth="1"/>
    <col min="512" max="512" width="72.140625" style="20" customWidth="1"/>
    <col min="513" max="513" width="0" style="20" hidden="1" customWidth="1"/>
    <col min="514" max="514" width="18.28515625" style="20" customWidth="1"/>
    <col min="515" max="515" width="17.5703125" style="20" customWidth="1"/>
    <col min="516" max="521" width="9" style="20" customWidth="1"/>
    <col min="522" max="765" width="9.140625" style="20"/>
    <col min="766" max="766" width="4.7109375" style="20" customWidth="1"/>
    <col min="767" max="767" width="19.85546875" style="20" customWidth="1"/>
    <col min="768" max="768" width="72.140625" style="20" customWidth="1"/>
    <col min="769" max="769" width="0" style="20" hidden="1" customWidth="1"/>
    <col min="770" max="770" width="18.28515625" style="20" customWidth="1"/>
    <col min="771" max="771" width="17.5703125" style="20" customWidth="1"/>
    <col min="772" max="777" width="9" style="20" customWidth="1"/>
    <col min="778" max="1021" width="9.140625" style="20"/>
    <col min="1022" max="1022" width="4.7109375" style="20" customWidth="1"/>
    <col min="1023" max="1023" width="19.85546875" style="20" customWidth="1"/>
    <col min="1024" max="1024" width="72.140625" style="20" customWidth="1"/>
    <col min="1025" max="1025" width="0" style="20" hidden="1" customWidth="1"/>
    <col min="1026" max="1026" width="18.28515625" style="20" customWidth="1"/>
    <col min="1027" max="1027" width="17.5703125" style="20" customWidth="1"/>
    <col min="1028" max="1033" width="9" style="20" customWidth="1"/>
    <col min="1034" max="1277" width="9.140625" style="20"/>
    <col min="1278" max="1278" width="4.7109375" style="20" customWidth="1"/>
    <col min="1279" max="1279" width="19.85546875" style="20" customWidth="1"/>
    <col min="1280" max="1280" width="72.140625" style="20" customWidth="1"/>
    <col min="1281" max="1281" width="0" style="20" hidden="1" customWidth="1"/>
    <col min="1282" max="1282" width="18.28515625" style="20" customWidth="1"/>
    <col min="1283" max="1283" width="17.5703125" style="20" customWidth="1"/>
    <col min="1284" max="1289" width="9" style="20" customWidth="1"/>
    <col min="1290" max="1533" width="9.140625" style="20"/>
    <col min="1534" max="1534" width="4.7109375" style="20" customWidth="1"/>
    <col min="1535" max="1535" width="19.85546875" style="20" customWidth="1"/>
    <col min="1536" max="1536" width="72.140625" style="20" customWidth="1"/>
    <col min="1537" max="1537" width="0" style="20" hidden="1" customWidth="1"/>
    <col min="1538" max="1538" width="18.28515625" style="20" customWidth="1"/>
    <col min="1539" max="1539" width="17.5703125" style="20" customWidth="1"/>
    <col min="1540" max="1545" width="9" style="20" customWidth="1"/>
    <col min="1546" max="1789" width="9.140625" style="20"/>
    <col min="1790" max="1790" width="4.7109375" style="20" customWidth="1"/>
    <col min="1791" max="1791" width="19.85546875" style="20" customWidth="1"/>
    <col min="1792" max="1792" width="72.140625" style="20" customWidth="1"/>
    <col min="1793" max="1793" width="0" style="20" hidden="1" customWidth="1"/>
    <col min="1794" max="1794" width="18.28515625" style="20" customWidth="1"/>
    <col min="1795" max="1795" width="17.5703125" style="20" customWidth="1"/>
    <col min="1796" max="1801" width="9" style="20" customWidth="1"/>
    <col min="1802" max="2045" width="9.140625" style="20"/>
    <col min="2046" max="2046" width="4.7109375" style="20" customWidth="1"/>
    <col min="2047" max="2047" width="19.85546875" style="20" customWidth="1"/>
    <col min="2048" max="2048" width="72.140625" style="20" customWidth="1"/>
    <col min="2049" max="2049" width="0" style="20" hidden="1" customWidth="1"/>
    <col min="2050" max="2050" width="18.28515625" style="20" customWidth="1"/>
    <col min="2051" max="2051" width="17.5703125" style="20" customWidth="1"/>
    <col min="2052" max="2057" width="9" style="20" customWidth="1"/>
    <col min="2058" max="2301" width="9.140625" style="20"/>
    <col min="2302" max="2302" width="4.7109375" style="20" customWidth="1"/>
    <col min="2303" max="2303" width="19.85546875" style="20" customWidth="1"/>
    <col min="2304" max="2304" width="72.140625" style="20" customWidth="1"/>
    <col min="2305" max="2305" width="0" style="20" hidden="1" customWidth="1"/>
    <col min="2306" max="2306" width="18.28515625" style="20" customWidth="1"/>
    <col min="2307" max="2307" width="17.5703125" style="20" customWidth="1"/>
    <col min="2308" max="2313" width="9" style="20" customWidth="1"/>
    <col min="2314" max="2557" width="9.140625" style="20"/>
    <col min="2558" max="2558" width="4.7109375" style="20" customWidth="1"/>
    <col min="2559" max="2559" width="19.85546875" style="20" customWidth="1"/>
    <col min="2560" max="2560" width="72.140625" style="20" customWidth="1"/>
    <col min="2561" max="2561" width="0" style="20" hidden="1" customWidth="1"/>
    <col min="2562" max="2562" width="18.28515625" style="20" customWidth="1"/>
    <col min="2563" max="2563" width="17.5703125" style="20" customWidth="1"/>
    <col min="2564" max="2569" width="9" style="20" customWidth="1"/>
    <col min="2570" max="2813" width="9.140625" style="20"/>
    <col min="2814" max="2814" width="4.7109375" style="20" customWidth="1"/>
    <col min="2815" max="2815" width="19.85546875" style="20" customWidth="1"/>
    <col min="2816" max="2816" width="72.140625" style="20" customWidth="1"/>
    <col min="2817" max="2817" width="0" style="20" hidden="1" customWidth="1"/>
    <col min="2818" max="2818" width="18.28515625" style="20" customWidth="1"/>
    <col min="2819" max="2819" width="17.5703125" style="20" customWidth="1"/>
    <col min="2820" max="2825" width="9" style="20" customWidth="1"/>
    <col min="2826" max="3069" width="9.140625" style="20"/>
    <col min="3070" max="3070" width="4.7109375" style="20" customWidth="1"/>
    <col min="3071" max="3071" width="19.85546875" style="20" customWidth="1"/>
    <col min="3072" max="3072" width="72.140625" style="20" customWidth="1"/>
    <col min="3073" max="3073" width="0" style="20" hidden="1" customWidth="1"/>
    <col min="3074" max="3074" width="18.28515625" style="20" customWidth="1"/>
    <col min="3075" max="3075" width="17.5703125" style="20" customWidth="1"/>
    <col min="3076" max="3081" width="9" style="20" customWidth="1"/>
    <col min="3082" max="3325" width="9.140625" style="20"/>
    <col min="3326" max="3326" width="4.7109375" style="20" customWidth="1"/>
    <col min="3327" max="3327" width="19.85546875" style="20" customWidth="1"/>
    <col min="3328" max="3328" width="72.140625" style="20" customWidth="1"/>
    <col min="3329" max="3329" width="0" style="20" hidden="1" customWidth="1"/>
    <col min="3330" max="3330" width="18.28515625" style="20" customWidth="1"/>
    <col min="3331" max="3331" width="17.5703125" style="20" customWidth="1"/>
    <col min="3332" max="3337" width="9" style="20" customWidth="1"/>
    <col min="3338" max="3581" width="9.140625" style="20"/>
    <col min="3582" max="3582" width="4.7109375" style="20" customWidth="1"/>
    <col min="3583" max="3583" width="19.85546875" style="20" customWidth="1"/>
    <col min="3584" max="3584" width="72.140625" style="20" customWidth="1"/>
    <col min="3585" max="3585" width="0" style="20" hidden="1" customWidth="1"/>
    <col min="3586" max="3586" width="18.28515625" style="20" customWidth="1"/>
    <col min="3587" max="3587" width="17.5703125" style="20" customWidth="1"/>
    <col min="3588" max="3593" width="9" style="20" customWidth="1"/>
    <col min="3594" max="3837" width="9.140625" style="20"/>
    <col min="3838" max="3838" width="4.7109375" style="20" customWidth="1"/>
    <col min="3839" max="3839" width="19.85546875" style="20" customWidth="1"/>
    <col min="3840" max="3840" width="72.140625" style="20" customWidth="1"/>
    <col min="3841" max="3841" width="0" style="20" hidden="1" customWidth="1"/>
    <col min="3842" max="3842" width="18.28515625" style="20" customWidth="1"/>
    <col min="3843" max="3843" width="17.5703125" style="20" customWidth="1"/>
    <col min="3844" max="3849" width="9" style="20" customWidth="1"/>
    <col min="3850" max="4093" width="9.140625" style="20"/>
    <col min="4094" max="4094" width="4.7109375" style="20" customWidth="1"/>
    <col min="4095" max="4095" width="19.85546875" style="20" customWidth="1"/>
    <col min="4096" max="4096" width="72.140625" style="20" customWidth="1"/>
    <col min="4097" max="4097" width="0" style="20" hidden="1" customWidth="1"/>
    <col min="4098" max="4098" width="18.28515625" style="20" customWidth="1"/>
    <col min="4099" max="4099" width="17.5703125" style="20" customWidth="1"/>
    <col min="4100" max="4105" width="9" style="20" customWidth="1"/>
    <col min="4106" max="4349" width="9.140625" style="20"/>
    <col min="4350" max="4350" width="4.7109375" style="20" customWidth="1"/>
    <col min="4351" max="4351" width="19.85546875" style="20" customWidth="1"/>
    <col min="4352" max="4352" width="72.140625" style="20" customWidth="1"/>
    <col min="4353" max="4353" width="0" style="20" hidden="1" customWidth="1"/>
    <col min="4354" max="4354" width="18.28515625" style="20" customWidth="1"/>
    <col min="4355" max="4355" width="17.5703125" style="20" customWidth="1"/>
    <col min="4356" max="4361" width="9" style="20" customWidth="1"/>
    <col min="4362" max="4605" width="9.140625" style="20"/>
    <col min="4606" max="4606" width="4.7109375" style="20" customWidth="1"/>
    <col min="4607" max="4607" width="19.85546875" style="20" customWidth="1"/>
    <col min="4608" max="4608" width="72.140625" style="20" customWidth="1"/>
    <col min="4609" max="4609" width="0" style="20" hidden="1" customWidth="1"/>
    <col min="4610" max="4610" width="18.28515625" style="20" customWidth="1"/>
    <col min="4611" max="4611" width="17.5703125" style="20" customWidth="1"/>
    <col min="4612" max="4617" width="9" style="20" customWidth="1"/>
    <col min="4618" max="4861" width="9.140625" style="20"/>
    <col min="4862" max="4862" width="4.7109375" style="20" customWidth="1"/>
    <col min="4863" max="4863" width="19.85546875" style="20" customWidth="1"/>
    <col min="4864" max="4864" width="72.140625" style="20" customWidth="1"/>
    <col min="4865" max="4865" width="0" style="20" hidden="1" customWidth="1"/>
    <col min="4866" max="4866" width="18.28515625" style="20" customWidth="1"/>
    <col min="4867" max="4867" width="17.5703125" style="20" customWidth="1"/>
    <col min="4868" max="4873" width="9" style="20" customWidth="1"/>
    <col min="4874" max="5117" width="9.140625" style="20"/>
    <col min="5118" max="5118" width="4.7109375" style="20" customWidth="1"/>
    <col min="5119" max="5119" width="19.85546875" style="20" customWidth="1"/>
    <col min="5120" max="5120" width="72.140625" style="20" customWidth="1"/>
    <col min="5121" max="5121" width="0" style="20" hidden="1" customWidth="1"/>
    <col min="5122" max="5122" width="18.28515625" style="20" customWidth="1"/>
    <col min="5123" max="5123" width="17.5703125" style="20" customWidth="1"/>
    <col min="5124" max="5129" width="9" style="20" customWidth="1"/>
    <col min="5130" max="5373" width="9.140625" style="20"/>
    <col min="5374" max="5374" width="4.7109375" style="20" customWidth="1"/>
    <col min="5375" max="5375" width="19.85546875" style="20" customWidth="1"/>
    <col min="5376" max="5376" width="72.140625" style="20" customWidth="1"/>
    <col min="5377" max="5377" width="0" style="20" hidden="1" customWidth="1"/>
    <col min="5378" max="5378" width="18.28515625" style="20" customWidth="1"/>
    <col min="5379" max="5379" width="17.5703125" style="20" customWidth="1"/>
    <col min="5380" max="5385" width="9" style="20" customWidth="1"/>
    <col min="5386" max="5629" width="9.140625" style="20"/>
    <col min="5630" max="5630" width="4.7109375" style="20" customWidth="1"/>
    <col min="5631" max="5631" width="19.85546875" style="20" customWidth="1"/>
    <col min="5632" max="5632" width="72.140625" style="20" customWidth="1"/>
    <col min="5633" max="5633" width="0" style="20" hidden="1" customWidth="1"/>
    <col min="5634" max="5634" width="18.28515625" style="20" customWidth="1"/>
    <col min="5635" max="5635" width="17.5703125" style="20" customWidth="1"/>
    <col min="5636" max="5641" width="9" style="20" customWidth="1"/>
    <col min="5642" max="5885" width="9.140625" style="20"/>
    <col min="5886" max="5886" width="4.7109375" style="20" customWidth="1"/>
    <col min="5887" max="5887" width="19.85546875" style="20" customWidth="1"/>
    <col min="5888" max="5888" width="72.140625" style="20" customWidth="1"/>
    <col min="5889" max="5889" width="0" style="20" hidden="1" customWidth="1"/>
    <col min="5890" max="5890" width="18.28515625" style="20" customWidth="1"/>
    <col min="5891" max="5891" width="17.5703125" style="20" customWidth="1"/>
    <col min="5892" max="5897" width="9" style="20" customWidth="1"/>
    <col min="5898" max="6141" width="9.140625" style="20"/>
    <col min="6142" max="6142" width="4.7109375" style="20" customWidth="1"/>
    <col min="6143" max="6143" width="19.85546875" style="20" customWidth="1"/>
    <col min="6144" max="6144" width="72.140625" style="20" customWidth="1"/>
    <col min="6145" max="6145" width="0" style="20" hidden="1" customWidth="1"/>
    <col min="6146" max="6146" width="18.28515625" style="20" customWidth="1"/>
    <col min="6147" max="6147" width="17.5703125" style="20" customWidth="1"/>
    <col min="6148" max="6153" width="9" style="20" customWidth="1"/>
    <col min="6154" max="6397" width="9.140625" style="20"/>
    <col min="6398" max="6398" width="4.7109375" style="20" customWidth="1"/>
    <col min="6399" max="6399" width="19.85546875" style="20" customWidth="1"/>
    <col min="6400" max="6400" width="72.140625" style="20" customWidth="1"/>
    <col min="6401" max="6401" width="0" style="20" hidden="1" customWidth="1"/>
    <col min="6402" max="6402" width="18.28515625" style="20" customWidth="1"/>
    <col min="6403" max="6403" width="17.5703125" style="20" customWidth="1"/>
    <col min="6404" max="6409" width="9" style="20" customWidth="1"/>
    <col min="6410" max="6653" width="9.140625" style="20"/>
    <col min="6654" max="6654" width="4.7109375" style="20" customWidth="1"/>
    <col min="6655" max="6655" width="19.85546875" style="20" customWidth="1"/>
    <col min="6656" max="6656" width="72.140625" style="20" customWidth="1"/>
    <col min="6657" max="6657" width="0" style="20" hidden="1" customWidth="1"/>
    <col min="6658" max="6658" width="18.28515625" style="20" customWidth="1"/>
    <col min="6659" max="6659" width="17.5703125" style="20" customWidth="1"/>
    <col min="6660" max="6665" width="9" style="20" customWidth="1"/>
    <col min="6666" max="6909" width="9.140625" style="20"/>
    <col min="6910" max="6910" width="4.7109375" style="20" customWidth="1"/>
    <col min="6911" max="6911" width="19.85546875" style="20" customWidth="1"/>
    <col min="6912" max="6912" width="72.140625" style="20" customWidth="1"/>
    <col min="6913" max="6913" width="0" style="20" hidden="1" customWidth="1"/>
    <col min="6914" max="6914" width="18.28515625" style="20" customWidth="1"/>
    <col min="6915" max="6915" width="17.5703125" style="20" customWidth="1"/>
    <col min="6916" max="6921" width="9" style="20" customWidth="1"/>
    <col min="6922" max="7165" width="9.140625" style="20"/>
    <col min="7166" max="7166" width="4.7109375" style="20" customWidth="1"/>
    <col min="7167" max="7167" width="19.85546875" style="20" customWidth="1"/>
    <col min="7168" max="7168" width="72.140625" style="20" customWidth="1"/>
    <col min="7169" max="7169" width="0" style="20" hidden="1" customWidth="1"/>
    <col min="7170" max="7170" width="18.28515625" style="20" customWidth="1"/>
    <col min="7171" max="7171" width="17.5703125" style="20" customWidth="1"/>
    <col min="7172" max="7177" width="9" style="20" customWidth="1"/>
    <col min="7178" max="7421" width="9.140625" style="20"/>
    <col min="7422" max="7422" width="4.7109375" style="20" customWidth="1"/>
    <col min="7423" max="7423" width="19.85546875" style="20" customWidth="1"/>
    <col min="7424" max="7424" width="72.140625" style="20" customWidth="1"/>
    <col min="7425" max="7425" width="0" style="20" hidden="1" customWidth="1"/>
    <col min="7426" max="7426" width="18.28515625" style="20" customWidth="1"/>
    <col min="7427" max="7427" width="17.5703125" style="20" customWidth="1"/>
    <col min="7428" max="7433" width="9" style="20" customWidth="1"/>
    <col min="7434" max="7677" width="9.140625" style="20"/>
    <col min="7678" max="7678" width="4.7109375" style="20" customWidth="1"/>
    <col min="7679" max="7679" width="19.85546875" style="20" customWidth="1"/>
    <col min="7680" max="7680" width="72.140625" style="20" customWidth="1"/>
    <col min="7681" max="7681" width="0" style="20" hidden="1" customWidth="1"/>
    <col min="7682" max="7682" width="18.28515625" style="20" customWidth="1"/>
    <col min="7683" max="7683" width="17.5703125" style="20" customWidth="1"/>
    <col min="7684" max="7689" width="9" style="20" customWidth="1"/>
    <col min="7690" max="7933" width="9.140625" style="20"/>
    <col min="7934" max="7934" width="4.7109375" style="20" customWidth="1"/>
    <col min="7935" max="7935" width="19.85546875" style="20" customWidth="1"/>
    <col min="7936" max="7936" width="72.140625" style="20" customWidth="1"/>
    <col min="7937" max="7937" width="0" style="20" hidden="1" customWidth="1"/>
    <col min="7938" max="7938" width="18.28515625" style="20" customWidth="1"/>
    <col min="7939" max="7939" width="17.5703125" style="20" customWidth="1"/>
    <col min="7940" max="7945" width="9" style="20" customWidth="1"/>
    <col min="7946" max="8189" width="9.140625" style="20"/>
    <col min="8190" max="8190" width="4.7109375" style="20" customWidth="1"/>
    <col min="8191" max="8191" width="19.85546875" style="20" customWidth="1"/>
    <col min="8192" max="8192" width="72.140625" style="20" customWidth="1"/>
    <col min="8193" max="8193" width="0" style="20" hidden="1" customWidth="1"/>
    <col min="8194" max="8194" width="18.28515625" style="20" customWidth="1"/>
    <col min="8195" max="8195" width="17.5703125" style="20" customWidth="1"/>
    <col min="8196" max="8201" width="9" style="20" customWidth="1"/>
    <col min="8202" max="8445" width="9.140625" style="20"/>
    <col min="8446" max="8446" width="4.7109375" style="20" customWidth="1"/>
    <col min="8447" max="8447" width="19.85546875" style="20" customWidth="1"/>
    <col min="8448" max="8448" width="72.140625" style="20" customWidth="1"/>
    <col min="8449" max="8449" width="0" style="20" hidden="1" customWidth="1"/>
    <col min="8450" max="8450" width="18.28515625" style="20" customWidth="1"/>
    <col min="8451" max="8451" width="17.5703125" style="20" customWidth="1"/>
    <col min="8452" max="8457" width="9" style="20" customWidth="1"/>
    <col min="8458" max="8701" width="9.140625" style="20"/>
    <col min="8702" max="8702" width="4.7109375" style="20" customWidth="1"/>
    <col min="8703" max="8703" width="19.85546875" style="20" customWidth="1"/>
    <col min="8704" max="8704" width="72.140625" style="20" customWidth="1"/>
    <col min="8705" max="8705" width="0" style="20" hidden="1" customWidth="1"/>
    <col min="8706" max="8706" width="18.28515625" style="20" customWidth="1"/>
    <col min="8707" max="8707" width="17.5703125" style="20" customWidth="1"/>
    <col min="8708" max="8713" width="9" style="20" customWidth="1"/>
    <col min="8714" max="8957" width="9.140625" style="20"/>
    <col min="8958" max="8958" width="4.7109375" style="20" customWidth="1"/>
    <col min="8959" max="8959" width="19.85546875" style="20" customWidth="1"/>
    <col min="8960" max="8960" width="72.140625" style="20" customWidth="1"/>
    <col min="8961" max="8961" width="0" style="20" hidden="1" customWidth="1"/>
    <col min="8962" max="8962" width="18.28515625" style="20" customWidth="1"/>
    <col min="8963" max="8963" width="17.5703125" style="20" customWidth="1"/>
    <col min="8964" max="8969" width="9" style="20" customWidth="1"/>
    <col min="8970" max="9213" width="9.140625" style="20"/>
    <col min="9214" max="9214" width="4.7109375" style="20" customWidth="1"/>
    <col min="9215" max="9215" width="19.85546875" style="20" customWidth="1"/>
    <col min="9216" max="9216" width="72.140625" style="20" customWidth="1"/>
    <col min="9217" max="9217" width="0" style="20" hidden="1" customWidth="1"/>
    <col min="9218" max="9218" width="18.28515625" style="20" customWidth="1"/>
    <col min="9219" max="9219" width="17.5703125" style="20" customWidth="1"/>
    <col min="9220" max="9225" width="9" style="20" customWidth="1"/>
    <col min="9226" max="9469" width="9.140625" style="20"/>
    <col min="9470" max="9470" width="4.7109375" style="20" customWidth="1"/>
    <col min="9471" max="9471" width="19.85546875" style="20" customWidth="1"/>
    <col min="9472" max="9472" width="72.140625" style="20" customWidth="1"/>
    <col min="9473" max="9473" width="0" style="20" hidden="1" customWidth="1"/>
    <col min="9474" max="9474" width="18.28515625" style="20" customWidth="1"/>
    <col min="9475" max="9475" width="17.5703125" style="20" customWidth="1"/>
    <col min="9476" max="9481" width="9" style="20" customWidth="1"/>
    <col min="9482" max="9725" width="9.140625" style="20"/>
    <col min="9726" max="9726" width="4.7109375" style="20" customWidth="1"/>
    <col min="9727" max="9727" width="19.85546875" style="20" customWidth="1"/>
    <col min="9728" max="9728" width="72.140625" style="20" customWidth="1"/>
    <col min="9729" max="9729" width="0" style="20" hidden="1" customWidth="1"/>
    <col min="9730" max="9730" width="18.28515625" style="20" customWidth="1"/>
    <col min="9731" max="9731" width="17.5703125" style="20" customWidth="1"/>
    <col min="9732" max="9737" width="9" style="20" customWidth="1"/>
    <col min="9738" max="9981" width="9.140625" style="20"/>
    <col min="9982" max="9982" width="4.7109375" style="20" customWidth="1"/>
    <col min="9983" max="9983" width="19.85546875" style="20" customWidth="1"/>
    <col min="9984" max="9984" width="72.140625" style="20" customWidth="1"/>
    <col min="9985" max="9985" width="0" style="20" hidden="1" customWidth="1"/>
    <col min="9986" max="9986" width="18.28515625" style="20" customWidth="1"/>
    <col min="9987" max="9987" width="17.5703125" style="20" customWidth="1"/>
    <col min="9988" max="9993" width="9" style="20" customWidth="1"/>
    <col min="9994" max="10237" width="9.140625" style="20"/>
    <col min="10238" max="10238" width="4.7109375" style="20" customWidth="1"/>
    <col min="10239" max="10239" width="19.85546875" style="20" customWidth="1"/>
    <col min="10240" max="10240" width="72.140625" style="20" customWidth="1"/>
    <col min="10241" max="10241" width="0" style="20" hidden="1" customWidth="1"/>
    <col min="10242" max="10242" width="18.28515625" style="20" customWidth="1"/>
    <col min="10243" max="10243" width="17.5703125" style="20" customWidth="1"/>
    <col min="10244" max="10249" width="9" style="20" customWidth="1"/>
    <col min="10250" max="10493" width="9.140625" style="20"/>
    <col min="10494" max="10494" width="4.7109375" style="20" customWidth="1"/>
    <col min="10495" max="10495" width="19.85546875" style="20" customWidth="1"/>
    <col min="10496" max="10496" width="72.140625" style="20" customWidth="1"/>
    <col min="10497" max="10497" width="0" style="20" hidden="1" customWidth="1"/>
    <col min="10498" max="10498" width="18.28515625" style="20" customWidth="1"/>
    <col min="10499" max="10499" width="17.5703125" style="20" customWidth="1"/>
    <col min="10500" max="10505" width="9" style="20" customWidth="1"/>
    <col min="10506" max="10749" width="9.140625" style="20"/>
    <col min="10750" max="10750" width="4.7109375" style="20" customWidth="1"/>
    <col min="10751" max="10751" width="19.85546875" style="20" customWidth="1"/>
    <col min="10752" max="10752" width="72.140625" style="20" customWidth="1"/>
    <col min="10753" max="10753" width="0" style="20" hidden="1" customWidth="1"/>
    <col min="10754" max="10754" width="18.28515625" style="20" customWidth="1"/>
    <col min="10755" max="10755" width="17.5703125" style="20" customWidth="1"/>
    <col min="10756" max="10761" width="9" style="20" customWidth="1"/>
    <col min="10762" max="11005" width="9.140625" style="20"/>
    <col min="11006" max="11006" width="4.7109375" style="20" customWidth="1"/>
    <col min="11007" max="11007" width="19.85546875" style="20" customWidth="1"/>
    <col min="11008" max="11008" width="72.140625" style="20" customWidth="1"/>
    <col min="11009" max="11009" width="0" style="20" hidden="1" customWidth="1"/>
    <col min="11010" max="11010" width="18.28515625" style="20" customWidth="1"/>
    <col min="11011" max="11011" width="17.5703125" style="20" customWidth="1"/>
    <col min="11012" max="11017" width="9" style="20" customWidth="1"/>
    <col min="11018" max="11261" width="9.140625" style="20"/>
    <col min="11262" max="11262" width="4.7109375" style="20" customWidth="1"/>
    <col min="11263" max="11263" width="19.85546875" style="20" customWidth="1"/>
    <col min="11264" max="11264" width="72.140625" style="20" customWidth="1"/>
    <col min="11265" max="11265" width="0" style="20" hidden="1" customWidth="1"/>
    <col min="11266" max="11266" width="18.28515625" style="20" customWidth="1"/>
    <col min="11267" max="11267" width="17.5703125" style="20" customWidth="1"/>
    <col min="11268" max="11273" width="9" style="20" customWidth="1"/>
    <col min="11274" max="11517" width="9.140625" style="20"/>
    <col min="11518" max="11518" width="4.7109375" style="20" customWidth="1"/>
    <col min="11519" max="11519" width="19.85546875" style="20" customWidth="1"/>
    <col min="11520" max="11520" width="72.140625" style="20" customWidth="1"/>
    <col min="11521" max="11521" width="0" style="20" hidden="1" customWidth="1"/>
    <col min="11522" max="11522" width="18.28515625" style="20" customWidth="1"/>
    <col min="11523" max="11523" width="17.5703125" style="20" customWidth="1"/>
    <col min="11524" max="11529" width="9" style="20" customWidth="1"/>
    <col min="11530" max="11773" width="9.140625" style="20"/>
    <col min="11774" max="11774" width="4.7109375" style="20" customWidth="1"/>
    <col min="11775" max="11775" width="19.85546875" style="20" customWidth="1"/>
    <col min="11776" max="11776" width="72.140625" style="20" customWidth="1"/>
    <col min="11777" max="11777" width="0" style="20" hidden="1" customWidth="1"/>
    <col min="11778" max="11778" width="18.28515625" style="20" customWidth="1"/>
    <col min="11779" max="11779" width="17.5703125" style="20" customWidth="1"/>
    <col min="11780" max="11785" width="9" style="20" customWidth="1"/>
    <col min="11786" max="12029" width="9.140625" style="20"/>
    <col min="12030" max="12030" width="4.7109375" style="20" customWidth="1"/>
    <col min="12031" max="12031" width="19.85546875" style="20" customWidth="1"/>
    <col min="12032" max="12032" width="72.140625" style="20" customWidth="1"/>
    <col min="12033" max="12033" width="0" style="20" hidden="1" customWidth="1"/>
    <col min="12034" max="12034" width="18.28515625" style="20" customWidth="1"/>
    <col min="12035" max="12035" width="17.5703125" style="20" customWidth="1"/>
    <col min="12036" max="12041" width="9" style="20" customWidth="1"/>
    <col min="12042" max="12285" width="9.140625" style="20"/>
    <col min="12286" max="12286" width="4.7109375" style="20" customWidth="1"/>
    <col min="12287" max="12287" width="19.85546875" style="20" customWidth="1"/>
    <col min="12288" max="12288" width="72.140625" style="20" customWidth="1"/>
    <col min="12289" max="12289" width="0" style="20" hidden="1" customWidth="1"/>
    <col min="12290" max="12290" width="18.28515625" style="20" customWidth="1"/>
    <col min="12291" max="12291" width="17.5703125" style="20" customWidth="1"/>
    <col min="12292" max="12297" width="9" style="20" customWidth="1"/>
    <col min="12298" max="12541" width="9.140625" style="20"/>
    <col min="12542" max="12542" width="4.7109375" style="20" customWidth="1"/>
    <col min="12543" max="12543" width="19.85546875" style="20" customWidth="1"/>
    <col min="12544" max="12544" width="72.140625" style="20" customWidth="1"/>
    <col min="12545" max="12545" width="0" style="20" hidden="1" customWidth="1"/>
    <col min="12546" max="12546" width="18.28515625" style="20" customWidth="1"/>
    <col min="12547" max="12547" width="17.5703125" style="20" customWidth="1"/>
    <col min="12548" max="12553" width="9" style="20" customWidth="1"/>
    <col min="12554" max="12797" width="9.140625" style="20"/>
    <col min="12798" max="12798" width="4.7109375" style="20" customWidth="1"/>
    <col min="12799" max="12799" width="19.85546875" style="20" customWidth="1"/>
    <col min="12800" max="12800" width="72.140625" style="20" customWidth="1"/>
    <col min="12801" max="12801" width="0" style="20" hidden="1" customWidth="1"/>
    <col min="12802" max="12802" width="18.28515625" style="20" customWidth="1"/>
    <col min="12803" max="12803" width="17.5703125" style="20" customWidth="1"/>
    <col min="12804" max="12809" width="9" style="20" customWidth="1"/>
    <col min="12810" max="13053" width="9.140625" style="20"/>
    <col min="13054" max="13054" width="4.7109375" style="20" customWidth="1"/>
    <col min="13055" max="13055" width="19.85546875" style="20" customWidth="1"/>
    <col min="13056" max="13056" width="72.140625" style="20" customWidth="1"/>
    <col min="13057" max="13057" width="0" style="20" hidden="1" customWidth="1"/>
    <col min="13058" max="13058" width="18.28515625" style="20" customWidth="1"/>
    <col min="13059" max="13059" width="17.5703125" style="20" customWidth="1"/>
    <col min="13060" max="13065" width="9" style="20" customWidth="1"/>
    <col min="13066" max="13309" width="9.140625" style="20"/>
    <col min="13310" max="13310" width="4.7109375" style="20" customWidth="1"/>
    <col min="13311" max="13311" width="19.85546875" style="20" customWidth="1"/>
    <col min="13312" max="13312" width="72.140625" style="20" customWidth="1"/>
    <col min="13313" max="13313" width="0" style="20" hidden="1" customWidth="1"/>
    <col min="13314" max="13314" width="18.28515625" style="20" customWidth="1"/>
    <col min="13315" max="13315" width="17.5703125" style="20" customWidth="1"/>
    <col min="13316" max="13321" width="9" style="20" customWidth="1"/>
    <col min="13322" max="13565" width="9.140625" style="20"/>
    <col min="13566" max="13566" width="4.7109375" style="20" customWidth="1"/>
    <col min="13567" max="13567" width="19.85546875" style="20" customWidth="1"/>
    <col min="13568" max="13568" width="72.140625" style="20" customWidth="1"/>
    <col min="13569" max="13569" width="0" style="20" hidden="1" customWidth="1"/>
    <col min="13570" max="13570" width="18.28515625" style="20" customWidth="1"/>
    <col min="13571" max="13571" width="17.5703125" style="20" customWidth="1"/>
    <col min="13572" max="13577" width="9" style="20" customWidth="1"/>
    <col min="13578" max="13821" width="9.140625" style="20"/>
    <col min="13822" max="13822" width="4.7109375" style="20" customWidth="1"/>
    <col min="13823" max="13823" width="19.85546875" style="20" customWidth="1"/>
    <col min="13824" max="13824" width="72.140625" style="20" customWidth="1"/>
    <col min="13825" max="13825" width="0" style="20" hidden="1" customWidth="1"/>
    <col min="13826" max="13826" width="18.28515625" style="20" customWidth="1"/>
    <col min="13827" max="13827" width="17.5703125" style="20" customWidth="1"/>
    <col min="13828" max="13833" width="9" style="20" customWidth="1"/>
    <col min="13834" max="14077" width="9.140625" style="20"/>
    <col min="14078" max="14078" width="4.7109375" style="20" customWidth="1"/>
    <col min="14079" max="14079" width="19.85546875" style="20" customWidth="1"/>
    <col min="14080" max="14080" width="72.140625" style="20" customWidth="1"/>
    <col min="14081" max="14081" width="0" style="20" hidden="1" customWidth="1"/>
    <col min="14082" max="14082" width="18.28515625" style="20" customWidth="1"/>
    <col min="14083" max="14083" width="17.5703125" style="20" customWidth="1"/>
    <col min="14084" max="14089" width="9" style="20" customWidth="1"/>
    <col min="14090" max="14333" width="9.140625" style="20"/>
    <col min="14334" max="14334" width="4.7109375" style="20" customWidth="1"/>
    <col min="14335" max="14335" width="19.85546875" style="20" customWidth="1"/>
    <col min="14336" max="14336" width="72.140625" style="20" customWidth="1"/>
    <col min="14337" max="14337" width="0" style="20" hidden="1" customWidth="1"/>
    <col min="14338" max="14338" width="18.28515625" style="20" customWidth="1"/>
    <col min="14339" max="14339" width="17.5703125" style="20" customWidth="1"/>
    <col min="14340" max="14345" width="9" style="20" customWidth="1"/>
    <col min="14346" max="14589" width="9.140625" style="20"/>
    <col min="14590" max="14590" width="4.7109375" style="20" customWidth="1"/>
    <col min="14591" max="14591" width="19.85546875" style="20" customWidth="1"/>
    <col min="14592" max="14592" width="72.140625" style="20" customWidth="1"/>
    <col min="14593" max="14593" width="0" style="20" hidden="1" customWidth="1"/>
    <col min="14594" max="14594" width="18.28515625" style="20" customWidth="1"/>
    <col min="14595" max="14595" width="17.5703125" style="20" customWidth="1"/>
    <col min="14596" max="14601" width="9" style="20" customWidth="1"/>
    <col min="14602" max="14845" width="9.140625" style="20"/>
    <col min="14846" max="14846" width="4.7109375" style="20" customWidth="1"/>
    <col min="14847" max="14847" width="19.85546875" style="20" customWidth="1"/>
    <col min="14848" max="14848" width="72.140625" style="20" customWidth="1"/>
    <col min="14849" max="14849" width="0" style="20" hidden="1" customWidth="1"/>
    <col min="14850" max="14850" width="18.28515625" style="20" customWidth="1"/>
    <col min="14851" max="14851" width="17.5703125" style="20" customWidth="1"/>
    <col min="14852" max="14857" width="9" style="20" customWidth="1"/>
    <col min="14858" max="15101" width="9.140625" style="20"/>
    <col min="15102" max="15102" width="4.7109375" style="20" customWidth="1"/>
    <col min="15103" max="15103" width="19.85546875" style="20" customWidth="1"/>
    <col min="15104" max="15104" width="72.140625" style="20" customWidth="1"/>
    <col min="15105" max="15105" width="0" style="20" hidden="1" customWidth="1"/>
    <col min="15106" max="15106" width="18.28515625" style="20" customWidth="1"/>
    <col min="15107" max="15107" width="17.5703125" style="20" customWidth="1"/>
    <col min="15108" max="15113" width="9" style="20" customWidth="1"/>
    <col min="15114" max="15357" width="9.140625" style="20"/>
    <col min="15358" max="15358" width="4.7109375" style="20" customWidth="1"/>
    <col min="15359" max="15359" width="19.85546875" style="20" customWidth="1"/>
    <col min="15360" max="15360" width="72.140625" style="20" customWidth="1"/>
    <col min="15361" max="15361" width="0" style="20" hidden="1" customWidth="1"/>
    <col min="15362" max="15362" width="18.28515625" style="20" customWidth="1"/>
    <col min="15363" max="15363" width="17.5703125" style="20" customWidth="1"/>
    <col min="15364" max="15369" width="9" style="20" customWidth="1"/>
    <col min="15370" max="15613" width="9.140625" style="20"/>
    <col min="15614" max="15614" width="4.7109375" style="20" customWidth="1"/>
    <col min="15615" max="15615" width="19.85546875" style="20" customWidth="1"/>
    <col min="15616" max="15616" width="72.140625" style="20" customWidth="1"/>
    <col min="15617" max="15617" width="0" style="20" hidden="1" customWidth="1"/>
    <col min="15618" max="15618" width="18.28515625" style="20" customWidth="1"/>
    <col min="15619" max="15619" width="17.5703125" style="20" customWidth="1"/>
    <col min="15620" max="15625" width="9" style="20" customWidth="1"/>
    <col min="15626" max="15869" width="9.140625" style="20"/>
    <col min="15870" max="15870" width="4.7109375" style="20" customWidth="1"/>
    <col min="15871" max="15871" width="19.85546875" style="20" customWidth="1"/>
    <col min="15872" max="15872" width="72.140625" style="20" customWidth="1"/>
    <col min="15873" max="15873" width="0" style="20" hidden="1" customWidth="1"/>
    <col min="15874" max="15874" width="18.28515625" style="20" customWidth="1"/>
    <col min="15875" max="15875" width="17.5703125" style="20" customWidth="1"/>
    <col min="15876" max="15881" width="9" style="20" customWidth="1"/>
    <col min="15882" max="16125" width="9.140625" style="20"/>
    <col min="16126" max="16126" width="4.7109375" style="20" customWidth="1"/>
    <col min="16127" max="16127" width="19.85546875" style="20" customWidth="1"/>
    <col min="16128" max="16128" width="72.140625" style="20" customWidth="1"/>
    <col min="16129" max="16129" width="0" style="20" hidden="1" customWidth="1"/>
    <col min="16130" max="16130" width="18.28515625" style="20" customWidth="1"/>
    <col min="16131" max="16131" width="17.5703125" style="20" customWidth="1"/>
    <col min="16132" max="16137" width="9" style="20" customWidth="1"/>
    <col min="16138" max="16384" width="9.140625" style="20"/>
  </cols>
  <sheetData>
    <row r="1" spans="1:4">
      <c r="C1" s="21" t="s">
        <v>108</v>
      </c>
    </row>
    <row r="2" spans="1:4" ht="19.5" customHeight="1">
      <c r="C2" s="21" t="s">
        <v>76</v>
      </c>
    </row>
    <row r="3" spans="1:4" ht="18" customHeight="1">
      <c r="C3" s="21" t="s">
        <v>1</v>
      </c>
    </row>
    <row r="4" spans="1:4" ht="14.25" customHeight="1"/>
    <row r="5" spans="1:4" ht="36.75" customHeight="1">
      <c r="A5" s="177" t="s">
        <v>82</v>
      </c>
      <c r="B5" s="177"/>
      <c r="C5" s="177"/>
    </row>
    <row r="6" spans="1:4" ht="15" customHeight="1">
      <c r="A6" s="64"/>
      <c r="B6" s="64"/>
      <c r="C6" s="64"/>
    </row>
    <row r="7" spans="1:4">
      <c r="C7" s="21" t="s">
        <v>79</v>
      </c>
    </row>
    <row r="8" spans="1:4">
      <c r="A8" s="178" t="s">
        <v>56</v>
      </c>
      <c r="B8" s="178"/>
      <c r="C8" s="178"/>
    </row>
    <row r="9" spans="1:4">
      <c r="A9" s="20" t="s">
        <v>53</v>
      </c>
    </row>
    <row r="11" spans="1:4">
      <c r="A11" s="22" t="s">
        <v>40</v>
      </c>
      <c r="B11" s="22" t="s">
        <v>41</v>
      </c>
    </row>
    <row r="12" spans="1:4">
      <c r="A12" s="65">
        <v>1212</v>
      </c>
      <c r="B12" s="66" t="s">
        <v>42</v>
      </c>
    </row>
    <row r="13" spans="1:4">
      <c r="A13" s="61"/>
      <c r="B13" s="61"/>
    </row>
    <row r="14" spans="1:4">
      <c r="A14" s="62" t="s">
        <v>43</v>
      </c>
      <c r="B14" s="63"/>
    </row>
    <row r="15" spans="1:4" ht="71.25" customHeight="1">
      <c r="A15" s="22" t="s">
        <v>44</v>
      </c>
      <c r="B15" s="24" t="s">
        <v>45</v>
      </c>
      <c r="C15" s="91" t="s">
        <v>63</v>
      </c>
      <c r="D15" s="32"/>
    </row>
    <row r="16" spans="1:4">
      <c r="A16" s="22" t="s">
        <v>46</v>
      </c>
      <c r="B16" s="33">
        <v>12022</v>
      </c>
      <c r="C16" s="69" t="s">
        <v>80</v>
      </c>
      <c r="D16" s="32"/>
    </row>
    <row r="17" spans="1:8" ht="34.5">
      <c r="A17" s="22" t="s">
        <v>47</v>
      </c>
      <c r="B17" s="24" t="str">
        <f>Հ5!B17</f>
        <v>Առաջնահերթ լուծում պահանջող հիմնախնդիրների լուծում</v>
      </c>
      <c r="C17" s="179"/>
      <c r="H17" s="129"/>
    </row>
    <row r="18" spans="1:8" ht="54.75" customHeight="1">
      <c r="A18" s="34" t="s">
        <v>48</v>
      </c>
      <c r="B18" s="24" t="str">
        <f>Հ5!B18</f>
        <v>Արցախի դեմ պատերազմական գործողությունների հետևանքով Սյունիքի մարզի համայնքներում  առաջնահերթ լուծում պահանջող հիմնախնդիրների լուծման աջակցություն:</v>
      </c>
      <c r="C18" s="179"/>
    </row>
    <row r="19" spans="1:8" ht="21.75" customHeight="1">
      <c r="A19" s="25" t="s">
        <v>49</v>
      </c>
      <c r="B19" s="24" t="s">
        <v>50</v>
      </c>
      <c r="C19" s="179"/>
    </row>
    <row r="20" spans="1:8" ht="59.25" customHeight="1">
      <c r="A20" s="25" t="s">
        <v>51</v>
      </c>
      <c r="B20" s="24" t="s">
        <v>59</v>
      </c>
      <c r="C20" s="179"/>
    </row>
    <row r="21" spans="1:8">
      <c r="A21" s="173" t="s">
        <v>0</v>
      </c>
      <c r="B21" s="174"/>
      <c r="C21" s="41"/>
    </row>
    <row r="22" spans="1:8">
      <c r="A22" s="26" t="s">
        <v>52</v>
      </c>
      <c r="B22" s="27"/>
      <c r="C22" s="127">
        <f>Հ5!C22</f>
        <v>92929.4</v>
      </c>
    </row>
    <row r="23" spans="1:8">
      <c r="A23" s="71"/>
      <c r="B23" s="71"/>
      <c r="C23" s="72"/>
    </row>
    <row r="24" spans="1:8" s="29" customFormat="1" ht="10.5" customHeight="1">
      <c r="E24" s="114"/>
    </row>
    <row r="25" spans="1:8" s="29" customFormat="1" ht="33" customHeight="1">
      <c r="A25" s="184" t="s">
        <v>103</v>
      </c>
      <c r="B25" s="184"/>
      <c r="C25" s="184"/>
      <c r="D25" s="128"/>
      <c r="E25" s="128"/>
      <c r="F25" s="128"/>
    </row>
    <row r="26" spans="1:8" s="29" customFormat="1">
      <c r="A26" s="113"/>
      <c r="B26" s="113"/>
      <c r="C26" s="113"/>
      <c r="D26" s="113"/>
      <c r="E26" s="115"/>
    </row>
    <row r="27" spans="1:8" s="29" customFormat="1" ht="33.75" customHeight="1">
      <c r="A27" s="180" t="s">
        <v>86</v>
      </c>
      <c r="B27" s="180"/>
      <c r="C27" s="180"/>
      <c r="D27" s="180"/>
      <c r="E27" s="180"/>
      <c r="F27" s="180"/>
    </row>
    <row r="28" spans="1:8" s="29" customFormat="1" ht="25.5" customHeight="1">
      <c r="A28" s="181" t="s">
        <v>53</v>
      </c>
      <c r="B28" s="181"/>
      <c r="C28" s="181"/>
      <c r="D28" s="181"/>
      <c r="E28" s="181"/>
      <c r="F28" s="181"/>
    </row>
    <row r="29" spans="1:8" s="29" customFormat="1" ht="87" customHeight="1">
      <c r="A29" s="24" t="s">
        <v>44</v>
      </c>
      <c r="B29" s="8">
        <v>1212</v>
      </c>
      <c r="C29" s="30" t="s">
        <v>107</v>
      </c>
    </row>
    <row r="30" spans="1:8" s="29" customFormat="1">
      <c r="A30" s="24" t="s">
        <v>46</v>
      </c>
      <c r="B30" s="8">
        <v>12003</v>
      </c>
      <c r="C30" s="93" t="s">
        <v>80</v>
      </c>
    </row>
    <row r="31" spans="1:8" s="29" customFormat="1" ht="34.5">
      <c r="A31" s="24" t="s">
        <v>47</v>
      </c>
      <c r="B31" s="8" t="s">
        <v>97</v>
      </c>
      <c r="C31" s="24"/>
    </row>
    <row r="32" spans="1:8" s="29" customFormat="1" ht="51.75">
      <c r="A32" s="24" t="s">
        <v>48</v>
      </c>
      <c r="B32" s="8" t="s">
        <v>99</v>
      </c>
      <c r="C32" s="24"/>
    </row>
    <row r="33" spans="1:6" s="29" customFormat="1">
      <c r="A33" s="24" t="s">
        <v>49</v>
      </c>
      <c r="B33" s="8" t="s">
        <v>50</v>
      </c>
      <c r="C33" s="24"/>
    </row>
    <row r="34" spans="1:6" s="29" customFormat="1" ht="51.75">
      <c r="A34" s="24" t="s">
        <v>100</v>
      </c>
      <c r="B34" s="8" t="s">
        <v>101</v>
      </c>
      <c r="C34" s="24"/>
    </row>
    <row r="35" spans="1:6" s="29" customFormat="1">
      <c r="A35" s="182" t="s">
        <v>102</v>
      </c>
      <c r="B35" s="183"/>
      <c r="C35" s="24"/>
    </row>
    <row r="36" spans="1:6" s="29" customFormat="1">
      <c r="A36" s="138" t="s">
        <v>52</v>
      </c>
      <c r="B36" s="138"/>
      <c r="C36" s="120">
        <f>'Հ2 '!G37</f>
        <v>-40000</v>
      </c>
    </row>
    <row r="37" spans="1:6" s="29" customFormat="1">
      <c r="E37" s="114"/>
    </row>
    <row r="38" spans="1:6" s="29" customFormat="1" ht="14.25" customHeight="1">
      <c r="E38" s="114"/>
    </row>
    <row r="39" spans="1:6" s="29" customFormat="1" ht="31.5" customHeight="1">
      <c r="A39" s="184" t="s">
        <v>104</v>
      </c>
      <c r="B39" s="184"/>
      <c r="C39" s="184"/>
      <c r="D39" s="128"/>
      <c r="E39" s="128"/>
      <c r="F39" s="128"/>
    </row>
    <row r="40" spans="1:6" s="29" customFormat="1">
      <c r="E40" s="114"/>
    </row>
    <row r="41" spans="1:6" s="29" customFormat="1" ht="24.75" customHeight="1">
      <c r="A41" s="185" t="s">
        <v>89</v>
      </c>
      <c r="B41" s="185"/>
      <c r="C41" s="185"/>
      <c r="D41" s="185"/>
      <c r="E41" s="185"/>
      <c r="F41" s="185"/>
    </row>
    <row r="42" spans="1:6" s="29" customFormat="1">
      <c r="A42" s="181" t="s">
        <v>53</v>
      </c>
      <c r="B42" s="181"/>
      <c r="C42" s="181"/>
      <c r="D42" s="181"/>
      <c r="E42" s="181"/>
      <c r="F42" s="181"/>
    </row>
    <row r="43" spans="1:6" s="29" customFormat="1" ht="68.25" customHeight="1">
      <c r="A43" s="24" t="s">
        <v>44</v>
      </c>
      <c r="B43" s="8">
        <v>1212</v>
      </c>
      <c r="C43" s="30" t="s">
        <v>107</v>
      </c>
    </row>
    <row r="44" spans="1:6" s="29" customFormat="1">
      <c r="A44" s="24" t="s">
        <v>46</v>
      </c>
      <c r="B44" s="8">
        <v>12003</v>
      </c>
      <c r="C44" s="93" t="s">
        <v>80</v>
      </c>
    </row>
    <row r="45" spans="1:6" s="29" customFormat="1" ht="34.5">
      <c r="A45" s="24" t="s">
        <v>47</v>
      </c>
      <c r="B45" s="8" t="s">
        <v>97</v>
      </c>
      <c r="C45" s="24"/>
    </row>
    <row r="46" spans="1:6" s="29" customFormat="1" ht="51.75">
      <c r="A46" s="24" t="s">
        <v>48</v>
      </c>
      <c r="B46" s="8" t="s">
        <v>99</v>
      </c>
      <c r="C46" s="24"/>
    </row>
    <row r="47" spans="1:6" s="29" customFormat="1">
      <c r="A47" s="24" t="s">
        <v>49</v>
      </c>
      <c r="B47" s="8" t="s">
        <v>50</v>
      </c>
      <c r="C47" s="24"/>
    </row>
    <row r="48" spans="1:6" s="29" customFormat="1" ht="51.75">
      <c r="A48" s="24" t="s">
        <v>100</v>
      </c>
      <c r="B48" s="8" t="s">
        <v>101</v>
      </c>
      <c r="C48" s="24"/>
    </row>
    <row r="49" spans="1:5" s="29" customFormat="1">
      <c r="A49" s="182" t="s">
        <v>102</v>
      </c>
      <c r="B49" s="183"/>
      <c r="C49" s="116"/>
    </row>
    <row r="50" spans="1:5" s="117" customFormat="1">
      <c r="A50" s="138" t="s">
        <v>52</v>
      </c>
      <c r="B50" s="138"/>
      <c r="C50" s="120">
        <f>'Հ2 '!G44</f>
        <v>-52929.4</v>
      </c>
    </row>
    <row r="51" spans="1:5" s="29" customFormat="1" ht="13.5" customHeight="1">
      <c r="D51" s="114"/>
    </row>
    <row r="52" spans="1:5" s="29" customFormat="1" ht="13.5" customHeight="1">
      <c r="E52" s="114"/>
    </row>
    <row r="53" spans="1:5" s="29" customFormat="1">
      <c r="E53" s="114"/>
    </row>
    <row r="54" spans="1:5" s="29" customFormat="1">
      <c r="E54" s="114"/>
    </row>
    <row r="55" spans="1:5" s="29" customFormat="1">
      <c r="E55" s="114"/>
    </row>
    <row r="56" spans="1:5" s="29" customFormat="1">
      <c r="E56" s="114"/>
    </row>
    <row r="57" spans="1:5" s="29" customFormat="1">
      <c r="E57" s="114"/>
    </row>
    <row r="58" spans="1:5" s="29" customFormat="1">
      <c r="E58" s="114"/>
    </row>
    <row r="59" spans="1:5" s="29" customFormat="1">
      <c r="E59" s="114"/>
    </row>
    <row r="60" spans="1:5" s="29" customFormat="1">
      <c r="E60" s="114"/>
    </row>
    <row r="61" spans="1:5" s="29" customFormat="1">
      <c r="E61" s="114"/>
    </row>
    <row r="62" spans="1:5" s="29" customFormat="1">
      <c r="E62" s="114"/>
    </row>
    <row r="63" spans="1:5" s="29" customFormat="1">
      <c r="E63" s="114"/>
    </row>
    <row r="64" spans="1:5" s="29" customFormat="1">
      <c r="E64" s="114"/>
    </row>
    <row r="65" spans="5:5" s="29" customFormat="1">
      <c r="E65" s="114"/>
    </row>
    <row r="66" spans="5:5" s="29" customFormat="1">
      <c r="E66" s="114"/>
    </row>
    <row r="67" spans="5:5" s="29" customFormat="1">
      <c r="E67" s="114"/>
    </row>
    <row r="68" spans="5:5" s="29" customFormat="1">
      <c r="E68" s="114"/>
    </row>
    <row r="69" spans="5:5" s="29" customFormat="1">
      <c r="E69" s="114"/>
    </row>
    <row r="70" spans="5:5" s="29" customFormat="1">
      <c r="E70" s="114"/>
    </row>
    <row r="71" spans="5:5" s="29" customFormat="1">
      <c r="E71" s="114"/>
    </row>
    <row r="72" spans="5:5" s="29" customFormat="1">
      <c r="E72" s="114"/>
    </row>
    <row r="73" spans="5:5" s="29" customFormat="1">
      <c r="E73" s="114"/>
    </row>
    <row r="74" spans="5:5" s="29" customFormat="1">
      <c r="E74" s="114"/>
    </row>
    <row r="75" spans="5:5" s="29" customFormat="1">
      <c r="E75" s="114"/>
    </row>
    <row r="76" spans="5:5" s="29" customFormat="1">
      <c r="E76" s="114"/>
    </row>
    <row r="77" spans="5:5" s="29" customFormat="1">
      <c r="E77" s="114"/>
    </row>
    <row r="78" spans="5:5" s="29" customFormat="1">
      <c r="E78" s="114"/>
    </row>
    <row r="79" spans="5:5" s="29" customFormat="1">
      <c r="E79" s="114"/>
    </row>
    <row r="80" spans="5:5" s="29" customFormat="1">
      <c r="E80" s="114"/>
    </row>
    <row r="81" spans="5:5" s="29" customFormat="1">
      <c r="E81" s="114"/>
    </row>
    <row r="82" spans="5:5" s="29" customFormat="1">
      <c r="E82" s="114"/>
    </row>
    <row r="83" spans="5:5" s="29" customFormat="1">
      <c r="E83" s="114"/>
    </row>
    <row r="84" spans="5:5" s="29" customFormat="1">
      <c r="E84" s="114"/>
    </row>
    <row r="85" spans="5:5" s="29" customFormat="1">
      <c r="E85" s="114"/>
    </row>
    <row r="86" spans="5:5" s="29" customFormat="1">
      <c r="E86" s="114"/>
    </row>
    <row r="87" spans="5:5" s="29" customFormat="1">
      <c r="E87" s="114"/>
    </row>
    <row r="88" spans="5:5" s="29" customFormat="1">
      <c r="E88" s="114"/>
    </row>
    <row r="89" spans="5:5" s="29" customFormat="1">
      <c r="E89" s="114"/>
    </row>
    <row r="90" spans="5:5" s="29" customFormat="1">
      <c r="E90" s="114"/>
    </row>
    <row r="91" spans="5:5" s="29" customFormat="1">
      <c r="E91" s="114"/>
    </row>
    <row r="92" spans="5:5" s="29" customFormat="1">
      <c r="E92" s="114"/>
    </row>
    <row r="93" spans="5:5" s="29" customFormat="1">
      <c r="E93" s="114"/>
    </row>
    <row r="94" spans="5:5" s="29" customFormat="1">
      <c r="E94" s="114"/>
    </row>
    <row r="95" spans="5:5" s="29" customFormat="1">
      <c r="E95" s="114"/>
    </row>
    <row r="96" spans="5:5" s="29" customFormat="1">
      <c r="E96" s="114"/>
    </row>
    <row r="97" spans="5:5" s="29" customFormat="1">
      <c r="E97" s="114"/>
    </row>
    <row r="98" spans="5:5" s="29" customFormat="1">
      <c r="E98" s="114"/>
    </row>
    <row r="99" spans="5:5" s="29" customFormat="1">
      <c r="E99" s="114"/>
    </row>
    <row r="100" spans="5:5" s="29" customFormat="1">
      <c r="E100" s="114"/>
    </row>
    <row r="101" spans="5:5" s="29" customFormat="1">
      <c r="E101" s="114"/>
    </row>
    <row r="102" spans="5:5" s="29" customFormat="1">
      <c r="E102" s="114"/>
    </row>
    <row r="103" spans="5:5" s="29" customFormat="1">
      <c r="E103" s="114"/>
    </row>
    <row r="104" spans="5:5" s="29" customFormat="1">
      <c r="E104" s="114"/>
    </row>
    <row r="105" spans="5:5" s="29" customFormat="1">
      <c r="E105" s="114"/>
    </row>
    <row r="106" spans="5:5" s="29" customFormat="1">
      <c r="E106" s="114"/>
    </row>
    <row r="107" spans="5:5" s="29" customFormat="1">
      <c r="E107" s="114"/>
    </row>
    <row r="108" spans="5:5" s="29" customFormat="1">
      <c r="E108" s="114"/>
    </row>
    <row r="109" spans="5:5" s="29" customFormat="1">
      <c r="E109" s="114"/>
    </row>
    <row r="110" spans="5:5" s="29" customFormat="1">
      <c r="E110" s="114"/>
    </row>
    <row r="111" spans="5:5" s="29" customFormat="1">
      <c r="E111" s="114"/>
    </row>
    <row r="112" spans="5:5" s="29" customFormat="1">
      <c r="E112" s="114"/>
    </row>
    <row r="113" spans="5:5" s="29" customFormat="1">
      <c r="E113" s="114"/>
    </row>
    <row r="114" spans="5:5" s="29" customFormat="1">
      <c r="E114" s="114"/>
    </row>
    <row r="115" spans="5:5" s="29" customFormat="1">
      <c r="E115" s="114"/>
    </row>
    <row r="116" spans="5:5" s="29" customFormat="1">
      <c r="E116" s="114"/>
    </row>
    <row r="117" spans="5:5" s="29" customFormat="1">
      <c r="E117" s="114"/>
    </row>
    <row r="118" spans="5:5" s="29" customFormat="1">
      <c r="E118" s="114"/>
    </row>
    <row r="119" spans="5:5" s="29" customFormat="1">
      <c r="E119" s="114"/>
    </row>
    <row r="120" spans="5:5" s="29" customFormat="1">
      <c r="E120" s="114"/>
    </row>
    <row r="121" spans="5:5" s="29" customFormat="1">
      <c r="E121" s="114"/>
    </row>
    <row r="122" spans="5:5" s="29" customFormat="1">
      <c r="E122" s="114"/>
    </row>
    <row r="123" spans="5:5" s="29" customFormat="1">
      <c r="E123" s="114"/>
    </row>
    <row r="124" spans="5:5" s="29" customFormat="1">
      <c r="E124" s="114"/>
    </row>
    <row r="125" spans="5:5" s="29" customFormat="1">
      <c r="E125" s="114"/>
    </row>
    <row r="126" spans="5:5" s="29" customFormat="1">
      <c r="E126" s="114"/>
    </row>
    <row r="127" spans="5:5" s="29" customFormat="1">
      <c r="E127" s="114"/>
    </row>
    <row r="128" spans="5:5" s="29" customFormat="1">
      <c r="E128" s="114"/>
    </row>
    <row r="129" spans="5:5" s="29" customFormat="1">
      <c r="E129" s="114"/>
    </row>
    <row r="130" spans="5:5" s="29" customFormat="1">
      <c r="E130" s="114"/>
    </row>
    <row r="131" spans="5:5" s="29" customFormat="1">
      <c r="E131" s="114"/>
    </row>
    <row r="132" spans="5:5" s="29" customFormat="1">
      <c r="E132" s="114"/>
    </row>
    <row r="133" spans="5:5" s="29" customFormat="1">
      <c r="E133" s="114"/>
    </row>
    <row r="134" spans="5:5" s="29" customFormat="1">
      <c r="E134" s="114"/>
    </row>
    <row r="135" spans="5:5" s="29" customFormat="1">
      <c r="E135" s="114"/>
    </row>
    <row r="136" spans="5:5" s="29" customFormat="1">
      <c r="E136" s="114"/>
    </row>
    <row r="137" spans="5:5" s="29" customFormat="1">
      <c r="E137" s="114"/>
    </row>
    <row r="138" spans="5:5" s="29" customFormat="1">
      <c r="E138" s="114"/>
    </row>
    <row r="139" spans="5:5" s="29" customFormat="1">
      <c r="E139" s="114"/>
    </row>
    <row r="140" spans="5:5" s="29" customFormat="1">
      <c r="E140" s="114"/>
    </row>
    <row r="141" spans="5:5" s="29" customFormat="1">
      <c r="E141" s="114"/>
    </row>
    <row r="142" spans="5:5" s="29" customFormat="1">
      <c r="E142" s="114"/>
    </row>
    <row r="143" spans="5:5" s="29" customFormat="1">
      <c r="E143" s="114"/>
    </row>
    <row r="144" spans="5:5" s="29" customFormat="1">
      <c r="E144" s="114"/>
    </row>
  </sheetData>
  <mergeCells count="14">
    <mergeCell ref="A50:B50"/>
    <mergeCell ref="A41:F41"/>
    <mergeCell ref="A42:F42"/>
    <mergeCell ref="A49:B49"/>
    <mergeCell ref="A39:C39"/>
    <mergeCell ref="A5:C5"/>
    <mergeCell ref="A8:C8"/>
    <mergeCell ref="C17:C20"/>
    <mergeCell ref="A21:B21"/>
    <mergeCell ref="A36:B36"/>
    <mergeCell ref="A27:F27"/>
    <mergeCell ref="A28:F28"/>
    <mergeCell ref="A35:B35"/>
    <mergeCell ref="A25:C25"/>
  </mergeCells>
  <pageMargins left="0.23622047244094499" right="0.23622047244094499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Հ1</vt:lpstr>
      <vt:lpstr>Հ2 </vt:lpstr>
      <vt:lpstr>Հ3</vt:lpstr>
      <vt:lpstr>Հ4</vt:lpstr>
      <vt:lpstr>Հ5</vt:lpstr>
      <vt:lpstr>Հ6</vt:lpstr>
      <vt:lpstr>'Հ2 '!Print_Area</vt:lpstr>
      <vt:lpstr>Հ3!Print_Area</vt:lpstr>
      <vt:lpstr>Հ6!Print_Area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https:/mul2-mta.gov.am/tasks/1052560/oneclick/2Havelvac.xlsx?token=a937f4355463e1685b77633e59a9f29e</cp:keywords>
  <cp:lastModifiedBy>Gayane Badalyan</cp:lastModifiedBy>
  <cp:lastPrinted>2022-11-28T10:19:51Z</cp:lastPrinted>
  <dcterms:created xsi:type="dcterms:W3CDTF">2020-05-26T05:50:11Z</dcterms:created>
  <dcterms:modified xsi:type="dcterms:W3CDTF">2022-11-30T12:10:07Z</dcterms:modified>
</cp:coreProperties>
</file>