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9142\"/>
    </mc:Choice>
  </mc:AlternateContent>
  <bookViews>
    <workbookView xWindow="0" yWindow="0" windowWidth="28800" windowHeight="11730" activeTab="1"/>
  </bookViews>
  <sheets>
    <sheet name="հավելված1" sheetId="32" r:id="rId1"/>
    <sheet name="հավելված 2" sheetId="35" r:id="rId2"/>
  </sheets>
  <definedNames>
    <definedName name="AgencyCode" localSheetId="1">#REF!</definedName>
    <definedName name="AgencyCode" localSheetId="0">#REF!</definedName>
    <definedName name="AgencyCode">#REF!</definedName>
    <definedName name="AgencyName" localSheetId="1">#REF!</definedName>
    <definedName name="AgencyName" localSheetId="0">#REF!</definedName>
    <definedName name="AgencyName">#REF!</definedName>
    <definedName name="davit">#REF!</definedName>
    <definedName name="Functional1" localSheetId="1">#REF!</definedName>
    <definedName name="Functional1" localSheetId="0">#REF!</definedName>
    <definedName name="Functional1">#REF!</definedName>
    <definedName name="ggg">#REF!</definedName>
    <definedName name="PANature" localSheetId="1">#REF!</definedName>
    <definedName name="PANature" localSheetId="0">#REF!</definedName>
    <definedName name="PANature">#REF!</definedName>
    <definedName name="PAType" localSheetId="1">#REF!</definedName>
    <definedName name="PAType" localSheetId="0">#REF!</definedName>
    <definedName name="PAType">#REF!</definedName>
    <definedName name="Performance2" localSheetId="1">#REF!</definedName>
    <definedName name="Performance2" localSheetId="0">#REF!</definedName>
    <definedName name="Performance2">#REF!</definedName>
    <definedName name="PerformanceType" localSheetId="1">#REF!</definedName>
    <definedName name="PerformanceType" localSheetId="0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8" i="32" l="1"/>
  <c r="G45" i="32" l="1"/>
  <c r="G44" i="32" l="1"/>
  <c r="G43" i="32" s="1"/>
  <c r="G42" i="32" s="1"/>
  <c r="G41" i="32" s="1"/>
  <c r="G39" i="32" s="1"/>
  <c r="G31" i="32" l="1"/>
  <c r="G59" i="32" l="1"/>
  <c r="G80" i="32" l="1"/>
  <c r="G115" i="32" l="1"/>
  <c r="G108" i="32"/>
  <c r="G107" i="32" s="1"/>
  <c r="G106" i="32" s="1"/>
  <c r="G101" i="32"/>
  <c r="G94" i="32"/>
  <c r="G93" i="32" s="1"/>
  <c r="G79" i="32"/>
  <c r="G78" i="32" s="1"/>
  <c r="G77" i="32" s="1"/>
  <c r="G76" i="32" s="1"/>
  <c r="G74" i="32" s="1"/>
  <c r="G73" i="32"/>
  <c r="G72" i="32" s="1"/>
  <c r="G66" i="32"/>
  <c r="G58" i="32"/>
  <c r="G52" i="32"/>
  <c r="G51" i="32" s="1"/>
  <c r="G37" i="32"/>
  <c r="G50" i="32" l="1"/>
  <c r="G49" i="32" s="1"/>
  <c r="G48" i="32" s="1"/>
  <c r="G46" i="32" s="1"/>
  <c r="G114" i="32" l="1"/>
  <c r="G113" i="32" s="1"/>
  <c r="G112" i="32" s="1"/>
  <c r="G111" i="32" s="1"/>
  <c r="G109" i="32" s="1"/>
  <c r="G105" i="32"/>
  <c r="G104" i="32" s="1"/>
  <c r="G102" i="32" s="1"/>
  <c r="G100" i="32"/>
  <c r="G99" i="32" s="1"/>
  <c r="G98" i="32" s="1"/>
  <c r="G97" i="32" s="1"/>
  <c r="G95" i="32" s="1"/>
  <c r="G92" i="32"/>
  <c r="G91" i="32" s="1"/>
  <c r="G90" i="32" s="1"/>
  <c r="G88" i="32" s="1"/>
  <c r="G71" i="32"/>
  <c r="G70" i="32" s="1"/>
  <c r="G69" i="32" s="1"/>
  <c r="G67" i="32" s="1"/>
  <c r="G65" i="32"/>
  <c r="G64" i="32" s="1"/>
  <c r="G63" i="32" s="1"/>
  <c r="G62" i="32" s="1"/>
  <c r="G57" i="32"/>
  <c r="G56" i="32" s="1"/>
  <c r="G55" i="32" s="1"/>
  <c r="G53" i="32" s="1"/>
  <c r="G36" i="32"/>
  <c r="G35" i="32" s="1"/>
  <c r="G34" i="32" s="1"/>
  <c r="G32" i="32" s="1"/>
  <c r="G30" i="32"/>
  <c r="G29" i="32" s="1"/>
  <c r="G28" i="32" s="1"/>
  <c r="G27" i="32" s="1"/>
  <c r="G25" i="32" s="1"/>
  <c r="G60" i="32" l="1"/>
  <c r="G87" i="32" l="1"/>
  <c r="G86" i="32" s="1"/>
  <c r="G85" i="32" s="1"/>
  <c r="G84" i="32" s="1"/>
  <c r="G83" i="32" s="1"/>
  <c r="G81" i="32" s="1"/>
  <c r="G23" i="32" s="1"/>
  <c r="G21" i="32" s="1"/>
  <c r="G19" i="32" l="1"/>
  <c r="G17" i="32" s="1"/>
  <c r="G15" i="32" s="1"/>
  <c r="G13" i="32" s="1"/>
  <c r="G12" i="32" s="1"/>
  <c r="G10" i="32" s="1"/>
</calcChain>
</file>

<file path=xl/sharedStrings.xml><?xml version="1.0" encoding="utf-8"?>
<sst xmlns="http://schemas.openxmlformats.org/spreadsheetml/2006/main" count="428" uniqueCount="85">
  <si>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</si>
  <si>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</si>
  <si>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</si>
  <si>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</si>
  <si>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</si>
  <si>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</si>
  <si>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</si>
  <si>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</si>
  <si>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</si>
  <si>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</si>
  <si>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</si>
  <si>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</si>
  <si>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 Ծրագրային դասիչը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</si>
  <si>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</si>
  <si>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</si>
  <si>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</si>
  <si>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</si>
  <si>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</si>
  <si>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</si>
  <si>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</si>
  <si>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</si>
  <si>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</si>
  <si>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</si>
  <si>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Դաս</t>
  </si>
  <si>
    <t>ՀՀ կրթության, գիտության, մշակույթի և սպորտի նախարարություն</t>
  </si>
  <si>
    <t xml:space="preserve"> ԿՐԹՈՒԹՅՈՒՆ</t>
  </si>
  <si>
    <t>09</t>
  </si>
  <si>
    <t xml:space="preserve">
11010</t>
  </si>
  <si>
    <t xml:space="preserve"> այդ թվում` ըստ կատարողների</t>
  </si>
  <si>
    <t>ՀՀ Արարատի մարզպետարան</t>
  </si>
  <si>
    <t>ՀՀ Արմավիրի մարզպետարան</t>
  </si>
  <si>
    <t>ՀՀ Գեղարքունիքի մարզպետարան</t>
  </si>
  <si>
    <t>ՀՀ Լոռու մարզպետարան</t>
  </si>
  <si>
    <t>ՀՀ Կոտայքի մարզպետարան</t>
  </si>
  <si>
    <t>ՀՀ Շիրակի մարզպետարան</t>
  </si>
  <si>
    <t>ՀՀ Սյունիքի մարզպետարան</t>
  </si>
  <si>
    <t>ՀՀ Վայոց ձորի մարզպետարան</t>
  </si>
  <si>
    <t>ՀՀ Տավուշի մարզպետարան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</si>
  <si>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</si>
  <si>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</si>
  <si>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</si>
  <si>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</si>
  <si>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ՀՀ  կրթության , գիտության, մշակույթի և սպորտի նախարարություն</t>
  </si>
  <si>
    <t xml:space="preserve"> ՀՀ  Արարատի  մարզպետարան</t>
  </si>
  <si>
    <t xml:space="preserve"> ՀՀ  Արմավիրի մարզպետարան</t>
  </si>
  <si>
    <t xml:space="preserve"> ՀՀ Գեղարքունիքի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</si>
  <si>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</si>
  <si>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</si>
  <si>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</si>
  <si>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</si>
  <si>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Վայոց ձորի մարզպետարան</t>
  </si>
  <si>
    <t xml:space="preserve"> ՀՀ Տավուշի մարզպետարան</t>
  </si>
  <si>
    <t>Հավելված 2</t>
  </si>
  <si>
    <t>ՀՀ տարածքային կառավարման և ենթակառուցվածքների նախարարություն</t>
  </si>
  <si>
    <t xml:space="preserve"> Ծառայությունների մատուցում </t>
  </si>
  <si>
    <t>ՀՀ Արագածոտնի մարզպետարան</t>
  </si>
  <si>
    <t xml:space="preserve">Ցուցանիշների փոփոխությունը (ավելացումները նշված են դրական նշանով)  </t>
  </si>
  <si>
    <t xml:space="preserve"> 11010 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</si>
  <si>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</si>
  <si>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</si>
  <si>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</si>
  <si>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Կրթության որակի ապահովում</t>
  </si>
  <si>
    <t xml:space="preserve"> Ատեստավորման նոր համակարգի ներդրում՛ ուղղված ուսուցիչների որակի բարձրացմանը</t>
  </si>
  <si>
    <t xml:space="preserve"> ՀՀ  Արագածոտնի  մարզպետարան</t>
  </si>
  <si>
    <t>Կրթության որակի ապահովում</t>
  </si>
  <si>
    <t xml:space="preserve"> 1192 </t>
  </si>
  <si>
    <t xml:space="preserve"> Ատեստավորման նոր համակարգի ներդրում՛ ուղղված ուսուցիչների որակի բարձրացմանը </t>
  </si>
  <si>
    <t xml:space="preserve"> Հանրակրթական դպրոցներում դասվանդող ուսուցիչների կամավոր ատեստավորման համակարգի մշակում և ներդրում </t>
  </si>
  <si>
    <t xml:space="preserve"> Մասնագիտացված կազմակերպություն </t>
  </si>
  <si>
    <t xml:space="preserve"> Կամավոր ատեստավորմանը մասնակցած ուսուցիչների թիվը, մարդ </t>
  </si>
  <si>
    <t xml:space="preserve"> Կամավոր ատեստավորման արդյունքում հավելավճար ստացող ուսուցիչների թվաքանակը </t>
  </si>
  <si>
    <t>ՀՀ ԿՐԹՈՒԹՅԱՆ, ԳԻՏՈՒԹՅԱՆ, ՄՇԱԿՈՒՅԹԻ ԵՎ ՍՊՈՐՏԻ ՆԱԽԱՐԱՐՈՒԹՅՈՒՆ</t>
  </si>
  <si>
    <t xml:space="preserve">ՀՀ կառավարության  2022 թվականի </t>
  </si>
  <si>
    <t>Խումբ</t>
  </si>
  <si>
    <t>ՀԱՅԱՍՏԱՆԻ ՀԱՆՐԱՊԵՏՈՒԹՅԱՆ ԿԱՌԱՎԱՐՈՒԹՅԱՆ 2021 ԹՎԱԿԱՆԻ ԴԵԿՏԵՄԲԵՐԻ 23-Ի N 2121-Ն ՈՐՈՇՄԱՆ NN 3 ԵՎ 4 ՀԱՎԵԼՎԱԾՆԵՐՈՒՄ ԿԱՏԱՐՎՈՂ  ՓՈՓՈԽՈՒԹՅՈՒՆՆԵՐԸ</t>
  </si>
  <si>
    <t xml:space="preserve"> Կրթությանը տրամադրվող օժանդակ ծառայություններ</t>
  </si>
  <si>
    <t>06</t>
  </si>
  <si>
    <t>01</t>
  </si>
  <si>
    <t>Հավելված 1</t>
  </si>
  <si>
    <t xml:space="preserve">Ցուցանիշների փոփոխությունը (նվազեցումները նշված են փակագծերում)  </t>
  </si>
  <si>
    <t xml:space="preserve">Կամավոր ատեստավորման արդյունքում հավելավճար ստացող ուսուցիչների թվաքանակը </t>
  </si>
  <si>
    <t xml:space="preserve">Ծառայությունը մատուցող կազմակերպության(ների) անվանում(ներ)ը՛ </t>
  </si>
  <si>
    <t xml:space="preserve">Կամավոր ատեստավորմանը մասնակցած ուսուցիչների թիվը, մարդ </t>
  </si>
  <si>
    <t>ՀԱՅԱՍՏԱՆԻ ՀԱՆՐԱՊԵՏՈՒԹՅԱՆ ԿԱՌԱՎԱՐՈՒԹՅԱՆ 2021 ԹՎԱԿԱՆԻ ԴԵԿՏԵՄԲԵՐԻ 23-Ի N 2121-Ն ՈՐՈՇՄԱՆ N 9.1 ՀԱՎԵԼՎԱԾԻ  N 9.1.8, 9.1.14, 9.1.15, 9.1.49,9.1.50, 9.1.51, 9.1.52, 9.1.53, 9.1.54, 9.1.55, 9.1.56, 9.1.57, 9.1.58  ԱՂՅՈՒՍԱԿՆԵՐՈՒՄ ԿԱՏԱՐՎՈՂ ՓՈՓՈԽՈՒԹՅՈՒՆՆԵՐԸ</t>
  </si>
  <si>
    <t>ՀՀ  պաշտպանության 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</si>
</sst>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_);\(#,##0.0\)"/>
    <numFmt numFmtId="167" formatCode="_-* #,##0.0\ _₽_-;\-* #,##0.0\ _₽_-;_-* &quot;-&quot;?\ _₽_-;_-@_-"/>
    <numFmt numFmtId="168" formatCode="_-* #,##0.000000000\ _₽_-;\-* #,##0.000000000\ _₽_-;_-* &quot;-&quot;?\ _₽_-;_-@_-"/>
    <numFmt numFmtId="169" formatCode="##,##0;\(##,##0\);\-"/>
    <numFmt numFmtId="170" formatCode="_-* #,##0.00\ _₽_-;\-* #,##0.00\ _₽_-;_-* &quot;-&quot;?\ _₽_-;_-@_-"/>
    <numFmt numFmtId="171" formatCode="General_)"/>
    <numFmt numFmtId="172" formatCode="_-* #,##0.00\ _₽_-;\-* #,##0.00\ _₽_-;_-* &quot;-&quot;??\ _₽_-;_-@_-"/>
    <numFmt numFmtId="173" formatCode="_-* #,##0.00_р_._-;\-* #,##0.00_р_._-;_-* &quot;-&quot;??_р_._-;_-@_-"/>
    <numFmt numFmtId="174" formatCode="0.0"/>
  </numFmts>
  <fonts count="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67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4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9" applyNumberFormat="0" applyAlignment="0" applyProtection="0"/>
    <xf numFmtId="0" fontId="27" fillId="7" borderId="10" applyNumberFormat="0" applyAlignment="0" applyProtection="0"/>
    <xf numFmtId="0" fontId="28" fillId="7" borderId="9" applyNumberFormat="0" applyAlignment="0" applyProtection="0"/>
    <xf numFmtId="0" fontId="29" fillId="0" borderId="11" applyNumberFormat="0" applyFill="0" applyAlignment="0" applyProtection="0"/>
    <xf numFmtId="0" fontId="30" fillId="8" borderId="12" applyNumberFormat="0" applyAlignment="0" applyProtection="0"/>
    <xf numFmtId="0" fontId="31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4" applyNumberFormat="0" applyFill="0" applyAlignment="0" applyProtection="0"/>
    <xf numFmtId="0" fontId="34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8" fillId="9" borderId="13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6" applyNumberFormat="0" applyFill="0" applyAlignment="0" applyProtection="0"/>
    <xf numFmtId="0" fontId="36" fillId="25" borderId="0" applyNumberFormat="0" applyBorder="0" applyAlignment="0" applyProtection="0"/>
    <xf numFmtId="0" fontId="44" fillId="0" borderId="8" applyNumberFormat="0" applyFill="0" applyAlignment="0" applyProtection="0"/>
    <xf numFmtId="0" fontId="51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6" fillId="0" borderId="11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8" fillId="7" borderId="9" applyNumberFormat="0" applyAlignment="0" applyProtection="0"/>
    <xf numFmtId="0" fontId="41" fillId="3" borderId="0" applyNumberFormat="0" applyBorder="0" applyAlignment="0" applyProtection="0"/>
    <xf numFmtId="0" fontId="48" fillId="7" borderId="10" applyNumberFormat="0" applyAlignment="0" applyProtection="0"/>
    <xf numFmtId="0" fontId="45" fillId="6" borderId="9" applyNumberFormat="0" applyAlignment="0" applyProtection="0"/>
    <xf numFmtId="0" fontId="43" fillId="0" borderId="7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12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50" fillId="0" borderId="14" applyNumberFormat="0" applyFill="0" applyAlignment="0" applyProtection="0"/>
    <xf numFmtId="0" fontId="36" fillId="18" borderId="0" applyNumberFormat="0" applyBorder="0" applyAlignment="0" applyProtection="0"/>
    <xf numFmtId="0" fontId="13" fillId="27" borderId="0" applyNumberFormat="0" applyBorder="0" applyAlignment="0" applyProtection="0"/>
    <xf numFmtId="0" fontId="37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1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5" applyNumberFormat="0" applyAlignment="0" applyProtection="0"/>
    <xf numFmtId="0" fontId="58" fillId="53" borderId="16" applyNumberFormat="0" applyAlignment="0" applyProtection="0"/>
    <xf numFmtId="43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7" applyNumberFormat="0" applyFill="0" applyAlignment="0" applyProtection="0"/>
    <xf numFmtId="0" fontId="62" fillId="0" borderId="18" applyNumberFormat="0" applyFill="0" applyAlignment="0" applyProtection="0"/>
    <xf numFmtId="0" fontId="63" fillId="0" borderId="19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5" applyNumberFormat="0" applyAlignment="0" applyProtection="0"/>
    <xf numFmtId="0" fontId="65" fillId="0" borderId="20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7" fillId="0" borderId="0"/>
    <xf numFmtId="0" fontId="11" fillId="0" borderId="0"/>
    <xf numFmtId="0" fontId="11" fillId="0" borderId="0"/>
    <xf numFmtId="0" fontId="17" fillId="55" borderId="21" applyNumberFormat="0" applyFont="0" applyAlignment="0" applyProtection="0"/>
    <xf numFmtId="0" fontId="67" fillId="52" borderId="22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3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1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9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3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0" fontId="57" fillId="52" borderId="24" applyNumberFormat="0" applyAlignment="0" applyProtection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3" fillId="0" borderId="0" applyFont="0" applyFill="0" applyBorder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0" fontId="64" fillId="42" borderId="24" applyNumberFormat="0" applyAlignment="0" applyProtection="0"/>
    <xf numFmtId="38" fontId="78" fillId="0" borderId="0"/>
    <xf numFmtId="38" fontId="79" fillId="0" borderId="0"/>
    <xf numFmtId="38" fontId="80" fillId="0" borderId="0"/>
    <xf numFmtId="38" fontId="81" fillId="0" borderId="0"/>
    <xf numFmtId="0" fontId="82" fillId="0" borderId="0"/>
    <xf numFmtId="0" fontId="82" fillId="0" borderId="0"/>
    <xf numFmtId="0" fontId="83" fillId="0" borderId="0"/>
    <xf numFmtId="0" fontId="53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53" fillId="0" borderId="0"/>
    <xf numFmtId="0" fontId="17" fillId="0" borderId="0"/>
    <xf numFmtId="0" fontId="84" fillId="0" borderId="0"/>
    <xf numFmtId="0" fontId="9" fillId="0" borderId="0"/>
    <xf numFmtId="0" fontId="17" fillId="0" borderId="0"/>
    <xf numFmtId="0" fontId="17" fillId="0" borderId="0"/>
    <xf numFmtId="0" fontId="85" fillId="0" borderId="0"/>
    <xf numFmtId="0" fontId="13" fillId="0" borderId="0"/>
    <xf numFmtId="0" fontId="11" fillId="0" borderId="0"/>
    <xf numFmtId="0" fontId="17" fillId="0" borderId="0"/>
    <xf numFmtId="0" fontId="11" fillId="0" borderId="0"/>
    <xf numFmtId="0" fontId="19" fillId="0" borderId="0"/>
    <xf numFmtId="0" fontId="19" fillId="0" borderId="0"/>
    <xf numFmtId="0" fontId="53" fillId="0" borderId="0"/>
    <xf numFmtId="0" fontId="85" fillId="0" borderId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17" fillId="55" borderId="25" applyNumberFormat="0" applyFon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0" fontId="67" fillId="52" borderId="26" applyNumberFormat="0" applyAlignment="0" applyProtection="0"/>
    <xf numFmtId="9" fontId="5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69" fillId="0" borderId="27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171" fontId="86" fillId="0" borderId="28">
      <protection locked="0"/>
    </xf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6" fillId="6" borderId="9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7" fillId="7" borderId="10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8" fillId="7" borderId="9" applyNumberFormat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1" fillId="0" borderId="7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1" fontId="87" fillId="57" borderId="28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30" fillId="8" borderId="12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1" fillId="0" borderId="0"/>
    <xf numFmtId="0" fontId="11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1" fillId="0" borderId="0"/>
    <xf numFmtId="0" fontId="11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5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52" fillId="0" borderId="0"/>
    <xf numFmtId="0" fontId="5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13" fillId="9" borderId="13" applyNumberFormat="0" applyFont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71" fillId="0" borderId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2" fontId="19" fillId="0" borderId="0" applyFont="0" applyFill="0" applyBorder="0" applyAlignment="0" applyProtection="0"/>
    <xf numFmtId="173" fontId="5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</cellStyleXfs>
  <cellXfs count="98">
    <xf numFmtId="0" fontId="0" fillId="0" borderId="0" xfId="0"/>
    <xf numFmtId="0" fontId="16" fillId="0" borderId="0" xfId="0" applyFont="1"/>
    <xf numFmtId="0" fontId="14" fillId="0" borderId="0" xfId="0" applyFont="1" applyAlignment="1">
      <alignment wrapText="1"/>
    </xf>
    <xf numFmtId="0" fontId="14" fillId="2" borderId="0" xfId="0" applyFont="1" applyFill="1"/>
    <xf numFmtId="0" fontId="76" fillId="0" borderId="1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0" fontId="16" fillId="2" borderId="0" xfId="0" applyFont="1" applyFill="1" applyAlignment="1">
      <alignment horizontal="left" vertical="top"/>
    </xf>
    <xf numFmtId="164" fontId="75" fillId="0" borderId="0" xfId="6" applyFont="1" applyBorder="1">
      <alignment horizontal="right" vertical="top"/>
    </xf>
    <xf numFmtId="0" fontId="18" fillId="2" borderId="1" xfId="0" applyFont="1" applyFill="1" applyBorder="1" applyAlignment="1">
      <alignment vertical="top" wrapText="1"/>
    </xf>
    <xf numFmtId="0" fontId="16" fillId="0" borderId="1" xfId="0" applyFont="1" applyBorder="1"/>
    <xf numFmtId="0" fontId="18" fillId="0" borderId="1" xfId="0" applyFont="1" applyBorder="1" applyAlignment="1">
      <alignment vertical="top" wrapText="1"/>
    </xf>
    <xf numFmtId="0" fontId="75" fillId="0" borderId="1" xfId="0" applyFont="1" applyBorder="1"/>
    <xf numFmtId="0" fontId="75" fillId="2" borderId="1" xfId="0" applyFont="1" applyFill="1" applyBorder="1" applyAlignment="1">
      <alignment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vertical="top" wrapText="1"/>
    </xf>
    <xf numFmtId="0" fontId="77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 vertical="top"/>
    </xf>
    <xf numFmtId="0" fontId="76" fillId="2" borderId="1" xfId="0" applyFont="1" applyFill="1" applyBorder="1" applyAlignment="1">
      <alignment horizontal="left" vertical="top" wrapText="1"/>
    </xf>
    <xf numFmtId="0" fontId="75" fillId="2" borderId="1" xfId="0" applyFont="1" applyFill="1" applyBorder="1" applyAlignment="1">
      <alignment wrapText="1"/>
    </xf>
    <xf numFmtId="0" fontId="75" fillId="2" borderId="1" xfId="0" applyFont="1" applyFill="1" applyBorder="1" applyAlignment="1">
      <alignment horizontal="left" vertical="top"/>
    </xf>
    <xf numFmtId="167" fontId="75" fillId="0" borderId="0" xfId="0" applyNumberFormat="1" applyFont="1" applyAlignment="1">
      <alignment horizontal="left" vertical="top" wrapText="1"/>
    </xf>
    <xf numFmtId="0" fontId="75" fillId="0" borderId="0" xfId="260" applyFont="1"/>
    <xf numFmtId="0" fontId="14" fillId="0" borderId="1" xfId="0" applyFont="1" applyBorder="1" applyAlignment="1">
      <alignment vertical="top" wrapText="1"/>
    </xf>
    <xf numFmtId="0" fontId="77" fillId="2" borderId="1" xfId="0" applyFont="1" applyFill="1" applyBorder="1" applyAlignment="1">
      <alignment horizontal="left" vertical="top" wrapText="1"/>
    </xf>
    <xf numFmtId="164" fontId="16" fillId="0" borderId="1" xfId="6" applyFont="1" applyBorder="1">
      <alignment horizontal="right" vertical="top"/>
    </xf>
    <xf numFmtId="0" fontId="16" fillId="2" borderId="0" xfId="260" applyFont="1" applyFill="1" applyAlignment="1">
      <alignment horizontal="left" vertical="top"/>
    </xf>
    <xf numFmtId="164" fontId="16" fillId="0" borderId="0" xfId="6" applyFont="1" applyBorder="1" applyAlignment="1">
      <alignment horizontal="center" vertical="top"/>
    </xf>
    <xf numFmtId="0" fontId="14" fillId="2" borderId="1" xfId="0" applyFont="1" applyFill="1" applyBorder="1" applyAlignment="1">
      <alignment vertical="top" wrapText="1"/>
    </xf>
    <xf numFmtId="0" fontId="75" fillId="0" borderId="0" xfId="0" applyFont="1"/>
    <xf numFmtId="0" fontId="18" fillId="0" borderId="0" xfId="0" applyFont="1" applyAlignment="1">
      <alignment horizontal="center" vertical="center" wrapText="1"/>
    </xf>
    <xf numFmtId="0" fontId="75" fillId="2" borderId="0" xfId="0" applyFont="1" applyFill="1" applyAlignment="1">
      <alignment horizontal="left" vertical="top" wrapText="1"/>
    </xf>
    <xf numFmtId="168" fontId="75" fillId="0" borderId="0" xfId="0" applyNumberFormat="1" applyFont="1" applyAlignment="1">
      <alignment horizontal="left" vertical="top" wrapText="1"/>
    </xf>
    <xf numFmtId="170" fontId="75" fillId="0" borderId="0" xfId="0" applyNumberFormat="1" applyFont="1" applyAlignment="1">
      <alignment horizontal="left" vertical="top" wrapText="1"/>
    </xf>
    <xf numFmtId="0" fontId="18" fillId="0" borderId="29" xfId="0" applyFont="1" applyBorder="1" applyAlignment="1">
      <alignment horizontal="left" vertical="top" wrapText="1"/>
    </xf>
    <xf numFmtId="0" fontId="75" fillId="0" borderId="29" xfId="0" applyFont="1" applyBorder="1" applyAlignment="1">
      <alignment horizontal="left" vertical="center" wrapText="1"/>
    </xf>
    <xf numFmtId="0" fontId="75" fillId="0" borderId="29" xfId="0" applyFont="1" applyBorder="1" applyAlignment="1">
      <alignment horizontal="left" vertical="top" wrapText="1"/>
    </xf>
    <xf numFmtId="0" fontId="18" fillId="2" borderId="29" xfId="0" applyFont="1" applyFill="1" applyBorder="1" applyAlignment="1">
      <alignment horizontal="left" vertical="top" wrapText="1"/>
    </xf>
    <xf numFmtId="0" fontId="75" fillId="2" borderId="29" xfId="0" applyFont="1" applyFill="1" applyBorder="1" applyAlignment="1">
      <alignment horizontal="left" vertical="top" wrapText="1"/>
    </xf>
    <xf numFmtId="0" fontId="75" fillId="56" borderId="29" xfId="0" applyFont="1" applyFill="1" applyBorder="1" applyAlignment="1">
      <alignment horizontal="left" vertical="top" wrapText="1"/>
    </xf>
    <xf numFmtId="49" fontId="75" fillId="0" borderId="29" xfId="0" applyNumberFormat="1" applyFont="1" applyBorder="1" applyAlignment="1">
      <alignment horizontal="left" vertical="top" wrapText="1"/>
    </xf>
    <xf numFmtId="0" fontId="76" fillId="0" borderId="29" xfId="165" applyFont="1" applyBorder="1">
      <alignment horizontal="left" vertical="top" wrapText="1"/>
    </xf>
    <xf numFmtId="165" fontId="75" fillId="0" borderId="29" xfId="7" applyNumberFormat="1" applyFont="1" applyFill="1" applyBorder="1" applyAlignment="1">
      <alignment horizontal="right" vertical="center" wrapText="1"/>
    </xf>
    <xf numFmtId="165" fontId="18" fillId="0" borderId="29" xfId="7" applyNumberFormat="1" applyFont="1" applyFill="1" applyBorder="1" applyAlignment="1">
      <alignment horizontal="right" vertical="center" wrapText="1"/>
    </xf>
    <xf numFmtId="0" fontId="75" fillId="0" borderId="29" xfId="0" applyFont="1" applyBorder="1" applyAlignment="1">
      <alignment horizontal="center" vertical="top" wrapText="1"/>
    </xf>
    <xf numFmtId="0" fontId="75" fillId="0" borderId="29" xfId="0" applyFont="1" applyBorder="1" applyAlignment="1">
      <alignment horizontal="center" vertical="center" wrapText="1"/>
    </xf>
    <xf numFmtId="0" fontId="75" fillId="0" borderId="0" xfId="0" applyFont="1" applyAlignment="1">
      <alignment vertical="center"/>
    </xf>
    <xf numFmtId="0" fontId="16" fillId="2" borderId="1" xfId="0" applyFont="1" applyFill="1" applyBorder="1" applyAlignment="1">
      <alignment horizontal="center" vertical="center" wrapText="1"/>
    </xf>
    <xf numFmtId="0" fontId="75" fillId="0" borderId="0" xfId="0" applyFont="1" applyAlignment="1">
      <alignment horizontal="right" vertical="center"/>
    </xf>
    <xf numFmtId="0" fontId="16" fillId="0" borderId="29" xfId="0" applyFont="1" applyBorder="1" applyAlignment="1">
      <alignment horizontal="left" vertical="center" wrapText="1"/>
    </xf>
    <xf numFmtId="166" fontId="18" fillId="0" borderId="29" xfId="7" applyNumberFormat="1" applyFont="1" applyFill="1" applyBorder="1" applyAlignment="1">
      <alignment horizontal="right" vertical="center" wrapText="1"/>
    </xf>
    <xf numFmtId="43" fontId="75" fillId="0" borderId="29" xfId="7" applyFont="1" applyFill="1" applyBorder="1" applyAlignment="1">
      <alignment horizontal="right" vertical="center" wrapText="1"/>
    </xf>
    <xf numFmtId="166" fontId="75" fillId="0" borderId="29" xfId="7" applyNumberFormat="1" applyFont="1" applyFill="1" applyBorder="1" applyAlignment="1">
      <alignment horizontal="right" vertical="center" wrapText="1"/>
    </xf>
    <xf numFmtId="169" fontId="75" fillId="0" borderId="1" xfId="6" applyNumberFormat="1" applyFont="1" applyFill="1" applyBorder="1">
      <alignment horizontal="right" vertical="top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vertical="center" wrapText="1"/>
    </xf>
    <xf numFmtId="0" fontId="75" fillId="0" borderId="29" xfId="0" applyFont="1" applyBorder="1" applyAlignment="1">
      <alignment horizontal="center" vertical="center" wrapText="1"/>
    </xf>
    <xf numFmtId="2" fontId="16" fillId="0" borderId="29" xfId="0" applyNumberFormat="1" applyFont="1" applyBorder="1" applyAlignment="1">
      <alignment horizontal="right" vertical="center" wrapText="1"/>
    </xf>
    <xf numFmtId="0" fontId="16" fillId="0" borderId="29" xfId="0" applyFont="1" applyBorder="1" applyAlignment="1">
      <alignment horizontal="center" vertical="center" wrapText="1"/>
    </xf>
    <xf numFmtId="164" fontId="16" fillId="0" borderId="1" xfId="6" applyFont="1" applyFill="1" applyBorder="1">
      <alignment horizontal="right" vertical="top"/>
    </xf>
    <xf numFmtId="2" fontId="16" fillId="0" borderId="31" xfId="0" applyNumberFormat="1" applyFont="1" applyBorder="1" applyAlignment="1">
      <alignment horizontal="right" vertical="center" wrapText="1"/>
    </xf>
    <xf numFmtId="166" fontId="75" fillId="0" borderId="0" xfId="0" applyNumberFormat="1" applyFont="1" applyAlignment="1">
      <alignment horizontal="left" vertical="top" wrapText="1"/>
    </xf>
    <xf numFmtId="0" fontId="75" fillId="0" borderId="0" xfId="0" applyFont="1" applyAlignment="1">
      <alignment horizontal="right"/>
    </xf>
    <xf numFmtId="0" fontId="18" fillId="0" borderId="0" xfId="0" applyFont="1" applyAlignment="1">
      <alignment horizontal="center" vertical="center" wrapText="1"/>
    </xf>
    <xf numFmtId="0" fontId="75" fillId="0" borderId="29" xfId="0" applyFont="1" applyBorder="1" applyAlignment="1">
      <alignment horizontal="center" vertical="top" wrapText="1"/>
    </xf>
    <xf numFmtId="0" fontId="75" fillId="0" borderId="29" xfId="0" applyFont="1" applyBorder="1" applyAlignment="1">
      <alignment horizontal="center" vertical="center" wrapText="1"/>
    </xf>
    <xf numFmtId="0" fontId="75" fillId="0" borderId="32" xfId="0" applyFont="1" applyBorder="1" applyAlignment="1">
      <alignment horizontal="center" vertical="top" wrapText="1"/>
    </xf>
    <xf numFmtId="0" fontId="75" fillId="0" borderId="2" xfId="0" applyFont="1" applyBorder="1" applyAlignment="1">
      <alignment horizontal="center" vertical="top" wrapText="1"/>
    </xf>
    <xf numFmtId="0" fontId="75" fillId="0" borderId="3" xfId="0" applyFont="1" applyBorder="1" applyAlignment="1">
      <alignment horizontal="center" vertical="top" wrapText="1"/>
    </xf>
    <xf numFmtId="0" fontId="75" fillId="2" borderId="32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0" borderId="32" xfId="0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3" xfId="0" applyFont="1" applyBorder="1" applyAlignment="1">
      <alignment horizontal="center" vertical="center" wrapText="1"/>
    </xf>
    <xf numFmtId="49" fontId="18" fillId="2" borderId="32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3" xfId="0" applyNumberFormat="1" applyFont="1" applyFill="1" applyBorder="1" applyAlignment="1">
      <alignment horizontal="center" vertical="top" wrapText="1"/>
    </xf>
    <xf numFmtId="0" fontId="18" fillId="0" borderId="32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8" fillId="2" borderId="29" xfId="0" applyFont="1" applyFill="1" applyBorder="1" applyAlignment="1">
      <alignment horizontal="center" vertical="top"/>
    </xf>
    <xf numFmtId="49" fontId="18" fillId="2" borderId="29" xfId="0" applyNumberFormat="1" applyFont="1" applyFill="1" applyBorder="1" applyAlignment="1">
      <alignment horizontal="center" vertical="top" wrapText="1"/>
    </xf>
    <xf numFmtId="0" fontId="77" fillId="2" borderId="4" xfId="0" applyFont="1" applyFill="1" applyBorder="1" applyAlignment="1">
      <alignment horizontal="left" vertical="top" wrapText="1"/>
    </xf>
    <xf numFmtId="0" fontId="77" fillId="2" borderId="5" xfId="0" applyFont="1" applyFill="1" applyBorder="1" applyAlignment="1">
      <alignment horizontal="left" vertical="top" wrapText="1"/>
    </xf>
    <xf numFmtId="0" fontId="14" fillId="56" borderId="0" xfId="0" applyFont="1" applyFill="1" applyAlignment="1">
      <alignment wrapText="1"/>
    </xf>
    <xf numFmtId="0" fontId="74" fillId="56" borderId="0" xfId="0" applyFont="1" applyFill="1" applyAlignment="1">
      <alignment wrapText="1"/>
    </xf>
    <xf numFmtId="0" fontId="16" fillId="2" borderId="4" xfId="0" applyFont="1" applyFill="1" applyBorder="1" applyAlignment="1">
      <alignment horizontal="center" vertical="top" wrapText="1"/>
    </xf>
    <xf numFmtId="0" fontId="16" fillId="2" borderId="5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right"/>
    </xf>
    <xf numFmtId="0" fontId="18" fillId="2" borderId="31" xfId="0" applyFont="1" applyFill="1" applyBorder="1" applyAlignment="1">
      <alignment horizontal="left" vertical="top" wrapText="1"/>
    </xf>
    <xf numFmtId="0" fontId="18" fillId="2" borderId="30" xfId="0" applyFont="1" applyFill="1" applyBorder="1" applyAlignment="1">
      <alignment horizontal="left" vertical="top" wrapText="1"/>
    </xf>
    <xf numFmtId="0" fontId="76" fillId="0" borderId="31" xfId="0" applyFont="1" applyBorder="1" applyAlignment="1">
      <alignment horizontal="left" vertical="top" wrapText="1"/>
    </xf>
    <xf numFmtId="0" fontId="76" fillId="0" borderId="30" xfId="0" applyFont="1" applyBorder="1" applyAlignment="1">
      <alignment horizontal="left" vertical="top" wrapText="1"/>
    </xf>
    <xf numFmtId="0" fontId="75" fillId="2" borderId="4" xfId="0" applyFont="1" applyFill="1" applyBorder="1" applyAlignment="1">
      <alignment horizontal="center" vertical="top" wrapText="1"/>
    </xf>
    <xf numFmtId="0" fontId="75" fillId="2" borderId="5" xfId="0" applyFont="1" applyFill="1" applyBorder="1" applyAlignment="1">
      <alignment horizontal="center" vertical="top" wrapText="1"/>
    </xf>
    <xf numFmtId="0" fontId="76" fillId="2" borderId="4" xfId="0" applyFont="1" applyFill="1" applyBorder="1" applyAlignment="1">
      <alignment horizontal="left" vertical="top" wrapText="1"/>
    </xf>
    <xf numFmtId="0" fontId="76" fillId="2" borderId="5" xfId="0" applyFont="1" applyFill="1" applyBorder="1" applyAlignment="1">
      <alignment horizontal="left" vertical="top" wrapText="1"/>
    </xf>
    <xf numFmtId="174" fontId="16" fillId="0" borderId="29" xfId="0" applyNumberFormat="1" applyFont="1" applyBorder="1" applyAlignment="1">
      <alignment horizontal="right" vertical="center" wrapText="1"/>
    </xf>
  </cellXfs>
  <cellStyles count="2067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28"/>
    <cellStyle name="20% - Accent1 4" xfId="191"/>
    <cellStyle name="20% - Accent1 4 2" xfId="248"/>
    <cellStyle name="20% - Accent1 5" xfId="2054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0"/>
    <cellStyle name="20% - Accent2 4" xfId="193"/>
    <cellStyle name="20% - Accent2 4 2" xfId="250"/>
    <cellStyle name="20% - Accent2 5" xfId="2055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2"/>
    <cellStyle name="20% - Accent3 4" xfId="195"/>
    <cellStyle name="20% - Accent3 4 2" xfId="252"/>
    <cellStyle name="20% - Accent3 5" xfId="2056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4"/>
    <cellStyle name="20% - Accent4 4" xfId="197"/>
    <cellStyle name="20% - Accent4 4 2" xfId="254"/>
    <cellStyle name="20% - Accent4 5" xfId="2057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36"/>
    <cellStyle name="20% - Accent5 4" xfId="199"/>
    <cellStyle name="20% - Accent5 4 2" xfId="256"/>
    <cellStyle name="20% - Accent5 5" xfId="2058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38"/>
    <cellStyle name="20% - Accent6 4" xfId="201"/>
    <cellStyle name="20% - Accent6 4 2" xfId="258"/>
    <cellStyle name="20% - Accent6 5" xfId="2059"/>
    <cellStyle name="20% - Акцент1 10" xfId="261"/>
    <cellStyle name="20% - Акцент1 11" xfId="262"/>
    <cellStyle name="20% - Акцент1 12" xfId="263"/>
    <cellStyle name="20% - Акцент1 13" xfId="264"/>
    <cellStyle name="20% - Акцент1 14" xfId="265"/>
    <cellStyle name="20% - Акцент1 15" xfId="266"/>
    <cellStyle name="20% - Акцент1 16" xfId="267"/>
    <cellStyle name="20% - Акцент1 17" xfId="268"/>
    <cellStyle name="20% - Акцент1 18" xfId="269"/>
    <cellStyle name="20% - Акцент1 19" xfId="270"/>
    <cellStyle name="20% - Акцент1 2" xfId="214"/>
    <cellStyle name="20% - Акцент1 20" xfId="271"/>
    <cellStyle name="20% - Акцент1 21" xfId="272"/>
    <cellStyle name="20% - Акцент1 22" xfId="273"/>
    <cellStyle name="20% - Акцент1 23" xfId="274"/>
    <cellStyle name="20% - Акцент1 24" xfId="275"/>
    <cellStyle name="20% - Акцент1 25" xfId="276"/>
    <cellStyle name="20% - Акцент1 26" xfId="277"/>
    <cellStyle name="20% - Акцент1 27" xfId="278"/>
    <cellStyle name="20% - Акцент1 28" xfId="279"/>
    <cellStyle name="20% - Акцент1 29" xfId="280"/>
    <cellStyle name="20% - Акцент1 3" xfId="281"/>
    <cellStyle name="20% - Акцент1 30" xfId="282"/>
    <cellStyle name="20% - Акцент1 31" xfId="283"/>
    <cellStyle name="20% - Акцент1 32" xfId="284"/>
    <cellStyle name="20% - Акцент1 33" xfId="285"/>
    <cellStyle name="20% - Акцент1 34" xfId="286"/>
    <cellStyle name="20% - Акцент1 35" xfId="287"/>
    <cellStyle name="20% - Акцент1 36" xfId="288"/>
    <cellStyle name="20% - Акцент1 4" xfId="289"/>
    <cellStyle name="20% - Акцент1 5" xfId="290"/>
    <cellStyle name="20% - Акцент1 6" xfId="291"/>
    <cellStyle name="20% - Акцент1 7" xfId="292"/>
    <cellStyle name="20% - Акцент1 8" xfId="293"/>
    <cellStyle name="20% - Акцент1 9" xfId="294"/>
    <cellStyle name="20% - Акцент2 10" xfId="295"/>
    <cellStyle name="20% - Акцент2 11" xfId="296"/>
    <cellStyle name="20% - Акцент2 12" xfId="297"/>
    <cellStyle name="20% - Акцент2 13" xfId="298"/>
    <cellStyle name="20% - Акцент2 14" xfId="299"/>
    <cellStyle name="20% - Акцент2 15" xfId="300"/>
    <cellStyle name="20% - Акцент2 16" xfId="301"/>
    <cellStyle name="20% - Акцент2 17" xfId="302"/>
    <cellStyle name="20% - Акцент2 18" xfId="303"/>
    <cellStyle name="20% - Акцент2 19" xfId="304"/>
    <cellStyle name="20% - Акцент2 2" xfId="216"/>
    <cellStyle name="20% - Акцент2 20" xfId="305"/>
    <cellStyle name="20% - Акцент2 21" xfId="306"/>
    <cellStyle name="20% - Акцент2 22" xfId="307"/>
    <cellStyle name="20% - Акцент2 23" xfId="308"/>
    <cellStyle name="20% - Акцент2 24" xfId="309"/>
    <cellStyle name="20% - Акцент2 25" xfId="310"/>
    <cellStyle name="20% - Акцент2 26" xfId="311"/>
    <cellStyle name="20% - Акцент2 27" xfId="312"/>
    <cellStyle name="20% - Акцент2 28" xfId="313"/>
    <cellStyle name="20% - Акцент2 29" xfId="314"/>
    <cellStyle name="20% - Акцент2 3" xfId="315"/>
    <cellStyle name="20% - Акцент2 30" xfId="316"/>
    <cellStyle name="20% - Акцент2 31" xfId="317"/>
    <cellStyle name="20% - Акцент2 32" xfId="318"/>
    <cellStyle name="20% - Акцент2 33" xfId="319"/>
    <cellStyle name="20% - Акцент2 34" xfId="320"/>
    <cellStyle name="20% - Акцент2 35" xfId="321"/>
    <cellStyle name="20% - Акцент2 36" xfId="322"/>
    <cellStyle name="20% - Акцент2 4" xfId="323"/>
    <cellStyle name="20% - Акцент2 5" xfId="324"/>
    <cellStyle name="20% - Акцент2 6" xfId="325"/>
    <cellStyle name="20% - Акцент2 7" xfId="326"/>
    <cellStyle name="20% - Акцент2 8" xfId="327"/>
    <cellStyle name="20% - Акцент2 9" xfId="328"/>
    <cellStyle name="20% - Акцент3 10" xfId="329"/>
    <cellStyle name="20% - Акцент3 11" xfId="330"/>
    <cellStyle name="20% - Акцент3 12" xfId="331"/>
    <cellStyle name="20% - Акцент3 13" xfId="332"/>
    <cellStyle name="20% - Акцент3 14" xfId="333"/>
    <cellStyle name="20% - Акцент3 15" xfId="334"/>
    <cellStyle name="20% - Акцент3 16" xfId="335"/>
    <cellStyle name="20% - Акцент3 17" xfId="336"/>
    <cellStyle name="20% - Акцент3 18" xfId="337"/>
    <cellStyle name="20% - Акцент3 19" xfId="338"/>
    <cellStyle name="20% - Акцент3 2" xfId="218"/>
    <cellStyle name="20% - Акцент3 20" xfId="339"/>
    <cellStyle name="20% - Акцент3 21" xfId="340"/>
    <cellStyle name="20% - Акцент3 22" xfId="341"/>
    <cellStyle name="20% - Акцент3 23" xfId="342"/>
    <cellStyle name="20% - Акцент3 24" xfId="343"/>
    <cellStyle name="20% - Акцент3 25" xfId="344"/>
    <cellStyle name="20% - Акцент3 26" xfId="345"/>
    <cellStyle name="20% - Акцент3 27" xfId="346"/>
    <cellStyle name="20% - Акцент3 28" xfId="347"/>
    <cellStyle name="20% - Акцент3 29" xfId="348"/>
    <cellStyle name="20% - Акцент3 3" xfId="349"/>
    <cellStyle name="20% - Акцент3 30" xfId="350"/>
    <cellStyle name="20% - Акцент3 31" xfId="351"/>
    <cellStyle name="20% - Акцент3 32" xfId="352"/>
    <cellStyle name="20% - Акцент3 33" xfId="353"/>
    <cellStyle name="20% - Акцент3 34" xfId="354"/>
    <cellStyle name="20% - Акцент3 35" xfId="355"/>
    <cellStyle name="20% - Акцент3 36" xfId="356"/>
    <cellStyle name="20% - Акцент3 4" xfId="357"/>
    <cellStyle name="20% - Акцент3 5" xfId="358"/>
    <cellStyle name="20% - Акцент3 6" xfId="359"/>
    <cellStyle name="20% - Акцент3 7" xfId="360"/>
    <cellStyle name="20% - Акцент3 8" xfId="361"/>
    <cellStyle name="20% - Акцент3 9" xfId="362"/>
    <cellStyle name="20% - Акцент4 10" xfId="363"/>
    <cellStyle name="20% - Акцент4 11" xfId="364"/>
    <cellStyle name="20% - Акцент4 12" xfId="365"/>
    <cellStyle name="20% - Акцент4 13" xfId="366"/>
    <cellStyle name="20% - Акцент4 14" xfId="367"/>
    <cellStyle name="20% - Акцент4 15" xfId="368"/>
    <cellStyle name="20% - Акцент4 16" xfId="369"/>
    <cellStyle name="20% - Акцент4 17" xfId="370"/>
    <cellStyle name="20% - Акцент4 18" xfId="371"/>
    <cellStyle name="20% - Акцент4 19" xfId="372"/>
    <cellStyle name="20% - Акцент4 2" xfId="220"/>
    <cellStyle name="20% - Акцент4 20" xfId="373"/>
    <cellStyle name="20% - Акцент4 21" xfId="374"/>
    <cellStyle name="20% - Акцент4 22" xfId="375"/>
    <cellStyle name="20% - Акцент4 23" xfId="376"/>
    <cellStyle name="20% - Акцент4 24" xfId="377"/>
    <cellStyle name="20% - Акцент4 25" xfId="378"/>
    <cellStyle name="20% - Акцент4 26" xfId="379"/>
    <cellStyle name="20% - Акцент4 27" xfId="380"/>
    <cellStyle name="20% - Акцент4 28" xfId="381"/>
    <cellStyle name="20% - Акцент4 29" xfId="382"/>
    <cellStyle name="20% - Акцент4 3" xfId="383"/>
    <cellStyle name="20% - Акцент4 30" xfId="384"/>
    <cellStyle name="20% - Акцент4 31" xfId="385"/>
    <cellStyle name="20% - Акцент4 32" xfId="386"/>
    <cellStyle name="20% - Акцент4 33" xfId="387"/>
    <cellStyle name="20% - Акцент4 34" xfId="388"/>
    <cellStyle name="20% - Акцент4 35" xfId="389"/>
    <cellStyle name="20% - Акцент4 36" xfId="390"/>
    <cellStyle name="20% - Акцент4 4" xfId="391"/>
    <cellStyle name="20% - Акцент4 5" xfId="392"/>
    <cellStyle name="20% - Акцент4 6" xfId="393"/>
    <cellStyle name="20% - Акцент4 7" xfId="394"/>
    <cellStyle name="20% - Акцент4 8" xfId="395"/>
    <cellStyle name="20% - Акцент4 9" xfId="396"/>
    <cellStyle name="20% - Акцент5 10" xfId="397"/>
    <cellStyle name="20% - Акцент5 11" xfId="398"/>
    <cellStyle name="20% - Акцент5 12" xfId="399"/>
    <cellStyle name="20% - Акцент5 13" xfId="400"/>
    <cellStyle name="20% - Акцент5 14" xfId="401"/>
    <cellStyle name="20% - Акцент5 15" xfId="402"/>
    <cellStyle name="20% - Акцент5 16" xfId="403"/>
    <cellStyle name="20% - Акцент5 17" xfId="404"/>
    <cellStyle name="20% - Акцент5 18" xfId="405"/>
    <cellStyle name="20% - Акцент5 19" xfId="406"/>
    <cellStyle name="20% - Акцент5 2" xfId="222"/>
    <cellStyle name="20% - Акцент5 20" xfId="407"/>
    <cellStyle name="20% - Акцент5 21" xfId="408"/>
    <cellStyle name="20% - Акцент5 22" xfId="409"/>
    <cellStyle name="20% - Акцент5 23" xfId="410"/>
    <cellStyle name="20% - Акцент5 24" xfId="411"/>
    <cellStyle name="20% - Акцент5 25" xfId="412"/>
    <cellStyle name="20% - Акцент5 26" xfId="413"/>
    <cellStyle name="20% - Акцент5 27" xfId="414"/>
    <cellStyle name="20% - Акцент5 28" xfId="415"/>
    <cellStyle name="20% - Акцент5 29" xfId="416"/>
    <cellStyle name="20% - Акцент5 3" xfId="417"/>
    <cellStyle name="20% - Акцент5 30" xfId="418"/>
    <cellStyle name="20% - Акцент5 31" xfId="419"/>
    <cellStyle name="20% - Акцент5 32" xfId="420"/>
    <cellStyle name="20% - Акцент5 33" xfId="421"/>
    <cellStyle name="20% - Акцент5 34" xfId="422"/>
    <cellStyle name="20% - Акцент5 35" xfId="423"/>
    <cellStyle name="20% - Акцент5 36" xfId="424"/>
    <cellStyle name="20% - Акцент5 4" xfId="425"/>
    <cellStyle name="20% - Акцент5 5" xfId="426"/>
    <cellStyle name="20% - Акцент5 6" xfId="427"/>
    <cellStyle name="20% - Акцент5 7" xfId="428"/>
    <cellStyle name="20% - Акцент5 8" xfId="429"/>
    <cellStyle name="20% - Акцент5 9" xfId="430"/>
    <cellStyle name="20% - Акцент6 10" xfId="431"/>
    <cellStyle name="20% - Акцент6 11" xfId="432"/>
    <cellStyle name="20% - Акцент6 12" xfId="433"/>
    <cellStyle name="20% - Акцент6 13" xfId="434"/>
    <cellStyle name="20% - Акцент6 14" xfId="435"/>
    <cellStyle name="20% - Акцент6 15" xfId="436"/>
    <cellStyle name="20% - Акцент6 16" xfId="437"/>
    <cellStyle name="20% - Акцент6 17" xfId="438"/>
    <cellStyle name="20% - Акцент6 18" xfId="439"/>
    <cellStyle name="20% - Акцент6 19" xfId="440"/>
    <cellStyle name="20% - Акцент6 2" xfId="224"/>
    <cellStyle name="20% - Акцент6 20" xfId="441"/>
    <cellStyle name="20% - Акцент6 21" xfId="442"/>
    <cellStyle name="20% - Акцент6 22" xfId="443"/>
    <cellStyle name="20% - Акцент6 23" xfId="444"/>
    <cellStyle name="20% - Акцент6 24" xfId="445"/>
    <cellStyle name="20% - Акцент6 25" xfId="446"/>
    <cellStyle name="20% - Акцент6 26" xfId="447"/>
    <cellStyle name="20% - Акцент6 27" xfId="448"/>
    <cellStyle name="20% - Акцент6 28" xfId="449"/>
    <cellStyle name="20% - Акцент6 29" xfId="450"/>
    <cellStyle name="20% - Акцент6 3" xfId="451"/>
    <cellStyle name="20% - Акцент6 30" xfId="452"/>
    <cellStyle name="20% - Акцент6 31" xfId="453"/>
    <cellStyle name="20% - Акцент6 32" xfId="454"/>
    <cellStyle name="20% - Акцент6 33" xfId="455"/>
    <cellStyle name="20% - Акцент6 34" xfId="456"/>
    <cellStyle name="20% - Акцент6 35" xfId="457"/>
    <cellStyle name="20% - Акцент6 36" xfId="458"/>
    <cellStyle name="20% - Акцент6 4" xfId="459"/>
    <cellStyle name="20% - Акцент6 5" xfId="460"/>
    <cellStyle name="20% - Акцент6 6" xfId="461"/>
    <cellStyle name="20% - Акцент6 7" xfId="462"/>
    <cellStyle name="20% - Акцент6 8" xfId="463"/>
    <cellStyle name="20% - Акцент6 9" xfId="46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29"/>
    <cellStyle name="40% - Accent1 4" xfId="192"/>
    <cellStyle name="40% - Accent1 4 2" xfId="249"/>
    <cellStyle name="40% - Accent1 5" xfId="2060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1"/>
    <cellStyle name="40% - Accent2 4" xfId="194"/>
    <cellStyle name="40% - Accent2 4 2" xfId="251"/>
    <cellStyle name="40% - Accent2 5" xfId="2061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3"/>
    <cellStyle name="40% - Accent3 4" xfId="196"/>
    <cellStyle name="40% - Accent3 4 2" xfId="253"/>
    <cellStyle name="40% - Accent3 5" xfId="2062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35"/>
    <cellStyle name="40% - Accent4 4" xfId="198"/>
    <cellStyle name="40% - Accent4 4 2" xfId="255"/>
    <cellStyle name="40% - Accent4 5" xfId="2063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37"/>
    <cellStyle name="40% - Accent5 4" xfId="200"/>
    <cellStyle name="40% - Accent5 4 2" xfId="257"/>
    <cellStyle name="40% - Accent5 5" xfId="2064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39"/>
    <cellStyle name="40% - Accent6 4" xfId="202"/>
    <cellStyle name="40% - Accent6 4 2" xfId="259"/>
    <cellStyle name="40% - Accent6 5" xfId="2065"/>
    <cellStyle name="40% - Акцент1 10" xfId="465"/>
    <cellStyle name="40% - Акцент1 11" xfId="466"/>
    <cellStyle name="40% - Акцент1 12" xfId="467"/>
    <cellStyle name="40% - Акцент1 13" xfId="468"/>
    <cellStyle name="40% - Акцент1 14" xfId="469"/>
    <cellStyle name="40% - Акцент1 15" xfId="470"/>
    <cellStyle name="40% - Акцент1 16" xfId="471"/>
    <cellStyle name="40% - Акцент1 17" xfId="472"/>
    <cellStyle name="40% - Акцент1 18" xfId="473"/>
    <cellStyle name="40% - Акцент1 19" xfId="474"/>
    <cellStyle name="40% - Акцент1 2" xfId="215"/>
    <cellStyle name="40% - Акцент1 20" xfId="475"/>
    <cellStyle name="40% - Акцент1 21" xfId="476"/>
    <cellStyle name="40% - Акцент1 22" xfId="477"/>
    <cellStyle name="40% - Акцент1 23" xfId="478"/>
    <cellStyle name="40% - Акцент1 24" xfId="479"/>
    <cellStyle name="40% - Акцент1 25" xfId="480"/>
    <cellStyle name="40% - Акцент1 26" xfId="481"/>
    <cellStyle name="40% - Акцент1 27" xfId="482"/>
    <cellStyle name="40% - Акцент1 28" xfId="483"/>
    <cellStyle name="40% - Акцент1 29" xfId="484"/>
    <cellStyle name="40% - Акцент1 3" xfId="485"/>
    <cellStyle name="40% - Акцент1 30" xfId="486"/>
    <cellStyle name="40% - Акцент1 31" xfId="487"/>
    <cellStyle name="40% - Акцент1 32" xfId="488"/>
    <cellStyle name="40% - Акцент1 33" xfId="489"/>
    <cellStyle name="40% - Акцент1 34" xfId="490"/>
    <cellStyle name="40% - Акцент1 35" xfId="491"/>
    <cellStyle name="40% - Акцент1 36" xfId="492"/>
    <cellStyle name="40% - Акцент1 4" xfId="493"/>
    <cellStyle name="40% - Акцент1 5" xfId="494"/>
    <cellStyle name="40% - Акцент1 6" xfId="495"/>
    <cellStyle name="40% - Акцент1 7" xfId="496"/>
    <cellStyle name="40% - Акцент1 8" xfId="497"/>
    <cellStyle name="40% - Акцент1 9" xfId="498"/>
    <cellStyle name="40% - Акцент2 10" xfId="499"/>
    <cellStyle name="40% - Акцент2 11" xfId="500"/>
    <cellStyle name="40% - Акцент2 12" xfId="501"/>
    <cellStyle name="40% - Акцент2 13" xfId="502"/>
    <cellStyle name="40% - Акцент2 14" xfId="503"/>
    <cellStyle name="40% - Акцент2 15" xfId="504"/>
    <cellStyle name="40% - Акцент2 16" xfId="505"/>
    <cellStyle name="40% - Акцент2 17" xfId="506"/>
    <cellStyle name="40% - Акцент2 18" xfId="507"/>
    <cellStyle name="40% - Акцент2 19" xfId="508"/>
    <cellStyle name="40% - Акцент2 2" xfId="217"/>
    <cellStyle name="40% - Акцент2 20" xfId="509"/>
    <cellStyle name="40% - Акцент2 21" xfId="510"/>
    <cellStyle name="40% - Акцент2 22" xfId="511"/>
    <cellStyle name="40% - Акцент2 23" xfId="512"/>
    <cellStyle name="40% - Акцент2 24" xfId="513"/>
    <cellStyle name="40% - Акцент2 25" xfId="514"/>
    <cellStyle name="40% - Акцент2 26" xfId="515"/>
    <cellStyle name="40% - Акцент2 27" xfId="516"/>
    <cellStyle name="40% - Акцент2 28" xfId="517"/>
    <cellStyle name="40% - Акцент2 29" xfId="518"/>
    <cellStyle name="40% - Акцент2 3" xfId="519"/>
    <cellStyle name="40% - Акцент2 30" xfId="520"/>
    <cellStyle name="40% - Акцент2 31" xfId="521"/>
    <cellStyle name="40% - Акцент2 32" xfId="522"/>
    <cellStyle name="40% - Акцент2 33" xfId="523"/>
    <cellStyle name="40% - Акцент2 34" xfId="524"/>
    <cellStyle name="40% - Акцент2 35" xfId="525"/>
    <cellStyle name="40% - Акцент2 36" xfId="526"/>
    <cellStyle name="40% - Акцент2 4" xfId="527"/>
    <cellStyle name="40% - Акцент2 5" xfId="528"/>
    <cellStyle name="40% - Акцент2 6" xfId="529"/>
    <cellStyle name="40% - Акцент2 7" xfId="530"/>
    <cellStyle name="40% - Акцент2 8" xfId="531"/>
    <cellStyle name="40% - Акцент2 9" xfId="532"/>
    <cellStyle name="40% - Акцент3 10" xfId="533"/>
    <cellStyle name="40% - Акцент3 11" xfId="534"/>
    <cellStyle name="40% - Акцент3 12" xfId="535"/>
    <cellStyle name="40% - Акцент3 13" xfId="536"/>
    <cellStyle name="40% - Акцент3 14" xfId="537"/>
    <cellStyle name="40% - Акцент3 15" xfId="538"/>
    <cellStyle name="40% - Акцент3 16" xfId="539"/>
    <cellStyle name="40% - Акцент3 17" xfId="540"/>
    <cellStyle name="40% - Акцент3 18" xfId="541"/>
    <cellStyle name="40% - Акцент3 19" xfId="542"/>
    <cellStyle name="40% - Акцент3 2" xfId="219"/>
    <cellStyle name="40% - Акцент3 20" xfId="543"/>
    <cellStyle name="40% - Акцент3 21" xfId="544"/>
    <cellStyle name="40% - Акцент3 22" xfId="545"/>
    <cellStyle name="40% - Акцент3 23" xfId="546"/>
    <cellStyle name="40% - Акцент3 24" xfId="547"/>
    <cellStyle name="40% - Акцент3 25" xfId="548"/>
    <cellStyle name="40% - Акцент3 26" xfId="549"/>
    <cellStyle name="40% - Акцент3 27" xfId="550"/>
    <cellStyle name="40% - Акцент3 28" xfId="551"/>
    <cellStyle name="40% - Акцент3 29" xfId="552"/>
    <cellStyle name="40% - Акцент3 3" xfId="553"/>
    <cellStyle name="40% - Акцент3 30" xfId="554"/>
    <cellStyle name="40% - Акцент3 31" xfId="555"/>
    <cellStyle name="40% - Акцент3 32" xfId="556"/>
    <cellStyle name="40% - Акцент3 33" xfId="557"/>
    <cellStyle name="40% - Акцент3 34" xfId="558"/>
    <cellStyle name="40% - Акцент3 35" xfId="559"/>
    <cellStyle name="40% - Акцент3 36" xfId="560"/>
    <cellStyle name="40% - Акцент3 4" xfId="561"/>
    <cellStyle name="40% - Акцент3 5" xfId="562"/>
    <cellStyle name="40% - Акцент3 6" xfId="563"/>
    <cellStyle name="40% - Акцент3 7" xfId="564"/>
    <cellStyle name="40% - Акцент3 8" xfId="565"/>
    <cellStyle name="40% - Акцент3 9" xfId="566"/>
    <cellStyle name="40% - Акцент4 10" xfId="567"/>
    <cellStyle name="40% - Акцент4 11" xfId="568"/>
    <cellStyle name="40% - Акцент4 12" xfId="569"/>
    <cellStyle name="40% - Акцент4 13" xfId="570"/>
    <cellStyle name="40% - Акцент4 14" xfId="571"/>
    <cellStyle name="40% - Акцент4 15" xfId="572"/>
    <cellStyle name="40% - Акцент4 16" xfId="573"/>
    <cellStyle name="40% - Акцент4 17" xfId="574"/>
    <cellStyle name="40% - Акцент4 18" xfId="575"/>
    <cellStyle name="40% - Акцент4 19" xfId="576"/>
    <cellStyle name="40% - Акцент4 2" xfId="221"/>
    <cellStyle name="40% - Акцент4 20" xfId="577"/>
    <cellStyle name="40% - Акцент4 21" xfId="578"/>
    <cellStyle name="40% - Акцент4 22" xfId="579"/>
    <cellStyle name="40% - Акцент4 23" xfId="580"/>
    <cellStyle name="40% - Акцент4 24" xfId="581"/>
    <cellStyle name="40% - Акцент4 25" xfId="582"/>
    <cellStyle name="40% - Акцент4 26" xfId="583"/>
    <cellStyle name="40% - Акцент4 27" xfId="584"/>
    <cellStyle name="40% - Акцент4 28" xfId="585"/>
    <cellStyle name="40% - Акцент4 29" xfId="586"/>
    <cellStyle name="40% - Акцент4 3" xfId="587"/>
    <cellStyle name="40% - Акцент4 30" xfId="588"/>
    <cellStyle name="40% - Акцент4 31" xfId="589"/>
    <cellStyle name="40% - Акцент4 32" xfId="590"/>
    <cellStyle name="40% - Акцент4 33" xfId="591"/>
    <cellStyle name="40% - Акцент4 34" xfId="592"/>
    <cellStyle name="40% - Акцент4 35" xfId="593"/>
    <cellStyle name="40% - Акцент4 36" xfId="594"/>
    <cellStyle name="40% - Акцент4 4" xfId="595"/>
    <cellStyle name="40% - Акцент4 5" xfId="596"/>
    <cellStyle name="40% - Акцент4 6" xfId="597"/>
    <cellStyle name="40% - Акцент4 7" xfId="598"/>
    <cellStyle name="40% - Акцент4 8" xfId="599"/>
    <cellStyle name="40% - Акцент4 9" xfId="600"/>
    <cellStyle name="40% - Акцент5 10" xfId="601"/>
    <cellStyle name="40% - Акцент5 11" xfId="602"/>
    <cellStyle name="40% - Акцент5 12" xfId="603"/>
    <cellStyle name="40% - Акцент5 13" xfId="604"/>
    <cellStyle name="40% - Акцент5 14" xfId="605"/>
    <cellStyle name="40% - Акцент5 15" xfId="606"/>
    <cellStyle name="40% - Акцент5 16" xfId="607"/>
    <cellStyle name="40% - Акцент5 17" xfId="608"/>
    <cellStyle name="40% - Акцент5 18" xfId="609"/>
    <cellStyle name="40% - Акцент5 19" xfId="610"/>
    <cellStyle name="40% - Акцент5 2" xfId="223"/>
    <cellStyle name="40% - Акцент5 20" xfId="611"/>
    <cellStyle name="40% - Акцент5 21" xfId="612"/>
    <cellStyle name="40% - Акцент5 22" xfId="613"/>
    <cellStyle name="40% - Акцент5 23" xfId="614"/>
    <cellStyle name="40% - Акцент5 24" xfId="615"/>
    <cellStyle name="40% - Акцент5 25" xfId="616"/>
    <cellStyle name="40% - Акцент5 26" xfId="617"/>
    <cellStyle name="40% - Акцент5 27" xfId="618"/>
    <cellStyle name="40% - Акцент5 28" xfId="619"/>
    <cellStyle name="40% - Акцент5 29" xfId="620"/>
    <cellStyle name="40% - Акцент5 3" xfId="621"/>
    <cellStyle name="40% - Акцент5 30" xfId="622"/>
    <cellStyle name="40% - Акцент5 31" xfId="623"/>
    <cellStyle name="40% - Акцент5 32" xfId="624"/>
    <cellStyle name="40% - Акцент5 33" xfId="625"/>
    <cellStyle name="40% - Акцент5 34" xfId="626"/>
    <cellStyle name="40% - Акцент5 35" xfId="627"/>
    <cellStyle name="40% - Акцент5 36" xfId="628"/>
    <cellStyle name="40% - Акцент5 4" xfId="629"/>
    <cellStyle name="40% - Акцент5 5" xfId="630"/>
    <cellStyle name="40% - Акцент5 6" xfId="631"/>
    <cellStyle name="40% - Акцент5 7" xfId="632"/>
    <cellStyle name="40% - Акцент5 8" xfId="633"/>
    <cellStyle name="40% - Акцент5 9" xfId="634"/>
    <cellStyle name="40% - Акцент6 10" xfId="635"/>
    <cellStyle name="40% - Акцент6 11" xfId="636"/>
    <cellStyle name="40% - Акцент6 12" xfId="637"/>
    <cellStyle name="40% - Акцент6 13" xfId="638"/>
    <cellStyle name="40% - Акцент6 14" xfId="639"/>
    <cellStyle name="40% - Акцент6 15" xfId="640"/>
    <cellStyle name="40% - Акцент6 16" xfId="641"/>
    <cellStyle name="40% - Акцент6 17" xfId="642"/>
    <cellStyle name="40% - Акцент6 18" xfId="643"/>
    <cellStyle name="40% - Акцент6 19" xfId="644"/>
    <cellStyle name="40% - Акцент6 2" xfId="225"/>
    <cellStyle name="40% - Акцент6 20" xfId="645"/>
    <cellStyle name="40% - Акцент6 21" xfId="646"/>
    <cellStyle name="40% - Акцент6 22" xfId="647"/>
    <cellStyle name="40% - Акцент6 23" xfId="648"/>
    <cellStyle name="40% - Акцент6 24" xfId="649"/>
    <cellStyle name="40% - Акцент6 25" xfId="650"/>
    <cellStyle name="40% - Акцент6 26" xfId="651"/>
    <cellStyle name="40% - Акцент6 27" xfId="652"/>
    <cellStyle name="40% - Акцент6 28" xfId="653"/>
    <cellStyle name="40% - Акцент6 29" xfId="654"/>
    <cellStyle name="40% - Акцент6 3" xfId="655"/>
    <cellStyle name="40% - Акцент6 30" xfId="656"/>
    <cellStyle name="40% - Акцент6 31" xfId="657"/>
    <cellStyle name="40% - Акцент6 32" xfId="658"/>
    <cellStyle name="40% - Акцент6 33" xfId="659"/>
    <cellStyle name="40% - Акцент6 34" xfId="660"/>
    <cellStyle name="40% - Акцент6 35" xfId="661"/>
    <cellStyle name="40% - Акцент6 36" xfId="662"/>
    <cellStyle name="40% - Акцент6 4" xfId="663"/>
    <cellStyle name="40% - Акцент6 5" xfId="664"/>
    <cellStyle name="40% - Акцент6 6" xfId="665"/>
    <cellStyle name="40% - Акцент6 7" xfId="666"/>
    <cellStyle name="40% - Акцент6 8" xfId="667"/>
    <cellStyle name="40% - Акцент6 9" xfId="66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669"/>
    <cellStyle name="60% - Акцент1 11" xfId="670"/>
    <cellStyle name="60% - Акцент1 12" xfId="671"/>
    <cellStyle name="60% - Акцент1 13" xfId="672"/>
    <cellStyle name="60% - Акцент1 14" xfId="673"/>
    <cellStyle name="60% - Акцент1 15" xfId="674"/>
    <cellStyle name="60% - Акцент1 16" xfId="675"/>
    <cellStyle name="60% - Акцент1 17" xfId="676"/>
    <cellStyle name="60% - Акцент1 18" xfId="677"/>
    <cellStyle name="60% - Акцент1 19" xfId="678"/>
    <cellStyle name="60% - Акцент1 2" xfId="679"/>
    <cellStyle name="60% - Акцент1 20" xfId="680"/>
    <cellStyle name="60% - Акцент1 21" xfId="681"/>
    <cellStyle name="60% - Акцент1 22" xfId="682"/>
    <cellStyle name="60% - Акцент1 23" xfId="683"/>
    <cellStyle name="60% - Акцент1 24" xfId="684"/>
    <cellStyle name="60% - Акцент1 25" xfId="685"/>
    <cellStyle name="60% - Акцент1 26" xfId="686"/>
    <cellStyle name="60% - Акцент1 27" xfId="687"/>
    <cellStyle name="60% - Акцент1 28" xfId="688"/>
    <cellStyle name="60% - Акцент1 29" xfId="689"/>
    <cellStyle name="60% - Акцент1 3" xfId="690"/>
    <cellStyle name="60% - Акцент1 30" xfId="691"/>
    <cellStyle name="60% - Акцент1 31" xfId="692"/>
    <cellStyle name="60% - Акцент1 32" xfId="693"/>
    <cellStyle name="60% - Акцент1 33" xfId="694"/>
    <cellStyle name="60% - Акцент1 34" xfId="695"/>
    <cellStyle name="60% - Акцент1 35" xfId="696"/>
    <cellStyle name="60% - Акцент1 36" xfId="697"/>
    <cellStyle name="60% - Акцент1 4" xfId="698"/>
    <cellStyle name="60% - Акцент1 5" xfId="699"/>
    <cellStyle name="60% - Акцент1 6" xfId="700"/>
    <cellStyle name="60% - Акцент1 7" xfId="701"/>
    <cellStyle name="60% - Акцент1 8" xfId="702"/>
    <cellStyle name="60% - Акцент1 9" xfId="703"/>
    <cellStyle name="60% - Акцент2 10" xfId="704"/>
    <cellStyle name="60% - Акцент2 11" xfId="705"/>
    <cellStyle name="60% - Акцент2 12" xfId="706"/>
    <cellStyle name="60% - Акцент2 13" xfId="707"/>
    <cellStyle name="60% - Акцент2 14" xfId="708"/>
    <cellStyle name="60% - Акцент2 15" xfId="709"/>
    <cellStyle name="60% - Акцент2 16" xfId="710"/>
    <cellStyle name="60% - Акцент2 17" xfId="711"/>
    <cellStyle name="60% - Акцент2 18" xfId="712"/>
    <cellStyle name="60% - Акцент2 19" xfId="713"/>
    <cellStyle name="60% - Акцент2 2" xfId="714"/>
    <cellStyle name="60% - Акцент2 20" xfId="715"/>
    <cellStyle name="60% - Акцент2 21" xfId="716"/>
    <cellStyle name="60% - Акцент2 22" xfId="717"/>
    <cellStyle name="60% - Акцент2 23" xfId="718"/>
    <cellStyle name="60% - Акцент2 24" xfId="719"/>
    <cellStyle name="60% - Акцент2 25" xfId="720"/>
    <cellStyle name="60% - Акцент2 26" xfId="721"/>
    <cellStyle name="60% - Акцент2 27" xfId="722"/>
    <cellStyle name="60% - Акцент2 28" xfId="723"/>
    <cellStyle name="60% - Акцент2 29" xfId="724"/>
    <cellStyle name="60% - Акцент2 3" xfId="725"/>
    <cellStyle name="60% - Акцент2 30" xfId="726"/>
    <cellStyle name="60% - Акцент2 31" xfId="727"/>
    <cellStyle name="60% - Акцент2 32" xfId="728"/>
    <cellStyle name="60% - Акцент2 33" xfId="729"/>
    <cellStyle name="60% - Акцент2 34" xfId="730"/>
    <cellStyle name="60% - Акцент2 35" xfId="731"/>
    <cellStyle name="60% - Акцент2 36" xfId="732"/>
    <cellStyle name="60% - Акцент2 4" xfId="733"/>
    <cellStyle name="60% - Акцент2 5" xfId="734"/>
    <cellStyle name="60% - Акцент2 6" xfId="735"/>
    <cellStyle name="60% - Акцент2 7" xfId="736"/>
    <cellStyle name="60% - Акцент2 8" xfId="737"/>
    <cellStyle name="60% - Акцент2 9" xfId="738"/>
    <cellStyle name="60% - Акцент3 10" xfId="739"/>
    <cellStyle name="60% - Акцент3 11" xfId="740"/>
    <cellStyle name="60% - Акцент3 12" xfId="741"/>
    <cellStyle name="60% - Акцент3 13" xfId="742"/>
    <cellStyle name="60% - Акцент3 14" xfId="743"/>
    <cellStyle name="60% - Акцент3 15" xfId="744"/>
    <cellStyle name="60% - Акцент3 16" xfId="745"/>
    <cellStyle name="60% - Акцент3 17" xfId="746"/>
    <cellStyle name="60% - Акцент3 18" xfId="747"/>
    <cellStyle name="60% - Акцент3 19" xfId="748"/>
    <cellStyle name="60% - Акцент3 2" xfId="749"/>
    <cellStyle name="60% - Акцент3 20" xfId="750"/>
    <cellStyle name="60% - Акцент3 21" xfId="751"/>
    <cellStyle name="60% - Акцент3 22" xfId="752"/>
    <cellStyle name="60% - Акцент3 23" xfId="753"/>
    <cellStyle name="60% - Акцент3 24" xfId="754"/>
    <cellStyle name="60% - Акцент3 25" xfId="755"/>
    <cellStyle name="60% - Акцент3 26" xfId="756"/>
    <cellStyle name="60% - Акцент3 27" xfId="757"/>
    <cellStyle name="60% - Акцент3 28" xfId="758"/>
    <cellStyle name="60% - Акцент3 29" xfId="759"/>
    <cellStyle name="60% - Акцент3 3" xfId="760"/>
    <cellStyle name="60% - Акцент3 30" xfId="761"/>
    <cellStyle name="60% - Акцент3 31" xfId="762"/>
    <cellStyle name="60% - Акцент3 32" xfId="763"/>
    <cellStyle name="60% - Акцент3 33" xfId="764"/>
    <cellStyle name="60% - Акцент3 34" xfId="765"/>
    <cellStyle name="60% - Акцент3 35" xfId="766"/>
    <cellStyle name="60% - Акцент3 36" xfId="767"/>
    <cellStyle name="60% - Акцент3 4" xfId="768"/>
    <cellStyle name="60% - Акцент3 5" xfId="769"/>
    <cellStyle name="60% - Акцент3 6" xfId="770"/>
    <cellStyle name="60% - Акцент3 7" xfId="771"/>
    <cellStyle name="60% - Акцент3 8" xfId="772"/>
    <cellStyle name="60% - Акцент3 9" xfId="773"/>
    <cellStyle name="60% - Акцент4 10" xfId="774"/>
    <cellStyle name="60% - Акцент4 11" xfId="775"/>
    <cellStyle name="60% - Акцент4 12" xfId="776"/>
    <cellStyle name="60% - Акцент4 13" xfId="777"/>
    <cellStyle name="60% - Акцент4 14" xfId="778"/>
    <cellStyle name="60% - Акцент4 15" xfId="779"/>
    <cellStyle name="60% - Акцент4 16" xfId="780"/>
    <cellStyle name="60% - Акцент4 17" xfId="781"/>
    <cellStyle name="60% - Акцент4 18" xfId="782"/>
    <cellStyle name="60% - Акцент4 19" xfId="783"/>
    <cellStyle name="60% - Акцент4 2" xfId="784"/>
    <cellStyle name="60% - Акцент4 20" xfId="785"/>
    <cellStyle name="60% - Акцент4 21" xfId="786"/>
    <cellStyle name="60% - Акцент4 22" xfId="787"/>
    <cellStyle name="60% - Акцент4 23" xfId="788"/>
    <cellStyle name="60% - Акцент4 24" xfId="789"/>
    <cellStyle name="60% - Акцент4 25" xfId="790"/>
    <cellStyle name="60% - Акцент4 26" xfId="791"/>
    <cellStyle name="60% - Акцент4 27" xfId="792"/>
    <cellStyle name="60% - Акцент4 28" xfId="793"/>
    <cellStyle name="60% - Акцент4 29" xfId="794"/>
    <cellStyle name="60% - Акцент4 3" xfId="795"/>
    <cellStyle name="60% - Акцент4 30" xfId="796"/>
    <cellStyle name="60% - Акцент4 31" xfId="797"/>
    <cellStyle name="60% - Акцент4 32" xfId="798"/>
    <cellStyle name="60% - Акцент4 33" xfId="799"/>
    <cellStyle name="60% - Акцент4 34" xfId="800"/>
    <cellStyle name="60% - Акцент4 35" xfId="801"/>
    <cellStyle name="60% - Акцент4 36" xfId="802"/>
    <cellStyle name="60% - Акцент4 4" xfId="803"/>
    <cellStyle name="60% - Акцент4 5" xfId="804"/>
    <cellStyle name="60% - Акцент4 6" xfId="805"/>
    <cellStyle name="60% - Акцент4 7" xfId="806"/>
    <cellStyle name="60% - Акцент4 8" xfId="807"/>
    <cellStyle name="60% - Акцент4 9" xfId="808"/>
    <cellStyle name="60% - Акцент5 10" xfId="809"/>
    <cellStyle name="60% - Акцент5 11" xfId="810"/>
    <cellStyle name="60% - Акцент5 12" xfId="811"/>
    <cellStyle name="60% - Акцент5 13" xfId="812"/>
    <cellStyle name="60% - Акцент5 14" xfId="813"/>
    <cellStyle name="60% - Акцент5 15" xfId="814"/>
    <cellStyle name="60% - Акцент5 16" xfId="815"/>
    <cellStyle name="60% - Акцент5 17" xfId="816"/>
    <cellStyle name="60% - Акцент5 18" xfId="817"/>
    <cellStyle name="60% - Акцент5 19" xfId="818"/>
    <cellStyle name="60% - Акцент5 2" xfId="819"/>
    <cellStyle name="60% - Акцент5 20" xfId="820"/>
    <cellStyle name="60% - Акцент5 21" xfId="821"/>
    <cellStyle name="60% - Акцент5 22" xfId="822"/>
    <cellStyle name="60% - Акцент5 23" xfId="823"/>
    <cellStyle name="60% - Акцент5 24" xfId="824"/>
    <cellStyle name="60% - Акцент5 25" xfId="825"/>
    <cellStyle name="60% - Акцент5 26" xfId="826"/>
    <cellStyle name="60% - Акцент5 27" xfId="827"/>
    <cellStyle name="60% - Акцент5 28" xfId="828"/>
    <cellStyle name="60% - Акцент5 29" xfId="829"/>
    <cellStyle name="60% - Акцент5 3" xfId="830"/>
    <cellStyle name="60% - Акцент5 30" xfId="831"/>
    <cellStyle name="60% - Акцент5 31" xfId="832"/>
    <cellStyle name="60% - Акцент5 32" xfId="833"/>
    <cellStyle name="60% - Акцент5 33" xfId="834"/>
    <cellStyle name="60% - Акцент5 34" xfId="835"/>
    <cellStyle name="60% - Акцент5 35" xfId="836"/>
    <cellStyle name="60% - Акцент5 36" xfId="837"/>
    <cellStyle name="60% - Акцент5 4" xfId="838"/>
    <cellStyle name="60% - Акцент5 5" xfId="839"/>
    <cellStyle name="60% - Акцент5 6" xfId="840"/>
    <cellStyle name="60% - Акцент5 7" xfId="841"/>
    <cellStyle name="60% - Акцент5 8" xfId="842"/>
    <cellStyle name="60% - Акцент5 9" xfId="843"/>
    <cellStyle name="60% - Акцент6 10" xfId="844"/>
    <cellStyle name="60% - Акцент6 11" xfId="845"/>
    <cellStyle name="60% - Акцент6 12" xfId="846"/>
    <cellStyle name="60% - Акцент6 13" xfId="847"/>
    <cellStyle name="60% - Акцент6 14" xfId="848"/>
    <cellStyle name="60% - Акцент6 15" xfId="849"/>
    <cellStyle name="60% - Акцент6 16" xfId="850"/>
    <cellStyle name="60% - Акцент6 17" xfId="851"/>
    <cellStyle name="60% - Акцент6 18" xfId="852"/>
    <cellStyle name="60% - Акцент6 19" xfId="853"/>
    <cellStyle name="60% - Акцент6 2" xfId="854"/>
    <cellStyle name="60% - Акцент6 20" xfId="855"/>
    <cellStyle name="60% - Акцент6 21" xfId="856"/>
    <cellStyle name="60% - Акцент6 22" xfId="857"/>
    <cellStyle name="60% - Акцент6 23" xfId="858"/>
    <cellStyle name="60% - Акцент6 24" xfId="859"/>
    <cellStyle name="60% - Акцент6 25" xfId="860"/>
    <cellStyle name="60% - Акцент6 26" xfId="861"/>
    <cellStyle name="60% - Акцент6 27" xfId="862"/>
    <cellStyle name="60% - Акцент6 28" xfId="863"/>
    <cellStyle name="60% - Акцент6 29" xfId="864"/>
    <cellStyle name="60% - Акцент6 3" xfId="865"/>
    <cellStyle name="60% - Акцент6 30" xfId="866"/>
    <cellStyle name="60% - Акцент6 31" xfId="867"/>
    <cellStyle name="60% - Акцент6 32" xfId="868"/>
    <cellStyle name="60% - Акцент6 33" xfId="869"/>
    <cellStyle name="60% - Акцент6 34" xfId="870"/>
    <cellStyle name="60% - Акцент6 35" xfId="871"/>
    <cellStyle name="60% - Акцент6 36" xfId="872"/>
    <cellStyle name="60% - Акцент6 4" xfId="873"/>
    <cellStyle name="60% - Акцент6 5" xfId="874"/>
    <cellStyle name="60% - Акцент6 6" xfId="875"/>
    <cellStyle name="60% - Акцент6 7" xfId="876"/>
    <cellStyle name="60% - Акцент6 8" xfId="877"/>
    <cellStyle name="60% - Акцент6 9" xfId="878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879"/>
    <cellStyle name="Calculation 2 2 11" xfId="880"/>
    <cellStyle name="Calculation 2 2 12" xfId="881"/>
    <cellStyle name="Calculation 2 2 13" xfId="882"/>
    <cellStyle name="Calculation 2 2 14" xfId="883"/>
    <cellStyle name="Calculation 2 2 15" xfId="884"/>
    <cellStyle name="Calculation 2 2 16" xfId="885"/>
    <cellStyle name="Calculation 2 2 17" xfId="886"/>
    <cellStyle name="Calculation 2 2 18" xfId="887"/>
    <cellStyle name="Calculation 2 2 19" xfId="888"/>
    <cellStyle name="Calculation 2 2 2" xfId="889"/>
    <cellStyle name="Calculation 2 2 20" xfId="890"/>
    <cellStyle name="Calculation 2 2 21" xfId="891"/>
    <cellStyle name="Calculation 2 2 22" xfId="892"/>
    <cellStyle name="Calculation 2 2 23" xfId="893"/>
    <cellStyle name="Calculation 2 2 24" xfId="894"/>
    <cellStyle name="Calculation 2 2 25" xfId="895"/>
    <cellStyle name="Calculation 2 2 26" xfId="896"/>
    <cellStyle name="Calculation 2 2 27" xfId="897"/>
    <cellStyle name="Calculation 2 2 28" xfId="898"/>
    <cellStyle name="Calculation 2 2 29" xfId="899"/>
    <cellStyle name="Calculation 2 2 3" xfId="900"/>
    <cellStyle name="Calculation 2 2 30" xfId="901"/>
    <cellStyle name="Calculation 2 2 31" xfId="902"/>
    <cellStyle name="Calculation 2 2 32" xfId="903"/>
    <cellStyle name="Calculation 2 2 33" xfId="904"/>
    <cellStyle name="Calculation 2 2 4" xfId="905"/>
    <cellStyle name="Calculation 2 2 5" xfId="906"/>
    <cellStyle name="Calculation 2 2 6" xfId="907"/>
    <cellStyle name="Calculation 2 2 7" xfId="908"/>
    <cellStyle name="Calculation 2 2 8" xfId="909"/>
    <cellStyle name="Calculation 2 2 9" xfId="910"/>
    <cellStyle name="Check Cell" xfId="23" builtinId="23" customBuiltin="1"/>
    <cellStyle name="Check Cell 2" xfId="86"/>
    <cellStyle name="Check Cell 2 2" xfId="134"/>
    <cellStyle name="Comma" xfId="7" builtinId="3"/>
    <cellStyle name="Comma 10" xfId="911"/>
    <cellStyle name="Comma 2" xfId="10"/>
    <cellStyle name="Comma 2 2" xfId="100"/>
    <cellStyle name="Comma 2 2 2" xfId="135"/>
    <cellStyle name="Comma 2 2 2 2" xfId="912"/>
    <cellStyle name="Comma 2 2 3" xfId="913"/>
    <cellStyle name="Comma 2 3" xfId="103"/>
    <cellStyle name="Comma 2 3 2" xfId="914"/>
    <cellStyle name="Comma 2 3 3" xfId="915"/>
    <cellStyle name="Comma 2 4" xfId="916"/>
    <cellStyle name="Comma 2 5" xfId="917"/>
    <cellStyle name="Comma 3" xfId="99"/>
    <cellStyle name="Comma 3 2" xfId="136"/>
    <cellStyle name="Comma 3 2 2" xfId="188"/>
    <cellStyle name="Comma 3 2 2 2" xfId="211"/>
    <cellStyle name="Comma 3 2 3" xfId="181"/>
    <cellStyle name="Comma 3 2 3 2" xfId="242"/>
    <cellStyle name="Comma 3 2 4" xfId="205"/>
    <cellStyle name="Comma 3 3" xfId="918"/>
    <cellStyle name="Comma 4" xfId="102"/>
    <cellStyle name="Comma 4 2" xfId="919"/>
    <cellStyle name="Comma 4 3" xfId="920"/>
    <cellStyle name="Comma 5" xfId="95"/>
    <cellStyle name="Comma 5 2" xfId="180"/>
    <cellStyle name="Comma 5 2 2" xfId="241"/>
    <cellStyle name="Comma 5 3" xfId="204"/>
    <cellStyle name="Comma 6" xfId="187"/>
    <cellStyle name="Comma 6 2" xfId="210"/>
    <cellStyle name="Comma 6 3" xfId="921"/>
    <cellStyle name="Comma 7" xfId="922"/>
    <cellStyle name="Comma 7 2" xfId="923"/>
    <cellStyle name="Comma 7 2 2" xfId="924"/>
    <cellStyle name="Comma 7 3" xfId="925"/>
    <cellStyle name="Comma 8" xfId="926"/>
    <cellStyle name="Comma 9" xfId="92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28"/>
    <cellStyle name="Input 2 2 11" xfId="929"/>
    <cellStyle name="Input 2 2 12" xfId="930"/>
    <cellStyle name="Input 2 2 13" xfId="931"/>
    <cellStyle name="Input 2 2 14" xfId="932"/>
    <cellStyle name="Input 2 2 15" xfId="933"/>
    <cellStyle name="Input 2 2 16" xfId="934"/>
    <cellStyle name="Input 2 2 17" xfId="935"/>
    <cellStyle name="Input 2 2 18" xfId="936"/>
    <cellStyle name="Input 2 2 19" xfId="937"/>
    <cellStyle name="Input 2 2 2" xfId="938"/>
    <cellStyle name="Input 2 2 20" xfId="939"/>
    <cellStyle name="Input 2 2 21" xfId="940"/>
    <cellStyle name="Input 2 2 22" xfId="941"/>
    <cellStyle name="Input 2 2 23" xfId="942"/>
    <cellStyle name="Input 2 2 24" xfId="943"/>
    <cellStyle name="Input 2 2 25" xfId="944"/>
    <cellStyle name="Input 2 2 26" xfId="945"/>
    <cellStyle name="Input 2 2 27" xfId="946"/>
    <cellStyle name="Input 2 2 28" xfId="947"/>
    <cellStyle name="Input 2 2 29" xfId="948"/>
    <cellStyle name="Input 2 2 3" xfId="949"/>
    <cellStyle name="Input 2 2 30" xfId="950"/>
    <cellStyle name="Input 2 2 31" xfId="951"/>
    <cellStyle name="Input 2 2 32" xfId="952"/>
    <cellStyle name="Input 2 2 33" xfId="953"/>
    <cellStyle name="Input 2 2 4" xfId="954"/>
    <cellStyle name="Input 2 2 5" xfId="955"/>
    <cellStyle name="Input 2 2 6" xfId="956"/>
    <cellStyle name="Input 2 2 7" xfId="957"/>
    <cellStyle name="Input 2 2 8" xfId="958"/>
    <cellStyle name="Input 2 2 9" xfId="959"/>
    <cellStyle name="KPMG Heading 1" xfId="960"/>
    <cellStyle name="KPMG Heading 2" xfId="961"/>
    <cellStyle name="KPMG Heading 3" xfId="962"/>
    <cellStyle name="KPMG Heading 4" xfId="963"/>
    <cellStyle name="KPMG Normal" xfId="964"/>
    <cellStyle name="KPMG Normal Text" xfId="965"/>
    <cellStyle name="KPMG Normal_123" xfId="966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45"/>
    <cellStyle name="Normal 10 3" xfId="208"/>
    <cellStyle name="Normal 11" xfId="164"/>
    <cellStyle name="Normal 11 2" xfId="186"/>
    <cellStyle name="Normal 11 2 2" xfId="246"/>
    <cellStyle name="Normal 11 3" xfId="209"/>
    <cellStyle name="Normal 12" xfId="165"/>
    <cellStyle name="Normal 12 2" xfId="967"/>
    <cellStyle name="Normal 13" xfId="968"/>
    <cellStyle name="Normal 14" xfId="969"/>
    <cellStyle name="Normal 14 2" xfId="970"/>
    <cellStyle name="Normal 15" xfId="971"/>
    <cellStyle name="Normal 16" xfId="972"/>
    <cellStyle name="Normal 17" xfId="973"/>
    <cellStyle name="Normal 18" xfId="974"/>
    <cellStyle name="Normal 2" xfId="1"/>
    <cellStyle name="Normal 2 2" xfId="146"/>
    <cellStyle name="Normal 2 2 2" xfId="163"/>
    <cellStyle name="Normal 2 2 3" xfId="975"/>
    <cellStyle name="Normal 2 3" xfId="147"/>
    <cellStyle name="Normal 2 3 2" xfId="976"/>
    <cellStyle name="Normal 2 3 3" xfId="977"/>
    <cellStyle name="Normal 2 4" xfId="96"/>
    <cellStyle name="Normal 2 4 2" xfId="978"/>
    <cellStyle name="Normal 2 5" xfId="260"/>
    <cellStyle name="Normal 2 6" xfId="979"/>
    <cellStyle name="Normal 3" xfId="3"/>
    <cellStyle name="Normal 3 2" xfId="104"/>
    <cellStyle name="Normal 3 2 2" xfId="148"/>
    <cellStyle name="Normal 3 2 3" xfId="980"/>
    <cellStyle name="Normal 3 3" xfId="98"/>
    <cellStyle name="Normal 3 4" xfId="981"/>
    <cellStyle name="Normal 3 5" xfId="982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43"/>
    <cellStyle name="Normal 5 2 4" xfId="206"/>
    <cellStyle name="Normal 5 3" xfId="983"/>
    <cellStyle name="Normal 6" xfId="150"/>
    <cellStyle name="Normal 6 2" xfId="984"/>
    <cellStyle name="Normal 6 3" xfId="985"/>
    <cellStyle name="Normal 7" xfId="151"/>
    <cellStyle name="Normal 7 2" xfId="986"/>
    <cellStyle name="Normal 8" xfId="8"/>
    <cellStyle name="Normal 8 2" xfId="162"/>
    <cellStyle name="Normal 8 3" xfId="179"/>
    <cellStyle name="Normal 8 3 2" xfId="240"/>
    <cellStyle name="Normal 8 4" xfId="203"/>
    <cellStyle name="Normal 9" xfId="94"/>
    <cellStyle name="Normal 9 2" xfId="184"/>
    <cellStyle name="Normal 9 2 2" xfId="244"/>
    <cellStyle name="Normal 9 3" xfId="207"/>
    <cellStyle name="Note" xfId="25" builtinId="10" customBuiltin="1"/>
    <cellStyle name="Note 2" xfId="54"/>
    <cellStyle name="Note 2 2" xfId="152"/>
    <cellStyle name="Note 2 2 10" xfId="987"/>
    <cellStyle name="Note 2 2 11" xfId="988"/>
    <cellStyle name="Note 2 2 12" xfId="989"/>
    <cellStyle name="Note 2 2 13" xfId="990"/>
    <cellStyle name="Note 2 2 14" xfId="991"/>
    <cellStyle name="Note 2 2 15" xfId="992"/>
    <cellStyle name="Note 2 2 16" xfId="993"/>
    <cellStyle name="Note 2 2 17" xfId="994"/>
    <cellStyle name="Note 2 2 18" xfId="995"/>
    <cellStyle name="Note 2 2 19" xfId="996"/>
    <cellStyle name="Note 2 2 2" xfId="997"/>
    <cellStyle name="Note 2 2 20" xfId="998"/>
    <cellStyle name="Note 2 2 21" xfId="999"/>
    <cellStyle name="Note 2 2 22" xfId="1000"/>
    <cellStyle name="Note 2 2 23" xfId="1001"/>
    <cellStyle name="Note 2 2 24" xfId="1002"/>
    <cellStyle name="Note 2 2 25" xfId="1003"/>
    <cellStyle name="Note 2 2 26" xfId="1004"/>
    <cellStyle name="Note 2 2 27" xfId="1005"/>
    <cellStyle name="Note 2 2 28" xfId="1006"/>
    <cellStyle name="Note 2 2 29" xfId="1007"/>
    <cellStyle name="Note 2 2 3" xfId="1008"/>
    <cellStyle name="Note 2 2 30" xfId="1009"/>
    <cellStyle name="Note 2 2 31" xfId="1010"/>
    <cellStyle name="Note 2 2 32" xfId="1011"/>
    <cellStyle name="Note 2 2 33" xfId="1012"/>
    <cellStyle name="Note 2 2 34" xfId="1013"/>
    <cellStyle name="Note 2 2 4" xfId="1014"/>
    <cellStyle name="Note 2 2 5" xfId="1015"/>
    <cellStyle name="Note 2 2 6" xfId="1016"/>
    <cellStyle name="Note 2 2 7" xfId="1017"/>
    <cellStyle name="Note 2 2 8" xfId="1018"/>
    <cellStyle name="Note 2 2 9" xfId="1019"/>
    <cellStyle name="Note 2 3" xfId="226"/>
    <cellStyle name="Note 3" xfId="166"/>
    <cellStyle name="Note 3 2" xfId="227"/>
    <cellStyle name="Note 4" xfId="190"/>
    <cellStyle name="Note 4 2" xfId="247"/>
    <cellStyle name="Note 5" xfId="2066"/>
    <cellStyle name="Output" xfId="20" builtinId="21" customBuiltin="1"/>
    <cellStyle name="Output 2" xfId="81"/>
    <cellStyle name="Output 2 2" xfId="153"/>
    <cellStyle name="Output 2 2 10" xfId="1020"/>
    <cellStyle name="Output 2 2 11" xfId="1021"/>
    <cellStyle name="Output 2 2 12" xfId="1022"/>
    <cellStyle name="Output 2 2 13" xfId="1023"/>
    <cellStyle name="Output 2 2 14" xfId="1024"/>
    <cellStyle name="Output 2 2 15" xfId="1025"/>
    <cellStyle name="Output 2 2 16" xfId="1026"/>
    <cellStyle name="Output 2 2 17" xfId="1027"/>
    <cellStyle name="Output 2 2 18" xfId="1028"/>
    <cellStyle name="Output 2 2 19" xfId="1029"/>
    <cellStyle name="Output 2 2 2" xfId="1030"/>
    <cellStyle name="Output 2 2 20" xfId="1031"/>
    <cellStyle name="Output 2 2 21" xfId="1032"/>
    <cellStyle name="Output 2 2 22" xfId="1033"/>
    <cellStyle name="Output 2 2 23" xfId="1034"/>
    <cellStyle name="Output 2 2 24" xfId="1035"/>
    <cellStyle name="Output 2 2 25" xfId="1036"/>
    <cellStyle name="Output 2 2 26" xfId="1037"/>
    <cellStyle name="Output 2 2 27" xfId="1038"/>
    <cellStyle name="Output 2 2 28" xfId="1039"/>
    <cellStyle name="Output 2 2 29" xfId="1040"/>
    <cellStyle name="Output 2 2 3" xfId="1041"/>
    <cellStyle name="Output 2 2 30" xfId="1042"/>
    <cellStyle name="Output 2 2 31" xfId="1043"/>
    <cellStyle name="Output 2 2 32" xfId="1044"/>
    <cellStyle name="Output 2 2 33" xfId="1045"/>
    <cellStyle name="Output 2 2 34" xfId="1046"/>
    <cellStyle name="Output 2 2 4" xfId="1047"/>
    <cellStyle name="Output 2 2 5" xfId="1048"/>
    <cellStyle name="Output 2 2 6" xfId="1049"/>
    <cellStyle name="Output 2 2 7" xfId="1050"/>
    <cellStyle name="Output 2 2 8" xfId="1051"/>
    <cellStyle name="Output 2 2 9" xfId="1052"/>
    <cellStyle name="Percent 2" xfId="2"/>
    <cellStyle name="Percent 2 2" xfId="97"/>
    <cellStyle name="Percent 2 2 2" xfId="1053"/>
    <cellStyle name="Percent 2 3" xfId="213"/>
    <cellStyle name="Percent 2 4" xfId="1054"/>
    <cellStyle name="Percent 3" xfId="1055"/>
    <cellStyle name="Percent 3 2" xfId="1056"/>
    <cellStyle name="Percent 4" xfId="1057"/>
    <cellStyle name="Percent 4 2" xfId="1058"/>
    <cellStyle name="Percent 5" xfId="1059"/>
    <cellStyle name="Percent 5 2" xfId="1060"/>
    <cellStyle name="Percent 5 2 2" xfId="1061"/>
    <cellStyle name="Percent 5 3" xfId="1062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3"/>
    <cellStyle name="Total 2 2 11" xfId="1064"/>
    <cellStyle name="Total 2 2 12" xfId="1065"/>
    <cellStyle name="Total 2 2 13" xfId="1066"/>
    <cellStyle name="Total 2 2 14" xfId="1067"/>
    <cellStyle name="Total 2 2 15" xfId="1068"/>
    <cellStyle name="Total 2 2 16" xfId="1069"/>
    <cellStyle name="Total 2 2 17" xfId="1070"/>
    <cellStyle name="Total 2 2 18" xfId="1071"/>
    <cellStyle name="Total 2 2 19" xfId="1072"/>
    <cellStyle name="Total 2 2 2" xfId="1073"/>
    <cellStyle name="Total 2 2 20" xfId="1074"/>
    <cellStyle name="Total 2 2 21" xfId="1075"/>
    <cellStyle name="Total 2 2 22" xfId="1076"/>
    <cellStyle name="Total 2 2 23" xfId="1077"/>
    <cellStyle name="Total 2 2 24" xfId="1078"/>
    <cellStyle name="Total 2 2 25" xfId="1079"/>
    <cellStyle name="Total 2 2 26" xfId="1080"/>
    <cellStyle name="Total 2 2 27" xfId="1081"/>
    <cellStyle name="Total 2 2 28" xfId="1082"/>
    <cellStyle name="Total 2 2 29" xfId="1083"/>
    <cellStyle name="Total 2 2 3" xfId="1084"/>
    <cellStyle name="Total 2 2 30" xfId="1085"/>
    <cellStyle name="Total 2 2 31" xfId="1086"/>
    <cellStyle name="Total 2 2 32" xfId="1087"/>
    <cellStyle name="Total 2 2 33" xfId="1088"/>
    <cellStyle name="Total 2 2 34" xfId="1089"/>
    <cellStyle name="Total 2 2 4" xfId="1090"/>
    <cellStyle name="Total 2 2 5" xfId="1091"/>
    <cellStyle name="Total 2 2 6" xfId="1092"/>
    <cellStyle name="Total 2 2 7" xfId="1093"/>
    <cellStyle name="Total 2 2 8" xfId="1094"/>
    <cellStyle name="Total 2 2 9" xfId="1095"/>
    <cellStyle name="Warning Text" xfId="24" builtinId="11" customBuiltin="1"/>
    <cellStyle name="Warning Text 2" xfId="68"/>
    <cellStyle name="Warning Text 2 2" xfId="159"/>
    <cellStyle name="Акцент1 10" xfId="1096"/>
    <cellStyle name="Акцент1 11" xfId="1097"/>
    <cellStyle name="Акцент1 12" xfId="1098"/>
    <cellStyle name="Акцент1 13" xfId="1099"/>
    <cellStyle name="Акцент1 14" xfId="1100"/>
    <cellStyle name="Акцент1 15" xfId="1101"/>
    <cellStyle name="Акцент1 16" xfId="1102"/>
    <cellStyle name="Акцент1 17" xfId="1103"/>
    <cellStyle name="Акцент1 18" xfId="1104"/>
    <cellStyle name="Акцент1 19" xfId="1105"/>
    <cellStyle name="Акцент1 2" xfId="1106"/>
    <cellStyle name="Акцент1 20" xfId="1107"/>
    <cellStyle name="Акцент1 21" xfId="1108"/>
    <cellStyle name="Акцент1 22" xfId="1109"/>
    <cellStyle name="Акцент1 23" xfId="1110"/>
    <cellStyle name="Акцент1 24" xfId="1111"/>
    <cellStyle name="Акцент1 25" xfId="1112"/>
    <cellStyle name="Акцент1 26" xfId="1113"/>
    <cellStyle name="Акцент1 27" xfId="1114"/>
    <cellStyle name="Акцент1 28" xfId="1115"/>
    <cellStyle name="Акцент1 29" xfId="1116"/>
    <cellStyle name="Акцент1 3" xfId="1117"/>
    <cellStyle name="Акцент1 30" xfId="1118"/>
    <cellStyle name="Акцент1 31" xfId="1119"/>
    <cellStyle name="Акцент1 32" xfId="1120"/>
    <cellStyle name="Акцент1 33" xfId="1121"/>
    <cellStyle name="Акцент1 34" xfId="1122"/>
    <cellStyle name="Акцент1 35" xfId="1123"/>
    <cellStyle name="Акцент1 36" xfId="1124"/>
    <cellStyle name="Акцент1 4" xfId="1125"/>
    <cellStyle name="Акцент1 5" xfId="1126"/>
    <cellStyle name="Акцент1 6" xfId="1127"/>
    <cellStyle name="Акцент1 7" xfId="1128"/>
    <cellStyle name="Акцент1 8" xfId="1129"/>
    <cellStyle name="Акцент1 9" xfId="1130"/>
    <cellStyle name="Акцент2 10" xfId="1131"/>
    <cellStyle name="Акцент2 11" xfId="1132"/>
    <cellStyle name="Акцент2 12" xfId="1133"/>
    <cellStyle name="Акцент2 13" xfId="1134"/>
    <cellStyle name="Акцент2 14" xfId="1135"/>
    <cellStyle name="Акцент2 15" xfId="1136"/>
    <cellStyle name="Акцент2 16" xfId="1137"/>
    <cellStyle name="Акцент2 17" xfId="1138"/>
    <cellStyle name="Акцент2 18" xfId="1139"/>
    <cellStyle name="Акцент2 19" xfId="1140"/>
    <cellStyle name="Акцент2 2" xfId="1141"/>
    <cellStyle name="Акцент2 20" xfId="1142"/>
    <cellStyle name="Акцент2 21" xfId="1143"/>
    <cellStyle name="Акцент2 22" xfId="1144"/>
    <cellStyle name="Акцент2 23" xfId="1145"/>
    <cellStyle name="Акцент2 24" xfId="1146"/>
    <cellStyle name="Акцент2 25" xfId="1147"/>
    <cellStyle name="Акцент2 26" xfId="1148"/>
    <cellStyle name="Акцент2 27" xfId="1149"/>
    <cellStyle name="Акцент2 28" xfId="1150"/>
    <cellStyle name="Акцент2 29" xfId="1151"/>
    <cellStyle name="Акцент2 3" xfId="1152"/>
    <cellStyle name="Акцент2 30" xfId="1153"/>
    <cellStyle name="Акцент2 31" xfId="1154"/>
    <cellStyle name="Акцент2 32" xfId="1155"/>
    <cellStyle name="Акцент2 33" xfId="1156"/>
    <cellStyle name="Акцент2 34" xfId="1157"/>
    <cellStyle name="Акцент2 35" xfId="1158"/>
    <cellStyle name="Акцент2 36" xfId="1159"/>
    <cellStyle name="Акцент2 4" xfId="1160"/>
    <cellStyle name="Акцент2 5" xfId="1161"/>
    <cellStyle name="Акцент2 6" xfId="1162"/>
    <cellStyle name="Акцент2 7" xfId="1163"/>
    <cellStyle name="Акцент2 8" xfId="1164"/>
    <cellStyle name="Акцент2 9" xfId="1165"/>
    <cellStyle name="Акцент3 10" xfId="1166"/>
    <cellStyle name="Акцент3 11" xfId="1167"/>
    <cellStyle name="Акцент3 12" xfId="1168"/>
    <cellStyle name="Акцент3 13" xfId="1169"/>
    <cellStyle name="Акцент3 14" xfId="1170"/>
    <cellStyle name="Акцент3 15" xfId="1171"/>
    <cellStyle name="Акцент3 16" xfId="1172"/>
    <cellStyle name="Акцент3 17" xfId="1173"/>
    <cellStyle name="Акцент3 18" xfId="1174"/>
    <cellStyle name="Акцент3 19" xfId="1175"/>
    <cellStyle name="Акцент3 2" xfId="1176"/>
    <cellStyle name="Акцент3 20" xfId="1177"/>
    <cellStyle name="Акцент3 21" xfId="1178"/>
    <cellStyle name="Акцент3 22" xfId="1179"/>
    <cellStyle name="Акцент3 23" xfId="1180"/>
    <cellStyle name="Акцент3 24" xfId="1181"/>
    <cellStyle name="Акцент3 25" xfId="1182"/>
    <cellStyle name="Акцент3 26" xfId="1183"/>
    <cellStyle name="Акцент3 27" xfId="1184"/>
    <cellStyle name="Акцент3 28" xfId="1185"/>
    <cellStyle name="Акцент3 29" xfId="1186"/>
    <cellStyle name="Акцент3 3" xfId="1187"/>
    <cellStyle name="Акцент3 30" xfId="1188"/>
    <cellStyle name="Акцент3 31" xfId="1189"/>
    <cellStyle name="Акцент3 32" xfId="1190"/>
    <cellStyle name="Акцент3 33" xfId="1191"/>
    <cellStyle name="Акцент3 34" xfId="1192"/>
    <cellStyle name="Акцент3 35" xfId="1193"/>
    <cellStyle name="Акцент3 36" xfId="1194"/>
    <cellStyle name="Акцент3 4" xfId="1195"/>
    <cellStyle name="Акцент3 5" xfId="1196"/>
    <cellStyle name="Акцент3 6" xfId="1197"/>
    <cellStyle name="Акцент3 7" xfId="1198"/>
    <cellStyle name="Акцент3 8" xfId="1199"/>
    <cellStyle name="Акцент3 9" xfId="1200"/>
    <cellStyle name="Акцент4 10" xfId="1201"/>
    <cellStyle name="Акцент4 11" xfId="1202"/>
    <cellStyle name="Акцент4 12" xfId="1203"/>
    <cellStyle name="Акцент4 13" xfId="1204"/>
    <cellStyle name="Акцент4 14" xfId="1205"/>
    <cellStyle name="Акцент4 15" xfId="1206"/>
    <cellStyle name="Акцент4 16" xfId="1207"/>
    <cellStyle name="Акцент4 17" xfId="1208"/>
    <cellStyle name="Акцент4 18" xfId="1209"/>
    <cellStyle name="Акцент4 19" xfId="1210"/>
    <cellStyle name="Акцент4 2" xfId="1211"/>
    <cellStyle name="Акцент4 20" xfId="1212"/>
    <cellStyle name="Акцент4 21" xfId="1213"/>
    <cellStyle name="Акцент4 22" xfId="1214"/>
    <cellStyle name="Акцент4 23" xfId="1215"/>
    <cellStyle name="Акцент4 24" xfId="1216"/>
    <cellStyle name="Акцент4 25" xfId="1217"/>
    <cellStyle name="Акцент4 26" xfId="1218"/>
    <cellStyle name="Акцент4 27" xfId="1219"/>
    <cellStyle name="Акцент4 28" xfId="1220"/>
    <cellStyle name="Акцент4 29" xfId="1221"/>
    <cellStyle name="Акцент4 3" xfId="1222"/>
    <cellStyle name="Акцент4 30" xfId="1223"/>
    <cellStyle name="Акцент4 31" xfId="1224"/>
    <cellStyle name="Акцент4 32" xfId="1225"/>
    <cellStyle name="Акцент4 33" xfId="1226"/>
    <cellStyle name="Акцент4 34" xfId="1227"/>
    <cellStyle name="Акцент4 35" xfId="1228"/>
    <cellStyle name="Акцент4 36" xfId="1229"/>
    <cellStyle name="Акцент4 4" xfId="1230"/>
    <cellStyle name="Акцент4 5" xfId="1231"/>
    <cellStyle name="Акцент4 6" xfId="1232"/>
    <cellStyle name="Акцент4 7" xfId="1233"/>
    <cellStyle name="Акцент4 8" xfId="1234"/>
    <cellStyle name="Акцент4 9" xfId="1235"/>
    <cellStyle name="Акцент5 10" xfId="1236"/>
    <cellStyle name="Акцент5 11" xfId="1237"/>
    <cellStyle name="Акцент5 12" xfId="1238"/>
    <cellStyle name="Акцент5 13" xfId="1239"/>
    <cellStyle name="Акцент5 14" xfId="1240"/>
    <cellStyle name="Акцент5 15" xfId="1241"/>
    <cellStyle name="Акцент5 16" xfId="1242"/>
    <cellStyle name="Акцент5 17" xfId="1243"/>
    <cellStyle name="Акцент5 18" xfId="1244"/>
    <cellStyle name="Акцент5 19" xfId="1245"/>
    <cellStyle name="Акцент5 2" xfId="1246"/>
    <cellStyle name="Акцент5 20" xfId="1247"/>
    <cellStyle name="Акцент5 21" xfId="1248"/>
    <cellStyle name="Акцент5 22" xfId="1249"/>
    <cellStyle name="Акцент5 23" xfId="1250"/>
    <cellStyle name="Акцент5 24" xfId="1251"/>
    <cellStyle name="Акцент5 25" xfId="1252"/>
    <cellStyle name="Акцент5 26" xfId="1253"/>
    <cellStyle name="Акцент5 27" xfId="1254"/>
    <cellStyle name="Акцент5 28" xfId="1255"/>
    <cellStyle name="Акцент5 29" xfId="1256"/>
    <cellStyle name="Акцент5 3" xfId="1257"/>
    <cellStyle name="Акцент5 30" xfId="1258"/>
    <cellStyle name="Акцент5 31" xfId="1259"/>
    <cellStyle name="Акцент5 32" xfId="1260"/>
    <cellStyle name="Акцент5 33" xfId="1261"/>
    <cellStyle name="Акцент5 34" xfId="1262"/>
    <cellStyle name="Акцент5 35" xfId="1263"/>
    <cellStyle name="Акцент5 36" xfId="1264"/>
    <cellStyle name="Акцент5 4" xfId="1265"/>
    <cellStyle name="Акцент5 5" xfId="1266"/>
    <cellStyle name="Акцент5 6" xfId="1267"/>
    <cellStyle name="Акцент5 7" xfId="1268"/>
    <cellStyle name="Акцент5 8" xfId="1269"/>
    <cellStyle name="Акцент5 9" xfId="1270"/>
    <cellStyle name="Акцент6 10" xfId="1271"/>
    <cellStyle name="Акцент6 11" xfId="1272"/>
    <cellStyle name="Акцент6 12" xfId="1273"/>
    <cellStyle name="Акцент6 13" xfId="1274"/>
    <cellStyle name="Акцент6 14" xfId="1275"/>
    <cellStyle name="Акцент6 15" xfId="1276"/>
    <cellStyle name="Акцент6 16" xfId="1277"/>
    <cellStyle name="Акцент6 17" xfId="1278"/>
    <cellStyle name="Акцент6 18" xfId="1279"/>
    <cellStyle name="Акцент6 19" xfId="1280"/>
    <cellStyle name="Акцент6 2" xfId="1281"/>
    <cellStyle name="Акцент6 20" xfId="1282"/>
    <cellStyle name="Акцент6 21" xfId="1283"/>
    <cellStyle name="Акцент6 22" xfId="1284"/>
    <cellStyle name="Акцент6 23" xfId="1285"/>
    <cellStyle name="Акцент6 24" xfId="1286"/>
    <cellStyle name="Акцент6 25" xfId="1287"/>
    <cellStyle name="Акцент6 26" xfId="1288"/>
    <cellStyle name="Акцент6 27" xfId="1289"/>
    <cellStyle name="Акцент6 28" xfId="1290"/>
    <cellStyle name="Акцент6 29" xfId="1291"/>
    <cellStyle name="Акцент6 3" xfId="1292"/>
    <cellStyle name="Акцент6 30" xfId="1293"/>
    <cellStyle name="Акцент6 31" xfId="1294"/>
    <cellStyle name="Акцент6 32" xfId="1295"/>
    <cellStyle name="Акцент6 33" xfId="1296"/>
    <cellStyle name="Акцент6 34" xfId="1297"/>
    <cellStyle name="Акцент6 35" xfId="1298"/>
    <cellStyle name="Акцент6 36" xfId="1299"/>
    <cellStyle name="Акцент6 4" xfId="1300"/>
    <cellStyle name="Акцент6 5" xfId="1301"/>
    <cellStyle name="Акцент6 6" xfId="1302"/>
    <cellStyle name="Акцент6 7" xfId="1303"/>
    <cellStyle name="Акцент6 8" xfId="1304"/>
    <cellStyle name="Акцент6 9" xfId="1305"/>
    <cellStyle name="Беззащитный" xfId="1306"/>
    <cellStyle name="Ввод  10" xfId="1307"/>
    <cellStyle name="Ввод  11" xfId="1308"/>
    <cellStyle name="Ввод  12" xfId="1309"/>
    <cellStyle name="Ввод  13" xfId="1310"/>
    <cellStyle name="Ввод  14" xfId="1311"/>
    <cellStyle name="Ввод  15" xfId="1312"/>
    <cellStyle name="Ввод  16" xfId="1313"/>
    <cellStyle name="Ввод  17" xfId="1314"/>
    <cellStyle name="Ввод  18" xfId="1315"/>
    <cellStyle name="Ввод  19" xfId="1316"/>
    <cellStyle name="Ввод  2" xfId="1317"/>
    <cellStyle name="Ввод  20" xfId="1318"/>
    <cellStyle name="Ввод  21" xfId="1319"/>
    <cellStyle name="Ввод  22" xfId="1320"/>
    <cellStyle name="Ввод  23" xfId="1321"/>
    <cellStyle name="Ввод  24" xfId="1322"/>
    <cellStyle name="Ввод  25" xfId="1323"/>
    <cellStyle name="Ввод  26" xfId="1324"/>
    <cellStyle name="Ввод  27" xfId="1325"/>
    <cellStyle name="Ввод  28" xfId="1326"/>
    <cellStyle name="Ввод  29" xfId="1327"/>
    <cellStyle name="Ввод  3" xfId="1328"/>
    <cellStyle name="Ввод  30" xfId="1329"/>
    <cellStyle name="Ввод  31" xfId="1330"/>
    <cellStyle name="Ввод  32" xfId="1331"/>
    <cellStyle name="Ввод  33" xfId="1332"/>
    <cellStyle name="Ввод  34" xfId="1333"/>
    <cellStyle name="Ввод  35" xfId="1334"/>
    <cellStyle name="Ввод  36" xfId="1335"/>
    <cellStyle name="Ввод  4" xfId="1336"/>
    <cellStyle name="Ввод  5" xfId="1337"/>
    <cellStyle name="Ввод  6" xfId="1338"/>
    <cellStyle name="Ввод  7" xfId="1339"/>
    <cellStyle name="Ввод  8" xfId="1340"/>
    <cellStyle name="Ввод  9" xfId="1341"/>
    <cellStyle name="Вывод 10" xfId="1342"/>
    <cellStyle name="Вывод 11" xfId="1343"/>
    <cellStyle name="Вывод 12" xfId="1344"/>
    <cellStyle name="Вывод 13" xfId="1345"/>
    <cellStyle name="Вывод 14" xfId="1346"/>
    <cellStyle name="Вывод 15" xfId="1347"/>
    <cellStyle name="Вывод 16" xfId="1348"/>
    <cellStyle name="Вывод 17" xfId="1349"/>
    <cellStyle name="Вывод 18" xfId="1350"/>
    <cellStyle name="Вывод 19" xfId="1351"/>
    <cellStyle name="Вывод 2" xfId="1352"/>
    <cellStyle name="Вывод 20" xfId="1353"/>
    <cellStyle name="Вывод 21" xfId="1354"/>
    <cellStyle name="Вывод 22" xfId="1355"/>
    <cellStyle name="Вывод 23" xfId="1356"/>
    <cellStyle name="Вывод 24" xfId="1357"/>
    <cellStyle name="Вывод 25" xfId="1358"/>
    <cellStyle name="Вывод 26" xfId="1359"/>
    <cellStyle name="Вывод 27" xfId="1360"/>
    <cellStyle name="Вывод 28" xfId="1361"/>
    <cellStyle name="Вывод 29" xfId="1362"/>
    <cellStyle name="Вывод 3" xfId="1363"/>
    <cellStyle name="Вывод 30" xfId="1364"/>
    <cellStyle name="Вывод 31" xfId="1365"/>
    <cellStyle name="Вывод 32" xfId="1366"/>
    <cellStyle name="Вывод 33" xfId="1367"/>
    <cellStyle name="Вывод 34" xfId="1368"/>
    <cellStyle name="Вывод 35" xfId="1369"/>
    <cellStyle name="Вывод 36" xfId="1370"/>
    <cellStyle name="Вывод 4" xfId="1371"/>
    <cellStyle name="Вывод 5" xfId="1372"/>
    <cellStyle name="Вывод 6" xfId="1373"/>
    <cellStyle name="Вывод 7" xfId="1374"/>
    <cellStyle name="Вывод 8" xfId="1375"/>
    <cellStyle name="Вывод 9" xfId="1376"/>
    <cellStyle name="Вычисление 10" xfId="1377"/>
    <cellStyle name="Вычисление 11" xfId="1378"/>
    <cellStyle name="Вычисление 12" xfId="1379"/>
    <cellStyle name="Вычисление 13" xfId="1380"/>
    <cellStyle name="Вычисление 14" xfId="1381"/>
    <cellStyle name="Вычисление 15" xfId="1382"/>
    <cellStyle name="Вычисление 16" xfId="1383"/>
    <cellStyle name="Вычисление 17" xfId="1384"/>
    <cellStyle name="Вычисление 18" xfId="1385"/>
    <cellStyle name="Вычисление 19" xfId="1386"/>
    <cellStyle name="Вычисление 2" xfId="1387"/>
    <cellStyle name="Вычисление 20" xfId="1388"/>
    <cellStyle name="Вычисление 21" xfId="1389"/>
    <cellStyle name="Вычисление 22" xfId="1390"/>
    <cellStyle name="Вычисление 23" xfId="1391"/>
    <cellStyle name="Вычисление 24" xfId="1392"/>
    <cellStyle name="Вычисление 25" xfId="1393"/>
    <cellStyle name="Вычисление 26" xfId="1394"/>
    <cellStyle name="Вычисление 27" xfId="1395"/>
    <cellStyle name="Вычисление 28" xfId="1396"/>
    <cellStyle name="Вычисление 29" xfId="1397"/>
    <cellStyle name="Вычисление 3" xfId="1398"/>
    <cellStyle name="Вычисление 30" xfId="1399"/>
    <cellStyle name="Вычисление 31" xfId="1400"/>
    <cellStyle name="Вычисление 32" xfId="1401"/>
    <cellStyle name="Вычисление 33" xfId="1402"/>
    <cellStyle name="Вычисление 34" xfId="1403"/>
    <cellStyle name="Вычисление 35" xfId="1404"/>
    <cellStyle name="Вычисление 36" xfId="1405"/>
    <cellStyle name="Вычисление 4" xfId="1406"/>
    <cellStyle name="Вычисление 5" xfId="1407"/>
    <cellStyle name="Вычисление 6" xfId="1408"/>
    <cellStyle name="Вычисление 7" xfId="1409"/>
    <cellStyle name="Вычисление 8" xfId="1410"/>
    <cellStyle name="Вычисление 9" xfId="1411"/>
    <cellStyle name="Заголовок 1 10" xfId="1412"/>
    <cellStyle name="Заголовок 1 11" xfId="1413"/>
    <cellStyle name="Заголовок 1 12" xfId="1414"/>
    <cellStyle name="Заголовок 1 13" xfId="1415"/>
    <cellStyle name="Заголовок 1 14" xfId="1416"/>
    <cellStyle name="Заголовок 1 15" xfId="1417"/>
    <cellStyle name="Заголовок 1 16" xfId="1418"/>
    <cellStyle name="Заголовок 1 17" xfId="1419"/>
    <cellStyle name="Заголовок 1 18" xfId="1420"/>
    <cellStyle name="Заголовок 1 19" xfId="1421"/>
    <cellStyle name="Заголовок 1 2" xfId="1422"/>
    <cellStyle name="Заголовок 1 20" xfId="1423"/>
    <cellStyle name="Заголовок 1 21" xfId="1424"/>
    <cellStyle name="Заголовок 1 22" xfId="1425"/>
    <cellStyle name="Заголовок 1 23" xfId="1426"/>
    <cellStyle name="Заголовок 1 24" xfId="1427"/>
    <cellStyle name="Заголовок 1 25" xfId="1428"/>
    <cellStyle name="Заголовок 1 26" xfId="1429"/>
    <cellStyle name="Заголовок 1 27" xfId="1430"/>
    <cellStyle name="Заголовок 1 28" xfId="1431"/>
    <cellStyle name="Заголовок 1 29" xfId="1432"/>
    <cellStyle name="Заголовок 1 3" xfId="1433"/>
    <cellStyle name="Заголовок 1 30" xfId="1434"/>
    <cellStyle name="Заголовок 1 31" xfId="1435"/>
    <cellStyle name="Заголовок 1 32" xfId="1436"/>
    <cellStyle name="Заголовок 1 33" xfId="1437"/>
    <cellStyle name="Заголовок 1 34" xfId="1438"/>
    <cellStyle name="Заголовок 1 35" xfId="1439"/>
    <cellStyle name="Заголовок 1 36" xfId="1440"/>
    <cellStyle name="Заголовок 1 4" xfId="1441"/>
    <cellStyle name="Заголовок 1 5" xfId="1442"/>
    <cellStyle name="Заголовок 1 6" xfId="1443"/>
    <cellStyle name="Заголовок 1 7" xfId="1444"/>
    <cellStyle name="Заголовок 1 8" xfId="1445"/>
    <cellStyle name="Заголовок 1 9" xfId="1446"/>
    <cellStyle name="Заголовок 2 10" xfId="1447"/>
    <cellStyle name="Заголовок 2 11" xfId="1448"/>
    <cellStyle name="Заголовок 2 12" xfId="1449"/>
    <cellStyle name="Заголовок 2 13" xfId="1450"/>
    <cellStyle name="Заголовок 2 14" xfId="1451"/>
    <cellStyle name="Заголовок 2 15" xfId="1452"/>
    <cellStyle name="Заголовок 2 16" xfId="1453"/>
    <cellStyle name="Заголовок 2 17" xfId="1454"/>
    <cellStyle name="Заголовок 2 18" xfId="1455"/>
    <cellStyle name="Заголовок 2 19" xfId="1456"/>
    <cellStyle name="Заголовок 2 2" xfId="1457"/>
    <cellStyle name="Заголовок 2 20" xfId="1458"/>
    <cellStyle name="Заголовок 2 21" xfId="1459"/>
    <cellStyle name="Заголовок 2 22" xfId="1460"/>
    <cellStyle name="Заголовок 2 23" xfId="1461"/>
    <cellStyle name="Заголовок 2 24" xfId="1462"/>
    <cellStyle name="Заголовок 2 25" xfId="1463"/>
    <cellStyle name="Заголовок 2 26" xfId="1464"/>
    <cellStyle name="Заголовок 2 27" xfId="1465"/>
    <cellStyle name="Заголовок 2 28" xfId="1466"/>
    <cellStyle name="Заголовок 2 29" xfId="1467"/>
    <cellStyle name="Заголовок 2 3" xfId="1468"/>
    <cellStyle name="Заголовок 2 30" xfId="1469"/>
    <cellStyle name="Заголовок 2 31" xfId="1470"/>
    <cellStyle name="Заголовок 2 32" xfId="1471"/>
    <cellStyle name="Заголовок 2 33" xfId="1472"/>
    <cellStyle name="Заголовок 2 34" xfId="1473"/>
    <cellStyle name="Заголовок 2 35" xfId="1474"/>
    <cellStyle name="Заголовок 2 36" xfId="1475"/>
    <cellStyle name="Заголовок 2 4" xfId="1476"/>
    <cellStyle name="Заголовок 2 5" xfId="1477"/>
    <cellStyle name="Заголовок 2 6" xfId="1478"/>
    <cellStyle name="Заголовок 2 7" xfId="1479"/>
    <cellStyle name="Заголовок 2 8" xfId="1480"/>
    <cellStyle name="Заголовок 2 9" xfId="1481"/>
    <cellStyle name="Заголовок 3 10" xfId="1482"/>
    <cellStyle name="Заголовок 3 11" xfId="1483"/>
    <cellStyle name="Заголовок 3 12" xfId="1484"/>
    <cellStyle name="Заголовок 3 13" xfId="1485"/>
    <cellStyle name="Заголовок 3 14" xfId="1486"/>
    <cellStyle name="Заголовок 3 15" xfId="1487"/>
    <cellStyle name="Заголовок 3 16" xfId="1488"/>
    <cellStyle name="Заголовок 3 17" xfId="1489"/>
    <cellStyle name="Заголовок 3 18" xfId="1490"/>
    <cellStyle name="Заголовок 3 19" xfId="1491"/>
    <cellStyle name="Заголовок 3 2" xfId="1492"/>
    <cellStyle name="Заголовок 3 20" xfId="1493"/>
    <cellStyle name="Заголовок 3 21" xfId="1494"/>
    <cellStyle name="Заголовок 3 22" xfId="1495"/>
    <cellStyle name="Заголовок 3 23" xfId="1496"/>
    <cellStyle name="Заголовок 3 24" xfId="1497"/>
    <cellStyle name="Заголовок 3 25" xfId="1498"/>
    <cellStyle name="Заголовок 3 26" xfId="1499"/>
    <cellStyle name="Заголовок 3 27" xfId="1500"/>
    <cellStyle name="Заголовок 3 28" xfId="1501"/>
    <cellStyle name="Заголовок 3 29" xfId="1502"/>
    <cellStyle name="Заголовок 3 3" xfId="1503"/>
    <cellStyle name="Заголовок 3 30" xfId="1504"/>
    <cellStyle name="Заголовок 3 31" xfId="1505"/>
    <cellStyle name="Заголовок 3 32" xfId="1506"/>
    <cellStyle name="Заголовок 3 33" xfId="1507"/>
    <cellStyle name="Заголовок 3 34" xfId="1508"/>
    <cellStyle name="Заголовок 3 35" xfId="1509"/>
    <cellStyle name="Заголовок 3 36" xfId="1510"/>
    <cellStyle name="Заголовок 3 4" xfId="1511"/>
    <cellStyle name="Заголовок 3 5" xfId="1512"/>
    <cellStyle name="Заголовок 3 6" xfId="1513"/>
    <cellStyle name="Заголовок 3 7" xfId="1514"/>
    <cellStyle name="Заголовок 3 8" xfId="1515"/>
    <cellStyle name="Заголовок 3 9" xfId="1516"/>
    <cellStyle name="Заголовок 4 10" xfId="1517"/>
    <cellStyle name="Заголовок 4 11" xfId="1518"/>
    <cellStyle name="Заголовок 4 12" xfId="1519"/>
    <cellStyle name="Заголовок 4 13" xfId="1520"/>
    <cellStyle name="Заголовок 4 14" xfId="1521"/>
    <cellStyle name="Заголовок 4 15" xfId="1522"/>
    <cellStyle name="Заголовок 4 16" xfId="1523"/>
    <cellStyle name="Заголовок 4 17" xfId="1524"/>
    <cellStyle name="Заголовок 4 18" xfId="1525"/>
    <cellStyle name="Заголовок 4 19" xfId="1526"/>
    <cellStyle name="Заголовок 4 2" xfId="1527"/>
    <cellStyle name="Заголовок 4 20" xfId="1528"/>
    <cellStyle name="Заголовок 4 21" xfId="1529"/>
    <cellStyle name="Заголовок 4 22" xfId="1530"/>
    <cellStyle name="Заголовок 4 23" xfId="1531"/>
    <cellStyle name="Заголовок 4 24" xfId="1532"/>
    <cellStyle name="Заголовок 4 25" xfId="1533"/>
    <cellStyle name="Заголовок 4 26" xfId="1534"/>
    <cellStyle name="Заголовок 4 27" xfId="1535"/>
    <cellStyle name="Заголовок 4 28" xfId="1536"/>
    <cellStyle name="Заголовок 4 29" xfId="1537"/>
    <cellStyle name="Заголовок 4 3" xfId="1538"/>
    <cellStyle name="Заголовок 4 30" xfId="1539"/>
    <cellStyle name="Заголовок 4 31" xfId="1540"/>
    <cellStyle name="Заголовок 4 32" xfId="1541"/>
    <cellStyle name="Заголовок 4 33" xfId="1542"/>
    <cellStyle name="Заголовок 4 34" xfId="1543"/>
    <cellStyle name="Заголовок 4 35" xfId="1544"/>
    <cellStyle name="Заголовок 4 36" xfId="1545"/>
    <cellStyle name="Заголовок 4 4" xfId="1546"/>
    <cellStyle name="Заголовок 4 5" xfId="1547"/>
    <cellStyle name="Заголовок 4 6" xfId="1548"/>
    <cellStyle name="Заголовок 4 7" xfId="1549"/>
    <cellStyle name="Заголовок 4 8" xfId="1550"/>
    <cellStyle name="Заголовок 4 9" xfId="1551"/>
    <cellStyle name="Защитный" xfId="1552"/>
    <cellStyle name="Итог 10" xfId="1553"/>
    <cellStyle name="Итог 11" xfId="1554"/>
    <cellStyle name="Итог 12" xfId="1555"/>
    <cellStyle name="Итог 13" xfId="1556"/>
    <cellStyle name="Итог 14" xfId="1557"/>
    <cellStyle name="Итог 15" xfId="1558"/>
    <cellStyle name="Итог 16" xfId="1559"/>
    <cellStyle name="Итог 17" xfId="1560"/>
    <cellStyle name="Итог 18" xfId="1561"/>
    <cellStyle name="Итог 19" xfId="1562"/>
    <cellStyle name="Итог 2" xfId="1563"/>
    <cellStyle name="Итог 20" xfId="1564"/>
    <cellStyle name="Итог 21" xfId="1565"/>
    <cellStyle name="Итог 22" xfId="1566"/>
    <cellStyle name="Итог 23" xfId="1567"/>
    <cellStyle name="Итог 24" xfId="1568"/>
    <cellStyle name="Итог 25" xfId="1569"/>
    <cellStyle name="Итог 26" xfId="1570"/>
    <cellStyle name="Итог 27" xfId="1571"/>
    <cellStyle name="Итог 28" xfId="1572"/>
    <cellStyle name="Итог 29" xfId="1573"/>
    <cellStyle name="Итог 3" xfId="1574"/>
    <cellStyle name="Итог 30" xfId="1575"/>
    <cellStyle name="Итог 31" xfId="1576"/>
    <cellStyle name="Итог 32" xfId="1577"/>
    <cellStyle name="Итог 33" xfId="1578"/>
    <cellStyle name="Итог 34" xfId="1579"/>
    <cellStyle name="Итог 35" xfId="1580"/>
    <cellStyle name="Итог 36" xfId="1581"/>
    <cellStyle name="Итог 4" xfId="1582"/>
    <cellStyle name="Итог 5" xfId="1583"/>
    <cellStyle name="Итог 6" xfId="1584"/>
    <cellStyle name="Итог 7" xfId="1585"/>
    <cellStyle name="Итог 8" xfId="1586"/>
    <cellStyle name="Итог 9" xfId="1587"/>
    <cellStyle name="Контрольная ячейка 10" xfId="1588"/>
    <cellStyle name="Контрольная ячейка 11" xfId="1589"/>
    <cellStyle name="Контрольная ячейка 12" xfId="1590"/>
    <cellStyle name="Контрольная ячейка 13" xfId="1591"/>
    <cellStyle name="Контрольная ячейка 14" xfId="1592"/>
    <cellStyle name="Контрольная ячейка 15" xfId="1593"/>
    <cellStyle name="Контрольная ячейка 16" xfId="1594"/>
    <cellStyle name="Контрольная ячейка 17" xfId="1595"/>
    <cellStyle name="Контрольная ячейка 18" xfId="1596"/>
    <cellStyle name="Контрольная ячейка 19" xfId="1597"/>
    <cellStyle name="Контрольная ячейка 2" xfId="1598"/>
    <cellStyle name="Контрольная ячейка 20" xfId="1599"/>
    <cellStyle name="Контрольная ячейка 21" xfId="1600"/>
    <cellStyle name="Контрольная ячейка 22" xfId="1601"/>
    <cellStyle name="Контрольная ячейка 23" xfId="1602"/>
    <cellStyle name="Контрольная ячейка 24" xfId="1603"/>
    <cellStyle name="Контрольная ячейка 25" xfId="1604"/>
    <cellStyle name="Контрольная ячейка 26" xfId="1605"/>
    <cellStyle name="Контрольная ячейка 27" xfId="1606"/>
    <cellStyle name="Контрольная ячейка 28" xfId="1607"/>
    <cellStyle name="Контрольная ячейка 29" xfId="1608"/>
    <cellStyle name="Контрольная ячейка 3" xfId="1609"/>
    <cellStyle name="Контрольная ячейка 30" xfId="1610"/>
    <cellStyle name="Контрольная ячейка 31" xfId="1611"/>
    <cellStyle name="Контрольная ячейка 32" xfId="1612"/>
    <cellStyle name="Контрольная ячейка 33" xfId="1613"/>
    <cellStyle name="Контрольная ячейка 34" xfId="1614"/>
    <cellStyle name="Контрольная ячейка 35" xfId="1615"/>
    <cellStyle name="Контрольная ячейка 36" xfId="1616"/>
    <cellStyle name="Контрольная ячейка 4" xfId="1617"/>
    <cellStyle name="Контрольная ячейка 5" xfId="1618"/>
    <cellStyle name="Контрольная ячейка 6" xfId="1619"/>
    <cellStyle name="Контрольная ячейка 7" xfId="1620"/>
    <cellStyle name="Контрольная ячейка 8" xfId="1621"/>
    <cellStyle name="Контрольная ячейка 9" xfId="1622"/>
    <cellStyle name="Нейтральный 10" xfId="1623"/>
    <cellStyle name="Нейтральный 11" xfId="1624"/>
    <cellStyle name="Нейтральный 12" xfId="1625"/>
    <cellStyle name="Нейтральный 13" xfId="1626"/>
    <cellStyle name="Нейтральный 14" xfId="1627"/>
    <cellStyle name="Нейтральный 15" xfId="1628"/>
    <cellStyle name="Нейтральный 16" xfId="1629"/>
    <cellStyle name="Нейтральный 17" xfId="1630"/>
    <cellStyle name="Нейтральный 18" xfId="1631"/>
    <cellStyle name="Нейтральный 19" xfId="1632"/>
    <cellStyle name="Нейтральный 2" xfId="1633"/>
    <cellStyle name="Нейтральный 20" xfId="1634"/>
    <cellStyle name="Нейтральный 21" xfId="1635"/>
    <cellStyle name="Нейтральный 22" xfId="1636"/>
    <cellStyle name="Нейтральный 23" xfId="1637"/>
    <cellStyle name="Нейтральный 24" xfId="1638"/>
    <cellStyle name="Нейтральный 25" xfId="1639"/>
    <cellStyle name="Нейтральный 26" xfId="1640"/>
    <cellStyle name="Нейтральный 27" xfId="1641"/>
    <cellStyle name="Нейтральный 28" xfId="1642"/>
    <cellStyle name="Нейтральный 29" xfId="1643"/>
    <cellStyle name="Нейтральный 3" xfId="1644"/>
    <cellStyle name="Нейтральный 30" xfId="1645"/>
    <cellStyle name="Нейтральный 31" xfId="1646"/>
    <cellStyle name="Нейтральный 32" xfId="1647"/>
    <cellStyle name="Нейтральный 33" xfId="1648"/>
    <cellStyle name="Нейтральный 34" xfId="1649"/>
    <cellStyle name="Нейтральный 35" xfId="1650"/>
    <cellStyle name="Нейтральный 36" xfId="1651"/>
    <cellStyle name="Нейтральный 4" xfId="1652"/>
    <cellStyle name="Нейтральный 5" xfId="1653"/>
    <cellStyle name="Нейтральный 6" xfId="1654"/>
    <cellStyle name="Нейтральный 7" xfId="1655"/>
    <cellStyle name="Нейтральный 8" xfId="1656"/>
    <cellStyle name="Нейтральный 9" xfId="1657"/>
    <cellStyle name="Обычный 13" xfId="1658"/>
    <cellStyle name="Обычный 14" xfId="1659"/>
    <cellStyle name="Обычный 15" xfId="1660"/>
    <cellStyle name="Обычный 16" xfId="1661"/>
    <cellStyle name="Обычный 17" xfId="1662"/>
    <cellStyle name="Обычный 18" xfId="1663"/>
    <cellStyle name="Обычный 19" xfId="1664"/>
    <cellStyle name="Обычный 2" xfId="11"/>
    <cellStyle name="Обычный 2 10" xfId="1665"/>
    <cellStyle name="Обычный 2 10 2" xfId="1666"/>
    <cellStyle name="Обычный 2 11" xfId="1667"/>
    <cellStyle name="Обычный 2 11 2" xfId="1668"/>
    <cellStyle name="Обычный 2 12" xfId="1669"/>
    <cellStyle name="Обычный 2 12 2" xfId="1670"/>
    <cellStyle name="Обычный 2 13" xfId="1671"/>
    <cellStyle name="Обычный 2 13 2" xfId="1672"/>
    <cellStyle name="Обычный 2 14" xfId="1673"/>
    <cellStyle name="Обычный 2 14 2" xfId="1674"/>
    <cellStyle name="Обычный 2 15" xfId="1675"/>
    <cellStyle name="Обычный 2 16" xfId="1676"/>
    <cellStyle name="Обычный 2 17" xfId="1677"/>
    <cellStyle name="Обычный 2 18" xfId="1678"/>
    <cellStyle name="Обычный 2 19" xfId="1679"/>
    <cellStyle name="Обычный 2 2" xfId="161"/>
    <cellStyle name="Обычный 2 2 10" xfId="1680"/>
    <cellStyle name="Обычный 2 2 11" xfId="1681"/>
    <cellStyle name="Обычный 2 2 12" xfId="1682"/>
    <cellStyle name="Обычный 2 2 13" xfId="1683"/>
    <cellStyle name="Обычный 2 2 14" xfId="1684"/>
    <cellStyle name="Обычный 2 2 15" xfId="1685"/>
    <cellStyle name="Обычный 2 2 16" xfId="1686"/>
    <cellStyle name="Обычный 2 2 17" xfId="1687"/>
    <cellStyle name="Обычный 2 2 18" xfId="1688"/>
    <cellStyle name="Обычный 2 2 19" xfId="1689"/>
    <cellStyle name="Обычный 2 2 2" xfId="1690"/>
    <cellStyle name="Обычный 2 2 2 2" xfId="1691"/>
    <cellStyle name="Обычный 2 2 20" xfId="1692"/>
    <cellStyle name="Обычный 2 2 21" xfId="1693"/>
    <cellStyle name="Обычный 2 2 22" xfId="1694"/>
    <cellStyle name="Обычный 2 2 23" xfId="1695"/>
    <cellStyle name="Обычный 2 2 24" xfId="1696"/>
    <cellStyle name="Обычный 2 2 25" xfId="1697"/>
    <cellStyle name="Обычный 2 2 26" xfId="1698"/>
    <cellStyle name="Обычный 2 2 27" xfId="1699"/>
    <cellStyle name="Обычный 2 2 28" xfId="1700"/>
    <cellStyle name="Обычный 2 2 29" xfId="1701"/>
    <cellStyle name="Обычный 2 2 3" xfId="1702"/>
    <cellStyle name="Обычный 2 2 3 2" xfId="1703"/>
    <cellStyle name="Обычный 2 2 30" xfId="1704"/>
    <cellStyle name="Обычный 2 2 31" xfId="1705"/>
    <cellStyle name="Обычный 2 2 32" xfId="1706"/>
    <cellStyle name="Обычный 2 2 33" xfId="1707"/>
    <cellStyle name="Обычный 2 2 34" xfId="1708"/>
    <cellStyle name="Обычный 2 2 35" xfId="1709"/>
    <cellStyle name="Обычный 2 2 36" xfId="1710"/>
    <cellStyle name="Обычный 2 2 4" xfId="1711"/>
    <cellStyle name="Обычный 2 2 5" xfId="1712"/>
    <cellStyle name="Обычный 2 2 6" xfId="1713"/>
    <cellStyle name="Обычный 2 2 7" xfId="1714"/>
    <cellStyle name="Обычный 2 2 8" xfId="1715"/>
    <cellStyle name="Обычный 2 2 9" xfId="1716"/>
    <cellStyle name="Обычный 2 20" xfId="1717"/>
    <cellStyle name="Обычный 2 21" xfId="1718"/>
    <cellStyle name="Обычный 2 22" xfId="1719"/>
    <cellStyle name="Обычный 2 23" xfId="1720"/>
    <cellStyle name="Обычный 2 24" xfId="1721"/>
    <cellStyle name="Обычный 2 25" xfId="1722"/>
    <cellStyle name="Обычный 2 26" xfId="1723"/>
    <cellStyle name="Обычный 2 27" xfId="1724"/>
    <cellStyle name="Обычный 2 28" xfId="1725"/>
    <cellStyle name="Обычный 2 29" xfId="1726"/>
    <cellStyle name="Обычный 2 3" xfId="160"/>
    <cellStyle name="Обычный 2 30" xfId="1727"/>
    <cellStyle name="Обычный 2 31" xfId="1728"/>
    <cellStyle name="Обычный 2 32" xfId="1729"/>
    <cellStyle name="Обычный 2 33" xfId="1730"/>
    <cellStyle name="Обычный 2 34" xfId="1731"/>
    <cellStyle name="Обычный 2 35" xfId="1732"/>
    <cellStyle name="Обычный 2 36" xfId="1733"/>
    <cellStyle name="Обычный 2 37" xfId="1734"/>
    <cellStyle name="Обычный 2 4" xfId="1735"/>
    <cellStyle name="Обычный 2 4 2" xfId="1736"/>
    <cellStyle name="Обычный 2 5" xfId="1737"/>
    <cellStyle name="Обычный 2 5 2" xfId="1738"/>
    <cellStyle name="Обычный 2 6" xfId="1739"/>
    <cellStyle name="Обычный 2 6 2" xfId="1740"/>
    <cellStyle name="Обычный 2 7" xfId="1741"/>
    <cellStyle name="Обычный 2 7 2" xfId="1742"/>
    <cellStyle name="Обычный 2 8" xfId="1743"/>
    <cellStyle name="Обычный 2 8 2" xfId="1744"/>
    <cellStyle name="Обычный 2 9" xfId="1745"/>
    <cellStyle name="Обычный 2 9 2" xfId="1746"/>
    <cellStyle name="Обычный 2_900005052015" xfId="1747"/>
    <cellStyle name="Обычный 23" xfId="1748"/>
    <cellStyle name="Обычный 24" xfId="1749"/>
    <cellStyle name="Обычный 25" xfId="1750"/>
    <cellStyle name="Обычный 27" xfId="1751"/>
    <cellStyle name="Обычный 28" xfId="1752"/>
    <cellStyle name="Обычный 29" xfId="1753"/>
    <cellStyle name="Обычный 3" xfId="1754"/>
    <cellStyle name="Обычный 3 2" xfId="1755"/>
    <cellStyle name="Обычный 3 2 2" xfId="1756"/>
    <cellStyle name="Обычный 30" xfId="1757"/>
    <cellStyle name="Обычный 31" xfId="1758"/>
    <cellStyle name="Обычный 32" xfId="1759"/>
    <cellStyle name="Обычный 34" xfId="1760"/>
    <cellStyle name="Обычный 35" xfId="1761"/>
    <cellStyle name="Обычный 36" xfId="1762"/>
    <cellStyle name="Обычный 4" xfId="1763"/>
    <cellStyle name="Обычный 4 2" xfId="1764"/>
    <cellStyle name="Обычный 5" xfId="1765"/>
    <cellStyle name="Обычный 6" xfId="1766"/>
    <cellStyle name="Обычный 7" xfId="1767"/>
    <cellStyle name="Плохой 10" xfId="1768"/>
    <cellStyle name="Плохой 11" xfId="1769"/>
    <cellStyle name="Плохой 12" xfId="1770"/>
    <cellStyle name="Плохой 13" xfId="1771"/>
    <cellStyle name="Плохой 14" xfId="1772"/>
    <cellStyle name="Плохой 15" xfId="1773"/>
    <cellStyle name="Плохой 16" xfId="1774"/>
    <cellStyle name="Плохой 17" xfId="1775"/>
    <cellStyle name="Плохой 18" xfId="1776"/>
    <cellStyle name="Плохой 19" xfId="1777"/>
    <cellStyle name="Плохой 2" xfId="1778"/>
    <cellStyle name="Плохой 20" xfId="1779"/>
    <cellStyle name="Плохой 21" xfId="1780"/>
    <cellStyle name="Плохой 22" xfId="1781"/>
    <cellStyle name="Плохой 23" xfId="1782"/>
    <cellStyle name="Плохой 24" xfId="1783"/>
    <cellStyle name="Плохой 25" xfId="1784"/>
    <cellStyle name="Плохой 26" xfId="1785"/>
    <cellStyle name="Плохой 27" xfId="1786"/>
    <cellStyle name="Плохой 28" xfId="1787"/>
    <cellStyle name="Плохой 29" xfId="1788"/>
    <cellStyle name="Плохой 3" xfId="1789"/>
    <cellStyle name="Плохой 30" xfId="1790"/>
    <cellStyle name="Плохой 31" xfId="1791"/>
    <cellStyle name="Плохой 32" xfId="1792"/>
    <cellStyle name="Плохой 33" xfId="1793"/>
    <cellStyle name="Плохой 34" xfId="1794"/>
    <cellStyle name="Плохой 35" xfId="1795"/>
    <cellStyle name="Плохой 36" xfId="1796"/>
    <cellStyle name="Плохой 4" xfId="1797"/>
    <cellStyle name="Плохой 5" xfId="1798"/>
    <cellStyle name="Плохой 6" xfId="1799"/>
    <cellStyle name="Плохой 7" xfId="1800"/>
    <cellStyle name="Плохой 8" xfId="1801"/>
    <cellStyle name="Плохой 9" xfId="1802"/>
    <cellStyle name="Пояснение 10" xfId="1803"/>
    <cellStyle name="Пояснение 11" xfId="1804"/>
    <cellStyle name="Пояснение 12" xfId="1805"/>
    <cellStyle name="Пояснение 13" xfId="1806"/>
    <cellStyle name="Пояснение 14" xfId="1807"/>
    <cellStyle name="Пояснение 15" xfId="1808"/>
    <cellStyle name="Пояснение 16" xfId="1809"/>
    <cellStyle name="Пояснение 17" xfId="1810"/>
    <cellStyle name="Пояснение 18" xfId="1811"/>
    <cellStyle name="Пояснение 19" xfId="1812"/>
    <cellStyle name="Пояснение 2" xfId="1813"/>
    <cellStyle name="Пояснение 20" xfId="1814"/>
    <cellStyle name="Пояснение 21" xfId="1815"/>
    <cellStyle name="Пояснение 22" xfId="1816"/>
    <cellStyle name="Пояснение 23" xfId="1817"/>
    <cellStyle name="Пояснение 24" xfId="1818"/>
    <cellStyle name="Пояснение 25" xfId="1819"/>
    <cellStyle name="Пояснение 26" xfId="1820"/>
    <cellStyle name="Пояснение 27" xfId="1821"/>
    <cellStyle name="Пояснение 28" xfId="1822"/>
    <cellStyle name="Пояснение 29" xfId="1823"/>
    <cellStyle name="Пояснение 3" xfId="1824"/>
    <cellStyle name="Пояснение 30" xfId="1825"/>
    <cellStyle name="Пояснение 31" xfId="1826"/>
    <cellStyle name="Пояснение 32" xfId="1827"/>
    <cellStyle name="Пояснение 33" xfId="1828"/>
    <cellStyle name="Пояснение 34" xfId="1829"/>
    <cellStyle name="Пояснение 35" xfId="1830"/>
    <cellStyle name="Пояснение 36" xfId="1831"/>
    <cellStyle name="Пояснение 4" xfId="1832"/>
    <cellStyle name="Пояснение 5" xfId="1833"/>
    <cellStyle name="Пояснение 6" xfId="1834"/>
    <cellStyle name="Пояснение 7" xfId="1835"/>
    <cellStyle name="Пояснение 8" xfId="1836"/>
    <cellStyle name="Пояснение 9" xfId="1837"/>
    <cellStyle name="Примечание 10" xfId="1838"/>
    <cellStyle name="Примечание 11" xfId="1839"/>
    <cellStyle name="Примечание 12" xfId="1840"/>
    <cellStyle name="Примечание 13" xfId="1841"/>
    <cellStyle name="Примечание 14" xfId="1842"/>
    <cellStyle name="Примечание 15" xfId="1843"/>
    <cellStyle name="Примечание 16" xfId="1844"/>
    <cellStyle name="Примечание 17" xfId="1845"/>
    <cellStyle name="Примечание 18" xfId="1846"/>
    <cellStyle name="Примечание 19" xfId="1847"/>
    <cellStyle name="Примечание 2" xfId="1848"/>
    <cellStyle name="Примечание 20" xfId="1849"/>
    <cellStyle name="Примечание 21" xfId="1850"/>
    <cellStyle name="Примечание 22" xfId="1851"/>
    <cellStyle name="Примечание 23" xfId="1852"/>
    <cellStyle name="Примечание 24" xfId="1853"/>
    <cellStyle name="Примечание 25" xfId="1854"/>
    <cellStyle name="Примечание 26" xfId="1855"/>
    <cellStyle name="Примечание 27" xfId="1856"/>
    <cellStyle name="Примечание 28" xfId="1857"/>
    <cellStyle name="Примечание 29" xfId="1858"/>
    <cellStyle name="Примечание 3" xfId="1859"/>
    <cellStyle name="Примечание 30" xfId="1860"/>
    <cellStyle name="Примечание 31" xfId="1861"/>
    <cellStyle name="Примечание 32" xfId="1862"/>
    <cellStyle name="Примечание 33" xfId="1863"/>
    <cellStyle name="Примечание 34" xfId="1864"/>
    <cellStyle name="Примечание 35" xfId="1865"/>
    <cellStyle name="Примечание 36" xfId="1866"/>
    <cellStyle name="Примечание 4" xfId="1867"/>
    <cellStyle name="Примечание 5" xfId="1868"/>
    <cellStyle name="Примечание 6" xfId="1869"/>
    <cellStyle name="Примечание 7" xfId="1870"/>
    <cellStyle name="Примечание 8" xfId="1871"/>
    <cellStyle name="Примечание 9" xfId="1872"/>
    <cellStyle name="Связанная ячейка 10" xfId="1873"/>
    <cellStyle name="Связанная ячейка 11" xfId="1874"/>
    <cellStyle name="Связанная ячейка 12" xfId="1875"/>
    <cellStyle name="Связанная ячейка 13" xfId="1876"/>
    <cellStyle name="Связанная ячейка 14" xfId="1877"/>
    <cellStyle name="Связанная ячейка 15" xfId="1878"/>
    <cellStyle name="Связанная ячейка 16" xfId="1879"/>
    <cellStyle name="Связанная ячейка 17" xfId="1880"/>
    <cellStyle name="Связанная ячейка 18" xfId="1881"/>
    <cellStyle name="Связанная ячейка 19" xfId="1882"/>
    <cellStyle name="Связанная ячейка 2" xfId="1883"/>
    <cellStyle name="Связанная ячейка 20" xfId="1884"/>
    <cellStyle name="Связанная ячейка 21" xfId="1885"/>
    <cellStyle name="Связанная ячейка 22" xfId="1886"/>
    <cellStyle name="Связанная ячейка 23" xfId="1887"/>
    <cellStyle name="Связанная ячейка 24" xfId="1888"/>
    <cellStyle name="Связанная ячейка 25" xfId="1889"/>
    <cellStyle name="Связанная ячейка 26" xfId="1890"/>
    <cellStyle name="Связанная ячейка 27" xfId="1891"/>
    <cellStyle name="Связанная ячейка 28" xfId="1892"/>
    <cellStyle name="Связанная ячейка 29" xfId="1893"/>
    <cellStyle name="Связанная ячейка 3" xfId="1894"/>
    <cellStyle name="Связанная ячейка 30" xfId="1895"/>
    <cellStyle name="Связанная ячейка 31" xfId="1896"/>
    <cellStyle name="Связанная ячейка 32" xfId="1897"/>
    <cellStyle name="Связанная ячейка 33" xfId="1898"/>
    <cellStyle name="Связанная ячейка 34" xfId="1899"/>
    <cellStyle name="Связанная ячейка 35" xfId="1900"/>
    <cellStyle name="Связанная ячейка 36" xfId="1901"/>
    <cellStyle name="Связанная ячейка 4" xfId="1902"/>
    <cellStyle name="Связанная ячейка 5" xfId="1903"/>
    <cellStyle name="Связанная ячейка 6" xfId="1904"/>
    <cellStyle name="Связанная ячейка 7" xfId="1905"/>
    <cellStyle name="Связанная ячейка 8" xfId="1906"/>
    <cellStyle name="Связанная ячейка 9" xfId="1907"/>
    <cellStyle name="Стиль 1" xfId="1908"/>
    <cellStyle name="Текст предупреждения 10" xfId="1909"/>
    <cellStyle name="Текст предупреждения 11" xfId="1910"/>
    <cellStyle name="Текст предупреждения 12" xfId="1911"/>
    <cellStyle name="Текст предупреждения 13" xfId="1912"/>
    <cellStyle name="Текст предупреждения 14" xfId="1913"/>
    <cellStyle name="Текст предупреждения 15" xfId="1914"/>
    <cellStyle name="Текст предупреждения 16" xfId="1915"/>
    <cellStyle name="Текст предупреждения 17" xfId="1916"/>
    <cellStyle name="Текст предупреждения 18" xfId="1917"/>
    <cellStyle name="Текст предупреждения 19" xfId="1918"/>
    <cellStyle name="Текст предупреждения 2" xfId="1919"/>
    <cellStyle name="Текст предупреждения 20" xfId="1920"/>
    <cellStyle name="Текст предупреждения 21" xfId="1921"/>
    <cellStyle name="Текст предупреждения 22" xfId="1922"/>
    <cellStyle name="Текст предупреждения 23" xfId="1923"/>
    <cellStyle name="Текст предупреждения 24" xfId="1924"/>
    <cellStyle name="Текст предупреждения 25" xfId="1925"/>
    <cellStyle name="Текст предупреждения 26" xfId="1926"/>
    <cellStyle name="Текст предупреждения 27" xfId="1927"/>
    <cellStyle name="Текст предупреждения 28" xfId="1928"/>
    <cellStyle name="Текст предупреждения 29" xfId="1929"/>
    <cellStyle name="Текст предупреждения 3" xfId="1930"/>
    <cellStyle name="Текст предупреждения 30" xfId="1931"/>
    <cellStyle name="Текст предупреждения 31" xfId="1932"/>
    <cellStyle name="Текст предупреждения 32" xfId="1933"/>
    <cellStyle name="Текст предупреждения 33" xfId="1934"/>
    <cellStyle name="Текст предупреждения 34" xfId="1935"/>
    <cellStyle name="Текст предупреждения 35" xfId="1936"/>
    <cellStyle name="Текст предупреждения 36" xfId="1937"/>
    <cellStyle name="Текст предупреждения 4" xfId="1938"/>
    <cellStyle name="Текст предупреждения 5" xfId="1939"/>
    <cellStyle name="Текст предупреждения 6" xfId="1940"/>
    <cellStyle name="Текст предупреждения 7" xfId="1941"/>
    <cellStyle name="Текст предупреждения 8" xfId="1942"/>
    <cellStyle name="Текст предупреждения 9" xfId="1943"/>
    <cellStyle name="Финансовый 16" xfId="1944"/>
    <cellStyle name="Финансовый 2" xfId="1945"/>
    <cellStyle name="Финансовый 2 10" xfId="1946"/>
    <cellStyle name="Финансовый 2 11" xfId="1947"/>
    <cellStyle name="Финансовый 2 12" xfId="1948"/>
    <cellStyle name="Финансовый 2 13" xfId="1949"/>
    <cellStyle name="Финансовый 2 14" xfId="1950"/>
    <cellStyle name="Финансовый 2 15" xfId="1951"/>
    <cellStyle name="Финансовый 2 16" xfId="1952"/>
    <cellStyle name="Финансовый 2 17" xfId="1953"/>
    <cellStyle name="Финансовый 2 18" xfId="1954"/>
    <cellStyle name="Финансовый 2 19" xfId="1955"/>
    <cellStyle name="Финансовый 2 2" xfId="1956"/>
    <cellStyle name="Финансовый 2 2 10" xfId="1957"/>
    <cellStyle name="Финансовый 2 2 11" xfId="1958"/>
    <cellStyle name="Финансовый 2 2 12" xfId="1959"/>
    <cellStyle name="Финансовый 2 2 13" xfId="1960"/>
    <cellStyle name="Финансовый 2 2 14" xfId="1961"/>
    <cellStyle name="Финансовый 2 2 15" xfId="1962"/>
    <cellStyle name="Финансовый 2 2 16" xfId="1963"/>
    <cellStyle name="Финансовый 2 2 17" xfId="1964"/>
    <cellStyle name="Финансовый 2 2 18" xfId="1965"/>
    <cellStyle name="Финансовый 2 2 19" xfId="1966"/>
    <cellStyle name="Финансовый 2 2 2" xfId="1967"/>
    <cellStyle name="Финансовый 2 2 20" xfId="1968"/>
    <cellStyle name="Финансовый 2 2 21" xfId="1969"/>
    <cellStyle name="Финансовый 2 2 22" xfId="1970"/>
    <cellStyle name="Финансовый 2 2 23" xfId="1971"/>
    <cellStyle name="Финансовый 2 2 24" xfId="1972"/>
    <cellStyle name="Финансовый 2 2 25" xfId="1973"/>
    <cellStyle name="Финансовый 2 2 26" xfId="1974"/>
    <cellStyle name="Финансовый 2 2 27" xfId="1975"/>
    <cellStyle name="Финансовый 2 2 28" xfId="1976"/>
    <cellStyle name="Финансовый 2 2 29" xfId="1977"/>
    <cellStyle name="Финансовый 2 2 3" xfId="1978"/>
    <cellStyle name="Финансовый 2 2 30" xfId="1979"/>
    <cellStyle name="Финансовый 2 2 31" xfId="1980"/>
    <cellStyle name="Финансовый 2 2 32" xfId="1981"/>
    <cellStyle name="Финансовый 2 2 33" xfId="1982"/>
    <cellStyle name="Финансовый 2 2 34" xfId="1983"/>
    <cellStyle name="Финансовый 2 2 35" xfId="1984"/>
    <cellStyle name="Финансовый 2 2 36" xfId="1985"/>
    <cellStyle name="Финансовый 2 2 4" xfId="1986"/>
    <cellStyle name="Финансовый 2 2 5" xfId="1987"/>
    <cellStyle name="Финансовый 2 2 6" xfId="1988"/>
    <cellStyle name="Финансовый 2 2 7" xfId="1989"/>
    <cellStyle name="Финансовый 2 2 8" xfId="1990"/>
    <cellStyle name="Финансовый 2 2 9" xfId="1991"/>
    <cellStyle name="Финансовый 2 20" xfId="1992"/>
    <cellStyle name="Финансовый 2 21" xfId="1993"/>
    <cellStyle name="Финансовый 2 22" xfId="1994"/>
    <cellStyle name="Финансовый 2 23" xfId="1995"/>
    <cellStyle name="Финансовый 2 24" xfId="1996"/>
    <cellStyle name="Финансовый 2 25" xfId="1997"/>
    <cellStyle name="Финансовый 2 26" xfId="1998"/>
    <cellStyle name="Финансовый 2 27" xfId="1999"/>
    <cellStyle name="Финансовый 2 28" xfId="2000"/>
    <cellStyle name="Финансовый 2 29" xfId="2001"/>
    <cellStyle name="Финансовый 2 3" xfId="2002"/>
    <cellStyle name="Финансовый 2 30" xfId="2003"/>
    <cellStyle name="Финансовый 2 31" xfId="2004"/>
    <cellStyle name="Финансовый 2 32" xfId="2005"/>
    <cellStyle name="Финансовый 2 33" xfId="2006"/>
    <cellStyle name="Финансовый 2 34" xfId="2007"/>
    <cellStyle name="Финансовый 2 35" xfId="2008"/>
    <cellStyle name="Финансовый 2 36" xfId="2009"/>
    <cellStyle name="Финансовый 2 4" xfId="2010"/>
    <cellStyle name="Финансовый 2 5" xfId="2011"/>
    <cellStyle name="Финансовый 2 6" xfId="2012"/>
    <cellStyle name="Финансовый 2 7" xfId="2013"/>
    <cellStyle name="Финансовый 2 8" xfId="2014"/>
    <cellStyle name="Финансовый 2 9" xfId="2015"/>
    <cellStyle name="Финансовый 3" xfId="2016"/>
    <cellStyle name="Финансовый 4" xfId="2017"/>
    <cellStyle name="Финансовый 4 2" xfId="2018"/>
    <cellStyle name="Хороший 10" xfId="2019"/>
    <cellStyle name="Хороший 11" xfId="2020"/>
    <cellStyle name="Хороший 12" xfId="2021"/>
    <cellStyle name="Хороший 13" xfId="2022"/>
    <cellStyle name="Хороший 14" xfId="2023"/>
    <cellStyle name="Хороший 15" xfId="2024"/>
    <cellStyle name="Хороший 16" xfId="2025"/>
    <cellStyle name="Хороший 17" xfId="2026"/>
    <cellStyle name="Хороший 18" xfId="2027"/>
    <cellStyle name="Хороший 19" xfId="2028"/>
    <cellStyle name="Хороший 2" xfId="2029"/>
    <cellStyle name="Хороший 20" xfId="2030"/>
    <cellStyle name="Хороший 21" xfId="2031"/>
    <cellStyle name="Хороший 22" xfId="2032"/>
    <cellStyle name="Хороший 23" xfId="2033"/>
    <cellStyle name="Хороший 24" xfId="2034"/>
    <cellStyle name="Хороший 25" xfId="2035"/>
    <cellStyle name="Хороший 26" xfId="2036"/>
    <cellStyle name="Хороший 27" xfId="2037"/>
    <cellStyle name="Хороший 28" xfId="2038"/>
    <cellStyle name="Хороший 29" xfId="2039"/>
    <cellStyle name="Хороший 3" xfId="2040"/>
    <cellStyle name="Хороший 30" xfId="2041"/>
    <cellStyle name="Хороший 31" xfId="2042"/>
    <cellStyle name="Хороший 32" xfId="2043"/>
    <cellStyle name="Хороший 33" xfId="2044"/>
    <cellStyle name="Хороший 34" xfId="2045"/>
    <cellStyle name="Хороший 35" xfId="2046"/>
    <cellStyle name="Хороший 36" xfId="2047"/>
    <cellStyle name="Хороший 4" xfId="2048"/>
    <cellStyle name="Хороший 5" xfId="2049"/>
    <cellStyle name="Хороший 6" xfId="2050"/>
    <cellStyle name="Хороший 7" xfId="2051"/>
    <cellStyle name="Хороший 8" xfId="2052"/>
    <cellStyle name="Хороший 9" xfId="20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topLeftCell="A97" zoomScale="110" zoomScaleNormal="110" zoomScaleSheetLayoutView="100" workbookViewId="0">
      <selection activeCell="F102" sqref="F102"/>
    </sheetView>
  </sheetViews>
  <sheetFormatPr defaultColWidth="9.140625" defaultRowHeight="17.25"/>
  <cols>
    <col min="1" max="1" width="9.5703125" style="29" customWidth="1"/>
    <col min="2" max="2" width="7.5703125" style="29" customWidth="1"/>
    <col min="3" max="3" width="8" style="29" customWidth="1"/>
    <col min="4" max="4" width="10.42578125" style="29" customWidth="1"/>
    <col min="5" max="5" width="15.42578125" style="29" customWidth="1"/>
    <col min="6" max="6" width="63.7109375" style="29" customWidth="1"/>
    <col min="7" max="7" width="40.7109375" style="46" customWidth="1"/>
    <col min="8" max="8" width="19.42578125" style="29" customWidth="1"/>
    <col min="9" max="9" width="16.7109375" style="29" customWidth="1"/>
    <col min="10" max="16384" width="9.140625" style="29"/>
  </cols>
  <sheetData>
    <row r="1" spans="1:13" ht="18" customHeight="1">
      <c r="G1" s="48" t="s">
        <v>78</v>
      </c>
    </row>
    <row r="2" spans="1:13" ht="15.75" customHeight="1">
      <c r="F2" s="62" t="s">
        <v>72</v>
      </c>
      <c r="G2" s="62"/>
    </row>
    <row r="3" spans="1:13" ht="17.25" customHeight="1">
      <c r="F3" s="62" t="s">
        <v>9</v>
      </c>
      <c r="G3" s="62"/>
    </row>
    <row r="5" spans="1:13" ht="39.6" customHeight="1">
      <c r="A5" s="63" t="s">
        <v>74</v>
      </c>
      <c r="B5" s="63"/>
      <c r="C5" s="63"/>
      <c r="D5" s="63"/>
      <c r="E5" s="63"/>
      <c r="F5" s="63"/>
      <c r="G5" s="63"/>
    </row>
    <row r="7" spans="1:13">
      <c r="G7" s="46" t="s">
        <v>19</v>
      </c>
    </row>
    <row r="8" spans="1:13" s="5" customFormat="1" ht="71.25" customHeight="1">
      <c r="A8" s="64" t="s">
        <v>20</v>
      </c>
      <c r="B8" s="64"/>
      <c r="C8" s="64"/>
      <c r="D8" s="64" t="s">
        <v>12</v>
      </c>
      <c r="E8" s="64"/>
      <c r="F8" s="65" t="s">
        <v>16</v>
      </c>
      <c r="G8" s="45" t="s">
        <v>21</v>
      </c>
    </row>
    <row r="9" spans="1:13" s="5" customFormat="1" ht="34.5">
      <c r="A9" s="44" t="s">
        <v>22</v>
      </c>
      <c r="B9" s="44" t="s">
        <v>73</v>
      </c>
      <c r="C9" s="44" t="s">
        <v>23</v>
      </c>
      <c r="D9" s="44" t="s">
        <v>14</v>
      </c>
      <c r="E9" s="36" t="s">
        <v>15</v>
      </c>
      <c r="F9" s="65"/>
      <c r="G9" s="45" t="s">
        <v>13</v>
      </c>
      <c r="H9" s="30"/>
      <c r="I9" s="30"/>
      <c r="K9" s="21"/>
      <c r="L9" s="21"/>
      <c r="M9" s="21"/>
    </row>
    <row r="10" spans="1:13" s="5" customFormat="1">
      <c r="A10" s="66"/>
      <c r="B10" s="66"/>
      <c r="C10" s="66"/>
      <c r="D10" s="71"/>
      <c r="E10" s="69" t="s">
        <v>27</v>
      </c>
      <c r="F10" s="34" t="s">
        <v>18</v>
      </c>
      <c r="G10" s="50">
        <f t="shared" ref="G10" si="0">+G12</f>
        <v>3.2741809263825417E-11</v>
      </c>
      <c r="H10" s="61"/>
      <c r="J10" s="21"/>
      <c r="K10" s="21"/>
      <c r="L10" s="21"/>
      <c r="M10" s="21"/>
    </row>
    <row r="11" spans="1:13" s="5" customFormat="1">
      <c r="A11" s="67"/>
      <c r="B11" s="67"/>
      <c r="C11" s="67"/>
      <c r="D11" s="72"/>
      <c r="E11" s="70"/>
      <c r="F11" s="38" t="s">
        <v>17</v>
      </c>
      <c r="G11" s="50"/>
      <c r="J11" s="21"/>
      <c r="K11" s="21"/>
      <c r="L11" s="21"/>
      <c r="M11" s="21"/>
    </row>
    <row r="12" spans="1:13" s="5" customFormat="1" ht="34.5">
      <c r="A12" s="68"/>
      <c r="B12" s="67"/>
      <c r="C12" s="67"/>
      <c r="D12" s="72"/>
      <c r="E12" s="70"/>
      <c r="F12" s="34" t="s">
        <v>71</v>
      </c>
      <c r="G12" s="50">
        <f>+G13</f>
        <v>3.2741809263825417E-11</v>
      </c>
      <c r="J12" s="21"/>
      <c r="K12" s="21"/>
      <c r="L12" s="21"/>
      <c r="M12" s="21"/>
    </row>
    <row r="13" spans="1:13" s="5" customFormat="1" ht="14.65" customHeight="1">
      <c r="A13" s="81" t="s">
        <v>26</v>
      </c>
      <c r="B13" s="67"/>
      <c r="C13" s="67"/>
      <c r="D13" s="72"/>
      <c r="E13" s="70"/>
      <c r="F13" s="37" t="s">
        <v>25</v>
      </c>
      <c r="G13" s="50">
        <f>+G15</f>
        <v>3.2741809263825417E-11</v>
      </c>
      <c r="H13" s="21"/>
      <c r="I13" s="21"/>
      <c r="J13" s="21"/>
      <c r="K13" s="21"/>
      <c r="L13" s="21"/>
      <c r="M13" s="21"/>
    </row>
    <row r="14" spans="1:13" s="5" customFormat="1">
      <c r="A14" s="81"/>
      <c r="B14" s="68"/>
      <c r="C14" s="67"/>
      <c r="D14" s="72"/>
      <c r="E14" s="70"/>
      <c r="F14" s="38" t="s">
        <v>17</v>
      </c>
      <c r="G14" s="50"/>
      <c r="H14" s="21"/>
      <c r="J14" s="21"/>
      <c r="K14" s="21"/>
      <c r="L14" s="21"/>
      <c r="M14" s="21"/>
    </row>
    <row r="15" spans="1:13" s="31" customFormat="1" ht="34.5">
      <c r="A15" s="81"/>
      <c r="B15" s="74" t="s">
        <v>76</v>
      </c>
      <c r="C15" s="67"/>
      <c r="D15" s="72"/>
      <c r="E15" s="70"/>
      <c r="F15" s="34" t="s">
        <v>75</v>
      </c>
      <c r="G15" s="43">
        <f>+G17</f>
        <v>3.2741809263825417E-11</v>
      </c>
      <c r="H15" s="5"/>
      <c r="I15" s="5"/>
      <c r="J15" s="5"/>
      <c r="K15" s="5"/>
    </row>
    <row r="16" spans="1:13" s="31" customFormat="1" ht="18" customHeight="1">
      <c r="A16" s="81"/>
      <c r="B16" s="75"/>
      <c r="C16" s="68"/>
      <c r="D16" s="72"/>
      <c r="E16" s="70"/>
      <c r="F16" s="36" t="s">
        <v>17</v>
      </c>
      <c r="G16" s="42"/>
      <c r="H16" s="5"/>
      <c r="I16" s="5"/>
      <c r="J16" s="5"/>
      <c r="K16" s="5"/>
    </row>
    <row r="17" spans="1:9" s="5" customFormat="1" ht="34.5">
      <c r="A17" s="81"/>
      <c r="B17" s="75"/>
      <c r="C17" s="74" t="s">
        <v>77</v>
      </c>
      <c r="D17" s="72"/>
      <c r="E17" s="70"/>
      <c r="F17" s="34" t="s">
        <v>75</v>
      </c>
      <c r="G17" s="43">
        <f>+G19</f>
        <v>3.2741809263825417E-11</v>
      </c>
      <c r="H17" s="21"/>
      <c r="I17" s="21"/>
    </row>
    <row r="18" spans="1:9" s="5" customFormat="1">
      <c r="A18" s="81"/>
      <c r="B18" s="75"/>
      <c r="C18" s="75"/>
      <c r="D18" s="72"/>
      <c r="E18" s="70"/>
      <c r="F18" s="36" t="s">
        <v>17</v>
      </c>
      <c r="G18" s="43"/>
      <c r="H18" s="21"/>
      <c r="I18" s="21"/>
    </row>
    <row r="19" spans="1:9" s="5" customFormat="1" ht="34.5">
      <c r="A19" s="81"/>
      <c r="B19" s="75"/>
      <c r="C19" s="75"/>
      <c r="D19" s="72"/>
      <c r="E19" s="70"/>
      <c r="F19" s="35" t="s">
        <v>24</v>
      </c>
      <c r="G19" s="50">
        <f t="shared" ref="G19" si="1">G21</f>
        <v>3.2741809263825417E-11</v>
      </c>
      <c r="H19" s="21"/>
    </row>
    <row r="20" spans="1:9" s="5" customFormat="1" ht="18" customHeight="1">
      <c r="A20" s="81"/>
      <c r="B20" s="75"/>
      <c r="C20" s="75"/>
      <c r="D20" s="73"/>
      <c r="E20" s="70"/>
      <c r="F20" s="36" t="s">
        <v>17</v>
      </c>
      <c r="G20" s="51"/>
    </row>
    <row r="21" spans="1:9" s="5" customFormat="1">
      <c r="A21" s="81"/>
      <c r="B21" s="75"/>
      <c r="C21" s="75"/>
      <c r="D21" s="77">
        <v>1192</v>
      </c>
      <c r="E21" s="80"/>
      <c r="F21" s="34" t="s">
        <v>61</v>
      </c>
      <c r="G21" s="50">
        <f>G23</f>
        <v>3.2741809263825417E-11</v>
      </c>
      <c r="H21" s="33"/>
      <c r="I21" s="33"/>
    </row>
    <row r="22" spans="1:9" s="5" customFormat="1">
      <c r="A22" s="81"/>
      <c r="B22" s="75"/>
      <c r="C22" s="75"/>
      <c r="D22" s="78"/>
      <c r="E22" s="80"/>
      <c r="F22" s="41" t="s">
        <v>17</v>
      </c>
      <c r="G22" s="50"/>
      <c r="H22" s="33"/>
      <c r="I22" s="33"/>
    </row>
    <row r="23" spans="1:9" s="5" customFormat="1" ht="34.5">
      <c r="A23" s="81"/>
      <c r="B23" s="75"/>
      <c r="C23" s="75"/>
      <c r="D23" s="78"/>
      <c r="E23" s="80">
        <v>11010</v>
      </c>
      <c r="F23" s="37" t="s">
        <v>62</v>
      </c>
      <c r="G23" s="50">
        <f>G25+G32+G39+G46+G53+G60+G67+G74+G81+G88+G95+G102+G109</f>
        <v>3.2741809263825417E-11</v>
      </c>
      <c r="H23" s="21"/>
    </row>
    <row r="24" spans="1:9" s="5" customFormat="1" ht="17.45" customHeight="1">
      <c r="A24" s="81"/>
      <c r="B24" s="75"/>
      <c r="C24" s="75"/>
      <c r="D24" s="78"/>
      <c r="E24" s="80"/>
      <c r="F24" s="49" t="s">
        <v>28</v>
      </c>
      <c r="G24" s="42"/>
    </row>
    <row r="25" spans="1:9" s="5" customFormat="1" ht="34.5">
      <c r="A25" s="81"/>
      <c r="B25" s="75"/>
      <c r="C25" s="75"/>
      <c r="D25" s="78"/>
      <c r="E25" s="80"/>
      <c r="F25" s="39" t="s">
        <v>38</v>
      </c>
      <c r="G25" s="52">
        <f>G27</f>
        <v>47215.630000000019</v>
      </c>
      <c r="H25" s="32"/>
    </row>
    <row r="26" spans="1:9" s="5" customFormat="1" ht="34.5">
      <c r="A26" s="81"/>
      <c r="B26" s="75"/>
      <c r="C26" s="75"/>
      <c r="D26" s="78"/>
      <c r="E26" s="80"/>
      <c r="F26" s="36" t="s">
        <v>39</v>
      </c>
      <c r="G26" s="52"/>
    </row>
    <row r="27" spans="1:9" s="5" customFormat="1" ht="17.45" customHeight="1">
      <c r="A27" s="81"/>
      <c r="B27" s="75"/>
      <c r="C27" s="75"/>
      <c r="D27" s="78"/>
      <c r="E27" s="80"/>
      <c r="F27" s="36" t="s">
        <v>40</v>
      </c>
      <c r="G27" s="52">
        <f>G28</f>
        <v>47215.630000000019</v>
      </c>
    </row>
    <row r="28" spans="1:9" s="5" customFormat="1" ht="17.45" customHeight="1">
      <c r="A28" s="81"/>
      <c r="B28" s="75"/>
      <c r="C28" s="75"/>
      <c r="D28" s="78"/>
      <c r="E28" s="80"/>
      <c r="F28" s="36" t="s">
        <v>41</v>
      </c>
      <c r="G28" s="52">
        <f>G29</f>
        <v>47215.630000000019</v>
      </c>
    </row>
    <row r="29" spans="1:9" s="5" customFormat="1" ht="17.45" customHeight="1">
      <c r="A29" s="81"/>
      <c r="B29" s="75"/>
      <c r="C29" s="75"/>
      <c r="D29" s="78"/>
      <c r="E29" s="80"/>
      <c r="F29" s="36" t="s">
        <v>58</v>
      </c>
      <c r="G29" s="52">
        <f>G30</f>
        <v>47215.630000000019</v>
      </c>
      <c r="H29" s="21"/>
      <c r="I29" s="21"/>
    </row>
    <row r="30" spans="1:9" s="5" customFormat="1" ht="34.5">
      <c r="A30" s="81"/>
      <c r="B30" s="75"/>
      <c r="C30" s="75"/>
      <c r="D30" s="78"/>
      <c r="E30" s="80"/>
      <c r="F30" s="40" t="s">
        <v>59</v>
      </c>
      <c r="G30" s="52">
        <f>G31</f>
        <v>47215.630000000019</v>
      </c>
      <c r="I30" s="21"/>
    </row>
    <row r="31" spans="1:9" s="5" customFormat="1" ht="25.15" customHeight="1">
      <c r="A31" s="81"/>
      <c r="B31" s="75"/>
      <c r="C31" s="75"/>
      <c r="D31" s="78"/>
      <c r="E31" s="80"/>
      <c r="F31" s="35" t="s">
        <v>60</v>
      </c>
      <c r="G31" s="52">
        <f>'հավելված 2'!D24</f>
        <v>47215.630000000019</v>
      </c>
      <c r="I31" s="21"/>
    </row>
    <row r="32" spans="1:9" s="5" customFormat="1" ht="34.5">
      <c r="A32" s="81"/>
      <c r="B32" s="75"/>
      <c r="C32" s="75"/>
      <c r="D32" s="78"/>
      <c r="E32" s="80"/>
      <c r="F32" s="39" t="s">
        <v>42</v>
      </c>
      <c r="G32" s="42">
        <f>G34</f>
        <v>-288970.65999999997</v>
      </c>
    </row>
    <row r="33" spans="1:9" s="5" customFormat="1" ht="34.5">
      <c r="A33" s="81"/>
      <c r="B33" s="75"/>
      <c r="C33" s="75"/>
      <c r="D33" s="78"/>
      <c r="E33" s="80"/>
      <c r="F33" s="36" t="s">
        <v>39</v>
      </c>
      <c r="G33" s="42"/>
    </row>
    <row r="34" spans="1:9" s="5" customFormat="1" ht="17.45" customHeight="1">
      <c r="A34" s="81"/>
      <c r="B34" s="75"/>
      <c r="C34" s="75"/>
      <c r="D34" s="78"/>
      <c r="E34" s="80"/>
      <c r="F34" s="36" t="s">
        <v>40</v>
      </c>
      <c r="G34" s="42">
        <f t="shared" ref="G34:G35" si="2">+G35</f>
        <v>-288970.65999999997</v>
      </c>
    </row>
    <row r="35" spans="1:9" s="5" customFormat="1" ht="17.45" customHeight="1">
      <c r="A35" s="81"/>
      <c r="B35" s="75"/>
      <c r="C35" s="75"/>
      <c r="D35" s="78"/>
      <c r="E35" s="80"/>
      <c r="F35" s="36" t="s">
        <v>41</v>
      </c>
      <c r="G35" s="42">
        <f t="shared" si="2"/>
        <v>-288970.65999999997</v>
      </c>
    </row>
    <row r="36" spans="1:9" s="5" customFormat="1" ht="17.45" customHeight="1">
      <c r="A36" s="81"/>
      <c r="B36" s="75"/>
      <c r="C36" s="75"/>
      <c r="D36" s="78"/>
      <c r="E36" s="80"/>
      <c r="F36" s="36" t="s">
        <v>58</v>
      </c>
      <c r="G36" s="42">
        <f>+G37</f>
        <v>-288970.65999999997</v>
      </c>
    </row>
    <row r="37" spans="1:9" s="5" customFormat="1" ht="34.5">
      <c r="A37" s="81"/>
      <c r="B37" s="75"/>
      <c r="C37" s="75"/>
      <c r="D37" s="78"/>
      <c r="E37" s="80"/>
      <c r="F37" s="40" t="s">
        <v>59</v>
      </c>
      <c r="G37" s="42">
        <f>G38</f>
        <v>-288970.65999999997</v>
      </c>
      <c r="H37" s="21"/>
      <c r="I37" s="21"/>
    </row>
    <row r="38" spans="1:9" s="5" customFormat="1" ht="17.45" customHeight="1">
      <c r="A38" s="81"/>
      <c r="B38" s="75"/>
      <c r="C38" s="75"/>
      <c r="D38" s="78"/>
      <c r="E38" s="80"/>
      <c r="F38" s="35" t="s">
        <v>60</v>
      </c>
      <c r="G38" s="42">
        <f>'հավելված 2'!D41</f>
        <v>-288970.65999999997</v>
      </c>
    </row>
    <row r="39" spans="1:9" s="5" customFormat="1" ht="17.45" customHeight="1">
      <c r="A39" s="81"/>
      <c r="B39" s="75"/>
      <c r="C39" s="75"/>
      <c r="D39" s="78"/>
      <c r="E39" s="80"/>
      <c r="F39" s="39" t="s">
        <v>84</v>
      </c>
      <c r="G39" s="42">
        <f>G41</f>
        <v>1655.2800000000002</v>
      </c>
    </row>
    <row r="40" spans="1:9" s="5" customFormat="1" ht="17.45" customHeight="1">
      <c r="A40" s="81"/>
      <c r="B40" s="75"/>
      <c r="C40" s="75"/>
      <c r="D40" s="78"/>
      <c r="E40" s="80"/>
      <c r="F40" s="36" t="s">
        <v>39</v>
      </c>
      <c r="G40" s="42"/>
    </row>
    <row r="41" spans="1:9" s="5" customFormat="1" ht="17.45" customHeight="1">
      <c r="A41" s="81"/>
      <c r="B41" s="75"/>
      <c r="C41" s="75"/>
      <c r="D41" s="78"/>
      <c r="E41" s="80"/>
      <c r="F41" s="36" t="s">
        <v>40</v>
      </c>
      <c r="G41" s="42">
        <f>G42</f>
        <v>1655.2800000000002</v>
      </c>
    </row>
    <row r="42" spans="1:9" s="5" customFormat="1" ht="17.45" customHeight="1">
      <c r="A42" s="81"/>
      <c r="B42" s="75"/>
      <c r="C42" s="75"/>
      <c r="D42" s="78"/>
      <c r="E42" s="80"/>
      <c r="F42" s="36" t="s">
        <v>41</v>
      </c>
      <c r="G42" s="42">
        <f>G43</f>
        <v>1655.2800000000002</v>
      </c>
    </row>
    <row r="43" spans="1:9" s="5" customFormat="1" ht="17.45" customHeight="1">
      <c r="A43" s="81"/>
      <c r="B43" s="75"/>
      <c r="C43" s="75"/>
      <c r="D43" s="78"/>
      <c r="E43" s="80"/>
      <c r="F43" s="36" t="s">
        <v>58</v>
      </c>
      <c r="G43" s="42">
        <f>G44</f>
        <v>1655.2800000000002</v>
      </c>
    </row>
    <row r="44" spans="1:9" s="5" customFormat="1" ht="17.45" customHeight="1">
      <c r="A44" s="81"/>
      <c r="B44" s="75"/>
      <c r="C44" s="75"/>
      <c r="D44" s="78"/>
      <c r="E44" s="80"/>
      <c r="F44" s="40" t="s">
        <v>59</v>
      </c>
      <c r="G44" s="42">
        <f>G45</f>
        <v>1655.2800000000002</v>
      </c>
    </row>
    <row r="45" spans="1:9" s="5" customFormat="1" ht="17.45" customHeight="1">
      <c r="A45" s="81"/>
      <c r="B45" s="75"/>
      <c r="C45" s="75"/>
      <c r="D45" s="78"/>
      <c r="E45" s="80"/>
      <c r="F45" s="35" t="s">
        <v>60</v>
      </c>
      <c r="G45" s="42">
        <f>'հավելված 2'!D58</f>
        <v>1655.2800000000002</v>
      </c>
    </row>
    <row r="46" spans="1:9" s="5" customFormat="1" ht="17.45" customHeight="1">
      <c r="A46" s="81"/>
      <c r="B46" s="75"/>
      <c r="C46" s="75"/>
      <c r="D46" s="78"/>
      <c r="E46" s="80"/>
      <c r="F46" s="39" t="s">
        <v>63</v>
      </c>
      <c r="G46" s="42">
        <f>G48</f>
        <v>11552.090000000002</v>
      </c>
      <c r="H46" s="21"/>
      <c r="I46" s="21"/>
    </row>
    <row r="47" spans="1:9" s="5" customFormat="1" ht="34.5">
      <c r="A47" s="81"/>
      <c r="B47" s="75"/>
      <c r="C47" s="75"/>
      <c r="D47" s="78"/>
      <c r="E47" s="80"/>
      <c r="F47" s="36" t="s">
        <v>39</v>
      </c>
      <c r="G47" s="52"/>
    </row>
    <row r="48" spans="1:9" s="5" customFormat="1" ht="17.45" customHeight="1">
      <c r="A48" s="81"/>
      <c r="B48" s="75"/>
      <c r="C48" s="75"/>
      <c r="D48" s="78"/>
      <c r="E48" s="80"/>
      <c r="F48" s="36" t="s">
        <v>40</v>
      </c>
      <c r="G48" s="42">
        <f>G49</f>
        <v>11552.090000000002</v>
      </c>
    </row>
    <row r="49" spans="1:9" s="5" customFormat="1" ht="17.45" customHeight="1">
      <c r="A49" s="81"/>
      <c r="B49" s="75"/>
      <c r="C49" s="75"/>
      <c r="D49" s="78"/>
      <c r="E49" s="80"/>
      <c r="F49" s="36" t="s">
        <v>41</v>
      </c>
      <c r="G49" s="42">
        <f>G50</f>
        <v>11552.090000000002</v>
      </c>
    </row>
    <row r="50" spans="1:9" s="5" customFormat="1" ht="17.45" customHeight="1">
      <c r="A50" s="81"/>
      <c r="B50" s="75"/>
      <c r="C50" s="75"/>
      <c r="D50" s="78"/>
      <c r="E50" s="80"/>
      <c r="F50" s="36" t="s">
        <v>58</v>
      </c>
      <c r="G50" s="42">
        <f>G51</f>
        <v>11552.090000000002</v>
      </c>
    </row>
    <row r="51" spans="1:9" s="5" customFormat="1" ht="34.5">
      <c r="A51" s="81"/>
      <c r="B51" s="75"/>
      <c r="C51" s="75"/>
      <c r="D51" s="78"/>
      <c r="E51" s="80"/>
      <c r="F51" s="40" t="s">
        <v>59</v>
      </c>
      <c r="G51" s="42">
        <f>G52</f>
        <v>11552.090000000002</v>
      </c>
    </row>
    <row r="52" spans="1:9" s="5" customFormat="1" ht="17.45" customHeight="1">
      <c r="A52" s="81"/>
      <c r="B52" s="75"/>
      <c r="C52" s="75"/>
      <c r="D52" s="78"/>
      <c r="E52" s="80"/>
      <c r="F52" s="35" t="s">
        <v>60</v>
      </c>
      <c r="G52" s="42">
        <f>'հավելված 2'!D75</f>
        <v>11552.090000000002</v>
      </c>
    </row>
    <row r="53" spans="1:9" s="5" customFormat="1" ht="17.45" customHeight="1">
      <c r="A53" s="81"/>
      <c r="B53" s="75"/>
      <c r="C53" s="75"/>
      <c r="D53" s="78"/>
      <c r="E53" s="80"/>
      <c r="F53" s="39" t="s">
        <v>43</v>
      </c>
      <c r="G53" s="42">
        <f>G55</f>
        <v>34159.510000000009</v>
      </c>
      <c r="H53" s="21"/>
      <c r="I53" s="21"/>
    </row>
    <row r="54" spans="1:9" s="5" customFormat="1" ht="34.5">
      <c r="A54" s="81"/>
      <c r="B54" s="75"/>
      <c r="C54" s="75"/>
      <c r="D54" s="78"/>
      <c r="E54" s="80"/>
      <c r="F54" s="36" t="s">
        <v>39</v>
      </c>
      <c r="G54" s="52"/>
    </row>
    <row r="55" spans="1:9" s="5" customFormat="1" ht="17.45" customHeight="1">
      <c r="A55" s="81"/>
      <c r="B55" s="75"/>
      <c r="C55" s="75"/>
      <c r="D55" s="78"/>
      <c r="E55" s="80"/>
      <c r="F55" s="36" t="s">
        <v>40</v>
      </c>
      <c r="G55" s="52">
        <f>G56</f>
        <v>34159.510000000009</v>
      </c>
    </row>
    <row r="56" spans="1:9" s="5" customFormat="1" ht="17.45" customHeight="1">
      <c r="A56" s="81"/>
      <c r="B56" s="75"/>
      <c r="C56" s="75"/>
      <c r="D56" s="78"/>
      <c r="E56" s="80"/>
      <c r="F56" s="36" t="s">
        <v>41</v>
      </c>
      <c r="G56" s="52">
        <f>G57</f>
        <v>34159.510000000009</v>
      </c>
    </row>
    <row r="57" spans="1:9" s="5" customFormat="1" ht="17.45" customHeight="1">
      <c r="A57" s="81"/>
      <c r="B57" s="75"/>
      <c r="C57" s="75"/>
      <c r="D57" s="78"/>
      <c r="E57" s="80"/>
      <c r="F57" s="36" t="s">
        <v>58</v>
      </c>
      <c r="G57" s="52">
        <f>G58</f>
        <v>34159.510000000009</v>
      </c>
    </row>
    <row r="58" spans="1:9" s="5" customFormat="1" ht="34.5">
      <c r="A58" s="81"/>
      <c r="B58" s="75"/>
      <c r="C58" s="75"/>
      <c r="D58" s="78"/>
      <c r="E58" s="80"/>
      <c r="F58" s="40" t="s">
        <v>59</v>
      </c>
      <c r="G58" s="52">
        <f>G59</f>
        <v>34159.510000000009</v>
      </c>
    </row>
    <row r="59" spans="1:9" s="5" customFormat="1" ht="17.45" customHeight="1">
      <c r="A59" s="81"/>
      <c r="B59" s="75"/>
      <c r="C59" s="75"/>
      <c r="D59" s="78"/>
      <c r="E59" s="80"/>
      <c r="F59" s="35" t="s">
        <v>60</v>
      </c>
      <c r="G59" s="42">
        <f>'հավելված 2'!D92</f>
        <v>34159.510000000009</v>
      </c>
    </row>
    <row r="60" spans="1:9" s="5" customFormat="1" ht="17.45" customHeight="1">
      <c r="A60" s="81"/>
      <c r="B60" s="75"/>
      <c r="C60" s="75"/>
      <c r="D60" s="78"/>
      <c r="E60" s="80"/>
      <c r="F60" s="39" t="s">
        <v>44</v>
      </c>
      <c r="G60" s="42">
        <f>G62</f>
        <v>26816.57</v>
      </c>
    </row>
    <row r="61" spans="1:9" s="5" customFormat="1" ht="34.5">
      <c r="A61" s="81"/>
      <c r="B61" s="75"/>
      <c r="C61" s="75"/>
      <c r="D61" s="78"/>
      <c r="E61" s="80"/>
      <c r="F61" s="36" t="s">
        <v>39</v>
      </c>
      <c r="G61" s="42"/>
    </row>
    <row r="62" spans="1:9" s="5" customFormat="1" ht="17.45" customHeight="1">
      <c r="A62" s="81"/>
      <c r="B62" s="75"/>
      <c r="C62" s="75"/>
      <c r="D62" s="78"/>
      <c r="E62" s="80"/>
      <c r="F62" s="36" t="s">
        <v>40</v>
      </c>
      <c r="G62" s="42">
        <f t="shared" ref="G62:G63" si="3">+G63</f>
        <v>26816.57</v>
      </c>
    </row>
    <row r="63" spans="1:9" s="5" customFormat="1" ht="17.45" customHeight="1">
      <c r="A63" s="81"/>
      <c r="B63" s="75"/>
      <c r="C63" s="75"/>
      <c r="D63" s="78"/>
      <c r="E63" s="80"/>
      <c r="F63" s="36" t="s">
        <v>41</v>
      </c>
      <c r="G63" s="42">
        <f t="shared" si="3"/>
        <v>26816.57</v>
      </c>
    </row>
    <row r="64" spans="1:9" s="5" customFormat="1" ht="17.45" customHeight="1">
      <c r="A64" s="81"/>
      <c r="B64" s="75"/>
      <c r="C64" s="75"/>
      <c r="D64" s="78"/>
      <c r="E64" s="80"/>
      <c r="F64" s="36" t="s">
        <v>58</v>
      </c>
      <c r="G64" s="42">
        <f>+G65</f>
        <v>26816.57</v>
      </c>
    </row>
    <row r="65" spans="1:9" s="5" customFormat="1" ht="34.5">
      <c r="A65" s="81"/>
      <c r="B65" s="75"/>
      <c r="C65" s="75"/>
      <c r="D65" s="78"/>
      <c r="E65" s="80"/>
      <c r="F65" s="40" t="s">
        <v>59</v>
      </c>
      <c r="G65" s="42">
        <f>G66</f>
        <v>26816.57</v>
      </c>
      <c r="H65" s="21"/>
      <c r="I65" s="21"/>
    </row>
    <row r="66" spans="1:9" s="5" customFormat="1" ht="17.45" customHeight="1">
      <c r="A66" s="81"/>
      <c r="B66" s="75"/>
      <c r="C66" s="75"/>
      <c r="D66" s="78"/>
      <c r="E66" s="80"/>
      <c r="F66" s="35" t="s">
        <v>60</v>
      </c>
      <c r="G66" s="42">
        <f>'հավելված 2'!D110</f>
        <v>26816.57</v>
      </c>
    </row>
    <row r="67" spans="1:9" s="5" customFormat="1" ht="17.45" customHeight="1">
      <c r="A67" s="81"/>
      <c r="B67" s="75"/>
      <c r="C67" s="75"/>
      <c r="D67" s="78"/>
      <c r="E67" s="80"/>
      <c r="F67" s="39" t="s">
        <v>45</v>
      </c>
      <c r="G67" s="42">
        <f>G69</f>
        <v>21712.9</v>
      </c>
    </row>
    <row r="68" spans="1:9" s="5" customFormat="1" ht="34.5">
      <c r="A68" s="81"/>
      <c r="B68" s="75"/>
      <c r="C68" s="75"/>
      <c r="D68" s="78"/>
      <c r="E68" s="80"/>
      <c r="F68" s="36" t="s">
        <v>39</v>
      </c>
      <c r="G68" s="52"/>
    </row>
    <row r="69" spans="1:9" s="5" customFormat="1" ht="17.45" customHeight="1">
      <c r="A69" s="81"/>
      <c r="B69" s="75"/>
      <c r="C69" s="75"/>
      <c r="D69" s="78"/>
      <c r="E69" s="80"/>
      <c r="F69" s="36" t="s">
        <v>40</v>
      </c>
      <c r="G69" s="52">
        <f>G70</f>
        <v>21712.9</v>
      </c>
    </row>
    <row r="70" spans="1:9" s="5" customFormat="1" ht="17.45" customHeight="1">
      <c r="A70" s="81"/>
      <c r="B70" s="75"/>
      <c r="C70" s="75"/>
      <c r="D70" s="78"/>
      <c r="E70" s="80"/>
      <c r="F70" s="36" t="s">
        <v>41</v>
      </c>
      <c r="G70" s="52">
        <f>G71</f>
        <v>21712.9</v>
      </c>
    </row>
    <row r="71" spans="1:9" s="5" customFormat="1" ht="17.45" customHeight="1">
      <c r="A71" s="81"/>
      <c r="B71" s="75"/>
      <c r="C71" s="75"/>
      <c r="D71" s="78"/>
      <c r="E71" s="80"/>
      <c r="F71" s="36" t="s">
        <v>58</v>
      </c>
      <c r="G71" s="52">
        <f>G72</f>
        <v>21712.9</v>
      </c>
    </row>
    <row r="72" spans="1:9" s="5" customFormat="1" ht="34.5">
      <c r="A72" s="81"/>
      <c r="B72" s="75"/>
      <c r="C72" s="75"/>
      <c r="D72" s="78"/>
      <c r="E72" s="80"/>
      <c r="F72" s="40" t="s">
        <v>59</v>
      </c>
      <c r="G72" s="52">
        <f>G73</f>
        <v>21712.9</v>
      </c>
      <c r="H72" s="21"/>
      <c r="I72" s="21"/>
    </row>
    <row r="73" spans="1:9" s="5" customFormat="1" ht="17.45" customHeight="1">
      <c r="A73" s="81"/>
      <c r="B73" s="75"/>
      <c r="C73" s="75"/>
      <c r="D73" s="78"/>
      <c r="E73" s="80"/>
      <c r="F73" s="35" t="s">
        <v>60</v>
      </c>
      <c r="G73" s="42">
        <f>'հավելված 2'!D127</f>
        <v>21712.9</v>
      </c>
    </row>
    <row r="74" spans="1:9" s="5" customFormat="1" ht="17.25" customHeight="1">
      <c r="A74" s="81"/>
      <c r="B74" s="75"/>
      <c r="C74" s="75"/>
      <c r="D74" s="78"/>
      <c r="E74" s="80"/>
      <c r="F74" s="39" t="s">
        <v>46</v>
      </c>
      <c r="G74" s="42">
        <f>G76</f>
        <v>27740.349999999995</v>
      </c>
    </row>
    <row r="75" spans="1:9" s="5" customFormat="1" ht="34.5" customHeight="1">
      <c r="A75" s="81"/>
      <c r="B75" s="75"/>
      <c r="C75" s="75"/>
      <c r="D75" s="78"/>
      <c r="E75" s="80"/>
      <c r="F75" s="36" t="s">
        <v>39</v>
      </c>
      <c r="G75" s="42"/>
    </row>
    <row r="76" spans="1:9" s="5" customFormat="1" ht="17.25" customHeight="1">
      <c r="A76" s="81"/>
      <c r="B76" s="75"/>
      <c r="C76" s="75"/>
      <c r="D76" s="78"/>
      <c r="E76" s="80"/>
      <c r="F76" s="36" t="s">
        <v>40</v>
      </c>
      <c r="G76" s="42">
        <f>G77</f>
        <v>27740.349999999995</v>
      </c>
    </row>
    <row r="77" spans="1:9" s="5" customFormat="1" ht="17.25" customHeight="1">
      <c r="A77" s="81"/>
      <c r="B77" s="75"/>
      <c r="C77" s="75"/>
      <c r="D77" s="78"/>
      <c r="E77" s="80"/>
      <c r="F77" s="36" t="s">
        <v>41</v>
      </c>
      <c r="G77" s="42">
        <f>G78</f>
        <v>27740.349999999995</v>
      </c>
    </row>
    <row r="78" spans="1:9" s="5" customFormat="1" ht="17.25" customHeight="1">
      <c r="A78" s="81"/>
      <c r="B78" s="75"/>
      <c r="C78" s="75"/>
      <c r="D78" s="78"/>
      <c r="E78" s="80"/>
      <c r="F78" s="36" t="s">
        <v>58</v>
      </c>
      <c r="G78" s="42">
        <f>G79</f>
        <v>27740.349999999995</v>
      </c>
    </row>
    <row r="79" spans="1:9" s="5" customFormat="1" ht="34.5" customHeight="1">
      <c r="A79" s="81"/>
      <c r="B79" s="75"/>
      <c r="C79" s="75"/>
      <c r="D79" s="78"/>
      <c r="E79" s="80"/>
      <c r="F79" s="40" t="s">
        <v>59</v>
      </c>
      <c r="G79" s="42">
        <f>G80</f>
        <v>27740.349999999995</v>
      </c>
      <c r="H79" s="21"/>
      <c r="I79" s="21"/>
    </row>
    <row r="80" spans="1:9" s="5" customFormat="1" ht="24" customHeight="1">
      <c r="A80" s="81"/>
      <c r="B80" s="75"/>
      <c r="C80" s="75"/>
      <c r="D80" s="78"/>
      <c r="E80" s="80"/>
      <c r="F80" s="35" t="s">
        <v>60</v>
      </c>
      <c r="G80" s="42">
        <f>'հավելված 2'!D144</f>
        <v>27740.349999999995</v>
      </c>
    </row>
    <row r="81" spans="1:9" s="5" customFormat="1" ht="17.45" customHeight="1">
      <c r="A81" s="81"/>
      <c r="B81" s="75"/>
      <c r="C81" s="75"/>
      <c r="D81" s="78"/>
      <c r="E81" s="80"/>
      <c r="F81" s="39" t="s">
        <v>47</v>
      </c>
      <c r="G81" s="42">
        <f>G83</f>
        <v>47598.32</v>
      </c>
    </row>
    <row r="82" spans="1:9" s="5" customFormat="1" ht="34.5">
      <c r="A82" s="81"/>
      <c r="B82" s="75"/>
      <c r="C82" s="75"/>
      <c r="D82" s="78"/>
      <c r="E82" s="80"/>
      <c r="F82" s="36" t="s">
        <v>39</v>
      </c>
      <c r="G82" s="42"/>
    </row>
    <row r="83" spans="1:9" s="5" customFormat="1" ht="17.45" customHeight="1">
      <c r="A83" s="81"/>
      <c r="B83" s="75"/>
      <c r="C83" s="75"/>
      <c r="D83" s="78"/>
      <c r="E83" s="80"/>
      <c r="F83" s="36" t="s">
        <v>40</v>
      </c>
      <c r="G83" s="42">
        <f t="shared" ref="G83:G84" si="4">+G84</f>
        <v>47598.32</v>
      </c>
    </row>
    <row r="84" spans="1:9" s="5" customFormat="1" ht="17.45" customHeight="1">
      <c r="A84" s="81"/>
      <c r="B84" s="75"/>
      <c r="C84" s="75"/>
      <c r="D84" s="78"/>
      <c r="E84" s="80"/>
      <c r="F84" s="36" t="s">
        <v>41</v>
      </c>
      <c r="G84" s="42">
        <f t="shared" si="4"/>
        <v>47598.32</v>
      </c>
    </row>
    <row r="85" spans="1:9" s="5" customFormat="1" ht="17.45" customHeight="1">
      <c r="A85" s="81"/>
      <c r="B85" s="75"/>
      <c r="C85" s="75"/>
      <c r="D85" s="78"/>
      <c r="E85" s="80"/>
      <c r="F85" s="36" t="s">
        <v>58</v>
      </c>
      <c r="G85" s="42">
        <f>+G86</f>
        <v>47598.32</v>
      </c>
    </row>
    <row r="86" spans="1:9" s="5" customFormat="1" ht="34.5">
      <c r="A86" s="81"/>
      <c r="B86" s="75"/>
      <c r="C86" s="75"/>
      <c r="D86" s="78"/>
      <c r="E86" s="80"/>
      <c r="F86" s="40" t="s">
        <v>59</v>
      </c>
      <c r="G86" s="42">
        <f>G87</f>
        <v>47598.32</v>
      </c>
      <c r="H86" s="33"/>
      <c r="I86" s="33"/>
    </row>
    <row r="87" spans="1:9" s="5" customFormat="1" ht="17.45" customHeight="1">
      <c r="A87" s="81"/>
      <c r="B87" s="75"/>
      <c r="C87" s="75"/>
      <c r="D87" s="78"/>
      <c r="E87" s="80"/>
      <c r="F87" s="35" t="s">
        <v>60</v>
      </c>
      <c r="G87" s="42">
        <f>'հավելված 2'!D161</f>
        <v>47598.32</v>
      </c>
    </row>
    <row r="88" spans="1:9" s="5" customFormat="1" ht="17.45" customHeight="1">
      <c r="A88" s="81"/>
      <c r="B88" s="75"/>
      <c r="C88" s="75"/>
      <c r="D88" s="78"/>
      <c r="E88" s="80"/>
      <c r="F88" s="39" t="s">
        <v>48</v>
      </c>
      <c r="G88" s="42">
        <f>G90</f>
        <v>28985.77</v>
      </c>
    </row>
    <row r="89" spans="1:9" s="5" customFormat="1" ht="34.5">
      <c r="A89" s="81"/>
      <c r="B89" s="75"/>
      <c r="C89" s="75"/>
      <c r="D89" s="78"/>
      <c r="E89" s="80"/>
      <c r="F89" s="36" t="s">
        <v>39</v>
      </c>
      <c r="G89" s="52"/>
    </row>
    <row r="90" spans="1:9" s="5" customFormat="1" ht="17.45" customHeight="1">
      <c r="A90" s="81"/>
      <c r="B90" s="75"/>
      <c r="C90" s="75"/>
      <c r="D90" s="78"/>
      <c r="E90" s="80"/>
      <c r="F90" s="36" t="s">
        <v>40</v>
      </c>
      <c r="G90" s="52">
        <f>G91</f>
        <v>28985.77</v>
      </c>
    </row>
    <row r="91" spans="1:9" s="5" customFormat="1" ht="17.45" customHeight="1">
      <c r="A91" s="81"/>
      <c r="B91" s="75"/>
      <c r="C91" s="75"/>
      <c r="D91" s="78"/>
      <c r="E91" s="80"/>
      <c r="F91" s="36" t="s">
        <v>41</v>
      </c>
      <c r="G91" s="52">
        <f>G92</f>
        <v>28985.77</v>
      </c>
    </row>
    <row r="92" spans="1:9" s="5" customFormat="1" ht="17.45" customHeight="1">
      <c r="A92" s="81"/>
      <c r="B92" s="75"/>
      <c r="C92" s="75"/>
      <c r="D92" s="78"/>
      <c r="E92" s="80"/>
      <c r="F92" s="36" t="s">
        <v>58</v>
      </c>
      <c r="G92" s="52">
        <f>G93</f>
        <v>28985.77</v>
      </c>
    </row>
    <row r="93" spans="1:9" s="5" customFormat="1" ht="34.5">
      <c r="A93" s="81"/>
      <c r="B93" s="75"/>
      <c r="C93" s="75"/>
      <c r="D93" s="78"/>
      <c r="E93" s="80"/>
      <c r="F93" s="40" t="s">
        <v>59</v>
      </c>
      <c r="G93" s="52">
        <f>G94</f>
        <v>28985.77</v>
      </c>
    </row>
    <row r="94" spans="1:9" s="5" customFormat="1" ht="17.45" customHeight="1">
      <c r="A94" s="81"/>
      <c r="B94" s="75"/>
      <c r="C94" s="75"/>
      <c r="D94" s="78"/>
      <c r="E94" s="80"/>
      <c r="F94" s="35" t="s">
        <v>60</v>
      </c>
      <c r="G94" s="42">
        <f>'հավելված 2'!D178</f>
        <v>28985.77</v>
      </c>
    </row>
    <row r="95" spans="1:9" s="5" customFormat="1" ht="17.45" customHeight="1">
      <c r="A95" s="81"/>
      <c r="B95" s="75"/>
      <c r="C95" s="75"/>
      <c r="D95" s="78"/>
      <c r="E95" s="80"/>
      <c r="F95" s="39" t="s">
        <v>49</v>
      </c>
      <c r="G95" s="42">
        <f>G97</f>
        <v>21005.930000000004</v>
      </c>
    </row>
    <row r="96" spans="1:9" s="5" customFormat="1" ht="34.5">
      <c r="A96" s="81"/>
      <c r="B96" s="75"/>
      <c r="C96" s="75"/>
      <c r="D96" s="78"/>
      <c r="E96" s="80"/>
      <c r="F96" s="36" t="s">
        <v>39</v>
      </c>
      <c r="G96" s="42"/>
    </row>
    <row r="97" spans="1:9" s="5" customFormat="1" ht="17.45" customHeight="1">
      <c r="A97" s="81"/>
      <c r="B97" s="75"/>
      <c r="C97" s="75"/>
      <c r="D97" s="78"/>
      <c r="E97" s="80"/>
      <c r="F97" s="36" t="s">
        <v>40</v>
      </c>
      <c r="G97" s="42">
        <f t="shared" ref="G97:G98" si="5">+G98</f>
        <v>21005.930000000004</v>
      </c>
    </row>
    <row r="98" spans="1:9" s="5" customFormat="1" ht="17.45" customHeight="1">
      <c r="A98" s="81"/>
      <c r="B98" s="75"/>
      <c r="C98" s="75"/>
      <c r="D98" s="78"/>
      <c r="E98" s="80"/>
      <c r="F98" s="36" t="s">
        <v>41</v>
      </c>
      <c r="G98" s="42">
        <f t="shared" si="5"/>
        <v>21005.930000000004</v>
      </c>
    </row>
    <row r="99" spans="1:9" s="5" customFormat="1" ht="17.45" customHeight="1">
      <c r="A99" s="81"/>
      <c r="B99" s="75"/>
      <c r="C99" s="75"/>
      <c r="D99" s="78"/>
      <c r="E99" s="80"/>
      <c r="F99" s="36" t="s">
        <v>58</v>
      </c>
      <c r="G99" s="42">
        <f>+G100</f>
        <v>21005.930000000004</v>
      </c>
    </row>
    <row r="100" spans="1:9" s="5" customFormat="1" ht="34.5">
      <c r="A100" s="81"/>
      <c r="B100" s="75"/>
      <c r="C100" s="75"/>
      <c r="D100" s="78"/>
      <c r="E100" s="80"/>
      <c r="F100" s="40" t="s">
        <v>59</v>
      </c>
      <c r="G100" s="42">
        <f>G101</f>
        <v>21005.930000000004</v>
      </c>
      <c r="H100" s="21"/>
      <c r="I100" s="21"/>
    </row>
    <row r="101" spans="1:9" s="5" customFormat="1" ht="17.45" customHeight="1">
      <c r="A101" s="81"/>
      <c r="B101" s="75"/>
      <c r="C101" s="75"/>
      <c r="D101" s="78"/>
      <c r="E101" s="80"/>
      <c r="F101" s="35" t="s">
        <v>60</v>
      </c>
      <c r="G101" s="42">
        <f>'հավելված 2'!D195</f>
        <v>21005.930000000004</v>
      </c>
    </row>
    <row r="102" spans="1:9" s="5" customFormat="1" ht="17.45" customHeight="1">
      <c r="A102" s="81"/>
      <c r="B102" s="75"/>
      <c r="C102" s="75"/>
      <c r="D102" s="78"/>
      <c r="E102" s="80"/>
      <c r="F102" s="39" t="s">
        <v>50</v>
      </c>
      <c r="G102" s="42">
        <f>G104</f>
        <v>4327.51</v>
      </c>
    </row>
    <row r="103" spans="1:9" s="5" customFormat="1" ht="34.5">
      <c r="A103" s="81"/>
      <c r="B103" s="75"/>
      <c r="C103" s="75"/>
      <c r="D103" s="78"/>
      <c r="E103" s="80"/>
      <c r="F103" s="36" t="s">
        <v>39</v>
      </c>
      <c r="G103" s="42"/>
    </row>
    <row r="104" spans="1:9" s="5" customFormat="1" ht="17.45" customHeight="1">
      <c r="A104" s="81"/>
      <c r="B104" s="75"/>
      <c r="C104" s="75"/>
      <c r="D104" s="78"/>
      <c r="E104" s="80"/>
      <c r="F104" s="36" t="s">
        <v>40</v>
      </c>
      <c r="G104" s="42">
        <f t="shared" ref="G104:G105" si="6">+G105</f>
        <v>4327.51</v>
      </c>
    </row>
    <row r="105" spans="1:9" s="5" customFormat="1" ht="17.45" customHeight="1">
      <c r="A105" s="81"/>
      <c r="B105" s="75"/>
      <c r="C105" s="75"/>
      <c r="D105" s="78"/>
      <c r="E105" s="80"/>
      <c r="F105" s="36" t="s">
        <v>41</v>
      </c>
      <c r="G105" s="42">
        <f t="shared" si="6"/>
        <v>4327.51</v>
      </c>
    </row>
    <row r="106" spans="1:9" s="5" customFormat="1" ht="17.45" customHeight="1">
      <c r="A106" s="81"/>
      <c r="B106" s="75"/>
      <c r="C106" s="75"/>
      <c r="D106" s="78"/>
      <c r="E106" s="80"/>
      <c r="F106" s="36" t="s">
        <v>58</v>
      </c>
      <c r="G106" s="42">
        <f>+G107</f>
        <v>4327.51</v>
      </c>
    </row>
    <row r="107" spans="1:9" s="5" customFormat="1" ht="34.5">
      <c r="A107" s="81"/>
      <c r="B107" s="75"/>
      <c r="C107" s="75"/>
      <c r="D107" s="78"/>
      <c r="E107" s="80"/>
      <c r="F107" s="40" t="s">
        <v>59</v>
      </c>
      <c r="G107" s="42">
        <f>G108</f>
        <v>4327.51</v>
      </c>
      <c r="H107" s="33"/>
      <c r="I107" s="33"/>
    </row>
    <row r="108" spans="1:9" s="5" customFormat="1" ht="17.45" customHeight="1">
      <c r="A108" s="81"/>
      <c r="B108" s="75"/>
      <c r="C108" s="75"/>
      <c r="D108" s="78"/>
      <c r="E108" s="80"/>
      <c r="F108" s="35" t="s">
        <v>60</v>
      </c>
      <c r="G108" s="42">
        <f>'հավելված 2'!D212</f>
        <v>4327.51</v>
      </c>
    </row>
    <row r="109" spans="1:9" s="5" customFormat="1" ht="17.45" customHeight="1">
      <c r="A109" s="81"/>
      <c r="B109" s="75"/>
      <c r="C109" s="75"/>
      <c r="D109" s="78"/>
      <c r="E109" s="80"/>
      <c r="F109" s="39" t="s">
        <v>51</v>
      </c>
      <c r="G109" s="42">
        <f>G111</f>
        <v>16200.800000000005</v>
      </c>
    </row>
    <row r="110" spans="1:9" s="5" customFormat="1" ht="34.5">
      <c r="A110" s="81"/>
      <c r="B110" s="75"/>
      <c r="C110" s="75"/>
      <c r="D110" s="78"/>
      <c r="E110" s="80"/>
      <c r="F110" s="36" t="s">
        <v>39</v>
      </c>
      <c r="G110" s="52"/>
    </row>
    <row r="111" spans="1:9" s="5" customFormat="1" ht="17.45" customHeight="1">
      <c r="A111" s="81"/>
      <c r="B111" s="75"/>
      <c r="C111" s="75"/>
      <c r="D111" s="78"/>
      <c r="E111" s="80"/>
      <c r="F111" s="36" t="s">
        <v>40</v>
      </c>
      <c r="G111" s="52">
        <f>G112</f>
        <v>16200.800000000005</v>
      </c>
    </row>
    <row r="112" spans="1:9" s="5" customFormat="1" ht="17.45" customHeight="1">
      <c r="A112" s="81"/>
      <c r="B112" s="75"/>
      <c r="C112" s="75"/>
      <c r="D112" s="78"/>
      <c r="E112" s="80"/>
      <c r="F112" s="36" t="s">
        <v>41</v>
      </c>
      <c r="G112" s="52">
        <f>G113</f>
        <v>16200.800000000005</v>
      </c>
    </row>
    <row r="113" spans="1:7" s="5" customFormat="1" ht="17.45" customHeight="1">
      <c r="A113" s="81"/>
      <c r="B113" s="75"/>
      <c r="C113" s="75"/>
      <c r="D113" s="78"/>
      <c r="E113" s="80"/>
      <c r="F113" s="36" t="s">
        <v>58</v>
      </c>
      <c r="G113" s="52">
        <f>G114</f>
        <v>16200.800000000005</v>
      </c>
    </row>
    <row r="114" spans="1:7" s="5" customFormat="1" ht="34.5">
      <c r="A114" s="81"/>
      <c r="B114" s="75"/>
      <c r="C114" s="75"/>
      <c r="D114" s="78"/>
      <c r="E114" s="80"/>
      <c r="F114" s="40" t="s">
        <v>59</v>
      </c>
      <c r="G114" s="52">
        <f>G115</f>
        <v>16200.800000000005</v>
      </c>
    </row>
    <row r="115" spans="1:7" s="5" customFormat="1" ht="17.45" customHeight="1">
      <c r="A115" s="81"/>
      <c r="B115" s="76"/>
      <c r="C115" s="76"/>
      <c r="D115" s="79"/>
      <c r="E115" s="80"/>
      <c r="F115" s="35" t="s">
        <v>60</v>
      </c>
      <c r="G115" s="52">
        <f>'հավելված 2'!D229</f>
        <v>16200.800000000005</v>
      </c>
    </row>
  </sheetData>
  <mergeCells count="17">
    <mergeCell ref="A10:A12"/>
    <mergeCell ref="B10:B14"/>
    <mergeCell ref="C10:C16"/>
    <mergeCell ref="E10:E20"/>
    <mergeCell ref="D10:D20"/>
    <mergeCell ref="C17:C115"/>
    <mergeCell ref="D21:D115"/>
    <mergeCell ref="E21:E22"/>
    <mergeCell ref="E23:E115"/>
    <mergeCell ref="A13:A115"/>
    <mergeCell ref="B15:B115"/>
    <mergeCell ref="F2:G2"/>
    <mergeCell ref="F3:G3"/>
    <mergeCell ref="A5:G5"/>
    <mergeCell ref="A8:C8"/>
    <mergeCell ref="D8:E8"/>
    <mergeCell ref="F8:F9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30"/>
  <sheetViews>
    <sheetView tabSelected="1" topLeftCell="A61" zoomScale="85" zoomScaleNormal="85" zoomScaleSheetLayoutView="100" workbookViewId="0">
      <selection activeCell="D75" sqref="D75"/>
    </sheetView>
  </sheetViews>
  <sheetFormatPr defaultColWidth="9.140625" defaultRowHeight="17.25"/>
  <cols>
    <col min="1" max="1" width="5.28515625" style="1" customWidth="1"/>
    <col min="2" max="2" width="30.5703125" style="1" customWidth="1"/>
    <col min="3" max="3" width="65.7109375" style="1" customWidth="1"/>
    <col min="4" max="4" width="54.42578125" style="1" customWidth="1"/>
    <col min="5" max="16384" width="9.140625" style="1"/>
  </cols>
  <sheetData>
    <row r="2" spans="1:4" ht="15" customHeight="1">
      <c r="C2" s="88" t="s">
        <v>52</v>
      </c>
      <c r="D2" s="88"/>
    </row>
    <row r="3" spans="1:4" ht="15" customHeight="1">
      <c r="C3" s="88" t="s">
        <v>72</v>
      </c>
      <c r="D3" s="88"/>
    </row>
    <row r="4" spans="1:4" ht="15" customHeight="1">
      <c r="C4" s="88" t="s">
        <v>9</v>
      </c>
      <c r="D4" s="88"/>
    </row>
    <row r="7" spans="1:4" ht="69" customHeight="1">
      <c r="A7" s="2"/>
      <c r="B7" s="63" t="s">
        <v>83</v>
      </c>
      <c r="C7" s="63"/>
      <c r="D7" s="63"/>
    </row>
    <row r="8" spans="1:4" ht="23.25" customHeight="1"/>
    <row r="9" spans="1:4">
      <c r="B9" s="84" t="s">
        <v>53</v>
      </c>
      <c r="C9" s="85"/>
      <c r="D9" s="3"/>
    </row>
    <row r="10" spans="1:4">
      <c r="B10" s="6"/>
      <c r="C10" s="6"/>
      <c r="D10" s="7"/>
    </row>
    <row r="11" spans="1:4">
      <c r="B11" s="8" t="s">
        <v>1</v>
      </c>
      <c r="C11" s="8" t="s">
        <v>2</v>
      </c>
      <c r="D11" s="9"/>
    </row>
    <row r="12" spans="1:4">
      <c r="B12" s="4">
        <v>1192</v>
      </c>
      <c r="C12" s="4" t="s">
        <v>64</v>
      </c>
      <c r="D12" s="9"/>
    </row>
    <row r="14" spans="1:4">
      <c r="B14" s="23" t="s">
        <v>3</v>
      </c>
      <c r="C14" s="9"/>
      <c r="D14" s="9"/>
    </row>
    <row r="15" spans="1:4" ht="50.25" customHeight="1">
      <c r="B15" s="15" t="s">
        <v>4</v>
      </c>
      <c r="C15" s="16" t="s">
        <v>65</v>
      </c>
      <c r="D15" s="58" t="s">
        <v>56</v>
      </c>
    </row>
    <row r="16" spans="1:4">
      <c r="B16" s="15" t="s">
        <v>5</v>
      </c>
      <c r="C16" s="16" t="s">
        <v>57</v>
      </c>
      <c r="D16" s="13" t="s">
        <v>11</v>
      </c>
    </row>
    <row r="17" spans="2:4" ht="54" customHeight="1">
      <c r="B17" s="54" t="s">
        <v>6</v>
      </c>
      <c r="C17" s="24" t="s">
        <v>66</v>
      </c>
      <c r="D17" s="15"/>
    </row>
    <row r="18" spans="2:4" ht="51.75">
      <c r="B18" s="15" t="s">
        <v>10</v>
      </c>
      <c r="C18" s="24" t="s">
        <v>67</v>
      </c>
      <c r="D18" s="15"/>
    </row>
    <row r="19" spans="2:4">
      <c r="B19" s="14" t="s">
        <v>7</v>
      </c>
      <c r="C19" s="24" t="s">
        <v>54</v>
      </c>
      <c r="D19" s="15"/>
    </row>
    <row r="20" spans="2:4" ht="61.5" customHeight="1">
      <c r="B20" s="55" t="s">
        <v>81</v>
      </c>
      <c r="C20" s="16" t="s">
        <v>68</v>
      </c>
      <c r="D20" s="15"/>
    </row>
    <row r="21" spans="2:4">
      <c r="B21" s="86" t="s">
        <v>0</v>
      </c>
      <c r="C21" s="87"/>
      <c r="D21" s="15"/>
    </row>
    <row r="22" spans="2:4" ht="20.25" customHeight="1">
      <c r="B22" s="82" t="s">
        <v>82</v>
      </c>
      <c r="C22" s="83"/>
      <c r="D22" s="15"/>
    </row>
    <row r="23" spans="2:4" ht="39" customHeight="1">
      <c r="B23" s="82" t="s">
        <v>80</v>
      </c>
      <c r="C23" s="83"/>
      <c r="D23" s="15">
        <v>104</v>
      </c>
    </row>
    <row r="24" spans="2:4">
      <c r="B24" s="17" t="s">
        <v>8</v>
      </c>
      <c r="C24" s="17"/>
      <c r="D24" s="60">
        <v>47215.630000000019</v>
      </c>
    </row>
    <row r="26" spans="2:4">
      <c r="B26" s="84" t="s">
        <v>24</v>
      </c>
      <c r="C26" s="85"/>
      <c r="D26" s="3"/>
    </row>
    <row r="27" spans="2:4">
      <c r="B27" s="6"/>
      <c r="C27" s="6"/>
      <c r="D27" s="7"/>
    </row>
    <row r="28" spans="2:4">
      <c r="B28" s="8" t="s">
        <v>1</v>
      </c>
      <c r="C28" s="8" t="s">
        <v>2</v>
      </c>
      <c r="D28" s="9"/>
    </row>
    <row r="29" spans="2:4">
      <c r="B29" s="4">
        <v>1192</v>
      </c>
      <c r="C29" s="4" t="s">
        <v>64</v>
      </c>
      <c r="D29" s="9"/>
    </row>
    <row r="31" spans="2:4">
      <c r="B31" s="10" t="s">
        <v>3</v>
      </c>
      <c r="C31" s="11"/>
      <c r="D31" s="11"/>
    </row>
    <row r="32" spans="2:4" ht="36" customHeight="1">
      <c r="B32" s="12" t="s">
        <v>4</v>
      </c>
      <c r="C32" s="4" t="s">
        <v>65</v>
      </c>
      <c r="D32" s="56" t="s">
        <v>79</v>
      </c>
    </row>
    <row r="33" spans="2:4" ht="33" customHeight="1">
      <c r="B33" s="12" t="s">
        <v>5</v>
      </c>
      <c r="C33" s="4" t="s">
        <v>57</v>
      </c>
      <c r="D33" s="47" t="s">
        <v>11</v>
      </c>
    </row>
    <row r="34" spans="2:4" ht="34.5">
      <c r="B34" s="19" t="s">
        <v>6</v>
      </c>
      <c r="C34" s="18" t="s">
        <v>66</v>
      </c>
      <c r="D34" s="12"/>
    </row>
    <row r="35" spans="2:4" ht="51.75">
      <c r="B35" s="12" t="s">
        <v>10</v>
      </c>
      <c r="C35" s="18" t="s">
        <v>67</v>
      </c>
      <c r="D35" s="12"/>
    </row>
    <row r="36" spans="2:4">
      <c r="B36" s="19" t="s">
        <v>7</v>
      </c>
      <c r="C36" s="18" t="s">
        <v>54</v>
      </c>
      <c r="D36" s="12"/>
    </row>
    <row r="37" spans="2:4" ht="51.75">
      <c r="B37" s="55" t="s">
        <v>81</v>
      </c>
      <c r="C37" s="4" t="s">
        <v>68</v>
      </c>
      <c r="D37" s="12"/>
    </row>
    <row r="38" spans="2:4">
      <c r="B38" s="93" t="s">
        <v>0</v>
      </c>
      <c r="C38" s="94"/>
      <c r="D38" s="12"/>
    </row>
    <row r="39" spans="2:4">
      <c r="B39" s="95" t="s">
        <v>69</v>
      </c>
      <c r="C39" s="96"/>
      <c r="D39" s="12"/>
    </row>
    <row r="40" spans="2:4">
      <c r="B40" s="95" t="s">
        <v>70</v>
      </c>
      <c r="C40" s="96"/>
      <c r="D40" s="53"/>
    </row>
    <row r="41" spans="2:4">
      <c r="B41" s="20" t="s">
        <v>8</v>
      </c>
      <c r="C41" s="20"/>
      <c r="D41" s="25">
        <v>-288970.65999999997</v>
      </c>
    </row>
    <row r="43" spans="2:4">
      <c r="B43" s="84" t="s">
        <v>84</v>
      </c>
      <c r="C43" s="85"/>
      <c r="D43" s="3"/>
    </row>
    <row r="44" spans="2:4">
      <c r="B44" s="6"/>
      <c r="C44" s="6"/>
      <c r="D44" s="7"/>
    </row>
    <row r="45" spans="2:4">
      <c r="B45" s="8" t="s">
        <v>1</v>
      </c>
      <c r="C45" s="8" t="s">
        <v>2</v>
      </c>
      <c r="D45" s="9"/>
    </row>
    <row r="46" spans="2:4">
      <c r="B46" s="4">
        <v>1192</v>
      </c>
      <c r="C46" s="4" t="s">
        <v>64</v>
      </c>
      <c r="D46" s="9"/>
    </row>
    <row r="48" spans="2:4">
      <c r="B48" s="10" t="s">
        <v>3</v>
      </c>
      <c r="C48" s="11"/>
      <c r="D48" s="11"/>
    </row>
    <row r="49" spans="2:4" ht="34.5">
      <c r="B49" s="12" t="s">
        <v>4</v>
      </c>
      <c r="C49" s="4" t="s">
        <v>65</v>
      </c>
      <c r="D49" s="56" t="s">
        <v>79</v>
      </c>
    </row>
    <row r="50" spans="2:4">
      <c r="B50" s="12" t="s">
        <v>5</v>
      </c>
      <c r="C50" s="4" t="s">
        <v>57</v>
      </c>
      <c r="D50" s="47" t="s">
        <v>11</v>
      </c>
    </row>
    <row r="51" spans="2:4" ht="34.5">
      <c r="B51" s="19" t="s">
        <v>6</v>
      </c>
      <c r="C51" s="18" t="s">
        <v>66</v>
      </c>
      <c r="D51" s="12"/>
    </row>
    <row r="52" spans="2:4" ht="51.75">
      <c r="B52" s="12" t="s">
        <v>10</v>
      </c>
      <c r="C52" s="18" t="s">
        <v>67</v>
      </c>
      <c r="D52" s="12"/>
    </row>
    <row r="53" spans="2:4">
      <c r="B53" s="19" t="s">
        <v>7</v>
      </c>
      <c r="C53" s="18" t="s">
        <v>54</v>
      </c>
      <c r="D53" s="12"/>
    </row>
    <row r="54" spans="2:4" ht="51.75">
      <c r="B54" s="55" t="s">
        <v>81</v>
      </c>
      <c r="C54" s="4" t="s">
        <v>68</v>
      </c>
      <c r="D54" s="12"/>
    </row>
    <row r="55" spans="2:4">
      <c r="B55" s="93" t="s">
        <v>0</v>
      </c>
      <c r="C55" s="94"/>
      <c r="D55" s="12"/>
    </row>
    <row r="56" spans="2:4">
      <c r="B56" s="95" t="s">
        <v>69</v>
      </c>
      <c r="C56" s="96"/>
      <c r="D56" s="12"/>
    </row>
    <row r="57" spans="2:4">
      <c r="B57" s="95" t="s">
        <v>70</v>
      </c>
      <c r="C57" s="96"/>
      <c r="D57" s="53">
        <v>4</v>
      </c>
    </row>
    <row r="58" spans="2:4">
      <c r="B58" s="20" t="s">
        <v>8</v>
      </c>
      <c r="C58" s="20"/>
      <c r="D58" s="57">
        <v>1655.2800000000002</v>
      </c>
    </row>
    <row r="60" spans="2:4">
      <c r="B60" s="84" t="s">
        <v>55</v>
      </c>
      <c r="C60" s="85"/>
      <c r="D60" s="3"/>
    </row>
    <row r="61" spans="2:4">
      <c r="B61" s="6"/>
      <c r="C61" s="6"/>
      <c r="D61" s="7"/>
    </row>
    <row r="62" spans="2:4">
      <c r="B62" s="8" t="s">
        <v>1</v>
      </c>
      <c r="C62" s="89" t="s">
        <v>2</v>
      </c>
      <c r="D62" s="90"/>
    </row>
    <row r="63" spans="2:4">
      <c r="B63" s="4">
        <v>1192</v>
      </c>
      <c r="C63" s="91" t="s">
        <v>64</v>
      </c>
      <c r="D63" s="92"/>
    </row>
    <row r="65" spans="2:4">
      <c r="B65" s="23" t="s">
        <v>3</v>
      </c>
      <c r="C65" s="9"/>
      <c r="D65" s="9"/>
    </row>
    <row r="66" spans="2:4" ht="48" customHeight="1">
      <c r="B66" s="15" t="s">
        <v>4</v>
      </c>
      <c r="C66" s="16" t="s">
        <v>65</v>
      </c>
      <c r="D66" s="58" t="s">
        <v>56</v>
      </c>
    </row>
    <row r="67" spans="2:4">
      <c r="B67" s="15" t="s">
        <v>5</v>
      </c>
      <c r="C67" s="16" t="s">
        <v>57</v>
      </c>
      <c r="D67" s="47" t="s">
        <v>11</v>
      </c>
    </row>
    <row r="68" spans="2:4" ht="34.5">
      <c r="B68" s="14" t="s">
        <v>6</v>
      </c>
      <c r="C68" s="24" t="s">
        <v>66</v>
      </c>
      <c r="D68" s="15"/>
    </row>
    <row r="69" spans="2:4" ht="51.75">
      <c r="B69" s="15" t="s">
        <v>10</v>
      </c>
      <c r="C69" s="24" t="s">
        <v>67</v>
      </c>
      <c r="D69" s="15"/>
    </row>
    <row r="70" spans="2:4">
      <c r="B70" s="14" t="s">
        <v>7</v>
      </c>
      <c r="C70" s="24" t="s">
        <v>54</v>
      </c>
      <c r="D70" s="15"/>
    </row>
    <row r="71" spans="2:4" ht="51.75">
      <c r="B71" s="55" t="s">
        <v>81</v>
      </c>
      <c r="C71" s="16" t="s">
        <v>68</v>
      </c>
      <c r="D71" s="15"/>
    </row>
    <row r="72" spans="2:4">
      <c r="B72" s="86" t="s">
        <v>0</v>
      </c>
      <c r="C72" s="87"/>
      <c r="D72" s="15"/>
    </row>
    <row r="73" spans="2:4">
      <c r="B73" s="82" t="s">
        <v>69</v>
      </c>
      <c r="C73" s="83"/>
      <c r="D73" s="15"/>
    </row>
    <row r="74" spans="2:4">
      <c r="B74" s="82" t="s">
        <v>70</v>
      </c>
      <c r="C74" s="83"/>
      <c r="D74" s="15">
        <v>34</v>
      </c>
    </row>
    <row r="75" spans="2:4">
      <c r="B75" s="17" t="s">
        <v>8</v>
      </c>
      <c r="C75" s="17"/>
      <c r="D75" s="97">
        <v>11552.090000000002</v>
      </c>
    </row>
    <row r="77" spans="2:4">
      <c r="B77" s="84" t="s">
        <v>29</v>
      </c>
      <c r="C77" s="85"/>
      <c r="D77" s="3"/>
    </row>
    <row r="78" spans="2:4">
      <c r="B78" s="6"/>
      <c r="C78" s="6"/>
      <c r="D78" s="7"/>
    </row>
    <row r="79" spans="2:4">
      <c r="B79" s="8" t="s">
        <v>1</v>
      </c>
      <c r="C79" s="8" t="s">
        <v>2</v>
      </c>
      <c r="D79" s="9"/>
    </row>
    <row r="80" spans="2:4">
      <c r="B80" s="4">
        <v>1192</v>
      </c>
      <c r="C80" s="4" t="s">
        <v>64</v>
      </c>
      <c r="D80" s="9"/>
    </row>
    <row r="82" spans="2:4">
      <c r="B82" s="23" t="s">
        <v>3</v>
      </c>
      <c r="C82" s="9"/>
      <c r="D82" s="9"/>
    </row>
    <row r="83" spans="2:4" ht="33.6" customHeight="1">
      <c r="B83" s="15" t="s">
        <v>4</v>
      </c>
      <c r="C83" s="16" t="s">
        <v>65</v>
      </c>
      <c r="D83" s="58" t="s">
        <v>56</v>
      </c>
    </row>
    <row r="84" spans="2:4" ht="31.9" customHeight="1">
      <c r="B84" s="15" t="s">
        <v>5</v>
      </c>
      <c r="C84" s="16" t="s">
        <v>57</v>
      </c>
      <c r="D84" s="47" t="s">
        <v>11</v>
      </c>
    </row>
    <row r="85" spans="2:4" ht="31.5" customHeight="1">
      <c r="B85" s="14" t="s">
        <v>6</v>
      </c>
      <c r="C85" s="24" t="s">
        <v>66</v>
      </c>
      <c r="D85" s="15"/>
    </row>
    <row r="86" spans="2:4" ht="51.75">
      <c r="B86" s="15" t="s">
        <v>10</v>
      </c>
      <c r="C86" s="24" t="s">
        <v>67</v>
      </c>
      <c r="D86" s="15"/>
    </row>
    <row r="87" spans="2:4">
      <c r="B87" s="14" t="s">
        <v>7</v>
      </c>
      <c r="C87" s="24" t="s">
        <v>54</v>
      </c>
      <c r="D87" s="15"/>
    </row>
    <row r="88" spans="2:4" ht="51.75">
      <c r="B88" s="55" t="s">
        <v>81</v>
      </c>
      <c r="C88" s="16" t="s">
        <v>68</v>
      </c>
      <c r="D88" s="15"/>
    </row>
    <row r="89" spans="2:4">
      <c r="B89" s="86" t="s">
        <v>0</v>
      </c>
      <c r="C89" s="87"/>
      <c r="D89" s="15"/>
    </row>
    <row r="90" spans="2:4">
      <c r="B90" s="82" t="s">
        <v>69</v>
      </c>
      <c r="C90" s="83"/>
      <c r="D90" s="15"/>
    </row>
    <row r="91" spans="2:4">
      <c r="B91" s="82" t="s">
        <v>70</v>
      </c>
      <c r="C91" s="83"/>
      <c r="D91" s="15">
        <v>68</v>
      </c>
    </row>
    <row r="92" spans="2:4">
      <c r="B92" s="17" t="s">
        <v>8</v>
      </c>
      <c r="C92" s="17"/>
      <c r="D92" s="25">
        <v>34159.510000000009</v>
      </c>
    </row>
    <row r="94" spans="2:4">
      <c r="B94" s="84" t="s">
        <v>30</v>
      </c>
      <c r="C94" s="85"/>
    </row>
    <row r="97" spans="2:4">
      <c r="B97" s="8" t="s">
        <v>1</v>
      </c>
      <c r="C97" s="8" t="s">
        <v>2</v>
      </c>
      <c r="D97" s="9"/>
    </row>
    <row r="98" spans="2:4">
      <c r="B98" s="4">
        <v>1192</v>
      </c>
      <c r="C98" s="4" t="s">
        <v>64</v>
      </c>
      <c r="D98" s="9"/>
    </row>
    <row r="100" spans="2:4">
      <c r="B100" s="23" t="s">
        <v>3</v>
      </c>
      <c r="C100" s="9"/>
      <c r="D100" s="9"/>
    </row>
    <row r="101" spans="2:4" ht="43.9" customHeight="1">
      <c r="B101" s="15" t="s">
        <v>4</v>
      </c>
      <c r="C101" s="16" t="s">
        <v>65</v>
      </c>
      <c r="D101" s="58" t="s">
        <v>56</v>
      </c>
    </row>
    <row r="102" spans="2:4" ht="30.6" customHeight="1">
      <c r="B102" s="15" t="s">
        <v>5</v>
      </c>
      <c r="C102" s="16" t="s">
        <v>57</v>
      </c>
      <c r="D102" s="47" t="s">
        <v>11</v>
      </c>
    </row>
    <row r="103" spans="2:4" ht="34.5">
      <c r="B103" s="14" t="s">
        <v>6</v>
      </c>
      <c r="C103" s="24" t="s">
        <v>66</v>
      </c>
      <c r="D103" s="15"/>
    </row>
    <row r="104" spans="2:4" ht="51.75">
      <c r="B104" s="15" t="s">
        <v>10</v>
      </c>
      <c r="C104" s="24" t="s">
        <v>67</v>
      </c>
      <c r="D104" s="15"/>
    </row>
    <row r="105" spans="2:4">
      <c r="B105" s="14" t="s">
        <v>7</v>
      </c>
      <c r="C105" s="24" t="s">
        <v>54</v>
      </c>
      <c r="D105" s="15"/>
    </row>
    <row r="106" spans="2:4" ht="51.75">
      <c r="B106" s="55" t="s">
        <v>81</v>
      </c>
      <c r="C106" s="16" t="s">
        <v>68</v>
      </c>
      <c r="D106" s="15"/>
    </row>
    <row r="107" spans="2:4">
      <c r="B107" s="86" t="s">
        <v>0</v>
      </c>
      <c r="C107" s="87"/>
      <c r="D107" s="15"/>
    </row>
    <row r="108" spans="2:4">
      <c r="B108" s="82" t="s">
        <v>69</v>
      </c>
      <c r="C108" s="83"/>
      <c r="D108" s="15"/>
    </row>
    <row r="109" spans="2:4">
      <c r="B109" s="82" t="s">
        <v>70</v>
      </c>
      <c r="C109" s="83"/>
      <c r="D109" s="15">
        <v>61</v>
      </c>
    </row>
    <row r="110" spans="2:4">
      <c r="B110" s="17" t="s">
        <v>8</v>
      </c>
      <c r="C110" s="17"/>
      <c r="D110" s="25">
        <v>26816.57</v>
      </c>
    </row>
    <row r="112" spans="2:4">
      <c r="B112" s="84" t="s">
        <v>31</v>
      </c>
      <c r="C112" s="85"/>
    </row>
    <row r="113" spans="2:4" s="22" customFormat="1">
      <c r="B113" s="26"/>
      <c r="C113" s="26"/>
      <c r="D113" s="27"/>
    </row>
    <row r="114" spans="2:4">
      <c r="B114" s="28" t="s">
        <v>1</v>
      </c>
      <c r="C114" s="28" t="s">
        <v>2</v>
      </c>
      <c r="D114" s="9"/>
    </row>
    <row r="115" spans="2:4">
      <c r="B115" s="16">
        <v>1192</v>
      </c>
      <c r="C115" s="16" t="s">
        <v>64</v>
      </c>
      <c r="D115" s="9"/>
    </row>
    <row r="117" spans="2:4">
      <c r="B117" s="23" t="s">
        <v>3</v>
      </c>
      <c r="C117" s="9"/>
      <c r="D117" s="9"/>
    </row>
    <row r="118" spans="2:4" ht="40.15" customHeight="1">
      <c r="B118" s="15" t="s">
        <v>4</v>
      </c>
      <c r="C118" s="16" t="s">
        <v>65</v>
      </c>
      <c r="D118" s="58" t="s">
        <v>56</v>
      </c>
    </row>
    <row r="119" spans="2:4" ht="32.450000000000003" customHeight="1">
      <c r="B119" s="15" t="s">
        <v>5</v>
      </c>
      <c r="C119" s="16" t="s">
        <v>57</v>
      </c>
      <c r="D119" s="47" t="s">
        <v>11</v>
      </c>
    </row>
    <row r="120" spans="2:4" ht="34.5">
      <c r="B120" s="14" t="s">
        <v>6</v>
      </c>
      <c r="C120" s="24" t="s">
        <v>66</v>
      </c>
      <c r="D120" s="15"/>
    </row>
    <row r="121" spans="2:4" ht="51.75">
      <c r="B121" s="15" t="s">
        <v>10</v>
      </c>
      <c r="C121" s="24" t="s">
        <v>67</v>
      </c>
      <c r="D121" s="15"/>
    </row>
    <row r="122" spans="2:4">
      <c r="B122" s="14" t="s">
        <v>7</v>
      </c>
      <c r="C122" s="24" t="s">
        <v>54</v>
      </c>
      <c r="D122" s="15"/>
    </row>
    <row r="123" spans="2:4" ht="51.75">
      <c r="B123" s="55" t="s">
        <v>81</v>
      </c>
      <c r="C123" s="16" t="s">
        <v>68</v>
      </c>
      <c r="D123" s="15"/>
    </row>
    <row r="124" spans="2:4">
      <c r="B124" s="86" t="s">
        <v>0</v>
      </c>
      <c r="C124" s="87"/>
      <c r="D124" s="15"/>
    </row>
    <row r="125" spans="2:4">
      <c r="B125" s="82" t="s">
        <v>69</v>
      </c>
      <c r="C125" s="83"/>
      <c r="D125" s="15"/>
    </row>
    <row r="126" spans="2:4">
      <c r="B126" s="82" t="s">
        <v>70</v>
      </c>
      <c r="C126" s="83"/>
      <c r="D126" s="15">
        <v>50</v>
      </c>
    </row>
    <row r="127" spans="2:4">
      <c r="B127" s="17" t="s">
        <v>8</v>
      </c>
      <c r="C127" s="17"/>
      <c r="D127" s="25">
        <v>21712.9</v>
      </c>
    </row>
    <row r="129" spans="2:4">
      <c r="B129" s="84" t="s">
        <v>32</v>
      </c>
      <c r="C129" s="85"/>
    </row>
    <row r="131" spans="2:4">
      <c r="B131" s="8" t="s">
        <v>1</v>
      </c>
      <c r="C131" s="8" t="s">
        <v>2</v>
      </c>
      <c r="D131" s="9"/>
    </row>
    <row r="132" spans="2:4">
      <c r="B132" s="4">
        <v>1192</v>
      </c>
      <c r="C132" s="4" t="s">
        <v>64</v>
      </c>
      <c r="D132" s="9"/>
    </row>
    <row r="134" spans="2:4">
      <c r="B134" s="23" t="s">
        <v>3</v>
      </c>
      <c r="C134" s="9"/>
      <c r="D134" s="9"/>
    </row>
    <row r="135" spans="2:4" ht="36.6" customHeight="1">
      <c r="B135" s="15" t="s">
        <v>4</v>
      </c>
      <c r="C135" s="16" t="s">
        <v>65</v>
      </c>
      <c r="D135" s="58" t="s">
        <v>56</v>
      </c>
    </row>
    <row r="136" spans="2:4">
      <c r="B136" s="15" t="s">
        <v>5</v>
      </c>
      <c r="C136" s="16" t="s">
        <v>57</v>
      </c>
      <c r="D136" s="47" t="s">
        <v>11</v>
      </c>
    </row>
    <row r="137" spans="2:4" ht="34.5">
      <c r="B137" s="14" t="s">
        <v>6</v>
      </c>
      <c r="C137" s="24" t="s">
        <v>66</v>
      </c>
      <c r="D137" s="15"/>
    </row>
    <row r="138" spans="2:4" ht="51.75">
      <c r="B138" s="15" t="s">
        <v>10</v>
      </c>
      <c r="C138" s="24" t="s">
        <v>67</v>
      </c>
      <c r="D138" s="15"/>
    </row>
    <row r="139" spans="2:4">
      <c r="B139" s="14" t="s">
        <v>7</v>
      </c>
      <c r="C139" s="24" t="s">
        <v>54</v>
      </c>
      <c r="D139" s="15"/>
    </row>
    <row r="140" spans="2:4" ht="51.75">
      <c r="B140" s="55" t="s">
        <v>81</v>
      </c>
      <c r="C140" s="16" t="s">
        <v>68</v>
      </c>
      <c r="D140" s="15"/>
    </row>
    <row r="141" spans="2:4">
      <c r="B141" s="86" t="s">
        <v>0</v>
      </c>
      <c r="C141" s="87"/>
      <c r="D141" s="15"/>
    </row>
    <row r="142" spans="2:4" ht="43.9" customHeight="1">
      <c r="B142" s="82" t="s">
        <v>69</v>
      </c>
      <c r="C142" s="83"/>
      <c r="D142" s="15"/>
    </row>
    <row r="143" spans="2:4" ht="39" customHeight="1">
      <c r="B143" s="82" t="s">
        <v>70</v>
      </c>
      <c r="C143" s="83"/>
      <c r="D143" s="15">
        <v>61</v>
      </c>
    </row>
    <row r="144" spans="2:4">
      <c r="B144" s="17" t="s">
        <v>8</v>
      </c>
      <c r="C144" s="17"/>
      <c r="D144" s="25">
        <v>27740.349999999995</v>
      </c>
    </row>
    <row r="146" spans="2:4">
      <c r="B146" s="84" t="s">
        <v>33</v>
      </c>
      <c r="C146" s="85"/>
    </row>
    <row r="148" spans="2:4">
      <c r="B148" s="8" t="s">
        <v>1</v>
      </c>
      <c r="C148" s="8" t="s">
        <v>2</v>
      </c>
      <c r="D148" s="9"/>
    </row>
    <row r="149" spans="2:4">
      <c r="B149" s="4">
        <v>1192</v>
      </c>
      <c r="C149" s="4" t="s">
        <v>64</v>
      </c>
      <c r="D149" s="9"/>
    </row>
    <row r="151" spans="2:4">
      <c r="B151" s="10" t="s">
        <v>3</v>
      </c>
      <c r="C151" s="11"/>
      <c r="D151" s="9"/>
    </row>
    <row r="152" spans="2:4" ht="41.25" customHeight="1">
      <c r="B152" s="15" t="s">
        <v>4</v>
      </c>
      <c r="C152" s="16" t="s">
        <v>65</v>
      </c>
      <c r="D152" s="58" t="s">
        <v>56</v>
      </c>
    </row>
    <row r="153" spans="2:4">
      <c r="B153" s="15" t="s">
        <v>5</v>
      </c>
      <c r="C153" s="16" t="s">
        <v>57</v>
      </c>
      <c r="D153" s="47" t="s">
        <v>11</v>
      </c>
    </row>
    <row r="154" spans="2:4" ht="34.5">
      <c r="B154" s="14" t="s">
        <v>6</v>
      </c>
      <c r="C154" s="24" t="s">
        <v>66</v>
      </c>
      <c r="D154" s="15"/>
    </row>
    <row r="155" spans="2:4" ht="51.75">
      <c r="B155" s="15" t="s">
        <v>10</v>
      </c>
      <c r="C155" s="24" t="s">
        <v>67</v>
      </c>
      <c r="D155" s="15"/>
    </row>
    <row r="156" spans="2:4">
      <c r="B156" s="14" t="s">
        <v>7</v>
      </c>
      <c r="C156" s="24" t="s">
        <v>54</v>
      </c>
      <c r="D156" s="15"/>
    </row>
    <row r="157" spans="2:4" ht="51.75">
      <c r="B157" s="55" t="s">
        <v>81</v>
      </c>
      <c r="C157" s="16" t="s">
        <v>68</v>
      </c>
      <c r="D157" s="15"/>
    </row>
    <row r="158" spans="2:4">
      <c r="B158" s="86" t="s">
        <v>0</v>
      </c>
      <c r="C158" s="87"/>
      <c r="D158" s="15"/>
    </row>
    <row r="159" spans="2:4">
      <c r="B159" s="82" t="s">
        <v>69</v>
      </c>
      <c r="C159" s="83"/>
      <c r="D159" s="15"/>
    </row>
    <row r="160" spans="2:4">
      <c r="B160" s="82" t="s">
        <v>70</v>
      </c>
      <c r="C160" s="83"/>
      <c r="D160" s="15">
        <v>106</v>
      </c>
    </row>
    <row r="161" spans="2:4">
      <c r="B161" s="17" t="s">
        <v>8</v>
      </c>
      <c r="C161" s="17"/>
      <c r="D161" s="25">
        <v>47598.32</v>
      </c>
    </row>
    <row r="163" spans="2:4">
      <c r="B163" s="84" t="s">
        <v>34</v>
      </c>
      <c r="C163" s="85"/>
    </row>
    <row r="165" spans="2:4">
      <c r="B165" s="8" t="s">
        <v>1</v>
      </c>
      <c r="C165" s="8" t="s">
        <v>2</v>
      </c>
      <c r="D165" s="9"/>
    </row>
    <row r="166" spans="2:4">
      <c r="B166" s="4">
        <v>1192</v>
      </c>
      <c r="C166" s="4" t="s">
        <v>64</v>
      </c>
      <c r="D166" s="9"/>
    </row>
    <row r="168" spans="2:4">
      <c r="B168" s="10" t="s">
        <v>3</v>
      </c>
      <c r="C168" s="11"/>
      <c r="D168" s="9"/>
    </row>
    <row r="169" spans="2:4" ht="52.5" customHeight="1">
      <c r="B169" s="15" t="s">
        <v>4</v>
      </c>
      <c r="C169" s="16" t="s">
        <v>65</v>
      </c>
      <c r="D169" s="58" t="s">
        <v>56</v>
      </c>
    </row>
    <row r="170" spans="2:4">
      <c r="B170" s="15" t="s">
        <v>5</v>
      </c>
      <c r="C170" s="16" t="s">
        <v>57</v>
      </c>
      <c r="D170" s="47" t="s">
        <v>11</v>
      </c>
    </row>
    <row r="171" spans="2:4" ht="45" customHeight="1">
      <c r="B171" s="55" t="s">
        <v>6</v>
      </c>
      <c r="C171" s="24" t="s">
        <v>66</v>
      </c>
      <c r="D171" s="15"/>
    </row>
    <row r="172" spans="2:4" ht="51.75">
      <c r="B172" s="15" t="s">
        <v>10</v>
      </c>
      <c r="C172" s="24" t="s">
        <v>67</v>
      </c>
      <c r="D172" s="15"/>
    </row>
    <row r="173" spans="2:4">
      <c r="B173" s="14" t="s">
        <v>7</v>
      </c>
      <c r="C173" s="24" t="s">
        <v>54</v>
      </c>
      <c r="D173" s="15"/>
    </row>
    <row r="174" spans="2:4" ht="51.75">
      <c r="B174" s="55" t="s">
        <v>81</v>
      </c>
      <c r="C174" s="16" t="s">
        <v>68</v>
      </c>
      <c r="D174" s="15"/>
    </row>
    <row r="175" spans="2:4">
      <c r="B175" s="86" t="s">
        <v>0</v>
      </c>
      <c r="C175" s="87"/>
      <c r="D175" s="15"/>
    </row>
    <row r="176" spans="2:4">
      <c r="B176" s="82" t="s">
        <v>69</v>
      </c>
      <c r="C176" s="83"/>
      <c r="D176" s="15"/>
    </row>
    <row r="177" spans="2:4">
      <c r="B177" s="82" t="s">
        <v>70</v>
      </c>
      <c r="C177" s="83"/>
      <c r="D177" s="15">
        <v>65</v>
      </c>
    </row>
    <row r="178" spans="2:4">
      <c r="B178" s="17" t="s">
        <v>8</v>
      </c>
      <c r="C178" s="17"/>
      <c r="D178" s="25">
        <v>28985.77</v>
      </c>
    </row>
    <row r="180" spans="2:4">
      <c r="B180" s="84" t="s">
        <v>35</v>
      </c>
      <c r="C180" s="85"/>
    </row>
    <row r="182" spans="2:4">
      <c r="B182" s="8" t="s">
        <v>1</v>
      </c>
      <c r="C182" s="8" t="s">
        <v>2</v>
      </c>
      <c r="D182" s="9"/>
    </row>
    <row r="183" spans="2:4">
      <c r="B183" s="4">
        <v>1192</v>
      </c>
      <c r="C183" s="4" t="s">
        <v>64</v>
      </c>
      <c r="D183" s="9"/>
    </row>
    <row r="185" spans="2:4">
      <c r="B185" s="23" t="s">
        <v>3</v>
      </c>
      <c r="C185" s="9"/>
      <c r="D185" s="9"/>
    </row>
    <row r="186" spans="2:4" ht="45.6" customHeight="1">
      <c r="B186" s="15" t="s">
        <v>4</v>
      </c>
      <c r="C186" s="16" t="s">
        <v>65</v>
      </c>
      <c r="D186" s="58" t="s">
        <v>56</v>
      </c>
    </row>
    <row r="187" spans="2:4">
      <c r="B187" s="15" t="s">
        <v>5</v>
      </c>
      <c r="C187" s="16" t="s">
        <v>57</v>
      </c>
      <c r="D187" s="47" t="s">
        <v>11</v>
      </c>
    </row>
    <row r="188" spans="2:4" ht="34.5">
      <c r="B188" s="14" t="s">
        <v>6</v>
      </c>
      <c r="C188" s="24" t="s">
        <v>66</v>
      </c>
      <c r="D188" s="15"/>
    </row>
    <row r="189" spans="2:4" ht="51.75">
      <c r="B189" s="15" t="s">
        <v>10</v>
      </c>
      <c r="C189" s="24" t="s">
        <v>67</v>
      </c>
      <c r="D189" s="15"/>
    </row>
    <row r="190" spans="2:4">
      <c r="B190" s="14" t="s">
        <v>7</v>
      </c>
      <c r="C190" s="24" t="s">
        <v>54</v>
      </c>
      <c r="D190" s="15"/>
    </row>
    <row r="191" spans="2:4" ht="51.75">
      <c r="B191" s="55" t="s">
        <v>81</v>
      </c>
      <c r="C191" s="16" t="s">
        <v>68</v>
      </c>
      <c r="D191" s="15"/>
    </row>
    <row r="192" spans="2:4">
      <c r="B192" s="86" t="s">
        <v>0</v>
      </c>
      <c r="C192" s="87"/>
      <c r="D192" s="15"/>
    </row>
    <row r="193" spans="2:4">
      <c r="B193" s="82" t="s">
        <v>69</v>
      </c>
      <c r="C193" s="83"/>
      <c r="D193" s="15"/>
    </row>
    <row r="194" spans="2:4">
      <c r="B194" s="82" t="s">
        <v>70</v>
      </c>
      <c r="C194" s="83"/>
      <c r="D194" s="15">
        <v>46</v>
      </c>
    </row>
    <row r="195" spans="2:4">
      <c r="B195" s="17" t="s">
        <v>8</v>
      </c>
      <c r="C195" s="17"/>
      <c r="D195" s="59">
        <v>21005.930000000004</v>
      </c>
    </row>
    <row r="197" spans="2:4">
      <c r="B197" s="84" t="s">
        <v>36</v>
      </c>
      <c r="C197" s="85"/>
    </row>
    <row r="199" spans="2:4">
      <c r="B199" s="8" t="s">
        <v>1</v>
      </c>
      <c r="C199" s="8" t="s">
        <v>2</v>
      </c>
      <c r="D199" s="9"/>
    </row>
    <row r="200" spans="2:4">
      <c r="B200" s="4">
        <v>1192</v>
      </c>
      <c r="C200" s="4" t="s">
        <v>64</v>
      </c>
      <c r="D200" s="9"/>
    </row>
    <row r="202" spans="2:4">
      <c r="B202" s="23" t="s">
        <v>3</v>
      </c>
      <c r="C202" s="9"/>
      <c r="D202" s="9"/>
    </row>
    <row r="203" spans="2:4" ht="70.5" customHeight="1">
      <c r="B203" s="15" t="s">
        <v>4</v>
      </c>
      <c r="C203" s="16" t="s">
        <v>65</v>
      </c>
      <c r="D203" s="58" t="s">
        <v>56</v>
      </c>
    </row>
    <row r="204" spans="2:4">
      <c r="B204" s="15" t="s">
        <v>5</v>
      </c>
      <c r="C204" s="16" t="s">
        <v>57</v>
      </c>
      <c r="D204" s="47" t="s">
        <v>11</v>
      </c>
    </row>
    <row r="205" spans="2:4" ht="34.5">
      <c r="B205" s="14" t="s">
        <v>6</v>
      </c>
      <c r="C205" s="24" t="s">
        <v>66</v>
      </c>
      <c r="D205" s="15"/>
    </row>
    <row r="206" spans="2:4" ht="51.75">
      <c r="B206" s="15" t="s">
        <v>10</v>
      </c>
      <c r="C206" s="24" t="s">
        <v>67</v>
      </c>
      <c r="D206" s="15"/>
    </row>
    <row r="207" spans="2:4">
      <c r="B207" s="14" t="s">
        <v>7</v>
      </c>
      <c r="C207" s="24" t="s">
        <v>54</v>
      </c>
      <c r="D207" s="15"/>
    </row>
    <row r="208" spans="2:4" ht="51.75">
      <c r="B208" s="55" t="s">
        <v>81</v>
      </c>
      <c r="C208" s="16" t="s">
        <v>68</v>
      </c>
      <c r="D208" s="15"/>
    </row>
    <row r="209" spans="2:4">
      <c r="B209" s="86" t="s">
        <v>0</v>
      </c>
      <c r="C209" s="87"/>
      <c r="D209" s="15"/>
    </row>
    <row r="210" spans="2:4">
      <c r="B210" s="82" t="s">
        <v>69</v>
      </c>
      <c r="C210" s="83"/>
      <c r="D210" s="15"/>
    </row>
    <row r="211" spans="2:4">
      <c r="B211" s="82" t="s">
        <v>70</v>
      </c>
      <c r="C211" s="83"/>
      <c r="D211" s="15">
        <v>12</v>
      </c>
    </row>
    <row r="212" spans="2:4">
      <c r="B212" s="17" t="s">
        <v>8</v>
      </c>
      <c r="C212" s="17"/>
      <c r="D212" s="25">
        <v>4327.51</v>
      </c>
    </row>
    <row r="214" spans="2:4">
      <c r="B214" s="84" t="s">
        <v>37</v>
      </c>
      <c r="C214" s="85"/>
    </row>
    <row r="216" spans="2:4" ht="17.25" customHeight="1">
      <c r="B216" s="8" t="s">
        <v>1</v>
      </c>
      <c r="C216" s="8" t="s">
        <v>2</v>
      </c>
      <c r="D216" s="9"/>
    </row>
    <row r="217" spans="2:4" ht="17.25" customHeight="1">
      <c r="B217" s="4">
        <v>1192</v>
      </c>
      <c r="C217" s="4" t="s">
        <v>64</v>
      </c>
      <c r="D217" s="9"/>
    </row>
    <row r="218" spans="2:4" ht="17.25" customHeight="1"/>
    <row r="219" spans="2:4" ht="34.5" customHeight="1">
      <c r="B219" s="23" t="s">
        <v>3</v>
      </c>
      <c r="C219" s="9"/>
      <c r="D219" s="9"/>
    </row>
    <row r="220" spans="2:4" ht="51.75" customHeight="1">
      <c r="B220" s="15" t="s">
        <v>4</v>
      </c>
      <c r="C220" s="16" t="s">
        <v>65</v>
      </c>
      <c r="D220" s="58" t="s">
        <v>56</v>
      </c>
    </row>
    <row r="221" spans="2:4" ht="17.25" customHeight="1">
      <c r="B221" s="15" t="s">
        <v>5</v>
      </c>
      <c r="C221" s="16" t="s">
        <v>57</v>
      </c>
      <c r="D221" s="47" t="s">
        <v>11</v>
      </c>
    </row>
    <row r="222" spans="2:4" ht="34.5" customHeight="1">
      <c r="B222" s="14" t="s">
        <v>6</v>
      </c>
      <c r="C222" s="24" t="s">
        <v>66</v>
      </c>
      <c r="D222" s="15"/>
    </row>
    <row r="223" spans="2:4" ht="51.75" customHeight="1">
      <c r="B223" s="15" t="s">
        <v>10</v>
      </c>
      <c r="C223" s="24" t="s">
        <v>67</v>
      </c>
      <c r="D223" s="15"/>
    </row>
    <row r="224" spans="2:4" ht="17.25" customHeight="1">
      <c r="B224" s="14" t="s">
        <v>7</v>
      </c>
      <c r="C224" s="24" t="s">
        <v>54</v>
      </c>
      <c r="D224" s="15"/>
    </row>
    <row r="225" spans="2:4" ht="51.75" customHeight="1">
      <c r="B225" s="55" t="s">
        <v>81</v>
      </c>
      <c r="C225" s="16" t="s">
        <v>68</v>
      </c>
      <c r="D225" s="15"/>
    </row>
    <row r="226" spans="2:4" ht="17.25" customHeight="1">
      <c r="B226" s="86" t="s">
        <v>0</v>
      </c>
      <c r="C226" s="87"/>
      <c r="D226" s="15"/>
    </row>
    <row r="227" spans="2:4" ht="17.25" customHeight="1">
      <c r="B227" s="82" t="s">
        <v>69</v>
      </c>
      <c r="C227" s="83"/>
      <c r="D227" s="15"/>
    </row>
    <row r="228" spans="2:4" ht="17.25" customHeight="1">
      <c r="B228" s="82" t="s">
        <v>70</v>
      </c>
      <c r="C228" s="83"/>
      <c r="D228" s="15">
        <v>37</v>
      </c>
    </row>
    <row r="229" spans="2:4" ht="17.25" customHeight="1">
      <c r="B229" s="17" t="s">
        <v>8</v>
      </c>
      <c r="C229" s="17"/>
      <c r="D229" s="59">
        <v>16200.800000000005</v>
      </c>
    </row>
    <row r="230" spans="2:4" ht="17.25" customHeight="1"/>
  </sheetData>
  <mergeCells count="58">
    <mergeCell ref="C62:D62"/>
    <mergeCell ref="C63:D63"/>
    <mergeCell ref="B74:C74"/>
    <mergeCell ref="B21:C21"/>
    <mergeCell ref="B22:C22"/>
    <mergeCell ref="B23:C23"/>
    <mergeCell ref="B26:C26"/>
    <mergeCell ref="B60:C60"/>
    <mergeCell ref="B38:C38"/>
    <mergeCell ref="B39:C39"/>
    <mergeCell ref="B40:C40"/>
    <mergeCell ref="B43:C43"/>
    <mergeCell ref="B55:C55"/>
    <mergeCell ref="B56:C56"/>
    <mergeCell ref="B57:C57"/>
    <mergeCell ref="B210:C210"/>
    <mergeCell ref="B211:C211"/>
    <mergeCell ref="B77:C77"/>
    <mergeCell ref="B72:C72"/>
    <mergeCell ref="B73:C73"/>
    <mergeCell ref="B107:C107"/>
    <mergeCell ref="B94:C94"/>
    <mergeCell ref="B129:C129"/>
    <mergeCell ref="B109:C109"/>
    <mergeCell ref="B141:C141"/>
    <mergeCell ref="B163:C163"/>
    <mergeCell ref="B142:C142"/>
    <mergeCell ref="B89:C89"/>
    <mergeCell ref="B90:C90"/>
    <mergeCell ref="B91:C91"/>
    <mergeCell ref="B126:C126"/>
    <mergeCell ref="B228:C228"/>
    <mergeCell ref="B158:C158"/>
    <mergeCell ref="B159:C159"/>
    <mergeCell ref="B160:C160"/>
    <mergeCell ref="B175:C175"/>
    <mergeCell ref="B176:C176"/>
    <mergeCell ref="B177:C177"/>
    <mergeCell ref="B192:C192"/>
    <mergeCell ref="B193:C193"/>
    <mergeCell ref="B194:C194"/>
    <mergeCell ref="B226:C226"/>
    <mergeCell ref="B197:C197"/>
    <mergeCell ref="B227:C227"/>
    <mergeCell ref="B209:C209"/>
    <mergeCell ref="B180:C180"/>
    <mergeCell ref="B214:C214"/>
    <mergeCell ref="C2:D2"/>
    <mergeCell ref="C3:D3"/>
    <mergeCell ref="C4:D4"/>
    <mergeCell ref="B7:D7"/>
    <mergeCell ref="B9:C9"/>
    <mergeCell ref="B143:C143"/>
    <mergeCell ref="B146:C146"/>
    <mergeCell ref="B108:C108"/>
    <mergeCell ref="B112:C112"/>
    <mergeCell ref="B124:C124"/>
    <mergeCell ref="B125:C12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հավելված1</vt:lpstr>
      <vt:lpstr>հավելված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https://mul2.gov.am/tasks/700334/oneclick/havelvacner.xlsx?token=75e855c6c19b2625251524d7624eca89</cp:keywords>
  <cp:lastModifiedBy>Liana Chanakhchyan</cp:lastModifiedBy>
  <cp:lastPrinted>2021-11-16T06:09:53Z</cp:lastPrinted>
  <dcterms:modified xsi:type="dcterms:W3CDTF">2022-11-23T08:24:49Z</dcterms:modified>
</cp:coreProperties>
</file>