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hotpir\Desktop\ԱԱԾ - ՊՊԾ - 129 մլն ՊՖ-ից - 57595\Կոմիտեի արդյունքներով ՊՊԾ - 59411\"/>
    </mc:Choice>
  </mc:AlternateContent>
  <bookViews>
    <workbookView xWindow="0" yWindow="0" windowWidth="23865" windowHeight="9045" activeTab="4"/>
  </bookViews>
  <sheets>
    <sheet name="HAVEL. 1" sheetId="1" r:id="rId1"/>
    <sheet name="HAVEL. 2" sheetId="7" r:id="rId2"/>
    <sheet name="HAVEL. 3" sheetId="3" r:id="rId3"/>
    <sheet name="HAVEL. 4" sheetId="5" r:id="rId4"/>
    <sheet name="HAVEL. 5" sheetId="6" r:id="rId5"/>
  </sheets>
  <definedNames>
    <definedName name="_xlnm.Print_Area" localSheetId="0">'HAVEL. 1'!$A$1:$E$38</definedName>
    <definedName name="_xlnm.Print_Area" localSheetId="1">'HAVEL. 2'!$A$1:$I$27</definedName>
    <definedName name="_xlnm.Print_Area" localSheetId="2">'HAVEL. 3'!$A$1:$H$48</definedName>
    <definedName name="_xlnm.Print_Area" localSheetId="3">'HAVEL. 4'!$A$1:$D$43</definedName>
    <definedName name="_xlnm.Print_Area" localSheetId="4">'HAVEL. 5'!$A$1:$D$43</definedName>
  </definedNames>
  <calcPr calcId="162913"/>
</workbook>
</file>

<file path=xl/calcChain.xml><?xml version="1.0" encoding="utf-8"?>
<calcChain xmlns="http://schemas.openxmlformats.org/spreadsheetml/2006/main">
  <c r="I27" i="7" l="1"/>
  <c r="G27" i="7" s="1"/>
  <c r="F25" i="7"/>
  <c r="D25" i="7" s="1"/>
  <c r="F26" i="7"/>
  <c r="D26" i="7" s="1"/>
  <c r="D27" i="7"/>
  <c r="H46" i="3"/>
  <c r="H45" i="3" s="1"/>
  <c r="H47" i="3"/>
  <c r="D41" i="5" s="1"/>
  <c r="D41" i="6" s="1"/>
  <c r="G47" i="3"/>
  <c r="G46" i="3" s="1"/>
  <c r="G45" i="3" s="1"/>
  <c r="E26" i="1"/>
  <c r="E25" i="1" s="1"/>
  <c r="D26" i="1"/>
  <c r="D25" i="1" s="1"/>
  <c r="H28" i="3"/>
  <c r="H27" i="3" s="1"/>
  <c r="H26" i="3" s="1"/>
  <c r="H25" i="3" s="1"/>
  <c r="G28" i="3"/>
  <c r="C23" i="5" s="1"/>
  <c r="C23" i="6" s="1"/>
  <c r="E12" i="1"/>
  <c r="E11" i="1" s="1"/>
  <c r="D12" i="1"/>
  <c r="D11" i="1" s="1"/>
  <c r="F24" i="7" l="1"/>
  <c r="D24" i="7" s="1"/>
  <c r="H24" i="3"/>
  <c r="H22" i="3" s="1"/>
  <c r="H20" i="3" s="1"/>
  <c r="H18" i="3" s="1"/>
  <c r="H16" i="3" s="1"/>
  <c r="H14" i="3" s="1"/>
  <c r="H12" i="3" s="1"/>
  <c r="F23" i="7"/>
  <c r="I26" i="7"/>
  <c r="G26" i="7" s="1"/>
  <c r="E10" i="1"/>
  <c r="C41" i="5"/>
  <c r="C41" i="6" s="1"/>
  <c r="H44" i="3"/>
  <c r="H43" i="3" s="1"/>
  <c r="H41" i="3" s="1"/>
  <c r="H39" i="3" s="1"/>
  <c r="G44" i="3"/>
  <c r="G43" i="3" s="1"/>
  <c r="G41" i="3" s="1"/>
  <c r="G39" i="3" s="1"/>
  <c r="D23" i="5"/>
  <c r="D23" i="6" s="1"/>
  <c r="D10" i="1"/>
  <c r="G27" i="3"/>
  <c r="G26" i="3" l="1"/>
  <c r="G25" i="3" s="1"/>
  <c r="G24" i="3" s="1"/>
  <c r="G22" i="3" s="1"/>
  <c r="G20" i="3" s="1"/>
  <c r="G18" i="3" s="1"/>
  <c r="G16" i="3" s="1"/>
  <c r="G14" i="3" s="1"/>
  <c r="G12" i="3" s="1"/>
  <c r="D23" i="7"/>
  <c r="F21" i="7"/>
  <c r="I25" i="7"/>
  <c r="I24" i="7" s="1"/>
  <c r="H37" i="3"/>
  <c r="H35" i="3" s="1"/>
  <c r="H33" i="3" s="1"/>
  <c r="H31" i="3" s="1"/>
  <c r="H29" i="3" s="1"/>
  <c r="H11" i="3" s="1"/>
  <c r="G37" i="3"/>
  <c r="G35" i="3" s="1"/>
  <c r="G33" i="3" s="1"/>
  <c r="G31" i="3" s="1"/>
  <c r="G29" i="3" s="1"/>
  <c r="G11" i="3" s="1"/>
  <c r="D21" i="7" l="1"/>
  <c r="F19" i="7"/>
  <c r="G25" i="7"/>
  <c r="I23" i="7"/>
  <c r="G24" i="7"/>
  <c r="D19" i="7" l="1"/>
  <c r="F17" i="7"/>
  <c r="I21" i="7"/>
  <c r="G23" i="7"/>
  <c r="D17" i="7" l="1"/>
  <c r="F15" i="7"/>
  <c r="G21" i="7"/>
  <c r="I19" i="7"/>
  <c r="D15" i="7" l="1"/>
  <c r="F14" i="7"/>
  <c r="I17" i="7"/>
  <c r="G19" i="7"/>
  <c r="D14" i="7" l="1"/>
  <c r="F12" i="7"/>
  <c r="D12" i="7" s="1"/>
  <c r="I15" i="7"/>
  <c r="G17" i="7"/>
  <c r="G15" i="7" l="1"/>
  <c r="I14" i="7"/>
  <c r="G14" i="7" l="1"/>
  <c r="I12" i="7"/>
  <c r="G12" i="7" s="1"/>
</calcChain>
</file>

<file path=xl/sharedStrings.xml><?xml version="1.0" encoding="utf-8"?>
<sst xmlns="http://schemas.openxmlformats.org/spreadsheetml/2006/main" count="236" uniqueCount="114">
  <si>
    <t>Հավելված N 1</t>
  </si>
  <si>
    <t>ՀՀ կառավարության 2022 թվականի</t>
  </si>
  <si>
    <r>
      <t xml:space="preserve">                       </t>
    </r>
    <r>
      <rPr>
        <sz val="10"/>
        <rFont val="GHEA Grapalat"/>
        <family val="3"/>
      </rPr>
      <t xml:space="preserve"> </t>
    </r>
    <r>
      <rPr>
        <sz val="8"/>
        <rFont val="GHEA Grapalat"/>
        <family val="3"/>
      </rPr>
      <t xml:space="preserve">ի    </t>
    </r>
    <r>
      <rPr>
        <u/>
        <sz val="8"/>
        <rFont val="GHEA Grapalat"/>
        <family val="3"/>
      </rPr>
      <t xml:space="preserve">         </t>
    </r>
    <r>
      <rPr>
        <sz val="8"/>
        <rFont val="GHEA Grapalat"/>
        <family val="3"/>
      </rPr>
      <t>Ն   որոշման</t>
    </r>
  </si>
  <si>
    <t>հազ. դրամ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</si>
  <si>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</si>
  <si>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</si>
  <si>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Ցուցանիշների փոփոխությունը   (ավելացումները նշված են դրական նշանով, իսկ նվազեցումները՝ փակագծերում) </t>
  </si>
  <si>
    <t>ծրագիր</t>
  </si>
  <si>
    <t>միջոցառում</t>
  </si>
  <si>
    <t>Ինն ամիս</t>
  </si>
  <si>
    <t>Տարի</t>
  </si>
  <si>
    <t>ԸՆԴԱՄԵՆԸ՝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</si>
  <si>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</si>
  <si>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</si>
  <si>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</si>
  <si>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</si>
  <si>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</si>
  <si>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</si>
  <si>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տեսակը՝</t>
  </si>
  <si>
    <t xml:space="preserve"> Ծառայությունների մատուցում</t>
  </si>
  <si>
    <t xml:space="preserve"> ՀՀ ազգային անվտանգության ծառայություն</t>
  </si>
  <si>
    <t xml:space="preserve"> 1036</t>
  </si>
  <si>
    <t xml:space="preserve"> Պետական պահպանության ապահովում</t>
  </si>
  <si>
    <t xml:space="preserve"> Հատուկ պետական պաշտպանության ենթակա օբյեկտների անվտանգության ապահովում</t>
  </si>
  <si>
    <t xml:space="preserve"> Պետական պահպանության ենթակա օբեկտների անվտանգության խախտման դեպքերի կրճատում</t>
  </si>
  <si>
    <t xml:space="preserve"> Պետական պահպանության ծառայություններ</t>
  </si>
  <si>
    <t xml:space="preserve"> Բարձրաստիճան պաշտոնատար անձանց, նրանց բարձրաստիճան հյուրերի անվտանգության ապահովում</t>
  </si>
  <si>
    <t xml:space="preserve">Ցուցանիշների փոփոխությունը   (ավելացումները նշված են դրական նշանով) </t>
  </si>
  <si>
    <t>Հավելված N 3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</si>
  <si>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</si>
  <si>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</si>
  <si>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</si>
  <si>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</si>
  <si>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>դաս</t>
  </si>
  <si>
    <t xml:space="preserve"> ծրագիր</t>
  </si>
  <si>
    <t xml:space="preserve"> ԸՆԴԱՄԵՆԸ՝</t>
  </si>
  <si>
    <t xml:space="preserve"> այդ թվում`</t>
  </si>
  <si>
    <t xml:space="preserve"> 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</si>
  <si>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</si>
  <si>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</si>
  <si>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ԸՆԴԱՄԵՆԸ՝  ԾԱԽՍԵՐ</t>
  </si>
  <si>
    <t xml:space="preserve"> ԸՆԹԱՑԻԿ ԾԱԽՍԵՐ</t>
  </si>
  <si>
    <t xml:space="preserve"> 03</t>
  </si>
  <si>
    <t xml:space="preserve"> ՀԱՍԱՐԱԿԱԿԱՆ ԿԱՐԳ,  ԱՆՎՏԱՆԳՈՒԹՅՈՒՆ ԵՎ ԴԱՏԱԿԱՆ ԳՈՐԾՈՒՆԵՈՒԹՅՈՒՆ</t>
  </si>
  <si>
    <t xml:space="preserve"> Հասարակական կարգ և անվտանգություն</t>
  </si>
  <si>
    <t xml:space="preserve"> Պետական պահպանություն</t>
  </si>
  <si>
    <t xml:space="preserve"> ՀՀ պետական պահպանության ծառայություն</t>
  </si>
  <si>
    <t xml:space="preserve"> ՀՀ պետական պահպանության ծառայություն 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</si>
  <si>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</si>
  <si>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</si>
  <si>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</si>
  <si>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</si>
  <si>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դասիչը՝</t>
  </si>
  <si>
    <t xml:space="preserve">Ցուցանիշների փոփոխությունը   (նվազեցումները նշված են  փակագծերում) </t>
  </si>
  <si>
    <t xml:space="preserve"> Միջոցառման դասիչը՝</t>
  </si>
  <si>
    <t xml:space="preserve"> Միջոցառման անվանումը՝</t>
  </si>
  <si>
    <t xml:space="preserve"> Նկարագրությունը՝</t>
  </si>
  <si>
    <t xml:space="preserve"> Ծառայությունների մատուցում </t>
  </si>
  <si>
    <t xml:space="preserve"> Արդյունքի չափորոշիչներ </t>
  </si>
  <si>
    <t xml:space="preserve"> Միջոցառման վրա կատարվող ծախսը (հազ. դրամ) </t>
  </si>
  <si>
    <t xml:space="preserve"> ՀՀ ազգային անվտանգության ծառայություն </t>
  </si>
  <si>
    <t xml:space="preserve"> 1036 </t>
  </si>
  <si>
    <t xml:space="preserve"> Պետական պահպանության ապահովում </t>
  </si>
  <si>
    <t xml:space="preserve"> Պետական պահպանության ծառայություններ </t>
  </si>
  <si>
    <t xml:space="preserve"> Բարձրաստիճան պաշտոնատար անձանց, նրանց բարձրաստիճան հյուրերի անվտանգության ապահովում </t>
  </si>
  <si>
    <t>Ծառայությունը մատուցող կազմակերպության (կազմակերպությունների) անվանումը  (անվանումները)</t>
  </si>
  <si>
    <t xml:space="preserve"> ՄԱՍ 1. ՊԵՏԱԿԱՆ ՄԱՐՄՆԻ ԳԾՈՎ ԱՐԴՅՈՒՆՔԱՅԻՆ (ԿԱՏԱՐՈՂԱԿԱՆ) ՑՈՒՑԱՆԻՇՆԵՐԸ </t>
  </si>
  <si>
    <t xml:space="preserve"> Ծրագրի դասիչը ՝</t>
  </si>
  <si>
    <t>ԱՇԽԱՏԱՆՔԻ ՎԱՐՁԱՏՐՈՒԹՅՈՒՆ</t>
  </si>
  <si>
    <t>Դրամով վճարվող աշխատավարձեր և հավելավճարներ</t>
  </si>
  <si>
    <t xml:space="preserve"> - Աշխատողների աշխատավարձեր և հավելավճարներ</t>
  </si>
  <si>
    <t>Հավելված N 2</t>
  </si>
  <si>
    <t>Հավելված N 4</t>
  </si>
  <si>
    <t xml:space="preserve"> ՀՀ տարածքային կառավարման և ենթակառուցվածքների նախարարություն</t>
  </si>
  <si>
    <t xml:space="preserve"> 1004</t>
  </si>
  <si>
    <t xml:space="preserve"> Ոռոգման համակարգի առողջացում</t>
  </si>
  <si>
    <t xml:space="preserve"> Ոռոգման ծառայությունների հասանելիության և մատչելիության ապահովում</t>
  </si>
  <si>
    <t xml:space="preserve"> Ոռոգման ջրի մատակարարման արդյունավետության և հասանելիության բարելավում, կորուստների կրճատում</t>
  </si>
  <si>
    <t xml:space="preserve"> Գերմանիայի զարգացման վարկերի բանկի աջակցությամբ իրականացվող Ախուրյան գետի ջրային ռեսուրսների ինտեգրացված կառավարում փուլ 1 ծրագրով Ջրաձոր գյուղի վերաբնակեցման գործողությունների խորհրդատվություն և կառավարում</t>
  </si>
  <si>
    <t xml:space="preserve"> Գերմանիայի զարգացման վարկերի բանկի աջակցությամբ իրականացվող Ախուրյան գետի ջրային ռեսուրսների ինտեգրացված կառավարում  փուլ 1 ծրագրով Ջրաձոր գյուղի վերաբնակեցման գործողությունների  համակարգում և ղեկավարում</t>
  </si>
  <si>
    <r>
      <t>«</t>
    </r>
    <r>
      <rPr>
        <b/>
        <sz val="10"/>
        <rFont val="GHEA Grapalat"/>
        <family val="3"/>
      </rPr>
      <t>ՀԱՅԱՍՏԱՆԻ ՀԱՆՐԱՊԵՏՈՒԹՅԱՆ 2022 ԹՎԱԿԱՆԻ ՊԵՏԱԿԱՆ ԲՅՈՒՋԵԻ ՄԱՍԻՆ</t>
    </r>
    <r>
      <rPr>
        <b/>
        <sz val="10"/>
        <rFont val="Calibri"/>
        <family val="3"/>
      </rPr>
      <t>»</t>
    </r>
    <r>
      <rPr>
        <b/>
        <sz val="10"/>
        <rFont val="GHEA Grapalat"/>
        <family val="3"/>
      </rPr>
      <t xml:space="preserve"> ՀԱՅԱՍՏԱՆԻ ՀԱՆՐԱՊԵՏՈՒԹՅԱՆ ՕՐԵՆՔԻ N 1 ՀԱՎԵԼՎԱԾԻ N 4  ԱՂՅՈՒՍԱԿՈՒՄ ԵՎ ՀԱՅԱՍՏԱՆԻ ՀԱՆՐԱՊԵՏՈՒԹՅԱՆ ԿԱՌԱՎԱՐՈՒԹՅԱՆ 2021 ԹՎԱԿԱՆԻ ԴԵԿՏԵՄԲԵՐԻ 23-ի N 2121-Ն ՈՐՈՇՄԱՆ N 5 ՀԱՎԵԼՎԱԾԻ N 3 ԱՂՅՈՒՍԱԿՈՒՄ ԿԱՏԱՐՎՈՂ ՓՈՓՈԽՈՒԹՅՈՒՆՆԵՐԸ</t>
    </r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</si>
  <si>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</si>
  <si>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Ինն ամիս
</t>
  </si>
  <si>
    <t xml:space="preserve">Տարի
</t>
  </si>
  <si>
    <t xml:space="preserve"> Ընդամենը</t>
  </si>
  <si>
    <t xml:space="preserve"> Ծրագիր</t>
  </si>
  <si>
    <t xml:space="preserve"> Միջոց առում</t>
  </si>
  <si>
    <t xml:space="preserve"> Վարկային միջոցներ</t>
  </si>
  <si>
    <t xml:space="preserve"> Համաֆինան սավորում</t>
  </si>
  <si>
    <t xml:space="preserve"> ԸՆԴԱՄԵՆԸ</t>
  </si>
  <si>
    <t xml:space="preserve"> 11010</t>
  </si>
  <si>
    <t xml:space="preserve"> ՀՀ  տարածքային կառավարման և ենթակառուցվածքների նախարարության ջրային կոմիտե</t>
  </si>
  <si>
    <t xml:space="preserve"> ԸՆԴԱՄԵՆԸ ԾԱԽՍԵՐ</t>
  </si>
  <si>
    <t xml:space="preserve"> ԴՐԱՄԱՇՆՈՐՀՆԵՐ</t>
  </si>
  <si>
    <t xml:space="preserve"> Ընթացիկ դրամաշնորհներ պետական հատվածի այլ մակարդակներին</t>
  </si>
  <si>
    <t>04</t>
  </si>
  <si>
    <t xml:space="preserve"> ՏՆՏԵՍԱԿԱՆ ՀԱՐԱԲԵՐՈՒԹՅՈՒՆՆԵՐ</t>
  </si>
  <si>
    <t>02</t>
  </si>
  <si>
    <t xml:space="preserve"> Գյուղատնտեսություն, անտառային տնտեսություն, ձկնորսություն և որսորդություն</t>
  </si>
  <si>
    <t xml:space="preserve"> Ոռոգում</t>
  </si>
  <si>
    <t xml:space="preserve">ՀԱՅԱՍՏԱՆԻ ՀԱՆՐԱՊԵՏՈՒԹՅԱՆ ԿԱՌԱՎԱՐՈՒԹՅԱՆ 2021 ԹՎԱԿԱՆԻ ԴԵԿՏԵՄԲԵՐԻ 23-ի N 2121-Ն  ՈՐՈՇՄԱՆ N 9 ՀԱՎԵԼՎԱԾԻ NN 9.7 ԵՎ 9.26 ԱՂՅՈՒՍԱԿՆԵՐՈՒՄ ԿԱՏԱՐՎՈՂ ՓՈՓՈԽՈՒԹՅՈՒՆՆԵՐԸ </t>
  </si>
  <si>
    <t xml:space="preserve"> ՀՀ տարածքային կառավարման և ենթակառուցվածքների նախարարություն </t>
  </si>
  <si>
    <t xml:space="preserve"> Ոռոգման համակարգի առողջացում </t>
  </si>
  <si>
    <t xml:space="preserve"> Գերմանիայի զարգացման վարկերի բանկի աջակցությամբ իրականացվող Ախուրյան գետի ջրային ռեսուրսների ինտեգրացված կառավարում փուլ 1 ծրագրով Ջրաձոր գյուղի վերաբնակեցման գործողությունների խորհրդատվություն և կառավարում </t>
  </si>
  <si>
    <t xml:space="preserve"> Գերմանիայի զարգացման վարկերի բանկի աջակցությամբ իրականացվող Ախուրյան գետի ջրային ռեսուրսների ինտեգրացված կառավարում  փուլ 1 ծրագրով Ջրաձոր գյուղի վերաբնակեցման գործողությունների  համակարգում և ղեկավարում </t>
  </si>
  <si>
    <t xml:space="preserve"> Միջոցառումն իրականացնողի անվանումը? </t>
  </si>
  <si>
    <t xml:space="preserve"> Մասնագիտացված միավոր </t>
  </si>
  <si>
    <t xml:space="preserve"> ՀԱՅԱՍՏԱՆԻ ՀԱՆՐԱՊԵՏՈՒԹՅԱՆ ԿԱՌԱՎԱՐՈՒԹՅԱՆ 2021 ԹՎԱԿԱՆԻ ԴԵԿՏԵՄԲԵՐԻ 23-ի N 2121-Ն  ՈՐՈՇՄԱՆ N 9.1 ՀԱՎԵԼՎԱԾԻ NN  9.1.26  ԵՎ 9.1.40 ԱՂՅՈՒՍԱԿՆԵՐՈՒՄ ԿԱՏԱՐՎՈՂ ՓՈՓՈԽՈՒԹՅՈՒՆՆԵՐԸ</t>
  </si>
  <si>
    <t>Հավելված N 5</t>
  </si>
  <si>
    <t xml:space="preserve"> ՀՀ  տարածքային կառավարման և ենթակառուցվածքների նախարարության ջրային կոմիտե </t>
  </si>
  <si>
    <r>
      <t>«</t>
    </r>
    <r>
      <rPr>
        <b/>
        <sz val="10"/>
        <rFont val="GHEA Grapalat"/>
        <family val="3"/>
      </rPr>
      <t>ՀԱՅԱՍՏԱՆԻ ՀԱՆՐԱՊԵՏՈՒԹՅԱՆ 2022 ԹՎԱԿԱՆԻ ՊԵՏԱԿԱՆ ԲՅՈՒՋԵԻ ՄԱՍԻՆ</t>
    </r>
    <r>
      <rPr>
        <b/>
        <sz val="10"/>
        <rFont val="Calibri"/>
        <family val="3"/>
      </rPr>
      <t>»</t>
    </r>
    <r>
      <rPr>
        <b/>
        <sz val="10"/>
        <rFont val="GHEA Grapalat"/>
        <family val="3"/>
      </rPr>
      <t xml:space="preserve"> ՀԱՅԱՍՏԱՆԻ ՀԱՆՐԱՊԵՏՈՒԹՅԱՆ ՕՐԵՆՔԻ N 1 ՀԱՎԵԼՎԱԾԻ N 2  ԱՂՅՈՒՍԱԿՈՒՄ ԵՎ ՀԱՅԱՍՏԱՆԻ ՀԱՆՐԱՊԵՏՈՒԹՅԱՆ ԿԱՌԱՎԱՐՈՒԹՅԱՆ 2021 ԹՎԱԿԱՆԻ ԴԵԿՏԵՄԲԵՐԻ 23-ի N 2121-Ն ՈՐՈՇՄԱՆ N 5 ՀԱՎԵԼՎԱԾԻ N 1 ԱՂՅՈՒՍԱԿՈՒՄ ԿԱՏԱՐՎՈՂ ՎԵՐԱԲԱՇԽՈՒՄԸ ԵՎ ՓՈՓՈԽՈՒԹՅՈՒՆՆԵՐԸ</t>
    </r>
  </si>
  <si>
    <t xml:space="preserve"> ՀԱՅԱՍՏԱՆԻ ՀԱՆՐԱՊԵՏՈՒԹՅԱՆ ԿԱՌԱՎԱՐՈՒԹՅԱՆ 2021 ԹՎԱԿԱՆԻ ԴԵԿՏԵՄԲԵՐԻ 23-ի N 2121-Ն  ՈՐՈՇՄԱՆ NN 3 ԵՎ  4 ՀԱՎԵԼՎԱԾՆԵՐՈՒՄ ԿԱՏԱՐՎՈՂ ՓՈՓՈԽՈՒԹՅՈՒՆՆԵՐԸ</t>
  </si>
  <si>
    <t xml:space="preserve"> - Այլ ընթացիկ դրամաշնորհներ</t>
  </si>
  <si>
    <t xml:space="preserve">Ցուցանիշների փոփոխությունը  ( նվազեցումները նշված են փակագծերում)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</si>
</sst>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_-* #,##0.00\ _₽_-;\-* #,##0.00\ _₽_-;_-* &quot;-&quot;??\ _₽_-;_-@_-"/>
    <numFmt numFmtId="165" formatCode="##,##0.0;\(##,##0.0\);\-"/>
    <numFmt numFmtId="166" formatCode="#,##0.0_);\(#,##0.0\)"/>
    <numFmt numFmtId="167" formatCode="0.0"/>
    <numFmt numFmtId="168" formatCode="##,##0.00;\(##,##0.00\);\-"/>
    <numFmt numFmtId="169" formatCode="#,##0.0"/>
    <numFmt numFmtId="170" formatCode="_(* #,##0.000_);_(* \(#,##0.000\);_(* &quot;-&quot;??_);_(@_)"/>
    <numFmt numFmtId="171" formatCode="_(* #,##0.0_);_(* \(#,##0.0\);_(* &quot;-&quot;??_);_(@_)"/>
  </numFmts>
  <fonts count="36" x14ac:knownFonts="1">
    <font>
      <sz val="8"/>
      <name val="GHEA Grapalat"/>
      <family val="2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name val="GHEA Grapalat"/>
      <family val="2"/>
    </font>
    <font>
      <sz val="11"/>
      <color indexed="8"/>
      <name val="Calibri"/>
      <family val="2"/>
      <charset val="1"/>
    </font>
    <font>
      <sz val="10"/>
      <name val="Arial Armenian"/>
      <family val="2"/>
    </font>
    <font>
      <b/>
      <sz val="8"/>
      <name val="GHEA Grapalat"/>
      <family val="2"/>
    </font>
    <font>
      <sz val="10"/>
      <name val="GHEA Grapalat"/>
      <family val="2"/>
    </font>
    <font>
      <b/>
      <sz val="10"/>
      <name val="GHEA Grapalat"/>
      <family val="2"/>
    </font>
    <font>
      <i/>
      <sz val="8"/>
      <name val="GHEA Grapalat"/>
      <family val="2"/>
    </font>
    <font>
      <sz val="10"/>
      <name val="GHEA Grapalat"/>
      <family val="3"/>
    </font>
    <font>
      <u/>
      <sz val="10"/>
      <name val="GHEA Grapalat"/>
      <family val="3"/>
    </font>
    <font>
      <b/>
      <sz val="10"/>
      <name val="GHEA Grapalat"/>
      <family val="3"/>
    </font>
    <font>
      <b/>
      <sz val="10"/>
      <name val="Calibri"/>
      <family val="3"/>
    </font>
    <font>
      <sz val="11"/>
      <name val="GHEA Grapalat"/>
      <family val="2"/>
    </font>
    <font>
      <b/>
      <sz val="12"/>
      <name val="GHEA Grapalat"/>
      <family val="2"/>
    </font>
    <font>
      <i/>
      <sz val="10"/>
      <name val="GHEA Grapalat"/>
      <family val="2"/>
    </font>
    <font>
      <sz val="8"/>
      <name val="GHEA Grapalat"/>
      <family val="3"/>
    </font>
    <font>
      <sz val="8"/>
      <color indexed="10"/>
      <name val="GHEA Grapalat"/>
      <family val="2"/>
    </font>
    <font>
      <b/>
      <sz val="14"/>
      <name val="GHEA Grapalat"/>
      <family val="2"/>
    </font>
    <font>
      <u/>
      <sz val="8"/>
      <name val="GHEA Grapalat"/>
      <family val="3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46">
    <xf numFmtId="0" fontId="0" fillId="0" borderId="0">
      <alignment horizontal="left" vertical="top" wrapText="1"/>
    </xf>
    <xf numFmtId="164" fontId="18" fillId="0" borderId="0" applyFont="0" applyFill="0" applyBorder="0" applyAlignment="0" applyProtection="0">
      <alignment horizontal="left" vertical="top" wrapText="1"/>
    </xf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/>
    <xf numFmtId="165" fontId="18" fillId="0" borderId="0" applyFill="0" applyBorder="0" applyProtection="0">
      <alignment horizontal="right" vertical="top"/>
    </xf>
    <xf numFmtId="165" fontId="21" fillId="0" borderId="0" applyFill="0" applyBorder="0" applyProtection="0">
      <alignment horizontal="right" vertical="top"/>
    </xf>
  </cellStyleXfs>
  <cellXfs count="164">
    <xf numFmtId="0" fontId="0" fillId="0" borderId="0" xfId="0">
      <alignment horizontal="left" vertical="top" wrapText="1"/>
    </xf>
    <xf numFmtId="0" fontId="0" fillId="0" borderId="0" xfId="0" applyFill="1">
      <alignment horizontal="left" vertical="top" wrapText="1"/>
    </xf>
    <xf numFmtId="0" fontId="0" fillId="0" borderId="0" xfId="0" applyFont="1" applyFill="1" applyAlignment="1">
      <alignment horizontal="left" vertical="top" wrapText="1"/>
    </xf>
    <xf numFmtId="0" fontId="25" fillId="0" borderId="0" xfId="0" applyFont="1" applyFill="1" applyAlignment="1">
      <alignment horizontal="right" vertical="center"/>
    </xf>
    <xf numFmtId="0" fontId="26" fillId="0" borderId="0" xfId="0" applyFont="1" applyFill="1" applyAlignment="1">
      <alignment horizontal="right" vertical="center"/>
    </xf>
    <xf numFmtId="0" fontId="27" fillId="0" borderId="0" xfId="0" applyFont="1" applyFill="1" applyAlignment="1">
      <alignment horizontal="right" vertical="top" wrapText="1"/>
    </xf>
    <xf numFmtId="0" fontId="27" fillId="0" borderId="0" xfId="0" applyFont="1" applyFill="1" applyAlignment="1">
      <alignment horizontal="left" vertical="top" wrapText="1"/>
    </xf>
    <xf numFmtId="0" fontId="0" fillId="0" borderId="0" xfId="0" applyAlignment="1">
      <alignment horizontal="right" vertical="top"/>
    </xf>
    <xf numFmtId="0" fontId="0" fillId="0" borderId="0" xfId="0" applyFill="1" applyAlignment="1">
      <alignment horizontal="right" vertical="top" wrapText="1"/>
    </xf>
    <xf numFmtId="0" fontId="22" fillId="0" borderId="16" xfId="0" applyFont="1" applyFill="1" applyBorder="1" applyAlignment="1">
      <alignment horizontal="center" vertical="center" textRotation="90" wrapText="1"/>
    </xf>
    <xf numFmtId="0" fontId="22" fillId="0" borderId="17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top" wrapText="1"/>
    </xf>
    <xf numFmtId="0" fontId="30" fillId="0" borderId="10" xfId="0" applyFont="1" applyFill="1" applyBorder="1" applyAlignment="1">
      <alignment horizontal="left" vertical="center"/>
    </xf>
    <xf numFmtId="166" fontId="23" fillId="0" borderId="13" xfId="45" applyNumberFormat="1" applyFont="1" applyBorder="1" applyAlignment="1">
      <alignment horizontal="center" vertical="center"/>
    </xf>
    <xf numFmtId="0" fontId="0" fillId="0" borderId="10" xfId="0" applyFill="1" applyBorder="1">
      <alignment horizontal="left" vertical="top" wrapText="1"/>
    </xf>
    <xf numFmtId="0" fontId="30" fillId="0" borderId="10" xfId="0" applyFont="1" applyFill="1" applyBorder="1" applyAlignment="1">
      <alignment vertical="center"/>
    </xf>
    <xf numFmtId="165" fontId="27" fillId="0" borderId="10" xfId="44" applyNumberFormat="1" applyFont="1" applyFill="1" applyBorder="1" applyAlignment="1">
      <alignment horizontal="right" vertical="center"/>
    </xf>
    <xf numFmtId="0" fontId="22" fillId="0" borderId="16" xfId="0" applyFont="1" applyFill="1" applyBorder="1" applyAlignment="1">
      <alignment horizontal="center" vertical="center"/>
    </xf>
    <xf numFmtId="0" fontId="31" fillId="0" borderId="10" xfId="0" applyFont="1" applyFill="1" applyBorder="1">
      <alignment horizontal="left" vertical="top" wrapText="1"/>
    </xf>
    <xf numFmtId="0" fontId="22" fillId="0" borderId="18" xfId="0" applyFont="1" applyFill="1" applyBorder="1" applyAlignment="1">
      <alignment horizontal="center" vertical="center"/>
    </xf>
    <xf numFmtId="0" fontId="22" fillId="0" borderId="10" xfId="0" applyFont="1" applyFill="1" applyBorder="1" applyAlignment="1">
      <alignment horizontal="left" vertical="top" wrapText="1"/>
    </xf>
    <xf numFmtId="167" fontId="22" fillId="0" borderId="10" xfId="0" applyNumberFormat="1" applyFont="1" applyFill="1" applyBorder="1" applyAlignment="1">
      <alignment horizontal="left" vertical="top" wrapText="1"/>
    </xf>
    <xf numFmtId="167" fontId="22" fillId="0" borderId="10" xfId="44" applyNumberFormat="1" applyFont="1" applyFill="1" applyBorder="1" applyAlignment="1">
      <alignment horizontal="center" vertical="center"/>
    </xf>
    <xf numFmtId="0" fontId="22" fillId="0" borderId="17" xfId="0" applyFont="1" applyFill="1" applyBorder="1" applyAlignment="1">
      <alignment horizontal="center" vertical="center"/>
    </xf>
    <xf numFmtId="165" fontId="22" fillId="0" borderId="16" xfId="44" applyNumberFormat="1" applyFont="1" applyFill="1" applyBorder="1" applyAlignment="1">
      <alignment horizontal="center" vertical="center"/>
    </xf>
    <xf numFmtId="165" fontId="22" fillId="0" borderId="18" xfId="44" applyNumberFormat="1" applyFont="1" applyFill="1" applyBorder="1" applyAlignment="1">
      <alignment horizontal="center" vertical="center"/>
    </xf>
    <xf numFmtId="165" fontId="22" fillId="0" borderId="17" xfId="44" applyNumberFormat="1" applyFont="1" applyFill="1" applyBorder="1" applyAlignment="1">
      <alignment horizontal="center" vertical="center"/>
    </xf>
    <xf numFmtId="165" fontId="23" fillId="0" borderId="13" xfId="45" applyNumberFormat="1" applyFont="1" applyBorder="1" applyAlignment="1">
      <alignment horizontal="center" vertical="top"/>
    </xf>
    <xf numFmtId="165" fontId="22" fillId="0" borderId="10" xfId="44" applyNumberFormat="1" applyFont="1" applyFill="1" applyBorder="1" applyAlignment="1">
      <alignment horizontal="center" vertical="center"/>
    </xf>
    <xf numFmtId="0" fontId="22" fillId="0" borderId="18" xfId="0" applyFont="1" applyFill="1" applyBorder="1" applyAlignment="1">
      <alignment horizontal="left" vertical="top" wrapText="1"/>
    </xf>
    <xf numFmtId="0" fontId="31" fillId="0" borderId="18" xfId="0" applyFont="1" applyFill="1" applyBorder="1">
      <alignment horizontal="left" vertical="top" wrapText="1"/>
    </xf>
    <xf numFmtId="0" fontId="22" fillId="0" borderId="17" xfId="0" applyFont="1" applyFill="1" applyBorder="1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27" fillId="0" borderId="0" xfId="0" applyFont="1" applyAlignment="1">
      <alignment horizontal="right" vertical="top" wrapText="1"/>
    </xf>
    <xf numFmtId="0" fontId="27" fillId="0" borderId="0" xfId="0" applyFont="1" applyAlignment="1">
      <alignment horizontal="right"/>
    </xf>
    <xf numFmtId="0" fontId="0" fillId="0" borderId="0" xfId="0" applyBorder="1" applyAlignment="1">
      <alignment horizontal="right" vertical="center"/>
    </xf>
    <xf numFmtId="0" fontId="22" fillId="0" borderId="10" xfId="0" applyFont="1" applyBorder="1" applyAlignment="1">
      <alignment horizontal="center" vertical="center" textRotation="90" wrapText="1"/>
    </xf>
    <xf numFmtId="0" fontId="22" fillId="0" borderId="16" xfId="0" applyFont="1" applyBorder="1">
      <alignment horizontal="left" vertical="top" wrapText="1"/>
    </xf>
    <xf numFmtId="0" fontId="23" fillId="0" borderId="10" xfId="0" applyFont="1" applyBorder="1" applyAlignment="1">
      <alignment horizontal="center" vertical="top" wrapText="1"/>
    </xf>
    <xf numFmtId="0" fontId="23" fillId="0" borderId="13" xfId="0" applyFont="1" applyBorder="1" applyAlignment="1">
      <alignment horizontal="left" vertical="top" wrapText="1"/>
    </xf>
    <xf numFmtId="0" fontId="22" fillId="0" borderId="13" xfId="0" applyFont="1" applyBorder="1" applyAlignment="1">
      <alignment horizontal="left" vertical="top" wrapText="1"/>
    </xf>
    <xf numFmtId="169" fontId="22" fillId="0" borderId="10" xfId="0" applyNumberFormat="1" applyFont="1" applyBorder="1" applyAlignment="1">
      <alignment horizontal="left" vertical="top" wrapText="1"/>
    </xf>
    <xf numFmtId="165" fontId="22" fillId="0" borderId="10" xfId="44" applyNumberFormat="1" applyFont="1" applyFill="1" applyBorder="1" applyAlignment="1">
      <alignment horizontal="right" vertical="center"/>
    </xf>
    <xf numFmtId="0" fontId="22" fillId="0" borderId="13" xfId="0" applyFont="1" applyBorder="1" applyAlignment="1">
      <alignment horizontal="center" vertical="center" wrapText="1"/>
    </xf>
    <xf numFmtId="165" fontId="23" fillId="0" borderId="13" xfId="45" applyNumberFormat="1" applyFont="1" applyBorder="1" applyAlignment="1">
      <alignment horizontal="center" vertical="center"/>
    </xf>
    <xf numFmtId="165" fontId="22" fillId="0" borderId="13" xfId="0" applyNumberFormat="1" applyFont="1" applyBorder="1" applyAlignment="1">
      <alignment horizontal="center" vertical="center" wrapText="1"/>
    </xf>
    <xf numFmtId="165" fontId="22" fillId="0" borderId="13" xfId="44" applyNumberFormat="1" applyFont="1" applyFill="1" applyBorder="1" applyAlignment="1">
      <alignment horizontal="center" vertical="center"/>
    </xf>
    <xf numFmtId="165" fontId="22" fillId="0" borderId="13" xfId="44" applyNumberFormat="1" applyFont="1" applyFill="1" applyBorder="1" applyAlignment="1">
      <alignment horizontal="right" vertical="center"/>
    </xf>
    <xf numFmtId="0" fontId="31" fillId="0" borderId="13" xfId="0" applyFont="1" applyBorder="1" applyAlignment="1">
      <alignment horizontal="left" vertical="top" wrapText="1"/>
    </xf>
    <xf numFmtId="168" fontId="22" fillId="0" borderId="13" xfId="44" applyNumberFormat="1" applyFont="1" applyFill="1" applyBorder="1" applyAlignment="1">
      <alignment horizontal="right" vertical="center"/>
    </xf>
    <xf numFmtId="165" fontId="18" fillId="0" borderId="0" xfId="44" applyNumberFormat="1" applyFont="1" applyAlignment="1">
      <alignment horizontal="right" vertical="top"/>
    </xf>
    <xf numFmtId="0" fontId="33" fillId="0" borderId="0" xfId="0" applyFont="1" applyAlignment="1">
      <alignment horizontal="left" vertical="top" wrapText="1"/>
    </xf>
    <xf numFmtId="0" fontId="0" fillId="0" borderId="15" xfId="0" applyBorder="1">
      <alignment horizontal="left" vertical="top" wrapText="1"/>
    </xf>
    <xf numFmtId="0" fontId="27" fillId="0" borderId="0" xfId="0" applyFont="1" applyFill="1" applyAlignment="1">
      <alignment horizontal="center" vertical="center" wrapText="1"/>
    </xf>
    <xf numFmtId="0" fontId="34" fillId="0" borderId="0" xfId="0" applyFont="1" applyFill="1" applyAlignment="1">
      <alignment horizontal="center" vertical="top"/>
    </xf>
    <xf numFmtId="0" fontId="21" fillId="0" borderId="0" xfId="0" applyFont="1" applyFill="1" applyAlignment="1">
      <alignment horizontal="left" vertical="top" wrapText="1"/>
    </xf>
    <xf numFmtId="0" fontId="21" fillId="0" borderId="10" xfId="0" applyFont="1" applyFill="1" applyBorder="1" applyAlignment="1">
      <alignment horizontal="left" vertical="top" wrapText="1"/>
    </xf>
    <xf numFmtId="0" fontId="24" fillId="0" borderId="10" xfId="0" applyFont="1" applyFill="1" applyBorder="1" applyAlignment="1">
      <alignment horizontal="left" vertical="top" wrapText="1"/>
    </xf>
    <xf numFmtId="0" fontId="0" fillId="0" borderId="10" xfId="0" applyFill="1" applyBorder="1" applyAlignment="1">
      <alignment horizontal="left" vertical="top" wrapText="1"/>
    </xf>
    <xf numFmtId="0" fontId="29" fillId="0" borderId="10" xfId="0" applyFont="1" applyFill="1" applyBorder="1" applyAlignment="1">
      <alignment horizontal="center" vertical="center" wrapText="1"/>
    </xf>
    <xf numFmtId="0" fontId="22" fillId="0" borderId="10" xfId="0" applyFont="1" applyFill="1" applyBorder="1" applyAlignment="1">
      <alignment horizontal="center" vertical="center"/>
    </xf>
    <xf numFmtId="0" fontId="24" fillId="0" borderId="18" xfId="0" applyFont="1" applyFill="1" applyBorder="1" applyAlignment="1">
      <alignment horizontal="left" vertical="top" wrapText="1"/>
    </xf>
    <xf numFmtId="0" fontId="0" fillId="0" borderId="18" xfId="0" applyFont="1" applyFill="1" applyBorder="1" applyAlignment="1">
      <alignment horizontal="left" vertical="top" wrapText="1"/>
    </xf>
    <xf numFmtId="0" fontId="24" fillId="0" borderId="17" xfId="0" applyFont="1" applyFill="1" applyBorder="1" applyAlignment="1">
      <alignment horizontal="left" vertical="top" wrapText="1"/>
    </xf>
    <xf numFmtId="0" fontId="0" fillId="0" borderId="17" xfId="0" applyFont="1" applyFill="1" applyBorder="1" applyAlignment="1">
      <alignment horizontal="left" vertical="top" wrapText="1"/>
    </xf>
    <xf numFmtId="0" fontId="24" fillId="0" borderId="12" xfId="0" applyFont="1" applyFill="1" applyBorder="1" applyAlignment="1">
      <alignment horizontal="left" vertical="top" wrapText="1"/>
    </xf>
    <xf numFmtId="0" fontId="29" fillId="0" borderId="17" xfId="0" applyFont="1" applyFill="1" applyBorder="1" applyAlignment="1">
      <alignment horizontal="center" vertical="center" wrapText="1"/>
    </xf>
    <xf numFmtId="0" fontId="0" fillId="0" borderId="19" xfId="0" applyFont="1" applyFill="1" applyBorder="1" applyAlignment="1">
      <alignment horizontal="center" vertical="top" wrapText="1"/>
    </xf>
    <xf numFmtId="0" fontId="0" fillId="0" borderId="13" xfId="0" applyFont="1" applyFill="1" applyBorder="1" applyAlignment="1">
      <alignment horizontal="left" vertical="top" wrapText="1"/>
    </xf>
    <xf numFmtId="0" fontId="22" fillId="0" borderId="22" xfId="0" applyFont="1" applyBorder="1" applyAlignment="1">
      <alignment horizontal="left" vertical="top" wrapText="1"/>
    </xf>
    <xf numFmtId="0" fontId="22" fillId="0" borderId="17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 wrapText="1"/>
    </xf>
    <xf numFmtId="0" fontId="24" fillId="0" borderId="12" xfId="0" applyFont="1" applyFill="1" applyBorder="1" applyAlignment="1">
      <alignment horizontal="left" vertical="top" wrapText="1"/>
    </xf>
    <xf numFmtId="0" fontId="0" fillId="0" borderId="19" xfId="0" applyFont="1" applyFill="1" applyBorder="1" applyAlignment="1">
      <alignment horizontal="center" vertical="top" wrapText="1"/>
    </xf>
    <xf numFmtId="0" fontId="34" fillId="0" borderId="0" xfId="0" applyFont="1" applyFill="1" applyAlignment="1">
      <alignment horizontal="center" vertical="top"/>
    </xf>
    <xf numFmtId="0" fontId="30" fillId="0" borderId="10" xfId="0" applyFont="1" applyFill="1" applyBorder="1" applyAlignment="1">
      <alignment horizontal="left" vertical="center" wrapText="1"/>
    </xf>
    <xf numFmtId="170" fontId="0" fillId="0" borderId="0" xfId="0" applyNumberFormat="1" applyFont="1" applyFill="1" applyAlignment="1">
      <alignment horizontal="left" vertical="top" wrapText="1"/>
    </xf>
    <xf numFmtId="171" fontId="0" fillId="0" borderId="10" xfId="0" applyNumberFormat="1" applyFont="1" applyFill="1" applyBorder="1" applyAlignment="1">
      <alignment horizontal="left" vertical="top" wrapText="1"/>
    </xf>
    <xf numFmtId="169" fontId="0" fillId="0" borderId="10" xfId="0" applyNumberFormat="1" applyFont="1" applyFill="1" applyBorder="1" applyAlignment="1">
      <alignment horizontal="left" vertical="top" wrapText="1"/>
    </xf>
    <xf numFmtId="165" fontId="27" fillId="0" borderId="10" xfId="44" applyNumberFormat="1" applyFont="1" applyFill="1" applyBorder="1" applyAlignment="1">
      <alignment horizontal="center" vertical="center"/>
    </xf>
    <xf numFmtId="165" fontId="23" fillId="0" borderId="10" xfId="44" applyNumberFormat="1" applyFont="1" applyFill="1" applyBorder="1" applyAlignment="1">
      <alignment horizontal="center" vertical="center"/>
    </xf>
    <xf numFmtId="169" fontId="22" fillId="0" borderId="10" xfId="0" applyNumberFormat="1" applyFont="1" applyBorder="1" applyAlignment="1">
      <alignment horizontal="center" vertical="top" wrapText="1"/>
    </xf>
    <xf numFmtId="170" fontId="0" fillId="0" borderId="10" xfId="0" applyNumberFormat="1" applyFill="1" applyBorder="1" applyAlignment="1">
      <alignment horizontal="center" vertical="top" wrapText="1"/>
    </xf>
    <xf numFmtId="0" fontId="0" fillId="0" borderId="16" xfId="0" applyFill="1" applyBorder="1">
      <alignment horizontal="left" vertical="top" wrapText="1"/>
    </xf>
    <xf numFmtId="0" fontId="0" fillId="0" borderId="16" xfId="0" applyFont="1" applyFill="1" applyBorder="1" applyAlignment="1">
      <alignment horizontal="left" vertical="top" wrapText="1"/>
    </xf>
    <xf numFmtId="0" fontId="0" fillId="0" borderId="18" xfId="0" applyFill="1" applyBorder="1">
      <alignment horizontal="left" vertical="top" wrapText="1"/>
    </xf>
    <xf numFmtId="0" fontId="0" fillId="0" borderId="17" xfId="0" applyFill="1" applyBorder="1">
      <alignment horizontal="left" vertical="top" wrapText="1"/>
    </xf>
    <xf numFmtId="0" fontId="0" fillId="0" borderId="11" xfId="0" applyFill="1" applyBorder="1">
      <alignment horizontal="left" vertical="top" wrapText="1"/>
    </xf>
    <xf numFmtId="0" fontId="0" fillId="0" borderId="20" xfId="0" applyFill="1" applyBorder="1">
      <alignment horizontal="left" vertical="top" wrapText="1"/>
    </xf>
    <xf numFmtId="0" fontId="0" fillId="0" borderId="14" xfId="0" applyFill="1" applyBorder="1">
      <alignment horizontal="left" vertical="top" wrapText="1"/>
    </xf>
    <xf numFmtId="0" fontId="0" fillId="0" borderId="11" xfId="0" applyFont="1" applyFill="1" applyBorder="1" applyAlignment="1">
      <alignment horizontal="left" vertical="top" wrapText="1"/>
    </xf>
    <xf numFmtId="0" fontId="23" fillId="0" borderId="13" xfId="0" applyFont="1" applyFill="1" applyBorder="1" applyAlignment="1">
      <alignment horizontal="left" vertical="top" wrapText="1"/>
    </xf>
    <xf numFmtId="0" fontId="22" fillId="0" borderId="13" xfId="0" applyFont="1" applyFill="1" applyBorder="1" applyAlignment="1">
      <alignment horizontal="left" vertical="top" wrapText="1"/>
    </xf>
    <xf numFmtId="0" fontId="0" fillId="0" borderId="23" xfId="0" applyFont="1" applyFill="1" applyBorder="1" applyAlignment="1">
      <alignment horizontal="left" vertical="top" wrapText="1"/>
    </xf>
    <xf numFmtId="0" fontId="29" fillId="0" borderId="16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top" wrapText="1"/>
    </xf>
    <xf numFmtId="0" fontId="24" fillId="0" borderId="14" xfId="0" applyFont="1" applyFill="1" applyBorder="1" applyAlignment="1">
      <alignment horizontal="left" vertical="top" wrapText="1"/>
    </xf>
    <xf numFmtId="0" fontId="24" fillId="0" borderId="11" xfId="0" applyFont="1" applyFill="1" applyBorder="1" applyAlignment="1">
      <alignment horizontal="left" vertical="top" wrapText="1"/>
    </xf>
    <xf numFmtId="0" fontId="24" fillId="0" borderId="20" xfId="0" applyFont="1" applyFill="1" applyBorder="1" applyAlignment="1">
      <alignment horizontal="left" vertical="top" wrapText="1"/>
    </xf>
    <xf numFmtId="166" fontId="27" fillId="0" borderId="10" xfId="45" applyNumberFormat="1" applyFont="1" applyBorder="1" applyAlignment="1">
      <alignment horizontal="center" vertical="center"/>
    </xf>
    <xf numFmtId="0" fontId="0" fillId="0" borderId="10" xfId="0" applyFont="1" applyFill="1" applyBorder="1" applyAlignment="1">
      <alignment horizontal="left" vertical="top" wrapText="1"/>
    </xf>
    <xf numFmtId="166" fontId="25" fillId="0" borderId="10" xfId="45" applyNumberFormat="1" applyFont="1" applyBorder="1" applyAlignment="1">
      <alignment horizontal="right" vertical="center"/>
    </xf>
    <xf numFmtId="170" fontId="0" fillId="0" borderId="10" xfId="0" applyNumberFormat="1" applyFont="1" applyFill="1" applyBorder="1" applyAlignment="1">
      <alignment horizontal="center" vertical="top" wrapText="1"/>
    </xf>
    <xf numFmtId="0" fontId="0" fillId="0" borderId="10" xfId="0" applyFont="1" applyFill="1" applyBorder="1" applyAlignment="1">
      <alignment horizontal="center" vertical="top" wrapText="1"/>
    </xf>
    <xf numFmtId="0" fontId="28" fillId="0" borderId="0" xfId="0" applyFont="1" applyFill="1" applyAlignment="1">
      <alignment horizontal="center" vertical="center" wrapText="1"/>
    </xf>
    <xf numFmtId="0" fontId="22" fillId="0" borderId="12" xfId="0" applyFont="1" applyFill="1" applyBorder="1" applyAlignment="1">
      <alignment horizontal="center" vertical="top" wrapText="1"/>
    </xf>
    <xf numFmtId="0" fontId="22" fillId="0" borderId="13" xfId="0" applyFont="1" applyFill="1" applyBorder="1" applyAlignment="1">
      <alignment horizontal="center" vertical="top" wrapText="1"/>
    </xf>
    <xf numFmtId="0" fontId="29" fillId="0" borderId="14" xfId="0" applyFont="1" applyFill="1" applyBorder="1" applyAlignment="1">
      <alignment horizontal="center" vertical="center" wrapText="1"/>
    </xf>
    <xf numFmtId="0" fontId="29" fillId="0" borderId="11" xfId="0" applyFont="1" applyFill="1" applyBorder="1" applyAlignment="1">
      <alignment horizontal="center" vertical="center" wrapText="1"/>
    </xf>
    <xf numFmtId="0" fontId="22" fillId="0" borderId="12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 wrapText="1"/>
    </xf>
    <xf numFmtId="0" fontId="22" fillId="0" borderId="16" xfId="0" applyFont="1" applyFill="1" applyBorder="1" applyAlignment="1">
      <alignment horizontal="center" vertical="center" wrapText="1"/>
    </xf>
    <xf numFmtId="0" fontId="22" fillId="0" borderId="18" xfId="0" applyFont="1" applyFill="1" applyBorder="1" applyAlignment="1">
      <alignment horizontal="center" vertical="center" wrapText="1"/>
    </xf>
    <xf numFmtId="0" fontId="22" fillId="0" borderId="17" xfId="0" applyFont="1" applyFill="1" applyBorder="1" applyAlignment="1">
      <alignment horizontal="center" vertical="center" wrapText="1"/>
    </xf>
    <xf numFmtId="0" fontId="22" fillId="0" borderId="19" xfId="0" applyFont="1" applyFill="1" applyBorder="1" applyAlignment="1">
      <alignment horizontal="center" vertical="center" wrapText="1"/>
    </xf>
    <xf numFmtId="0" fontId="22" fillId="0" borderId="16" xfId="0" applyFont="1" applyFill="1" applyBorder="1" applyAlignment="1">
      <alignment horizontal="left" vertical="top" wrapText="1"/>
    </xf>
    <xf numFmtId="0" fontId="22" fillId="0" borderId="18" xfId="0" applyFont="1" applyFill="1" applyBorder="1" applyAlignment="1">
      <alignment horizontal="left" vertical="top" wrapText="1"/>
    </xf>
    <xf numFmtId="0" fontId="22" fillId="0" borderId="17" xfId="0" applyFont="1" applyFill="1" applyBorder="1" applyAlignment="1">
      <alignment horizontal="left" vertical="top" wrapText="1"/>
    </xf>
    <xf numFmtId="170" fontId="0" fillId="0" borderId="10" xfId="0" applyNumberFormat="1" applyFont="1" applyFill="1" applyBorder="1" applyAlignment="1">
      <alignment horizontal="center" vertical="center" wrapText="1"/>
    </xf>
    <xf numFmtId="170" fontId="0" fillId="0" borderId="10" xfId="0" applyNumberFormat="1" applyFont="1" applyFill="1" applyBorder="1" applyAlignment="1">
      <alignment horizontal="center" vertical="top" wrapText="1"/>
    </xf>
    <xf numFmtId="170" fontId="25" fillId="0" borderId="0" xfId="0" applyNumberFormat="1" applyFont="1" applyFill="1" applyBorder="1" applyAlignment="1">
      <alignment horizontal="right" vertical="center"/>
    </xf>
    <xf numFmtId="0" fontId="0" fillId="0" borderId="10" xfId="0" applyFont="1" applyFill="1" applyBorder="1" applyAlignment="1">
      <alignment horizontal="center" vertical="top" wrapText="1"/>
    </xf>
    <xf numFmtId="0" fontId="0" fillId="0" borderId="10" xfId="0" applyFont="1" applyFill="1" applyBorder="1" applyAlignment="1">
      <alignment horizontal="center" vertical="center" wrapText="1"/>
    </xf>
    <xf numFmtId="49" fontId="23" fillId="0" borderId="16" xfId="0" applyNumberFormat="1" applyFont="1" applyBorder="1" applyAlignment="1">
      <alignment vertical="justify" wrapText="1"/>
    </xf>
    <xf numFmtId="49" fontId="23" fillId="0" borderId="18" xfId="0" applyNumberFormat="1" applyFont="1" applyBorder="1" applyAlignment="1">
      <alignment vertical="justify" wrapText="1"/>
    </xf>
    <xf numFmtId="49" fontId="23" fillId="0" borderId="17" xfId="0" applyNumberFormat="1" applyFont="1" applyBorder="1" applyAlignment="1">
      <alignment vertical="justify" wrapText="1"/>
    </xf>
    <xf numFmtId="0" fontId="22" fillId="0" borderId="16" xfId="0" applyFont="1" applyBorder="1" applyAlignment="1">
      <alignment horizontal="left" vertical="top" wrapText="1"/>
    </xf>
    <xf numFmtId="0" fontId="22" fillId="0" borderId="17" xfId="0" applyFont="1" applyBorder="1" applyAlignment="1">
      <alignment horizontal="left" vertical="top" wrapText="1"/>
    </xf>
    <xf numFmtId="0" fontId="22" fillId="0" borderId="16" xfId="0" applyFont="1" applyBorder="1" applyAlignment="1">
      <alignment vertical="justify" wrapText="1"/>
    </xf>
    <xf numFmtId="0" fontId="22" fillId="0" borderId="18" xfId="0" applyFont="1" applyBorder="1" applyAlignment="1">
      <alignment vertical="justify" wrapText="1"/>
    </xf>
    <xf numFmtId="0" fontId="22" fillId="0" borderId="17" xfId="0" applyFont="1" applyBorder="1" applyAlignment="1">
      <alignment vertical="justify" wrapText="1"/>
    </xf>
    <xf numFmtId="0" fontId="22" fillId="0" borderId="16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justify" wrapText="1"/>
    </xf>
    <xf numFmtId="0" fontId="22" fillId="0" borderId="18" xfId="0" applyFont="1" applyBorder="1" applyAlignment="1">
      <alignment horizontal="center" vertical="justify" wrapText="1"/>
    </xf>
    <xf numFmtId="0" fontId="22" fillId="0" borderId="17" xfId="0" applyFont="1" applyBorder="1" applyAlignment="1">
      <alignment horizontal="center" vertical="justify" wrapText="1"/>
    </xf>
    <xf numFmtId="0" fontId="27" fillId="0" borderId="0" xfId="0" applyFont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 wrapText="1"/>
    </xf>
    <xf numFmtId="0" fontId="23" fillId="0" borderId="16" xfId="0" applyFont="1" applyBorder="1" applyAlignment="1">
      <alignment horizontal="center" vertical="justify" wrapText="1"/>
    </xf>
    <xf numFmtId="0" fontId="23" fillId="0" borderId="18" xfId="0" applyFont="1" applyBorder="1" applyAlignment="1">
      <alignment horizontal="center" vertical="justify" wrapText="1"/>
    </xf>
    <xf numFmtId="0" fontId="21" fillId="0" borderId="12" xfId="0" applyFont="1" applyFill="1" applyBorder="1" applyAlignment="1">
      <alignment horizontal="left" vertical="top" wrapText="1"/>
    </xf>
    <xf numFmtId="0" fontId="21" fillId="0" borderId="19" xfId="0" applyFont="1" applyFill="1" applyBorder="1" applyAlignment="1">
      <alignment horizontal="left" vertical="top" wrapText="1"/>
    </xf>
    <xf numFmtId="0" fontId="21" fillId="0" borderId="13" xfId="0" applyFont="1" applyFill="1" applyBorder="1" applyAlignment="1">
      <alignment horizontal="left" vertical="top" wrapText="1"/>
    </xf>
    <xf numFmtId="0" fontId="27" fillId="0" borderId="0" xfId="0" applyFont="1" applyFill="1" applyAlignment="1">
      <alignment horizontal="center" vertical="center" wrapText="1"/>
    </xf>
    <xf numFmtId="0" fontId="34" fillId="0" borderId="0" xfId="0" applyFont="1" applyFill="1" applyAlignment="1">
      <alignment horizontal="center" vertical="top" wrapText="1"/>
    </xf>
    <xf numFmtId="0" fontId="21" fillId="0" borderId="0" xfId="0" applyFont="1" applyFill="1" applyAlignment="1">
      <alignment horizontal="left" vertical="top" wrapText="1"/>
    </xf>
    <xf numFmtId="0" fontId="24" fillId="0" borderId="12" xfId="0" applyFont="1" applyFill="1" applyBorder="1" applyAlignment="1">
      <alignment horizontal="left" vertical="top" wrapText="1"/>
    </xf>
    <xf numFmtId="0" fontId="24" fillId="0" borderId="19" xfId="0" applyFont="1" applyFill="1" applyBorder="1" applyAlignment="1">
      <alignment horizontal="left" vertical="top" wrapText="1"/>
    </xf>
    <xf numFmtId="0" fontId="24" fillId="0" borderId="13" xfId="0" applyFont="1" applyFill="1" applyBorder="1" applyAlignment="1">
      <alignment horizontal="left" vertical="top" wrapText="1"/>
    </xf>
    <xf numFmtId="0" fontId="0" fillId="0" borderId="14" xfId="0" applyFont="1" applyFill="1" applyBorder="1" applyAlignment="1">
      <alignment horizontal="center" vertical="top" wrapText="1"/>
    </xf>
    <xf numFmtId="0" fontId="0" fillId="0" borderId="15" xfId="0" applyFont="1" applyFill="1" applyBorder="1" applyAlignment="1">
      <alignment horizontal="center" vertical="top" wrapText="1"/>
    </xf>
    <xf numFmtId="0" fontId="0" fillId="0" borderId="12" xfId="0" applyFill="1" applyBorder="1" applyAlignment="1">
      <alignment horizontal="left" vertical="top" wrapText="1"/>
    </xf>
    <xf numFmtId="0" fontId="0" fillId="0" borderId="13" xfId="0" applyFill="1" applyBorder="1" applyAlignment="1">
      <alignment horizontal="left" vertical="top" wrapText="1"/>
    </xf>
    <xf numFmtId="0" fontId="34" fillId="0" borderId="0" xfId="0" applyFont="1" applyFill="1" applyAlignment="1">
      <alignment horizontal="center" vertical="top"/>
    </xf>
    <xf numFmtId="0" fontId="0" fillId="0" borderId="12" xfId="0" applyFont="1" applyFill="1" applyBorder="1" applyAlignment="1">
      <alignment horizontal="center" vertical="top" wrapText="1"/>
    </xf>
    <xf numFmtId="0" fontId="0" fillId="0" borderId="19" xfId="0" applyFont="1" applyFill="1" applyBorder="1" applyAlignment="1">
      <alignment horizontal="center" vertical="top" wrapText="1"/>
    </xf>
    <xf numFmtId="0" fontId="34" fillId="0" borderId="0" xfId="0" applyFont="1" applyFill="1" applyAlignment="1">
      <alignment horizontal="center" vertical="center" wrapText="1"/>
    </xf>
    <xf numFmtId="0" fontId="0" fillId="0" borderId="20" xfId="0" applyFill="1" applyBorder="1" applyAlignment="1">
      <alignment horizontal="left" vertical="top" wrapText="1"/>
    </xf>
    <xf numFmtId="0" fontId="0" fillId="0" borderId="21" xfId="0" applyFill="1" applyBorder="1" applyAlignment="1">
      <alignment horizontal="left" vertical="top" wrapText="1"/>
    </xf>
  </cellXfs>
  <cellStyles count="46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 customBuiltin="1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 customBuiltin="1"/>
    <cellStyle name="Normal 2" xfId="43"/>
    <cellStyle name="Note" xfId="16" builtinId="10" customBuiltin="1"/>
    <cellStyle name="Output" xfId="11" builtinId="21" customBuiltin="1"/>
    <cellStyle name="SN_241" xfId="44"/>
    <cellStyle name="SN_b" xfId="45"/>
    <cellStyle name="Title" xfId="2" builtinId="15" customBuiltin="1"/>
    <cellStyle name="Total" xfId="18" builtinId="25" customBuiltin="1"/>
    <cellStyle name="Warning Text" xfId="15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workbookViewId="0">
      <selection activeCell="D8" sqref="D8:E8"/>
    </sheetView>
  </sheetViews>
  <sheetFormatPr defaultRowHeight="12.75" x14ac:dyDescent="0.25"/>
  <cols>
    <col min="1" max="1" width="6.28515625" style="1" customWidth="1"/>
    <col min="2" max="2" width="6.85546875" style="1" customWidth="1"/>
    <col min="3" max="3" width="69.7109375" style="2" customWidth="1"/>
    <col min="4" max="5" width="21.85546875" style="2" customWidth="1"/>
    <col min="6" max="16384" width="9.140625" style="1"/>
  </cols>
  <sheetData>
    <row r="1" spans="1:7" ht="14.25" customHeight="1" x14ac:dyDescent="0.25">
      <c r="E1" s="3" t="s">
        <v>0</v>
      </c>
    </row>
    <row r="2" spans="1:7" ht="14.25" customHeight="1" x14ac:dyDescent="0.25">
      <c r="E2" s="3" t="s">
        <v>1</v>
      </c>
    </row>
    <row r="3" spans="1:7" ht="18.75" customHeight="1" x14ac:dyDescent="0.25">
      <c r="E3" s="4" t="s">
        <v>2</v>
      </c>
    </row>
    <row r="4" spans="1:7" ht="14.25" customHeight="1" x14ac:dyDescent="0.25">
      <c r="E4" s="5"/>
    </row>
    <row r="5" spans="1:7" ht="14.25" customHeight="1" x14ac:dyDescent="0.25">
      <c r="E5" s="6"/>
    </row>
    <row r="6" spans="1:7" ht="66" customHeight="1" x14ac:dyDescent="0.25">
      <c r="A6" s="104" t="s">
        <v>110</v>
      </c>
      <c r="B6" s="104"/>
      <c r="C6" s="104"/>
      <c r="D6" s="104"/>
      <c r="E6" s="104"/>
    </row>
    <row r="7" spans="1:7" x14ac:dyDescent="0.25">
      <c r="A7" s="2"/>
      <c r="B7" s="2"/>
      <c r="E7" s="7" t="s">
        <v>3</v>
      </c>
    </row>
    <row r="8" spans="1:7" ht="63.75" customHeight="1" x14ac:dyDescent="0.25">
      <c r="A8" s="105" t="s">
        <v>4</v>
      </c>
      <c r="B8" s="106"/>
      <c r="C8" s="107" t="s">
        <v>5</v>
      </c>
      <c r="D8" s="109" t="s">
        <v>6</v>
      </c>
      <c r="E8" s="110"/>
      <c r="G8" s="8"/>
    </row>
    <row r="9" spans="1:7" ht="77.25" customHeight="1" x14ac:dyDescent="0.25">
      <c r="A9" s="9" t="s">
        <v>7</v>
      </c>
      <c r="B9" s="9" t="s">
        <v>8</v>
      </c>
      <c r="C9" s="108"/>
      <c r="D9" s="10" t="s">
        <v>9</v>
      </c>
      <c r="E9" s="10" t="s">
        <v>10</v>
      </c>
    </row>
    <row r="10" spans="1:7" ht="24.75" customHeight="1" x14ac:dyDescent="0.25">
      <c r="A10" s="11"/>
      <c r="B10" s="11"/>
      <c r="C10" s="12" t="s">
        <v>11</v>
      </c>
      <c r="D10" s="13">
        <f>D25+D11</f>
        <v>0</v>
      </c>
      <c r="E10" s="13">
        <f>E25+E11</f>
        <v>0</v>
      </c>
    </row>
    <row r="11" spans="1:7" ht="37.5" customHeight="1" x14ac:dyDescent="0.25">
      <c r="A11" s="14"/>
      <c r="B11" s="15"/>
      <c r="C11" s="75" t="s">
        <v>73</v>
      </c>
      <c r="D11" s="16">
        <f>D12</f>
        <v>-129763</v>
      </c>
      <c r="E11" s="16">
        <f>E12</f>
        <v>-129763</v>
      </c>
    </row>
    <row r="12" spans="1:7" ht="17.25" customHeight="1" x14ac:dyDescent="0.25">
      <c r="A12" s="17">
        <v>1004</v>
      </c>
      <c r="B12" s="111"/>
      <c r="C12" s="18" t="s">
        <v>12</v>
      </c>
      <c r="D12" s="16">
        <f>D19</f>
        <v>-129763</v>
      </c>
      <c r="E12" s="16">
        <f>E19</f>
        <v>-129763</v>
      </c>
    </row>
    <row r="13" spans="1:7" ht="17.25" customHeight="1" x14ac:dyDescent="0.25">
      <c r="A13" s="19"/>
      <c r="B13" s="112"/>
      <c r="C13" s="20" t="s">
        <v>75</v>
      </c>
      <c r="D13" s="20"/>
      <c r="E13" s="21"/>
    </row>
    <row r="14" spans="1:7" ht="17.25" customHeight="1" x14ac:dyDescent="0.25">
      <c r="A14" s="19"/>
      <c r="B14" s="112"/>
      <c r="C14" s="18" t="s">
        <v>13</v>
      </c>
      <c r="D14" s="18"/>
      <c r="E14" s="21"/>
    </row>
    <row r="15" spans="1:7" ht="30.75" customHeight="1" x14ac:dyDescent="0.25">
      <c r="A15" s="19"/>
      <c r="B15" s="112"/>
      <c r="C15" s="20" t="s">
        <v>76</v>
      </c>
      <c r="D15" s="20"/>
      <c r="E15" s="22"/>
    </row>
    <row r="16" spans="1:7" ht="16.5" customHeight="1" x14ac:dyDescent="0.25">
      <c r="A16" s="19"/>
      <c r="B16" s="112"/>
      <c r="C16" s="18" t="s">
        <v>14</v>
      </c>
      <c r="D16" s="18"/>
      <c r="E16" s="22"/>
    </row>
    <row r="17" spans="1:5" ht="31.5" customHeight="1" x14ac:dyDescent="0.25">
      <c r="A17" s="23"/>
      <c r="B17" s="113"/>
      <c r="C17" s="20" t="s">
        <v>77</v>
      </c>
      <c r="D17" s="20"/>
      <c r="E17" s="22"/>
    </row>
    <row r="18" spans="1:5" ht="16.5" customHeight="1" x14ac:dyDescent="0.25">
      <c r="A18" s="109" t="s">
        <v>15</v>
      </c>
      <c r="B18" s="114"/>
      <c r="C18" s="114"/>
      <c r="D18" s="114"/>
      <c r="E18" s="110"/>
    </row>
    <row r="19" spans="1:5" ht="20.25" customHeight="1" x14ac:dyDescent="0.25">
      <c r="A19" s="111"/>
      <c r="B19" s="17">
        <v>11010</v>
      </c>
      <c r="C19" s="18" t="s">
        <v>16</v>
      </c>
      <c r="D19" s="24">
        <v>-129763</v>
      </c>
      <c r="E19" s="24">
        <v>-129763</v>
      </c>
    </row>
    <row r="20" spans="1:5" ht="60" customHeight="1" x14ac:dyDescent="0.25">
      <c r="A20" s="112"/>
      <c r="B20" s="19"/>
      <c r="C20" s="20" t="s">
        <v>78</v>
      </c>
      <c r="D20" s="25"/>
      <c r="E20" s="25"/>
    </row>
    <row r="21" spans="1:5" ht="16.5" customHeight="1" x14ac:dyDescent="0.25">
      <c r="A21" s="112"/>
      <c r="B21" s="19"/>
      <c r="C21" s="18" t="s">
        <v>17</v>
      </c>
      <c r="D21" s="25"/>
      <c r="E21" s="25"/>
    </row>
    <row r="22" spans="1:5" ht="62.25" customHeight="1" x14ac:dyDescent="0.25">
      <c r="A22" s="112"/>
      <c r="B22" s="19"/>
      <c r="C22" s="20" t="s">
        <v>79</v>
      </c>
      <c r="D22" s="25"/>
      <c r="E22" s="25"/>
    </row>
    <row r="23" spans="1:5" ht="15.75" customHeight="1" x14ac:dyDescent="0.25">
      <c r="A23" s="112"/>
      <c r="B23" s="19"/>
      <c r="C23" s="18" t="s">
        <v>18</v>
      </c>
      <c r="D23" s="25"/>
      <c r="E23" s="25"/>
    </row>
    <row r="24" spans="1:5" ht="15.75" customHeight="1" x14ac:dyDescent="0.25">
      <c r="A24" s="113"/>
      <c r="B24" s="23"/>
      <c r="C24" s="20" t="s">
        <v>19</v>
      </c>
      <c r="D24" s="26"/>
      <c r="E24" s="26"/>
    </row>
    <row r="25" spans="1:5" ht="18.75" customHeight="1" x14ac:dyDescent="0.25">
      <c r="A25" s="14"/>
      <c r="B25" s="15"/>
      <c r="C25" s="12" t="s">
        <v>20</v>
      </c>
      <c r="D25" s="27">
        <f>D26</f>
        <v>129763</v>
      </c>
      <c r="E25" s="27">
        <f>E26</f>
        <v>129763</v>
      </c>
    </row>
    <row r="26" spans="1:5" ht="15.75" customHeight="1" x14ac:dyDescent="0.25">
      <c r="A26" s="17" t="s">
        <v>21</v>
      </c>
      <c r="B26" s="111"/>
      <c r="C26" s="18" t="s">
        <v>12</v>
      </c>
      <c r="D26" s="27">
        <f>D33</f>
        <v>129763</v>
      </c>
      <c r="E26" s="27">
        <f>E33</f>
        <v>129763</v>
      </c>
    </row>
    <row r="27" spans="1:5" ht="15.75" customHeight="1" x14ac:dyDescent="0.25">
      <c r="A27" s="19"/>
      <c r="B27" s="112"/>
      <c r="C27" s="20" t="s">
        <v>22</v>
      </c>
      <c r="D27" s="28"/>
      <c r="E27" s="28"/>
    </row>
    <row r="28" spans="1:5" ht="15.75" customHeight="1" x14ac:dyDescent="0.25">
      <c r="A28" s="19"/>
      <c r="B28" s="112"/>
      <c r="C28" s="18" t="s">
        <v>13</v>
      </c>
      <c r="D28" s="28"/>
      <c r="E28" s="28"/>
    </row>
    <row r="29" spans="1:5" ht="30.75" customHeight="1" x14ac:dyDescent="0.25">
      <c r="A29" s="19"/>
      <c r="B29" s="112"/>
      <c r="C29" s="20" t="s">
        <v>23</v>
      </c>
      <c r="D29" s="28"/>
      <c r="E29" s="28"/>
    </row>
    <row r="30" spans="1:5" ht="16.5" customHeight="1" x14ac:dyDescent="0.25">
      <c r="A30" s="19"/>
      <c r="B30" s="112"/>
      <c r="C30" s="18" t="s">
        <v>14</v>
      </c>
      <c r="D30" s="28"/>
      <c r="E30" s="28"/>
    </row>
    <row r="31" spans="1:5" ht="30" customHeight="1" x14ac:dyDescent="0.25">
      <c r="A31" s="23"/>
      <c r="B31" s="113"/>
      <c r="C31" s="20" t="s">
        <v>24</v>
      </c>
      <c r="D31" s="28"/>
      <c r="E31" s="28"/>
    </row>
    <row r="32" spans="1:5" ht="15.75" customHeight="1" x14ac:dyDescent="0.25">
      <c r="A32" s="109" t="s">
        <v>15</v>
      </c>
      <c r="B32" s="114"/>
      <c r="C32" s="114"/>
      <c r="D32" s="114"/>
      <c r="E32" s="114"/>
    </row>
    <row r="33" spans="1:5" ht="15.75" customHeight="1" x14ac:dyDescent="0.25">
      <c r="A33" s="115"/>
      <c r="B33" s="17">
        <v>11001</v>
      </c>
      <c r="C33" s="18" t="s">
        <v>16</v>
      </c>
      <c r="D33" s="24">
        <v>129763</v>
      </c>
      <c r="E33" s="24">
        <v>129763</v>
      </c>
    </row>
    <row r="34" spans="1:5" ht="15.75" customHeight="1" x14ac:dyDescent="0.25">
      <c r="A34" s="116"/>
      <c r="B34" s="19"/>
      <c r="C34" s="20" t="s">
        <v>25</v>
      </c>
      <c r="D34" s="29"/>
      <c r="E34" s="25"/>
    </row>
    <row r="35" spans="1:5" ht="15.75" customHeight="1" x14ac:dyDescent="0.25">
      <c r="A35" s="116"/>
      <c r="B35" s="19"/>
      <c r="C35" s="18" t="s">
        <v>17</v>
      </c>
      <c r="D35" s="30"/>
      <c r="E35" s="25"/>
    </row>
    <row r="36" spans="1:5" ht="30.75" customHeight="1" x14ac:dyDescent="0.25">
      <c r="A36" s="116"/>
      <c r="B36" s="19"/>
      <c r="C36" s="20" t="s">
        <v>26</v>
      </c>
      <c r="D36" s="29"/>
      <c r="E36" s="25"/>
    </row>
    <row r="37" spans="1:5" ht="17.25" customHeight="1" x14ac:dyDescent="0.25">
      <c r="A37" s="116"/>
      <c r="B37" s="19"/>
      <c r="C37" s="18" t="s">
        <v>18</v>
      </c>
      <c r="D37" s="30"/>
      <c r="E37" s="25"/>
    </row>
    <row r="38" spans="1:5" ht="17.25" customHeight="1" x14ac:dyDescent="0.25">
      <c r="A38" s="117"/>
      <c r="B38" s="23"/>
      <c r="C38" s="20" t="s">
        <v>19</v>
      </c>
      <c r="D38" s="31"/>
      <c r="E38" s="26"/>
    </row>
  </sheetData>
  <mergeCells count="10">
    <mergeCell ref="A19:A24"/>
    <mergeCell ref="B26:B31"/>
    <mergeCell ref="A32:E32"/>
    <mergeCell ref="A33:A38"/>
    <mergeCell ref="A18:E18"/>
    <mergeCell ref="A6:E6"/>
    <mergeCell ref="A8:B8"/>
    <mergeCell ref="C8:C9"/>
    <mergeCell ref="D8:E8"/>
    <mergeCell ref="B12:B17"/>
  </mergeCells>
  <pageMargins left="0.2" right="0.24" top="0.27" bottom="0.26" header="0.2" footer="0.2"/>
  <pageSetup paperSize="9" scale="80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workbookViewId="0">
      <selection activeCell="D9" sqref="D9:F9"/>
    </sheetView>
  </sheetViews>
  <sheetFormatPr defaultRowHeight="12.75" x14ac:dyDescent="0.25"/>
  <cols>
    <col min="1" max="1" width="7.5703125" style="1" customWidth="1"/>
    <col min="2" max="2" width="6.85546875" style="1" customWidth="1"/>
    <col min="3" max="3" width="69.7109375" style="2" customWidth="1"/>
    <col min="4" max="5" width="12.5703125" style="2" customWidth="1"/>
    <col min="6" max="9" width="12.5703125" style="1" customWidth="1"/>
    <col min="10" max="16384" width="9.140625" style="1"/>
  </cols>
  <sheetData>
    <row r="1" spans="1:10" ht="14.25" customHeight="1" x14ac:dyDescent="0.25">
      <c r="E1" s="1"/>
      <c r="I1" s="3" t="s">
        <v>71</v>
      </c>
    </row>
    <row r="2" spans="1:10" ht="14.25" customHeight="1" x14ac:dyDescent="0.25">
      <c r="E2" s="1"/>
      <c r="I2" s="3" t="s">
        <v>1</v>
      </c>
    </row>
    <row r="3" spans="1:10" ht="18.75" customHeight="1" x14ac:dyDescent="0.25">
      <c r="E3" s="1"/>
      <c r="I3" s="4" t="s">
        <v>2</v>
      </c>
    </row>
    <row r="4" spans="1:10" ht="14.25" customHeight="1" x14ac:dyDescent="0.25">
      <c r="E4" s="5"/>
    </row>
    <row r="5" spans="1:10" ht="14.25" customHeight="1" x14ac:dyDescent="0.25">
      <c r="E5" s="6"/>
    </row>
    <row r="6" spans="1:10" ht="66" customHeight="1" x14ac:dyDescent="0.25">
      <c r="A6" s="104" t="s">
        <v>80</v>
      </c>
      <c r="B6" s="104"/>
      <c r="C6" s="104"/>
      <c r="D6" s="104"/>
      <c r="E6" s="104"/>
      <c r="F6" s="104"/>
      <c r="G6" s="104"/>
      <c r="H6" s="104"/>
      <c r="I6" s="104"/>
    </row>
    <row r="7" spans="1:10" ht="15" customHeight="1" x14ac:dyDescent="0.25">
      <c r="D7" s="76"/>
      <c r="E7" s="76"/>
      <c r="F7" s="76"/>
      <c r="G7" s="76"/>
      <c r="H7" s="120" t="s">
        <v>3</v>
      </c>
      <c r="I7" s="120"/>
      <c r="J7" s="2"/>
    </row>
    <row r="8" spans="1:10" ht="15" customHeight="1" x14ac:dyDescent="0.25">
      <c r="A8" s="121" t="s">
        <v>4</v>
      </c>
      <c r="B8" s="121"/>
      <c r="C8" s="122" t="s">
        <v>81</v>
      </c>
      <c r="D8" s="119" t="s">
        <v>113</v>
      </c>
      <c r="E8" s="119"/>
      <c r="F8" s="119"/>
      <c r="G8" s="119"/>
      <c r="H8" s="119"/>
      <c r="I8" s="119"/>
      <c r="J8" s="2"/>
    </row>
    <row r="9" spans="1:10" ht="15.75" customHeight="1" x14ac:dyDescent="0.25">
      <c r="A9" s="121"/>
      <c r="B9" s="121"/>
      <c r="C9" s="122"/>
      <c r="D9" s="119" t="s">
        <v>82</v>
      </c>
      <c r="E9" s="119"/>
      <c r="F9" s="119"/>
      <c r="G9" s="119" t="s">
        <v>83</v>
      </c>
      <c r="H9" s="119"/>
      <c r="I9" s="119"/>
      <c r="J9" s="2"/>
    </row>
    <row r="10" spans="1:10" ht="14.25" customHeight="1" x14ac:dyDescent="0.25">
      <c r="A10" s="121"/>
      <c r="B10" s="121"/>
      <c r="C10" s="122"/>
      <c r="D10" s="118" t="s">
        <v>84</v>
      </c>
      <c r="E10" s="119" t="s">
        <v>36</v>
      </c>
      <c r="F10" s="119"/>
      <c r="G10" s="118" t="s">
        <v>84</v>
      </c>
      <c r="H10" s="119" t="s">
        <v>36</v>
      </c>
      <c r="I10" s="119"/>
      <c r="J10" s="2"/>
    </row>
    <row r="11" spans="1:10" ht="32.25" customHeight="1" x14ac:dyDescent="0.25">
      <c r="A11" s="103" t="s">
        <v>85</v>
      </c>
      <c r="B11" s="103" t="s">
        <v>86</v>
      </c>
      <c r="C11" s="122"/>
      <c r="D11" s="118"/>
      <c r="E11" s="102" t="s">
        <v>87</v>
      </c>
      <c r="F11" s="102" t="s">
        <v>88</v>
      </c>
      <c r="G11" s="118"/>
      <c r="H11" s="82" t="s">
        <v>87</v>
      </c>
      <c r="I11" s="102" t="s">
        <v>88</v>
      </c>
      <c r="J11" s="2"/>
    </row>
    <row r="12" spans="1:10" ht="21" customHeight="1" x14ac:dyDescent="0.25">
      <c r="A12" s="89"/>
      <c r="B12" s="83"/>
      <c r="C12" s="56" t="s">
        <v>89</v>
      </c>
      <c r="D12" s="79">
        <f>E12+F12</f>
        <v>-129763</v>
      </c>
      <c r="E12" s="99">
        <v>0</v>
      </c>
      <c r="F12" s="79">
        <f>F14</f>
        <v>-129763</v>
      </c>
      <c r="G12" s="79">
        <f>H12+I12</f>
        <v>-129763</v>
      </c>
      <c r="H12" s="99">
        <v>0</v>
      </c>
      <c r="I12" s="79">
        <f>I14</f>
        <v>-129763</v>
      </c>
      <c r="J12" s="2"/>
    </row>
    <row r="13" spans="1:10" ht="14.25" x14ac:dyDescent="0.25">
      <c r="A13" s="87"/>
      <c r="B13" s="85"/>
      <c r="C13" s="100" t="s">
        <v>36</v>
      </c>
      <c r="D13" s="79"/>
      <c r="E13" s="99"/>
      <c r="F13" s="79"/>
      <c r="G13" s="79"/>
      <c r="H13" s="99"/>
      <c r="I13" s="79"/>
      <c r="J13" s="2"/>
    </row>
    <row r="14" spans="1:10" ht="14.25" x14ac:dyDescent="0.25">
      <c r="A14" s="87"/>
      <c r="B14" s="85"/>
      <c r="C14" s="56" t="s">
        <v>41</v>
      </c>
      <c r="D14" s="79">
        <f>E14+F14</f>
        <v>-129763</v>
      </c>
      <c r="E14" s="99">
        <v>0</v>
      </c>
      <c r="F14" s="79">
        <f>F15</f>
        <v>-129763</v>
      </c>
      <c r="G14" s="79">
        <f>H14+I14</f>
        <v>-129763</v>
      </c>
      <c r="H14" s="99">
        <v>0</v>
      </c>
      <c r="I14" s="79">
        <f>I15</f>
        <v>-129763</v>
      </c>
      <c r="J14" s="2"/>
    </row>
    <row r="15" spans="1:10" ht="14.25" x14ac:dyDescent="0.25">
      <c r="A15" s="87"/>
      <c r="B15" s="85"/>
      <c r="C15" s="56" t="s">
        <v>73</v>
      </c>
      <c r="D15" s="79">
        <f>E15+F15</f>
        <v>-129763</v>
      </c>
      <c r="E15" s="99">
        <v>0</v>
      </c>
      <c r="F15" s="79">
        <f>F17</f>
        <v>-129763</v>
      </c>
      <c r="G15" s="79">
        <f>H15+I15</f>
        <v>-129763</v>
      </c>
      <c r="H15" s="99">
        <v>0</v>
      </c>
      <c r="I15" s="79">
        <f>I17</f>
        <v>-129763</v>
      </c>
      <c r="J15" s="2"/>
    </row>
    <row r="16" spans="1:10" x14ac:dyDescent="0.25">
      <c r="A16" s="88"/>
      <c r="B16" s="85"/>
      <c r="C16" s="100" t="s">
        <v>36</v>
      </c>
      <c r="D16" s="77"/>
      <c r="E16" s="78"/>
      <c r="F16" s="77"/>
      <c r="G16" s="77"/>
      <c r="H16" s="77"/>
      <c r="I16" s="77"/>
      <c r="J16" s="2"/>
    </row>
    <row r="17" spans="1:10" ht="13.5" x14ac:dyDescent="0.25">
      <c r="A17" s="90" t="s">
        <v>74</v>
      </c>
      <c r="B17" s="85"/>
      <c r="C17" s="100" t="s">
        <v>75</v>
      </c>
      <c r="D17" s="42">
        <f>F17+E17</f>
        <v>-129763</v>
      </c>
      <c r="E17" s="101">
        <v>0</v>
      </c>
      <c r="F17" s="42">
        <f>F19</f>
        <v>-129763</v>
      </c>
      <c r="G17" s="42">
        <f>I17+H17</f>
        <v>-129763</v>
      </c>
      <c r="H17" s="101">
        <v>0</v>
      </c>
      <c r="I17" s="42">
        <f>I19</f>
        <v>-129763</v>
      </c>
      <c r="J17" s="2"/>
    </row>
    <row r="18" spans="1:10" ht="13.5" x14ac:dyDescent="0.25">
      <c r="A18" s="87"/>
      <c r="B18" s="86"/>
      <c r="C18" s="100" t="s">
        <v>36</v>
      </c>
      <c r="D18" s="42"/>
      <c r="E18" s="42"/>
      <c r="F18" s="42"/>
      <c r="G18" s="42"/>
      <c r="H18" s="42"/>
      <c r="I18" s="42"/>
      <c r="J18" s="2"/>
    </row>
    <row r="19" spans="1:10" ht="38.25" x14ac:dyDescent="0.25">
      <c r="A19" s="87"/>
      <c r="B19" s="62" t="s">
        <v>90</v>
      </c>
      <c r="C19" s="100" t="s">
        <v>78</v>
      </c>
      <c r="D19" s="42">
        <f>F19+E19</f>
        <v>-129763</v>
      </c>
      <c r="E19" s="101">
        <v>0</v>
      </c>
      <c r="F19" s="42">
        <f>F21</f>
        <v>-129763</v>
      </c>
      <c r="G19" s="42">
        <f>I19+H19</f>
        <v>-129763</v>
      </c>
      <c r="H19" s="101">
        <v>0</v>
      </c>
      <c r="I19" s="42">
        <f>I21</f>
        <v>-129763</v>
      </c>
      <c r="J19" s="2"/>
    </row>
    <row r="20" spans="1:10" ht="13.5" x14ac:dyDescent="0.25">
      <c r="A20" s="87"/>
      <c r="B20" s="85"/>
      <c r="C20" s="100" t="s">
        <v>38</v>
      </c>
      <c r="D20" s="42"/>
      <c r="E20" s="42"/>
      <c r="F20" s="42"/>
      <c r="G20" s="42"/>
      <c r="H20" s="42"/>
      <c r="I20" s="42"/>
      <c r="J20" s="2"/>
    </row>
    <row r="21" spans="1:10" ht="25.5" x14ac:dyDescent="0.25">
      <c r="A21" s="87"/>
      <c r="B21" s="85"/>
      <c r="C21" s="57" t="s">
        <v>91</v>
      </c>
      <c r="D21" s="42">
        <f>F21+E21</f>
        <v>-129763</v>
      </c>
      <c r="E21" s="101">
        <v>0</v>
      </c>
      <c r="F21" s="42">
        <f>F23</f>
        <v>-129763</v>
      </c>
      <c r="G21" s="42">
        <f>I21+H21</f>
        <v>-129763</v>
      </c>
      <c r="H21" s="101">
        <v>0</v>
      </c>
      <c r="I21" s="42">
        <f>I23</f>
        <v>-129763</v>
      </c>
      <c r="J21" s="2"/>
    </row>
    <row r="22" spans="1:10" ht="13.5" x14ac:dyDescent="0.25">
      <c r="A22" s="87"/>
      <c r="B22" s="85"/>
      <c r="C22" s="100" t="s">
        <v>39</v>
      </c>
      <c r="D22" s="42"/>
      <c r="E22" s="42"/>
      <c r="F22" s="42"/>
      <c r="G22" s="42"/>
      <c r="H22" s="42"/>
      <c r="I22" s="42"/>
      <c r="J22" s="2"/>
    </row>
    <row r="23" spans="1:10" ht="13.5" x14ac:dyDescent="0.25">
      <c r="A23" s="87"/>
      <c r="B23" s="85"/>
      <c r="C23" s="100" t="s">
        <v>92</v>
      </c>
      <c r="D23" s="42">
        <f t="shared" ref="D23:D26" si="0">F23+E23</f>
        <v>-129763</v>
      </c>
      <c r="E23" s="101">
        <v>0</v>
      </c>
      <c r="F23" s="42">
        <f>F24</f>
        <v>-129763</v>
      </c>
      <c r="G23" s="42">
        <f t="shared" ref="G23:G26" si="1">I23+H23</f>
        <v>-129763</v>
      </c>
      <c r="H23" s="101">
        <v>0</v>
      </c>
      <c r="I23" s="42">
        <f>I24</f>
        <v>-129763</v>
      </c>
      <c r="J23" s="2"/>
    </row>
    <row r="24" spans="1:10" ht="13.5" x14ac:dyDescent="0.25">
      <c r="A24" s="87"/>
      <c r="B24" s="85"/>
      <c r="C24" s="100" t="s">
        <v>41</v>
      </c>
      <c r="D24" s="42">
        <f t="shared" si="0"/>
        <v>-129763</v>
      </c>
      <c r="E24" s="101">
        <v>0</v>
      </c>
      <c r="F24" s="42">
        <f>F25</f>
        <v>-129763</v>
      </c>
      <c r="G24" s="42">
        <f t="shared" si="1"/>
        <v>-129763</v>
      </c>
      <c r="H24" s="101">
        <v>0</v>
      </c>
      <c r="I24" s="42">
        <f>I25</f>
        <v>-129763</v>
      </c>
      <c r="J24" s="2"/>
    </row>
    <row r="25" spans="1:10" ht="13.5" x14ac:dyDescent="0.25">
      <c r="A25" s="87"/>
      <c r="B25" s="85"/>
      <c r="C25" s="100" t="s">
        <v>93</v>
      </c>
      <c r="D25" s="42">
        <f t="shared" si="0"/>
        <v>-129763</v>
      </c>
      <c r="E25" s="101">
        <v>0</v>
      </c>
      <c r="F25" s="42">
        <f>F26</f>
        <v>-129763</v>
      </c>
      <c r="G25" s="42">
        <f t="shared" si="1"/>
        <v>-129763</v>
      </c>
      <c r="H25" s="101">
        <v>0</v>
      </c>
      <c r="I25" s="42">
        <f>I26</f>
        <v>-129763</v>
      </c>
      <c r="J25" s="2"/>
    </row>
    <row r="26" spans="1:10" ht="13.5" x14ac:dyDescent="0.25">
      <c r="A26" s="87"/>
      <c r="B26" s="85"/>
      <c r="C26" s="100" t="s">
        <v>94</v>
      </c>
      <c r="D26" s="42">
        <f t="shared" si="0"/>
        <v>-129763</v>
      </c>
      <c r="E26" s="101">
        <v>0</v>
      </c>
      <c r="F26" s="42">
        <f>F27</f>
        <v>-129763</v>
      </c>
      <c r="G26" s="42">
        <f t="shared" si="1"/>
        <v>-129763</v>
      </c>
      <c r="H26" s="101">
        <v>0</v>
      </c>
      <c r="I26" s="42">
        <f>I27</f>
        <v>-129763</v>
      </c>
      <c r="J26" s="2"/>
    </row>
    <row r="27" spans="1:10" ht="12.75" customHeight="1" x14ac:dyDescent="0.25">
      <c r="A27" s="88"/>
      <c r="B27" s="70"/>
      <c r="C27" s="58" t="s">
        <v>112</v>
      </c>
      <c r="D27" s="42">
        <f>F27+E27</f>
        <v>-129763</v>
      </c>
      <c r="E27" s="101">
        <v>0</v>
      </c>
      <c r="F27" s="42">
        <v>-129763</v>
      </c>
      <c r="G27" s="42">
        <f>I27+H27</f>
        <v>-129763</v>
      </c>
      <c r="H27" s="101">
        <v>0</v>
      </c>
      <c r="I27" s="42">
        <f>F27</f>
        <v>-129763</v>
      </c>
      <c r="J27" s="2"/>
    </row>
  </sheetData>
  <mergeCells count="11">
    <mergeCell ref="G10:G11"/>
    <mergeCell ref="H10:I10"/>
    <mergeCell ref="A6:I6"/>
    <mergeCell ref="H7:I7"/>
    <mergeCell ref="D9:F9"/>
    <mergeCell ref="G9:I9"/>
    <mergeCell ref="D10:D11"/>
    <mergeCell ref="E10:F10"/>
    <mergeCell ref="D8:I8"/>
    <mergeCell ref="A8:B10"/>
    <mergeCell ref="C8:C11"/>
  </mergeCells>
  <pageMargins left="0.17" right="0.16" top="0.17" bottom="0.75" header="0.3" footer="0.3"/>
  <pageSetup paperSize="9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8"/>
  <sheetViews>
    <sheetView workbookViewId="0">
      <selection activeCell="F28" sqref="F28"/>
    </sheetView>
  </sheetViews>
  <sheetFormatPr defaultRowHeight="12.75" x14ac:dyDescent="0.25"/>
  <cols>
    <col min="1" max="3" width="5" customWidth="1"/>
    <col min="4" max="4" width="6" customWidth="1"/>
    <col min="5" max="5" width="7.5703125" customWidth="1"/>
    <col min="6" max="6" width="44.85546875" style="32" customWidth="1"/>
    <col min="7" max="8" width="17" style="32" customWidth="1"/>
  </cols>
  <sheetData>
    <row r="1" spans="1:8" ht="14.25" customHeight="1" x14ac:dyDescent="0.25">
      <c r="H1" s="3" t="s">
        <v>28</v>
      </c>
    </row>
    <row r="2" spans="1:8" ht="14.25" customHeight="1" x14ac:dyDescent="0.25">
      <c r="H2" s="3" t="s">
        <v>1</v>
      </c>
    </row>
    <row r="3" spans="1:8" ht="13.5" customHeight="1" x14ac:dyDescent="0.25">
      <c r="H3" s="4" t="s">
        <v>2</v>
      </c>
    </row>
    <row r="4" spans="1:8" ht="9" customHeight="1" x14ac:dyDescent="0.25">
      <c r="H4" s="33"/>
    </row>
    <row r="5" spans="1:8" ht="9" customHeight="1" x14ac:dyDescent="0.25">
      <c r="H5" s="34"/>
    </row>
    <row r="6" spans="1:8" ht="9" customHeight="1" x14ac:dyDescent="0.25"/>
    <row r="7" spans="1:8" ht="45.75" customHeight="1" x14ac:dyDescent="0.25">
      <c r="A7" s="137" t="s">
        <v>111</v>
      </c>
      <c r="B7" s="137"/>
      <c r="C7" s="137"/>
      <c r="D7" s="137"/>
      <c r="E7" s="137"/>
      <c r="F7" s="137"/>
      <c r="G7" s="137"/>
      <c r="H7" s="137"/>
    </row>
    <row r="8" spans="1:8" x14ac:dyDescent="0.25">
      <c r="H8" s="35" t="s">
        <v>3</v>
      </c>
    </row>
    <row r="9" spans="1:8" ht="83.25" customHeight="1" x14ac:dyDescent="0.25">
      <c r="A9" s="138" t="s">
        <v>29</v>
      </c>
      <c r="B9" s="139"/>
      <c r="C9" s="140"/>
      <c r="D9" s="138" t="s">
        <v>4</v>
      </c>
      <c r="E9" s="140"/>
      <c r="F9" s="141" t="s">
        <v>30</v>
      </c>
      <c r="G9" s="109" t="s">
        <v>6</v>
      </c>
      <c r="H9" s="110"/>
    </row>
    <row r="10" spans="1:8" ht="60.75" customHeight="1" x14ac:dyDescent="0.25">
      <c r="A10" s="36" t="s">
        <v>31</v>
      </c>
      <c r="B10" s="36" t="s">
        <v>32</v>
      </c>
      <c r="C10" s="36" t="s">
        <v>33</v>
      </c>
      <c r="D10" s="36" t="s">
        <v>34</v>
      </c>
      <c r="E10" s="36" t="s">
        <v>8</v>
      </c>
      <c r="F10" s="142"/>
      <c r="G10" s="10" t="s">
        <v>9</v>
      </c>
      <c r="H10" s="10" t="s">
        <v>10</v>
      </c>
    </row>
    <row r="11" spans="1:8" ht="14.25" customHeight="1" x14ac:dyDescent="0.25">
      <c r="A11" s="37"/>
      <c r="B11" s="37"/>
      <c r="C11" s="37"/>
      <c r="D11" s="37"/>
      <c r="E11" s="37"/>
      <c r="F11" s="38" t="s">
        <v>35</v>
      </c>
      <c r="G11" s="13">
        <f>G29+G12</f>
        <v>0</v>
      </c>
      <c r="H11" s="13">
        <f>H29+H12</f>
        <v>0</v>
      </c>
    </row>
    <row r="12" spans="1:8" ht="21.75" customHeight="1" x14ac:dyDescent="0.25">
      <c r="A12" s="123" t="s">
        <v>95</v>
      </c>
      <c r="B12" s="126"/>
      <c r="C12" s="128"/>
      <c r="D12" s="128"/>
      <c r="E12" s="131"/>
      <c r="F12" s="39" t="s">
        <v>96</v>
      </c>
      <c r="G12" s="79">
        <f>G14</f>
        <v>-129763</v>
      </c>
      <c r="H12" s="79">
        <f>H14</f>
        <v>-129763</v>
      </c>
    </row>
    <row r="13" spans="1:8" ht="15.75" customHeight="1" x14ac:dyDescent="0.25">
      <c r="A13" s="124"/>
      <c r="B13" s="127"/>
      <c r="C13" s="129"/>
      <c r="D13" s="129"/>
      <c r="E13" s="132"/>
      <c r="F13" s="40" t="s">
        <v>36</v>
      </c>
      <c r="G13" s="80"/>
      <c r="H13" s="80"/>
    </row>
    <row r="14" spans="1:8" ht="33" customHeight="1" x14ac:dyDescent="0.25">
      <c r="A14" s="124"/>
      <c r="B14" s="123" t="s">
        <v>97</v>
      </c>
      <c r="C14" s="129"/>
      <c r="D14" s="129"/>
      <c r="E14" s="132"/>
      <c r="F14" s="91" t="s">
        <v>98</v>
      </c>
      <c r="G14" s="79">
        <f>G16</f>
        <v>-129763</v>
      </c>
      <c r="H14" s="79">
        <f>H16</f>
        <v>-129763</v>
      </c>
    </row>
    <row r="15" spans="1:8" ht="15.75" customHeight="1" x14ac:dyDescent="0.25">
      <c r="A15" s="124"/>
      <c r="B15" s="124"/>
      <c r="C15" s="130"/>
      <c r="D15" s="129"/>
      <c r="E15" s="132"/>
      <c r="F15" s="92" t="s">
        <v>36</v>
      </c>
      <c r="G15" s="80"/>
      <c r="H15" s="80"/>
    </row>
    <row r="16" spans="1:8" ht="15.75" customHeight="1" x14ac:dyDescent="0.25">
      <c r="A16" s="124"/>
      <c r="B16" s="124"/>
      <c r="C16" s="123" t="s">
        <v>95</v>
      </c>
      <c r="D16" s="129"/>
      <c r="E16" s="132"/>
      <c r="F16" s="91" t="s">
        <v>99</v>
      </c>
      <c r="G16" s="79">
        <f>G18</f>
        <v>-129763</v>
      </c>
      <c r="H16" s="79">
        <f>H18</f>
        <v>-129763</v>
      </c>
    </row>
    <row r="17" spans="1:8" ht="15.75" customHeight="1" x14ac:dyDescent="0.25">
      <c r="A17" s="124"/>
      <c r="B17" s="124"/>
      <c r="C17" s="124"/>
      <c r="D17" s="130"/>
      <c r="E17" s="132"/>
      <c r="F17" s="92" t="s">
        <v>36</v>
      </c>
      <c r="G17" s="81"/>
      <c r="H17" s="81"/>
    </row>
    <row r="18" spans="1:8" ht="15.75" customHeight="1" x14ac:dyDescent="0.25">
      <c r="A18" s="124"/>
      <c r="B18" s="124"/>
      <c r="C18" s="124"/>
      <c r="D18" s="134">
        <v>1004</v>
      </c>
      <c r="E18" s="132"/>
      <c r="F18" s="92" t="s">
        <v>75</v>
      </c>
      <c r="G18" s="79">
        <f>G20</f>
        <v>-129763</v>
      </c>
      <c r="H18" s="79">
        <f>H20</f>
        <v>-129763</v>
      </c>
    </row>
    <row r="19" spans="1:8" ht="15.75" customHeight="1" x14ac:dyDescent="0.25">
      <c r="A19" s="124"/>
      <c r="B19" s="124"/>
      <c r="C19" s="124"/>
      <c r="D19" s="135"/>
      <c r="E19" s="133"/>
      <c r="F19" s="92" t="s">
        <v>36</v>
      </c>
      <c r="G19" s="41"/>
      <c r="H19" s="41"/>
    </row>
    <row r="20" spans="1:8" ht="84" customHeight="1" x14ac:dyDescent="0.25">
      <c r="A20" s="124"/>
      <c r="B20" s="124"/>
      <c r="C20" s="124"/>
      <c r="D20" s="135"/>
      <c r="E20" s="128">
        <v>11010</v>
      </c>
      <c r="F20" s="92" t="s">
        <v>78</v>
      </c>
      <c r="G20" s="42">
        <f>G22</f>
        <v>-129763</v>
      </c>
      <c r="H20" s="42">
        <f>H22</f>
        <v>-129763</v>
      </c>
    </row>
    <row r="21" spans="1:8" ht="15.75" customHeight="1" x14ac:dyDescent="0.25">
      <c r="A21" s="124"/>
      <c r="B21" s="124"/>
      <c r="C21" s="124"/>
      <c r="D21" s="135"/>
      <c r="E21" s="129"/>
      <c r="F21" s="92" t="s">
        <v>38</v>
      </c>
      <c r="G21" s="42"/>
      <c r="H21" s="42"/>
    </row>
    <row r="22" spans="1:8" ht="42" customHeight="1" x14ac:dyDescent="0.25">
      <c r="A22" s="124"/>
      <c r="B22" s="124"/>
      <c r="C22" s="124"/>
      <c r="D22" s="135"/>
      <c r="E22" s="129"/>
      <c r="F22" s="92" t="s">
        <v>91</v>
      </c>
      <c r="G22" s="42">
        <f>G24</f>
        <v>-129763</v>
      </c>
      <c r="H22" s="42">
        <f>H24</f>
        <v>-129763</v>
      </c>
    </row>
    <row r="23" spans="1:8" ht="34.5" customHeight="1" x14ac:dyDescent="0.25">
      <c r="A23" s="124"/>
      <c r="B23" s="124"/>
      <c r="C23" s="124"/>
      <c r="D23" s="135"/>
      <c r="E23" s="129"/>
      <c r="F23" s="92" t="s">
        <v>39</v>
      </c>
      <c r="G23" s="42"/>
      <c r="H23" s="42"/>
    </row>
    <row r="24" spans="1:8" ht="16.5" customHeight="1" x14ac:dyDescent="0.25">
      <c r="A24" s="124"/>
      <c r="B24" s="124"/>
      <c r="C24" s="124"/>
      <c r="D24" s="135"/>
      <c r="E24" s="129"/>
      <c r="F24" s="71" t="s">
        <v>40</v>
      </c>
      <c r="G24" s="42">
        <f t="shared" ref="G24:H27" si="0">G25</f>
        <v>-129763</v>
      </c>
      <c r="H24" s="42">
        <f t="shared" si="0"/>
        <v>-129763</v>
      </c>
    </row>
    <row r="25" spans="1:8" ht="16.5" customHeight="1" x14ac:dyDescent="0.25">
      <c r="A25" s="124"/>
      <c r="B25" s="124"/>
      <c r="C25" s="124"/>
      <c r="D25" s="135"/>
      <c r="E25" s="129"/>
      <c r="F25" s="92" t="s">
        <v>41</v>
      </c>
      <c r="G25" s="42">
        <f>G26</f>
        <v>-129763</v>
      </c>
      <c r="H25" s="42">
        <f>H26</f>
        <v>-129763</v>
      </c>
    </row>
    <row r="26" spans="1:8" ht="16.5" customHeight="1" x14ac:dyDescent="0.25">
      <c r="A26" s="124"/>
      <c r="B26" s="124"/>
      <c r="C26" s="124"/>
      <c r="D26" s="135"/>
      <c r="E26" s="129"/>
      <c r="F26" s="92" t="s">
        <v>93</v>
      </c>
      <c r="G26" s="42">
        <f>G27</f>
        <v>-129763</v>
      </c>
      <c r="H26" s="42">
        <f>H27</f>
        <v>-129763</v>
      </c>
    </row>
    <row r="27" spans="1:8" ht="32.25" customHeight="1" x14ac:dyDescent="0.25">
      <c r="A27" s="124"/>
      <c r="B27" s="124"/>
      <c r="C27" s="124"/>
      <c r="D27" s="135"/>
      <c r="E27" s="129"/>
      <c r="F27" s="92" t="s">
        <v>94</v>
      </c>
      <c r="G27" s="42">
        <f t="shared" si="0"/>
        <v>-129763</v>
      </c>
      <c r="H27" s="42">
        <f t="shared" si="0"/>
        <v>-129763</v>
      </c>
    </row>
    <row r="28" spans="1:8" ht="16.5" customHeight="1" x14ac:dyDescent="0.25">
      <c r="A28" s="125"/>
      <c r="B28" s="125"/>
      <c r="C28" s="125"/>
      <c r="D28" s="136"/>
      <c r="E28" s="130"/>
      <c r="F28" s="92" t="s">
        <v>112</v>
      </c>
      <c r="G28" s="42">
        <f>'HAVEL. 1'!D19</f>
        <v>-129763</v>
      </c>
      <c r="H28" s="42">
        <f>'HAVEL. 1'!E19</f>
        <v>-129763</v>
      </c>
    </row>
    <row r="29" spans="1:8" ht="46.5" customHeight="1" x14ac:dyDescent="0.25">
      <c r="A29" s="143" t="s">
        <v>42</v>
      </c>
      <c r="B29" s="128"/>
      <c r="C29" s="128"/>
      <c r="D29" s="128"/>
      <c r="E29" s="128"/>
      <c r="F29" s="39" t="s">
        <v>43</v>
      </c>
      <c r="G29" s="44">
        <f>SUM(G31)</f>
        <v>129763</v>
      </c>
      <c r="H29" s="44">
        <f>SUM(H31)</f>
        <v>129763</v>
      </c>
    </row>
    <row r="30" spans="1:8" ht="15.75" customHeight="1" x14ac:dyDescent="0.25">
      <c r="A30" s="144"/>
      <c r="B30" s="130"/>
      <c r="C30" s="129"/>
      <c r="D30" s="129"/>
      <c r="E30" s="129"/>
      <c r="F30" s="40" t="s">
        <v>36</v>
      </c>
      <c r="G30" s="45"/>
      <c r="H30" s="45"/>
    </row>
    <row r="31" spans="1:8" ht="15.75" customHeight="1" x14ac:dyDescent="0.25">
      <c r="A31" s="144"/>
      <c r="B31" s="143" t="s">
        <v>37</v>
      </c>
      <c r="C31" s="129"/>
      <c r="D31" s="129"/>
      <c r="E31" s="129"/>
      <c r="F31" s="39" t="s">
        <v>44</v>
      </c>
      <c r="G31" s="44">
        <f>SUM(G33)</f>
        <v>129763</v>
      </c>
      <c r="H31" s="44">
        <f>SUM(H33)</f>
        <v>129763</v>
      </c>
    </row>
    <row r="32" spans="1:8" ht="15.75" customHeight="1" x14ac:dyDescent="0.25">
      <c r="A32" s="144"/>
      <c r="B32" s="144"/>
      <c r="C32" s="130"/>
      <c r="D32" s="129"/>
      <c r="E32" s="129"/>
      <c r="F32" s="40" t="s">
        <v>36</v>
      </c>
      <c r="G32" s="45"/>
      <c r="H32" s="45"/>
    </row>
    <row r="33" spans="1:13" ht="15.75" customHeight="1" x14ac:dyDescent="0.25">
      <c r="A33" s="144"/>
      <c r="B33" s="144"/>
      <c r="C33" s="143" t="s">
        <v>42</v>
      </c>
      <c r="D33" s="129"/>
      <c r="E33" s="129"/>
      <c r="F33" s="39" t="s">
        <v>45</v>
      </c>
      <c r="G33" s="44">
        <f>G35</f>
        <v>129763</v>
      </c>
      <c r="H33" s="44">
        <f>H35</f>
        <v>129763</v>
      </c>
    </row>
    <row r="34" spans="1:13" ht="15.75" customHeight="1" x14ac:dyDescent="0.25">
      <c r="A34" s="144"/>
      <c r="B34" s="144"/>
      <c r="C34" s="144"/>
      <c r="D34" s="129"/>
      <c r="E34" s="129"/>
      <c r="F34" s="40" t="s">
        <v>36</v>
      </c>
      <c r="G34" s="46"/>
      <c r="H34" s="46"/>
    </row>
    <row r="35" spans="1:13" ht="36" customHeight="1" x14ac:dyDescent="0.25">
      <c r="A35" s="144"/>
      <c r="B35" s="144"/>
      <c r="C35" s="144"/>
      <c r="D35" s="129"/>
      <c r="E35" s="129"/>
      <c r="F35" s="39" t="s">
        <v>20</v>
      </c>
      <c r="G35" s="44">
        <f>G37</f>
        <v>129763</v>
      </c>
      <c r="H35" s="44">
        <f>H37</f>
        <v>129763</v>
      </c>
    </row>
    <row r="36" spans="1:13" ht="15.75" customHeight="1" x14ac:dyDescent="0.25">
      <c r="A36" s="144"/>
      <c r="B36" s="144"/>
      <c r="C36" s="144"/>
      <c r="D36" s="130"/>
      <c r="E36" s="129"/>
      <c r="F36" s="40" t="s">
        <v>36</v>
      </c>
      <c r="G36" s="46"/>
      <c r="H36" s="46"/>
    </row>
    <row r="37" spans="1:13" ht="15.75" customHeight="1" x14ac:dyDescent="0.25">
      <c r="A37" s="144"/>
      <c r="B37" s="144"/>
      <c r="C37" s="144"/>
      <c r="D37" s="134" t="s">
        <v>21</v>
      </c>
      <c r="E37" s="129"/>
      <c r="F37" s="40" t="s">
        <v>22</v>
      </c>
      <c r="G37" s="47">
        <f>G39</f>
        <v>129763</v>
      </c>
      <c r="H37" s="47">
        <f>H39</f>
        <v>129763</v>
      </c>
    </row>
    <row r="38" spans="1:13" ht="15.75" customHeight="1" x14ac:dyDescent="0.25">
      <c r="A38" s="144"/>
      <c r="B38" s="144"/>
      <c r="C38" s="144"/>
      <c r="D38" s="135"/>
      <c r="E38" s="130"/>
      <c r="F38" s="40" t="s">
        <v>36</v>
      </c>
      <c r="G38" s="47"/>
      <c r="H38" s="47"/>
    </row>
    <row r="39" spans="1:13" ht="15.75" customHeight="1" x14ac:dyDescent="0.25">
      <c r="A39" s="144"/>
      <c r="B39" s="144"/>
      <c r="C39" s="144"/>
      <c r="D39" s="135"/>
      <c r="E39" s="128">
        <v>11001</v>
      </c>
      <c r="F39" s="40" t="s">
        <v>25</v>
      </c>
      <c r="G39" s="47">
        <f>G41</f>
        <v>129763</v>
      </c>
      <c r="H39" s="47">
        <f>H41</f>
        <v>129763</v>
      </c>
    </row>
    <row r="40" spans="1:13" ht="15.75" customHeight="1" x14ac:dyDescent="0.25">
      <c r="A40" s="144"/>
      <c r="B40" s="144"/>
      <c r="C40" s="144"/>
      <c r="D40" s="135"/>
      <c r="E40" s="129"/>
      <c r="F40" s="40" t="s">
        <v>38</v>
      </c>
      <c r="G40" s="47"/>
      <c r="H40" s="47"/>
    </row>
    <row r="41" spans="1:13" ht="15.75" customHeight="1" x14ac:dyDescent="0.25">
      <c r="A41" s="144"/>
      <c r="B41" s="144"/>
      <c r="C41" s="144"/>
      <c r="D41" s="135"/>
      <c r="E41" s="129"/>
      <c r="F41" s="48" t="s">
        <v>46</v>
      </c>
      <c r="G41" s="47">
        <f>G43</f>
        <v>129763</v>
      </c>
      <c r="H41" s="47">
        <f>H43</f>
        <v>129763</v>
      </c>
    </row>
    <row r="42" spans="1:13" ht="46.5" customHeight="1" x14ac:dyDescent="0.25">
      <c r="A42" s="144"/>
      <c r="B42" s="144"/>
      <c r="C42" s="144"/>
      <c r="D42" s="135"/>
      <c r="E42" s="129"/>
      <c r="F42" s="40" t="s">
        <v>39</v>
      </c>
      <c r="G42" s="47"/>
      <c r="H42" s="47"/>
    </row>
    <row r="43" spans="1:13" ht="15.75" customHeight="1" x14ac:dyDescent="0.25">
      <c r="A43" s="144"/>
      <c r="B43" s="144"/>
      <c r="C43" s="144"/>
      <c r="D43" s="135"/>
      <c r="E43" s="129"/>
      <c r="F43" s="43" t="s">
        <v>40</v>
      </c>
      <c r="G43" s="49">
        <f t="shared" ref="G43:H44" si="1">G44</f>
        <v>129763</v>
      </c>
      <c r="H43" s="49">
        <f t="shared" si="1"/>
        <v>129763</v>
      </c>
      <c r="L43" s="32"/>
      <c r="M43" s="50"/>
    </row>
    <row r="44" spans="1:13" ht="15.75" customHeight="1" x14ac:dyDescent="0.25">
      <c r="A44" s="144"/>
      <c r="B44" s="144"/>
      <c r="C44" s="144"/>
      <c r="D44" s="135"/>
      <c r="E44" s="129"/>
      <c r="F44" s="40" t="s">
        <v>41</v>
      </c>
      <c r="G44" s="49">
        <f t="shared" si="1"/>
        <v>129763</v>
      </c>
      <c r="H44" s="49">
        <f t="shared" si="1"/>
        <v>129763</v>
      </c>
      <c r="L44" s="51"/>
      <c r="M44" s="50"/>
    </row>
    <row r="45" spans="1:13" ht="15.75" customHeight="1" x14ac:dyDescent="0.25">
      <c r="A45" s="144"/>
      <c r="B45" s="144"/>
      <c r="C45" s="144"/>
      <c r="D45" s="135"/>
      <c r="E45" s="129"/>
      <c r="F45" s="69" t="s">
        <v>68</v>
      </c>
      <c r="G45" s="49">
        <f>G46</f>
        <v>129763</v>
      </c>
      <c r="H45" s="49">
        <f>H46</f>
        <v>129763</v>
      </c>
      <c r="L45" s="51"/>
      <c r="M45" s="50"/>
    </row>
    <row r="46" spans="1:13" ht="33" customHeight="1" x14ac:dyDescent="0.25">
      <c r="A46" s="144"/>
      <c r="B46" s="144"/>
      <c r="C46" s="144"/>
      <c r="D46" s="135"/>
      <c r="E46" s="129"/>
      <c r="F46" s="69" t="s">
        <v>69</v>
      </c>
      <c r="G46" s="49">
        <f>G47</f>
        <v>129763</v>
      </c>
      <c r="H46" s="49">
        <f>H47</f>
        <v>129763</v>
      </c>
      <c r="L46" s="51"/>
      <c r="M46" s="50"/>
    </row>
    <row r="47" spans="1:13" ht="36" customHeight="1" x14ac:dyDescent="0.25">
      <c r="A47" s="144"/>
      <c r="B47" s="144"/>
      <c r="C47" s="144"/>
      <c r="D47" s="135"/>
      <c r="E47" s="130"/>
      <c r="F47" s="69" t="s">
        <v>70</v>
      </c>
      <c r="G47" s="49">
        <f>+'HAVEL. 1'!D33</f>
        <v>129763</v>
      </c>
      <c r="H47" s="49">
        <f>+'HAVEL. 1'!E33</f>
        <v>129763</v>
      </c>
      <c r="L47" s="51"/>
      <c r="M47" s="50"/>
    </row>
    <row r="48" spans="1:13" x14ac:dyDescent="0.25">
      <c r="A48" s="52"/>
      <c r="B48" s="52"/>
      <c r="C48" s="52"/>
      <c r="D48" s="52"/>
      <c r="E48" s="52"/>
    </row>
  </sheetData>
  <mergeCells count="23">
    <mergeCell ref="A29:A47"/>
    <mergeCell ref="B29:B30"/>
    <mergeCell ref="C29:C32"/>
    <mergeCell ref="D29:D36"/>
    <mergeCell ref="E29:E38"/>
    <mergeCell ref="B31:B47"/>
    <mergeCell ref="C33:C47"/>
    <mergeCell ref="D37:D47"/>
    <mergeCell ref="E39:E47"/>
    <mergeCell ref="A7:H7"/>
    <mergeCell ref="A9:C9"/>
    <mergeCell ref="D9:E9"/>
    <mergeCell ref="F9:F10"/>
    <mergeCell ref="G9:H9"/>
    <mergeCell ref="A12:A28"/>
    <mergeCell ref="B12:B13"/>
    <mergeCell ref="C12:C15"/>
    <mergeCell ref="D12:D17"/>
    <mergeCell ref="E12:E19"/>
    <mergeCell ref="B14:B28"/>
    <mergeCell ref="C16:C28"/>
    <mergeCell ref="D18:D28"/>
    <mergeCell ref="E20:E28"/>
  </mergeCells>
  <pageMargins left="0.19685039370078741" right="0.19685039370078741" top="0.27559055118110237" bottom="0.39370078740157483" header="0.19685039370078741" footer="0.19685039370078741"/>
  <pageSetup paperSize="9" orientation="portrait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3"/>
  <sheetViews>
    <sheetView topLeftCell="A19" workbookViewId="0">
      <selection activeCell="A20" sqref="A20:B21"/>
    </sheetView>
  </sheetViews>
  <sheetFormatPr defaultRowHeight="12.75" x14ac:dyDescent="0.25"/>
  <cols>
    <col min="1" max="1" width="28.5703125" style="1" customWidth="1"/>
    <col min="2" max="2" width="47.42578125" style="1" customWidth="1"/>
    <col min="3" max="3" width="12" style="1" customWidth="1"/>
    <col min="4" max="4" width="12" style="2" customWidth="1"/>
    <col min="5" max="16384" width="9.140625" style="1"/>
  </cols>
  <sheetData>
    <row r="1" spans="1:4" ht="14.25" customHeight="1" x14ac:dyDescent="0.25">
      <c r="D1" s="3" t="s">
        <v>72</v>
      </c>
    </row>
    <row r="2" spans="1:4" ht="14.25" customHeight="1" x14ac:dyDescent="0.25">
      <c r="D2" s="3" t="s">
        <v>1</v>
      </c>
    </row>
    <row r="3" spans="1:4" ht="13.5" customHeight="1" x14ac:dyDescent="0.25">
      <c r="D3" s="4" t="s">
        <v>2</v>
      </c>
    </row>
    <row r="4" spans="1:4" ht="14.25" customHeight="1" x14ac:dyDescent="0.25">
      <c r="D4" s="5"/>
    </row>
    <row r="5" spans="1:4" ht="43.5" customHeight="1" x14ac:dyDescent="0.25">
      <c r="A5" s="148" t="s">
        <v>100</v>
      </c>
      <c r="B5" s="148"/>
      <c r="C5" s="148"/>
      <c r="D5" s="148"/>
    </row>
    <row r="6" spans="1:4" ht="10.5" customHeight="1" x14ac:dyDescent="0.25">
      <c r="A6" s="53"/>
      <c r="B6" s="53"/>
      <c r="C6" s="53"/>
      <c r="D6" s="53"/>
    </row>
    <row r="7" spans="1:4" ht="46.5" customHeight="1" x14ac:dyDescent="0.25">
      <c r="A7" s="149" t="s">
        <v>101</v>
      </c>
      <c r="B7" s="149"/>
      <c r="C7" s="149"/>
      <c r="D7" s="149"/>
    </row>
    <row r="8" spans="1:4" ht="12.75" customHeight="1" x14ac:dyDescent="0.25">
      <c r="A8" s="74"/>
      <c r="B8" s="74"/>
      <c r="C8" s="74"/>
      <c r="D8" s="74"/>
    </row>
    <row r="9" spans="1:4" x14ac:dyDescent="0.25">
      <c r="A9" s="150" t="s">
        <v>48</v>
      </c>
      <c r="B9" s="150"/>
      <c r="C9" s="150"/>
      <c r="D9" s="150"/>
    </row>
    <row r="11" spans="1:4" x14ac:dyDescent="0.25">
      <c r="A11" s="56" t="s">
        <v>49</v>
      </c>
      <c r="B11" s="145" t="s">
        <v>50</v>
      </c>
      <c r="C11" s="146"/>
      <c r="D11" s="147"/>
    </row>
    <row r="12" spans="1:4" x14ac:dyDescent="0.25">
      <c r="A12" s="57">
        <v>1004</v>
      </c>
      <c r="B12" s="151" t="s">
        <v>102</v>
      </c>
      <c r="C12" s="152"/>
      <c r="D12" s="153"/>
    </row>
    <row r="14" spans="1:4" x14ac:dyDescent="0.25">
      <c r="A14" s="150" t="s">
        <v>51</v>
      </c>
      <c r="B14" s="150"/>
      <c r="C14" s="150"/>
      <c r="D14" s="150"/>
    </row>
    <row r="16" spans="1:4" ht="63" customHeight="1" x14ac:dyDescent="0.25">
      <c r="A16" s="58" t="s">
        <v>52</v>
      </c>
      <c r="B16" s="57">
        <v>1004</v>
      </c>
      <c r="C16" s="109" t="s">
        <v>53</v>
      </c>
      <c r="D16" s="110"/>
    </row>
    <row r="17" spans="1:4" ht="24" customHeight="1" x14ac:dyDescent="0.25">
      <c r="A17" s="58" t="s">
        <v>54</v>
      </c>
      <c r="B17" s="57">
        <v>11010</v>
      </c>
      <c r="C17" s="94" t="s">
        <v>9</v>
      </c>
      <c r="D17" s="17" t="s">
        <v>10</v>
      </c>
    </row>
    <row r="18" spans="1:4" ht="63.75" x14ac:dyDescent="0.25">
      <c r="A18" s="58" t="s">
        <v>55</v>
      </c>
      <c r="B18" s="72" t="s">
        <v>103</v>
      </c>
      <c r="C18" s="96"/>
      <c r="D18" s="84"/>
    </row>
    <row r="19" spans="1:4" ht="66.75" customHeight="1" x14ac:dyDescent="0.25">
      <c r="A19" s="58" t="s">
        <v>56</v>
      </c>
      <c r="B19" s="72" t="s">
        <v>104</v>
      </c>
      <c r="C19" s="97"/>
      <c r="D19" s="62"/>
    </row>
    <row r="20" spans="1:4" x14ac:dyDescent="0.25">
      <c r="A20" s="58" t="s">
        <v>18</v>
      </c>
      <c r="B20" s="72" t="s">
        <v>57</v>
      </c>
      <c r="C20" s="97"/>
      <c r="D20" s="62"/>
    </row>
    <row r="21" spans="1:4" ht="25.5" x14ac:dyDescent="0.25">
      <c r="A21" s="58" t="s">
        <v>105</v>
      </c>
      <c r="B21" s="72" t="s">
        <v>106</v>
      </c>
      <c r="C21" s="98"/>
      <c r="D21" s="64"/>
    </row>
    <row r="22" spans="1:4" x14ac:dyDescent="0.25">
      <c r="A22" s="154" t="s">
        <v>58</v>
      </c>
      <c r="B22" s="155"/>
      <c r="C22" s="95"/>
      <c r="D22" s="93"/>
    </row>
    <row r="23" spans="1:4" ht="13.5" customHeight="1" x14ac:dyDescent="0.25">
      <c r="A23" s="156" t="s">
        <v>59</v>
      </c>
      <c r="B23" s="157"/>
      <c r="C23" s="28">
        <f>'HAVEL. 3'!G28</f>
        <v>-129763</v>
      </c>
      <c r="D23" s="28">
        <f>'HAVEL. 3'!H28</f>
        <v>-129763</v>
      </c>
    </row>
    <row r="25" spans="1:4" ht="20.25" customHeight="1" x14ac:dyDescent="0.25">
      <c r="A25" s="158" t="s">
        <v>60</v>
      </c>
      <c r="B25" s="158"/>
      <c r="C25" s="158"/>
      <c r="D25" s="158"/>
    </row>
    <row r="26" spans="1:4" ht="12" customHeight="1" x14ac:dyDescent="0.25">
      <c r="A26" s="54"/>
      <c r="B26" s="54"/>
      <c r="C26" s="54"/>
      <c r="D26" s="54"/>
    </row>
    <row r="27" spans="1:4" ht="12.75" customHeight="1" x14ac:dyDescent="0.25">
      <c r="A27" s="150" t="s">
        <v>48</v>
      </c>
      <c r="B27" s="150"/>
      <c r="C27" s="150"/>
      <c r="D27" s="150"/>
    </row>
    <row r="29" spans="1:4" x14ac:dyDescent="0.25">
      <c r="A29" s="56" t="s">
        <v>49</v>
      </c>
      <c r="B29" s="145" t="s">
        <v>50</v>
      </c>
      <c r="C29" s="146"/>
      <c r="D29" s="147"/>
    </row>
    <row r="30" spans="1:4" x14ac:dyDescent="0.25">
      <c r="A30" s="57" t="s">
        <v>61</v>
      </c>
      <c r="B30" s="151" t="s">
        <v>62</v>
      </c>
      <c r="C30" s="152"/>
      <c r="D30" s="153"/>
    </row>
    <row r="32" spans="1:4" x14ac:dyDescent="0.25">
      <c r="A32" s="150" t="s">
        <v>51</v>
      </c>
      <c r="B32" s="150"/>
      <c r="C32" s="150"/>
      <c r="D32" s="150"/>
    </row>
    <row r="33" spans="1:4" x14ac:dyDescent="0.25">
      <c r="A33" s="55"/>
      <c r="B33" s="55"/>
      <c r="C33" s="55"/>
      <c r="D33" s="55"/>
    </row>
    <row r="34" spans="1:4" ht="64.5" customHeight="1" x14ac:dyDescent="0.25">
      <c r="A34" s="58" t="s">
        <v>52</v>
      </c>
      <c r="B34" s="65" t="s">
        <v>61</v>
      </c>
      <c r="C34" s="109" t="s">
        <v>27</v>
      </c>
      <c r="D34" s="110"/>
    </row>
    <row r="35" spans="1:4" ht="15.75" customHeight="1" x14ac:dyDescent="0.25">
      <c r="A35" s="58" t="s">
        <v>54</v>
      </c>
      <c r="B35" s="57">
        <v>11001</v>
      </c>
      <c r="C35" s="66" t="s">
        <v>9</v>
      </c>
      <c r="D35" s="23" t="s">
        <v>10</v>
      </c>
    </row>
    <row r="36" spans="1:4" ht="12.75" customHeight="1" x14ac:dyDescent="0.25">
      <c r="A36" s="58" t="s">
        <v>55</v>
      </c>
      <c r="B36" s="57" t="s">
        <v>63</v>
      </c>
      <c r="C36" s="61"/>
      <c r="D36" s="61"/>
    </row>
    <row r="37" spans="1:4" ht="25.5" customHeight="1" x14ac:dyDescent="0.25">
      <c r="A37" s="58" t="s">
        <v>56</v>
      </c>
      <c r="B37" s="57" t="s">
        <v>64</v>
      </c>
      <c r="C37" s="61"/>
      <c r="D37" s="61"/>
    </row>
    <row r="38" spans="1:4" ht="12.75" customHeight="1" x14ac:dyDescent="0.25">
      <c r="A38" s="58" t="s">
        <v>18</v>
      </c>
      <c r="B38" s="57" t="s">
        <v>57</v>
      </c>
      <c r="C38" s="61"/>
      <c r="D38" s="61"/>
    </row>
    <row r="39" spans="1:4" ht="55.5" customHeight="1" x14ac:dyDescent="0.25">
      <c r="A39" s="58" t="s">
        <v>65</v>
      </c>
      <c r="B39" s="57" t="s">
        <v>47</v>
      </c>
      <c r="C39" s="63"/>
      <c r="D39" s="63"/>
    </row>
    <row r="40" spans="1:4" ht="12.75" customHeight="1" x14ac:dyDescent="0.25">
      <c r="A40" s="159" t="s">
        <v>58</v>
      </c>
      <c r="B40" s="160"/>
      <c r="C40" s="67"/>
      <c r="D40" s="67"/>
    </row>
    <row r="41" spans="1:4" ht="12.75" customHeight="1" x14ac:dyDescent="0.25">
      <c r="A41" s="156" t="s">
        <v>59</v>
      </c>
      <c r="B41" s="157"/>
      <c r="C41" s="28">
        <f>'HAVEL. 3'!G47</f>
        <v>129763</v>
      </c>
      <c r="D41" s="28">
        <f>'HAVEL. 3'!H47</f>
        <v>129763</v>
      </c>
    </row>
    <row r="43" spans="1:4" ht="5.25" customHeight="1" x14ac:dyDescent="0.25"/>
  </sheetData>
  <mergeCells count="17">
    <mergeCell ref="B30:D30"/>
    <mergeCell ref="A32:D32"/>
    <mergeCell ref="C34:D34"/>
    <mergeCell ref="A40:B40"/>
    <mergeCell ref="A41:B41"/>
    <mergeCell ref="B29:D29"/>
    <mergeCell ref="A5:D5"/>
    <mergeCell ref="A7:D7"/>
    <mergeCell ref="A9:D9"/>
    <mergeCell ref="B11:D11"/>
    <mergeCell ref="B12:D12"/>
    <mergeCell ref="A14:D14"/>
    <mergeCell ref="C16:D16"/>
    <mergeCell ref="A22:B22"/>
    <mergeCell ref="A23:B23"/>
    <mergeCell ref="A25:D25"/>
    <mergeCell ref="A27:D27"/>
  </mergeCells>
  <pageMargins left="0.43307086614173229" right="0.27559055118110237" top="0.26" bottom="0.25" header="0.19685039370078741" footer="0.19685039370078741"/>
  <pageSetup paperSize="9" orientation="portrait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2"/>
  <sheetViews>
    <sheetView tabSelected="1" workbookViewId="0">
      <selection activeCell="H19" sqref="H19"/>
    </sheetView>
  </sheetViews>
  <sheetFormatPr defaultColWidth="8.28515625" defaultRowHeight="10.7" customHeight="1" x14ac:dyDescent="0.25"/>
  <cols>
    <col min="1" max="1" width="25.140625" style="1" customWidth="1"/>
    <col min="2" max="2" width="47.7109375" style="1" customWidth="1"/>
    <col min="3" max="3" width="17.7109375" style="1" customWidth="1"/>
    <col min="4" max="4" width="17.7109375" style="2" customWidth="1"/>
    <col min="5" max="16384" width="8.28515625" style="1"/>
  </cols>
  <sheetData>
    <row r="1" spans="1:4" ht="14.25" customHeight="1" x14ac:dyDescent="0.25">
      <c r="D1" s="3" t="s">
        <v>108</v>
      </c>
    </row>
    <row r="2" spans="1:4" ht="14.25" customHeight="1" x14ac:dyDescent="0.25">
      <c r="D2" s="3" t="s">
        <v>1</v>
      </c>
    </row>
    <row r="3" spans="1:4" ht="12.75" customHeight="1" x14ac:dyDescent="0.25">
      <c r="D3" s="4" t="s">
        <v>2</v>
      </c>
    </row>
    <row r="4" spans="1:4" ht="14.25" customHeight="1" x14ac:dyDescent="0.25">
      <c r="D4" s="5"/>
    </row>
    <row r="5" spans="1:4" ht="43.5" customHeight="1" x14ac:dyDescent="0.25">
      <c r="A5" s="148" t="s">
        <v>107</v>
      </c>
      <c r="B5" s="148"/>
      <c r="C5" s="148"/>
      <c r="D5" s="148"/>
    </row>
    <row r="7" spans="1:4" ht="51" customHeight="1" x14ac:dyDescent="0.25">
      <c r="A7" s="161" t="s">
        <v>109</v>
      </c>
      <c r="B7" s="161"/>
      <c r="C7" s="161"/>
      <c r="D7" s="161"/>
    </row>
    <row r="8" spans="1:4" ht="15" customHeight="1" x14ac:dyDescent="0.25">
      <c r="A8" s="74"/>
      <c r="B8" s="74"/>
      <c r="C8" s="74"/>
      <c r="D8" s="74"/>
    </row>
    <row r="9" spans="1:4" ht="11.45" customHeight="1" x14ac:dyDescent="0.25">
      <c r="A9" s="150" t="s">
        <v>66</v>
      </c>
      <c r="B9" s="150"/>
      <c r="C9" s="150"/>
      <c r="D9" s="150"/>
    </row>
    <row r="11" spans="1:4" ht="15" customHeight="1" x14ac:dyDescent="0.25">
      <c r="A11" s="56" t="s">
        <v>49</v>
      </c>
      <c r="B11" s="145" t="s">
        <v>50</v>
      </c>
      <c r="C11" s="146"/>
      <c r="D11" s="147"/>
    </row>
    <row r="12" spans="1:4" ht="15" customHeight="1" x14ac:dyDescent="0.25">
      <c r="A12" s="57">
        <v>1004</v>
      </c>
      <c r="B12" s="151" t="s">
        <v>102</v>
      </c>
      <c r="C12" s="152"/>
      <c r="D12" s="153"/>
    </row>
    <row r="14" spans="1:4" ht="15" customHeight="1" x14ac:dyDescent="0.25">
      <c r="A14" s="150" t="s">
        <v>51</v>
      </c>
      <c r="B14" s="150"/>
      <c r="C14" s="150"/>
      <c r="D14" s="150"/>
    </row>
    <row r="16" spans="1:4" ht="61.5" customHeight="1" x14ac:dyDescent="0.25">
      <c r="A16" s="58" t="s">
        <v>52</v>
      </c>
      <c r="B16" s="57">
        <v>1004</v>
      </c>
      <c r="C16" s="109" t="s">
        <v>53</v>
      </c>
      <c r="D16" s="110"/>
    </row>
    <row r="17" spans="1:4" ht="15.75" customHeight="1" x14ac:dyDescent="0.25">
      <c r="A17" s="58" t="s">
        <v>54</v>
      </c>
      <c r="B17" s="57">
        <v>11010</v>
      </c>
      <c r="C17" s="59" t="s">
        <v>9</v>
      </c>
      <c r="D17" s="60" t="s">
        <v>10</v>
      </c>
    </row>
    <row r="18" spans="1:4" ht="69" customHeight="1" x14ac:dyDescent="0.25">
      <c r="A18" s="58" t="s">
        <v>55</v>
      </c>
      <c r="B18" s="72" t="s">
        <v>103</v>
      </c>
      <c r="C18" s="61"/>
      <c r="D18" s="62"/>
    </row>
    <row r="19" spans="1:4" ht="69.75" customHeight="1" x14ac:dyDescent="0.25">
      <c r="A19" s="58" t="s">
        <v>56</v>
      </c>
      <c r="B19" s="72" t="s">
        <v>104</v>
      </c>
      <c r="C19" s="61"/>
      <c r="D19" s="62"/>
    </row>
    <row r="20" spans="1:4" ht="14.25" customHeight="1" x14ac:dyDescent="0.25">
      <c r="A20" s="58" t="s">
        <v>18</v>
      </c>
      <c r="B20" s="72" t="s">
        <v>57</v>
      </c>
      <c r="C20" s="61"/>
      <c r="D20" s="62"/>
    </row>
    <row r="21" spans="1:4" ht="12.75" customHeight="1" x14ac:dyDescent="0.25">
      <c r="A21" s="58" t="s">
        <v>105</v>
      </c>
      <c r="B21" s="72" t="s">
        <v>106</v>
      </c>
      <c r="C21" s="61"/>
      <c r="D21" s="62"/>
    </row>
    <row r="22" spans="1:4" ht="12.75" customHeight="1" x14ac:dyDescent="0.25">
      <c r="A22" s="159" t="s">
        <v>58</v>
      </c>
      <c r="B22" s="160"/>
      <c r="C22" s="73"/>
      <c r="D22" s="68"/>
    </row>
    <row r="23" spans="1:4" ht="12.75" customHeight="1" x14ac:dyDescent="0.25">
      <c r="A23" s="162" t="s">
        <v>59</v>
      </c>
      <c r="B23" s="163"/>
      <c r="C23" s="26">
        <f>'HAVEL. 4'!C23</f>
        <v>-129763</v>
      </c>
      <c r="D23" s="26">
        <f>'HAVEL. 4'!D23</f>
        <v>-129763</v>
      </c>
    </row>
    <row r="24" spans="1:4" ht="23.25" customHeight="1" x14ac:dyDescent="0.25"/>
    <row r="25" spans="1:4" ht="20.45" customHeight="1" x14ac:dyDescent="0.25">
      <c r="A25" s="158" t="s">
        <v>47</v>
      </c>
      <c r="B25" s="158"/>
      <c r="C25" s="158"/>
      <c r="D25" s="158"/>
    </row>
    <row r="26" spans="1:4" ht="10.5" customHeight="1" x14ac:dyDescent="0.25">
      <c r="A26" s="54"/>
      <c r="B26" s="54"/>
      <c r="C26" s="54"/>
      <c r="D26" s="54"/>
    </row>
    <row r="27" spans="1:4" ht="15.75" customHeight="1" x14ac:dyDescent="0.25">
      <c r="A27" s="150" t="s">
        <v>66</v>
      </c>
      <c r="B27" s="150"/>
      <c r="C27" s="150"/>
      <c r="D27" s="150"/>
    </row>
    <row r="29" spans="1:4" ht="15.75" customHeight="1" x14ac:dyDescent="0.25">
      <c r="A29" s="56" t="s">
        <v>49</v>
      </c>
      <c r="B29" s="145" t="s">
        <v>50</v>
      </c>
      <c r="C29" s="146"/>
      <c r="D29" s="147"/>
    </row>
    <row r="30" spans="1:4" ht="15.75" customHeight="1" x14ac:dyDescent="0.25">
      <c r="A30" s="57" t="s">
        <v>61</v>
      </c>
      <c r="B30" s="151" t="s">
        <v>62</v>
      </c>
      <c r="C30" s="152"/>
      <c r="D30" s="153"/>
    </row>
    <row r="32" spans="1:4" ht="12.75" customHeight="1" x14ac:dyDescent="0.25">
      <c r="A32" s="150" t="s">
        <v>51</v>
      </c>
      <c r="B32" s="150"/>
      <c r="C32" s="150"/>
      <c r="D32" s="150"/>
    </row>
    <row r="34" spans="1:4" ht="64.5" customHeight="1" x14ac:dyDescent="0.25">
      <c r="A34" s="58" t="s">
        <v>67</v>
      </c>
      <c r="B34" s="65" t="s">
        <v>61</v>
      </c>
      <c r="C34" s="109" t="s">
        <v>27</v>
      </c>
      <c r="D34" s="110"/>
    </row>
    <row r="35" spans="1:4" ht="15.75" customHeight="1" x14ac:dyDescent="0.25">
      <c r="A35" s="58" t="s">
        <v>54</v>
      </c>
      <c r="B35" s="57">
        <v>11001</v>
      </c>
      <c r="C35" s="66" t="s">
        <v>9</v>
      </c>
      <c r="D35" s="23" t="s">
        <v>10</v>
      </c>
    </row>
    <row r="36" spans="1:4" ht="12.75" customHeight="1" x14ac:dyDescent="0.25">
      <c r="A36" s="58" t="s">
        <v>55</v>
      </c>
      <c r="B36" s="57" t="s">
        <v>63</v>
      </c>
      <c r="C36" s="61"/>
      <c r="D36" s="61"/>
    </row>
    <row r="37" spans="1:4" ht="25.5" customHeight="1" x14ac:dyDescent="0.25">
      <c r="A37" s="58" t="s">
        <v>56</v>
      </c>
      <c r="B37" s="57" t="s">
        <v>64</v>
      </c>
      <c r="C37" s="61"/>
      <c r="D37" s="61"/>
    </row>
    <row r="38" spans="1:4" ht="12.75" customHeight="1" x14ac:dyDescent="0.25">
      <c r="A38" s="58" t="s">
        <v>18</v>
      </c>
      <c r="B38" s="57" t="s">
        <v>57</v>
      </c>
      <c r="C38" s="61"/>
      <c r="D38" s="61"/>
    </row>
    <row r="39" spans="1:4" ht="55.5" customHeight="1" x14ac:dyDescent="0.25">
      <c r="A39" s="58" t="s">
        <v>65</v>
      </c>
      <c r="B39" s="57" t="s">
        <v>47</v>
      </c>
      <c r="C39" s="63"/>
      <c r="D39" s="63"/>
    </row>
    <row r="40" spans="1:4" ht="12.75" customHeight="1" x14ac:dyDescent="0.25">
      <c r="A40" s="159" t="s">
        <v>58</v>
      </c>
      <c r="B40" s="160"/>
      <c r="C40" s="67"/>
      <c r="D40" s="67"/>
    </row>
    <row r="41" spans="1:4" ht="12.75" customHeight="1" x14ac:dyDescent="0.25">
      <c r="A41" s="156" t="s">
        <v>59</v>
      </c>
      <c r="B41" s="157"/>
      <c r="C41" s="28">
        <f>'HAVEL. 4'!C41</f>
        <v>129763</v>
      </c>
      <c r="D41" s="28">
        <f>'HAVEL. 4'!D41</f>
        <v>129763</v>
      </c>
    </row>
    <row r="42" spans="1:4" ht="12.75" customHeight="1" x14ac:dyDescent="0.25"/>
  </sheetData>
  <mergeCells count="17">
    <mergeCell ref="B30:D30"/>
    <mergeCell ref="A32:D32"/>
    <mergeCell ref="C34:D34"/>
    <mergeCell ref="A40:B40"/>
    <mergeCell ref="A41:B41"/>
    <mergeCell ref="B29:D29"/>
    <mergeCell ref="A5:D5"/>
    <mergeCell ref="A7:D7"/>
    <mergeCell ref="A9:D9"/>
    <mergeCell ref="B11:D11"/>
    <mergeCell ref="B12:D12"/>
    <mergeCell ref="A14:D14"/>
    <mergeCell ref="C16:D16"/>
    <mergeCell ref="A22:B22"/>
    <mergeCell ref="A23:B23"/>
    <mergeCell ref="A25:D25"/>
    <mergeCell ref="A27:D27"/>
  </mergeCells>
  <pageMargins left="0.27559055118110237" right="0.19685039370078741" top="0.23622047244094491" bottom="0.43307086614173229" header="0.19685039370078741" footer="0.19685039370078741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HAVEL. 1</vt:lpstr>
      <vt:lpstr>HAVEL. 2</vt:lpstr>
      <vt:lpstr>HAVEL. 3</vt:lpstr>
      <vt:lpstr>HAVEL. 4</vt:lpstr>
      <vt:lpstr>HAVEL. 5</vt:lpstr>
      <vt:lpstr>'HAVEL. 1'!Print_Area</vt:lpstr>
      <vt:lpstr>'HAVEL. 2'!Print_Area</vt:lpstr>
      <vt:lpstr>'HAVEL. 3'!Print_Area</vt:lpstr>
      <vt:lpstr>'HAVEL. 4'!Print_Area</vt:lpstr>
      <vt:lpstr>'HAVEL. 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SGO-FINO</dc:creator>
  <cp:lastModifiedBy>Ashot Pirumyan</cp:lastModifiedBy>
  <cp:lastPrinted>2022-09-28T09:48:38Z</cp:lastPrinted>
  <dcterms:created xsi:type="dcterms:W3CDTF">2022-08-02T14:19:40Z</dcterms:created>
  <dcterms:modified xsi:type="dcterms:W3CDTF">2022-09-28T13:25:32Z</dcterms:modified>
</cp:coreProperties>
</file>