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423" activeTab="4"/>
  </bookViews>
  <sheets>
    <sheet name="1" sheetId="54" r:id="rId1"/>
    <sheet name="2" sheetId="50" r:id="rId2"/>
    <sheet name="3" sheetId="51" r:id="rId3"/>
    <sheet name="4" sheetId="52" r:id="rId4"/>
    <sheet name="5" sheetId="48" r:id="rId5"/>
  </sheets>
  <externalReferences>
    <externalReference r:id="rId6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 localSheetId="3">#REF!</definedName>
    <definedName name="PANature">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_xlnm.Print_Titles" localSheetId="1">'2'!$8:$9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0" i="54" l="1"/>
  <c r="G11" i="48" l="1"/>
  <c r="G10" i="48" s="1"/>
  <c r="G9" i="48" s="1"/>
  <c r="G8" i="48" s="1"/>
  <c r="B10" i="48"/>
  <c r="G66" i="50" l="1"/>
  <c r="G65" i="50" s="1"/>
  <c r="G64" i="50" s="1"/>
  <c r="G63" i="50" s="1"/>
  <c r="G61" i="50" s="1"/>
  <c r="G59" i="50" s="1"/>
  <c r="G58" i="50"/>
  <c r="G57" i="50" s="1"/>
  <c r="G56" i="50" s="1"/>
  <c r="G55" i="50" s="1"/>
  <c r="G53" i="50" s="1"/>
  <c r="G51" i="50" s="1"/>
  <c r="C21" i="52" l="1"/>
  <c r="C31" i="52" s="1"/>
  <c r="C47" i="52" s="1"/>
  <c r="C56" i="52" s="1"/>
  <c r="C22" i="51"/>
  <c r="C32" i="51" s="1"/>
  <c r="C49" i="51" s="1"/>
  <c r="C58" i="51" s="1"/>
  <c r="G49" i="50"/>
  <c r="G47" i="50" s="1"/>
  <c r="G45" i="50" s="1"/>
  <c r="G43" i="50" s="1"/>
  <c r="G41" i="50" s="1"/>
  <c r="G40" i="50" s="1"/>
  <c r="G39" i="50" l="1"/>
  <c r="G38" i="50"/>
  <c r="G37" i="50" s="1"/>
  <c r="G36" i="50" s="1"/>
  <c r="G35" i="50" s="1"/>
  <c r="G33" i="50" s="1"/>
  <c r="G31" i="50" s="1"/>
  <c r="H30" i="50"/>
  <c r="G30" i="50"/>
  <c r="E32" i="54" l="1"/>
  <c r="E31" i="54" s="1"/>
  <c r="F26" i="54"/>
  <c r="F39" i="54" l="1"/>
  <c r="H39" i="50"/>
  <c r="H38" i="50" s="1"/>
  <c r="F13" i="54"/>
  <c r="F46" i="54" l="1"/>
  <c r="H58" i="50"/>
  <c r="H57" i="50" l="1"/>
  <c r="D22" i="51"/>
  <c r="D32" i="51" s="1"/>
  <c r="D49" i="51" s="1"/>
  <c r="D58" i="51" s="1"/>
  <c r="F32" i="54"/>
  <c r="F31" i="54" s="1"/>
  <c r="H66" i="50"/>
  <c r="H65" i="50" s="1"/>
  <c r="H64" i="50" s="1"/>
  <c r="H63" i="50" s="1"/>
  <c r="H61" i="50" s="1"/>
  <c r="H59" i="50" s="1"/>
  <c r="H56" i="50" l="1"/>
  <c r="H55" i="50" s="1"/>
  <c r="H53" i="50" s="1"/>
  <c r="H51" i="50" s="1"/>
  <c r="H49" i="50" s="1"/>
  <c r="H47" i="50" s="1"/>
  <c r="H45" i="50" s="1"/>
  <c r="H43" i="50" s="1"/>
  <c r="H41" i="50" s="1"/>
  <c r="D21" i="52"/>
  <c r="D31" i="52" s="1"/>
  <c r="D47" i="52" s="1"/>
  <c r="D56" i="52" s="1"/>
  <c r="H29" i="50"/>
  <c r="H28" i="50" s="1"/>
  <c r="G29" i="50"/>
  <c r="H40" i="50" l="1"/>
  <c r="H37" i="50"/>
  <c r="H36" i="50" s="1"/>
  <c r="H35" i="50" s="1"/>
  <c r="H33" i="50" s="1"/>
  <c r="H31" i="50" s="1"/>
  <c r="H27" i="50"/>
  <c r="H26" i="50" s="1"/>
  <c r="H24" i="50" s="1"/>
  <c r="H22" i="50" s="1"/>
  <c r="G28" i="50"/>
  <c r="G27" i="50" s="1"/>
  <c r="G26" i="50" s="1"/>
  <c r="G24" i="50" s="1"/>
  <c r="G22" i="50" s="1"/>
  <c r="H20" i="50" l="1"/>
  <c r="H18" i="50" s="1"/>
  <c r="H16" i="50" s="1"/>
  <c r="H14" i="50" s="1"/>
  <c r="H12" i="50" s="1"/>
  <c r="H10" i="50" s="1"/>
  <c r="G20" i="50" l="1"/>
  <c r="G18" i="50" s="1"/>
  <c r="G16" i="50" s="1"/>
  <c r="G14" i="50" s="1"/>
  <c r="G12" i="50" s="1"/>
  <c r="G10" i="50" s="1"/>
  <c r="F11" i="54"/>
  <c r="F9" i="54" s="1"/>
  <c r="E11" i="54"/>
  <c r="E9" i="54" s="1"/>
</calcChain>
</file>

<file path=xl/sharedStrings.xml><?xml version="1.0" encoding="utf-8"?>
<sst xmlns="http://schemas.openxmlformats.org/spreadsheetml/2006/main" count="374" uniqueCount="135">
  <si>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</si>
  <si>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</si>
  <si>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</si>
  <si>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</si>
  <si>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</si>
  <si>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</si>
  <si>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</si>
  <si>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</si>
  <si>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</si>
  <si>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</si>
  <si>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</si>
  <si>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</si>
  <si>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</si>
  <si>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</si>
  <si>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</si>
  <si>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</si>
  <si>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</si>
  <si>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</si>
  <si>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</si>
  <si>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</si>
  <si>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</si>
  <si>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</si>
  <si>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</si>
  <si>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</si>
  <si>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</si>
  <si>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</si>
  <si>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</si>
  <si>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</si>
  <si>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</si>
  <si>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</si>
  <si>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1049 </t>
  </si>
  <si>
    <t xml:space="preserve"> Ճանապարհային ցանցի բարելավում </t>
  </si>
  <si>
    <t xml:space="preserve"> ՄԱՍ 1. ՊԵՏԱԿԱՆ ՄԱՐՄՆԻ ԳԾՈՎ ԱՐԴՅՈՒՆՔԱՅԻՆ (ԿԱՏԱՐՈՂԱԿԱՆ) ՑՈՒՑԱՆԻՇՆԵՐԸ </t>
  </si>
  <si>
    <t xml:space="preserve"> ՀՀ տարածքային կառավարման և ենթակառուցվածքների նախարարություն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</si>
  <si>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</si>
  <si>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</si>
  <si>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</si>
  <si>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</si>
  <si>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</si>
  <si>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</si>
  <si>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</si>
  <si>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</si>
  <si>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</si>
  <si>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</si>
  <si>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ՀՀ ԿԱՌԱՎԱՐՈՒԹՅՈՒՆ</t>
  </si>
  <si>
    <t xml:space="preserve"> Ինն ամիս</t>
  </si>
  <si>
    <t>հազ. դրամ</t>
  </si>
  <si>
    <t>դրամ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</si>
  <si>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</si>
  <si>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</si>
  <si>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</si>
  <si>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</si>
  <si>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</si>
  <si>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</si>
  <si>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Բաժին</t>
  </si>
  <si>
    <t>Խումբ</t>
  </si>
  <si>
    <t>Դաս</t>
  </si>
  <si>
    <t xml:space="preserve"> Միջոցառումն իրականացնողի անվանումը </t>
  </si>
  <si>
    <t>ՀՀ կառավարության 2022 թվականի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</si>
  <si>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</si>
  <si>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</si>
  <si>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Աղյուսակ 9.7</t>
  </si>
  <si>
    <t xml:space="preserve">Հավելված N1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</si>
  <si>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</si>
  <si>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</si>
  <si>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</si>
  <si>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</si>
  <si>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</si>
  <si>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</si>
  <si>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</si>
  <si>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</si>
  <si>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</si>
  <si>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</si>
  <si>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</si>
  <si>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</si>
  <si>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</si>
  <si>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</si>
  <si>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</si>
  <si>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</si>
  <si>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N5</t>
  </si>
  <si>
    <t xml:space="preserve"> ՄԱՍ II.  ԱՇԽԱՏԱՆՔՆԵՐ</t>
  </si>
  <si>
    <t xml:space="preserve"> 11001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</si>
  <si>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</si>
  <si>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</si>
  <si>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Ծառայությունների մատուցում</t>
  </si>
  <si>
    <t xml:space="preserve">ՀՀ կառավարություն </t>
  </si>
  <si>
    <t xml:space="preserve"> 1139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</si>
  <si>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</si>
  <si>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</si>
  <si>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</si>
  <si>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</si>
  <si>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</si>
  <si>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</si>
  <si>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</si>
  <si>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</si>
  <si>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</si>
  <si>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</si>
  <si>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</si>
  <si>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</si>
  <si>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</si>
  <si>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</si>
  <si>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</si>
  <si>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</si>
  <si>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>Աղյուսակ 9.47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</si>
  <si>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</si>
  <si>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</si>
  <si>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</si>
  <si>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</si>
  <si>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>Ցուցանիշների փոփոխությունը                   (նվազեցումները նշված են փակագծերում)</t>
  </si>
  <si>
    <t xml:space="preserve"> 11001 </t>
  </si>
  <si>
    <t xml:space="preserve"> Տարի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</si>
  <si>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</si>
  <si>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</si>
  <si>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Ցուցանիշների փոփոխությունը               (ավելացումները նշված են դրական նշանով)</t>
  </si>
  <si>
    <t xml:space="preserve"> ՀՀ ԿԱՌԱՎԱՐՈՒԹՅՈՒՆ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</si>
  <si>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</si>
  <si>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</si>
  <si>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</si>
  <si>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>Հավելված N3</t>
  </si>
  <si>
    <t>Հավելված N 4</t>
  </si>
  <si>
    <t>ՀԱՅԱՍՏԱՆԻ ՀԱՆՐԱՊԵՏՈՒԹՅԱՆ ԿԱՌԱՎԱՐՈՒԹՅԱՆ 2021 ԹՎԱԿԱՆԻ ԴԵԿՏԵՄԲԵՐԻ 23-Ի N 2121-Ն ՈՐՈՇՄԱՆ N 9 ՀԱՎԵԼՎԱԾԻ NN 9.7 ԵՎ 9.47 ԱՂՅՈՒՍԱԿՆԵՐՈՒՄ ԿԱՏԱՐՎՈՂ ՓՈՓՈԽՈՒԹՅՈՒՆՆԵՐԸ ԵՎ ԼՐԱՑՈՒՄՆԵՐԸ</t>
  </si>
  <si>
    <t>1049   11001</t>
  </si>
  <si>
    <t>ՀԱՅԱՍՏԱՆԻ ՀԱՆՐԱՊԵՏՈՒԹՅԱՆ ԿԱՌԱՎԱՐՈՒԹՅԱՆ 2021 ԹՎԱԿԱՆԻ ԴԵԿՏԵՄԲԵՐԻ 23-Ի N 2121-Ն ՈՐՈՇՄԱՆ N 10 ՀԱՎԵԼՎԱԾՈՒՄ ԿԱՏԱՐՎՈՂ ՓՈՓՈԽՈՒԹՅՈՒՆՆԵՐԸ ԵՎ ԼՐԱՑՈՒՄՆԵՐԸ</t>
  </si>
  <si>
    <t>45231177/39</t>
  </si>
  <si>
    <t>45231177/40</t>
  </si>
  <si>
    <t>45231177/41</t>
  </si>
  <si>
    <t>45231177/42</t>
  </si>
  <si>
    <t>ճանապարհների վերանորոգման աշխատանքներ</t>
  </si>
  <si>
    <t>ՀԲՄ</t>
  </si>
  <si>
    <t>45231177/516</t>
  </si>
  <si>
    <t>45231177/534</t>
  </si>
  <si>
    <t>45231177/536</t>
  </si>
  <si>
    <t>45231177/537</t>
  </si>
  <si>
    <t xml:space="preserve">Պարբերական պահպանման/ միջին նորոգման ենթակա ճանապարհների երկարությունը, կիլոմետր </t>
  </si>
  <si>
    <t xml:space="preserve">Միջոցառման վրա կատարվող ծախսը (հազար դրամ)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</si>
</sst>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_ * #,##0.00_)\ _ _ ;_ * \(#,##0.00\)\ _ _ ;_ * &quot;-&quot;??_)\ _ _ ;_ @_ "/>
    <numFmt numFmtId="170" formatCode="_-* #,##0.00\ _֏_-;\-* #,##0.00\ _֏_-;_-* &quot;-&quot;??\ _֏_-;_-@_-"/>
    <numFmt numFmtId="171" formatCode="_(* #,##0_);_(* \(#,##0\);_(* &quot;-&quot;??_);_(@_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color indexed="8"/>
      <name val="GHEA Grapalat"/>
      <family val="3"/>
    </font>
    <font>
      <sz val="12"/>
      <name val="GHEA Grapalat"/>
      <family val="2"/>
    </font>
    <font>
      <sz val="12"/>
      <color theme="1"/>
      <name val="GHEA Grapalat"/>
      <family val="2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2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6" fontId="9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2" fillId="0" borderId="0"/>
    <xf numFmtId="0" fontId="13" fillId="0" borderId="0"/>
    <xf numFmtId="165" fontId="12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11" applyNumberFormat="0" applyAlignment="0" applyProtection="0"/>
    <xf numFmtId="0" fontId="20" fillId="7" borderId="14" applyNumberFormat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11" applyNumberFormat="0" applyAlignment="0" applyProtection="0"/>
    <xf numFmtId="0" fontId="27" fillId="0" borderId="13" applyNumberFormat="0" applyFill="0" applyAlignment="0" applyProtection="0"/>
    <xf numFmtId="0" fontId="28" fillId="4" borderId="0" applyNumberFormat="0" applyBorder="0" applyAlignment="0" applyProtection="0"/>
    <xf numFmtId="0" fontId="29" fillId="0" borderId="0"/>
    <xf numFmtId="0" fontId="9" fillId="0" borderId="0">
      <alignment horizontal="left" vertical="top" wrapText="1"/>
    </xf>
    <xf numFmtId="0" fontId="6" fillId="0" borderId="0"/>
    <xf numFmtId="0" fontId="16" fillId="8" borderId="15" applyNumberFormat="0" applyFont="0" applyAlignment="0" applyProtection="0"/>
    <xf numFmtId="0" fontId="12" fillId="8" borderId="15" applyNumberFormat="0" applyFont="0" applyAlignment="0" applyProtection="0"/>
    <xf numFmtId="0" fontId="31" fillId="6" borderId="12" applyNumberFormat="0" applyAlignment="0" applyProtection="0"/>
    <xf numFmtId="9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11" fillId="0" borderId="0"/>
    <xf numFmtId="0" fontId="37" fillId="4" borderId="0" applyNumberFormat="0" applyBorder="0" applyAlignment="0" applyProtection="0"/>
    <xf numFmtId="0" fontId="14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7" borderId="0" applyNumberFormat="0" applyBorder="0" applyAlignment="0" applyProtection="0"/>
    <xf numFmtId="0" fontId="30" fillId="36" borderId="0" applyNumberFormat="0" applyBorder="0" applyAlignment="0" applyProtection="0"/>
    <xf numFmtId="0" fontId="30" fillId="42" borderId="0" applyNumberFormat="0" applyBorder="0" applyAlignment="0" applyProtection="0"/>
    <xf numFmtId="0" fontId="30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34" borderId="0" applyNumberFormat="0" applyBorder="0" applyAlignment="0" applyProtection="0"/>
    <xf numFmtId="0" fontId="40" fillId="51" borderId="17" applyNumberFormat="0" applyAlignment="0" applyProtection="0"/>
    <xf numFmtId="0" fontId="41" fillId="52" borderId="18" applyNumberFormat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6" fillId="0" borderId="21" applyNumberFormat="0" applyFill="0" applyAlignment="0" applyProtection="0"/>
    <xf numFmtId="0" fontId="46" fillId="0" borderId="0" applyNumberFormat="0" applyFill="0" applyBorder="0" applyAlignment="0" applyProtection="0"/>
    <xf numFmtId="0" fontId="47" fillId="41" borderId="17" applyNumberFormat="0" applyAlignment="0" applyProtection="0"/>
    <xf numFmtId="0" fontId="48" fillId="0" borderId="22" applyNumberFormat="0" applyFill="0" applyAlignment="0" applyProtection="0"/>
    <xf numFmtId="0" fontId="49" fillId="53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12" fillId="0" borderId="0"/>
    <xf numFmtId="0" fontId="6" fillId="0" borderId="0"/>
    <xf numFmtId="0" fontId="6" fillId="0" borderId="0"/>
    <xf numFmtId="0" fontId="11" fillId="54" borderId="23" applyNumberFormat="0" applyFont="0" applyAlignment="0" applyProtection="0"/>
    <xf numFmtId="0" fontId="50" fillId="51" borderId="24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25" applyNumberFormat="0" applyFill="0" applyAlignment="0" applyProtection="0"/>
    <xf numFmtId="0" fontId="53" fillId="0" borderId="0" applyNumberFormat="0" applyFill="0" applyBorder="0" applyAlignment="0" applyProtection="0"/>
    <xf numFmtId="0" fontId="36" fillId="0" borderId="0"/>
    <xf numFmtId="1" fontId="55" fillId="0" borderId="0"/>
    <xf numFmtId="0" fontId="56" fillId="0" borderId="0"/>
    <xf numFmtId="0" fontId="6" fillId="0" borderId="0"/>
    <xf numFmtId="0" fontId="12" fillId="0" borderId="0"/>
    <xf numFmtId="0" fontId="9" fillId="0" borderId="0">
      <alignment horizontal="left" vertical="top" wrapText="1"/>
    </xf>
    <xf numFmtId="0" fontId="14" fillId="0" borderId="0"/>
    <xf numFmtId="0" fontId="57" fillId="0" borderId="0"/>
    <xf numFmtId="0" fontId="6" fillId="0" borderId="0"/>
    <xf numFmtId="0" fontId="6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9" fillId="0" borderId="0" applyFont="0" applyFill="0" applyBorder="0" applyAlignment="0" applyProtection="0">
      <alignment horizontal="left" vertical="top" wrapText="1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3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60" fillId="12" borderId="0" applyNumberFormat="0" applyBorder="0" applyAlignment="0" applyProtection="0"/>
    <xf numFmtId="0" fontId="60" fillId="16" borderId="0" applyNumberFormat="0" applyBorder="0" applyAlignment="0" applyProtection="0"/>
    <xf numFmtId="0" fontId="60" fillId="20" borderId="0" applyNumberFormat="0" applyBorder="0" applyAlignment="0" applyProtection="0"/>
    <xf numFmtId="0" fontId="60" fillId="24" borderId="0" applyNumberFormat="0" applyBorder="0" applyAlignment="0" applyProtection="0"/>
    <xf numFmtId="0" fontId="60" fillId="28" borderId="0" applyNumberFormat="0" applyBorder="0" applyAlignment="0" applyProtection="0"/>
    <xf numFmtId="0" fontId="60" fillId="32" borderId="0" applyNumberFormat="0" applyBorder="0" applyAlignment="0" applyProtection="0"/>
    <xf numFmtId="0" fontId="60" fillId="9" borderId="0" applyNumberFormat="0" applyBorder="0" applyAlignment="0" applyProtection="0"/>
    <xf numFmtId="0" fontId="60" fillId="13" borderId="0" applyNumberFormat="0" applyBorder="0" applyAlignment="0" applyProtection="0"/>
    <xf numFmtId="0" fontId="60" fillId="17" borderId="0" applyNumberFormat="0" applyBorder="0" applyAlignment="0" applyProtection="0"/>
    <xf numFmtId="0" fontId="60" fillId="21" borderId="0" applyNumberFormat="0" applyBorder="0" applyAlignment="0" applyProtection="0"/>
    <xf numFmtId="0" fontId="60" fillId="25" borderId="0" applyNumberFormat="0" applyBorder="0" applyAlignment="0" applyProtection="0"/>
    <xf numFmtId="0" fontId="60" fillId="29" borderId="0" applyNumberFormat="0" applyBorder="0" applyAlignment="0" applyProtection="0"/>
    <xf numFmtId="0" fontId="61" fillId="3" borderId="0" applyNumberFormat="0" applyBorder="0" applyAlignment="0" applyProtection="0"/>
    <xf numFmtId="0" fontId="62" fillId="6" borderId="11" applyNumberFormat="0" applyAlignment="0" applyProtection="0"/>
    <xf numFmtId="0" fontId="63" fillId="7" borderId="14" applyNumberFormat="0" applyAlignment="0" applyProtection="0"/>
    <xf numFmtId="0" fontId="64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6" fillId="0" borderId="8" applyNumberFormat="0" applyFill="0" applyAlignment="0" applyProtection="0"/>
    <xf numFmtId="0" fontId="67" fillId="0" borderId="9" applyNumberFormat="0" applyFill="0" applyAlignment="0" applyProtection="0"/>
    <xf numFmtId="0" fontId="68" fillId="0" borderId="10" applyNumberFormat="0" applyFill="0" applyAlignment="0" applyProtection="0"/>
    <xf numFmtId="0" fontId="68" fillId="0" borderId="0" applyNumberFormat="0" applyFill="0" applyBorder="0" applyAlignment="0" applyProtection="0"/>
    <xf numFmtId="0" fontId="69" fillId="5" borderId="11" applyNumberFormat="0" applyAlignment="0" applyProtection="0"/>
    <xf numFmtId="0" fontId="70" fillId="0" borderId="13" applyNumberFormat="0" applyFill="0" applyAlignment="0" applyProtection="0"/>
    <xf numFmtId="0" fontId="37" fillId="4" borderId="0" applyNumberFormat="0" applyBorder="0" applyAlignment="0" applyProtection="0"/>
    <xf numFmtId="0" fontId="71" fillId="6" borderId="12" applyNumberFormat="0" applyAlignment="0" applyProtection="0"/>
    <xf numFmtId="0" fontId="59" fillId="0" borderId="0" applyNumberFormat="0" applyFill="0" applyBorder="0" applyAlignment="0" applyProtection="0"/>
    <xf numFmtId="0" fontId="72" fillId="0" borderId="16" applyNumberFormat="0" applyFill="0" applyAlignment="0" applyProtection="0"/>
    <xf numFmtId="0" fontId="73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8" borderId="15" applyNumberFormat="0" applyFont="0" applyAlignment="0" applyProtection="0"/>
    <xf numFmtId="43" fontId="3" fillId="0" borderId="0" applyFont="0" applyFill="0" applyBorder="0" applyAlignment="0" applyProtection="0"/>
    <xf numFmtId="0" fontId="40" fillId="51" borderId="31" applyNumberFormat="0" applyAlignment="0" applyProtection="0"/>
    <xf numFmtId="43" fontId="3" fillId="0" borderId="0" applyFont="0" applyFill="0" applyBorder="0" applyAlignment="0" applyProtection="0"/>
    <xf numFmtId="0" fontId="47" fillId="41" borderId="31" applyNumberFormat="0" applyAlignment="0" applyProtection="0"/>
    <xf numFmtId="0" fontId="3" fillId="0" borderId="0"/>
    <xf numFmtId="0" fontId="11" fillId="54" borderId="32" applyNumberFormat="0" applyFont="0" applyAlignment="0" applyProtection="0"/>
    <xf numFmtId="0" fontId="50" fillId="51" borderId="33" applyNumberFormat="0" applyAlignment="0" applyProtection="0"/>
    <xf numFmtId="0" fontId="52" fillId="0" borderId="34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15" applyNumberFormat="0" applyFont="0" applyAlignment="0" applyProtection="0"/>
    <xf numFmtId="43" fontId="2" fillId="0" borderId="0" applyFont="0" applyFill="0" applyBorder="0" applyAlignment="0" applyProtection="0"/>
    <xf numFmtId="0" fontId="47" fillId="41" borderId="35" applyNumberFormat="0" applyAlignment="0" applyProtection="0"/>
    <xf numFmtId="0" fontId="50" fillId="51" borderId="37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0" fillId="51" borderId="3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2" fillId="0" borderId="38" applyNumberFormat="0" applyFill="0" applyAlignment="0" applyProtection="0"/>
    <xf numFmtId="0" fontId="11" fillId="54" borderId="36" applyNumberFormat="0" applyFont="0" applyAlignment="0" applyProtection="0"/>
    <xf numFmtId="0" fontId="9" fillId="0" borderId="0">
      <alignment horizontal="left" vertical="top" wrapText="1"/>
    </xf>
    <xf numFmtId="170" fontId="8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8" fillId="10" borderId="0" applyNumberFormat="0" applyBorder="0" applyAlignment="0" applyProtection="0"/>
    <xf numFmtId="0" fontId="2" fillId="14" borderId="0" applyNumberFormat="0" applyBorder="0" applyAlignment="0" applyProtection="0"/>
    <xf numFmtId="0" fontId="8" fillId="14" borderId="0" applyNumberFormat="0" applyBorder="0" applyAlignment="0" applyProtection="0"/>
    <xf numFmtId="0" fontId="2" fillId="18" borderId="0" applyNumberFormat="0" applyBorder="0" applyAlignment="0" applyProtection="0"/>
    <xf numFmtId="0" fontId="8" fillId="18" borderId="0" applyNumberFormat="0" applyBorder="0" applyAlignment="0" applyProtection="0"/>
    <xf numFmtId="0" fontId="2" fillId="22" borderId="0" applyNumberFormat="0" applyBorder="0" applyAlignment="0" applyProtection="0"/>
    <xf numFmtId="0" fontId="8" fillId="22" borderId="0" applyNumberFormat="0" applyBorder="0" applyAlignment="0" applyProtection="0"/>
    <xf numFmtId="0" fontId="2" fillId="26" borderId="0" applyNumberFormat="0" applyBorder="0" applyAlignment="0" applyProtection="0"/>
    <xf numFmtId="0" fontId="8" fillId="26" borderId="0" applyNumberFormat="0" applyBorder="0" applyAlignment="0" applyProtection="0"/>
    <xf numFmtId="0" fontId="2" fillId="30" borderId="0" applyNumberFormat="0" applyBorder="0" applyAlignment="0" applyProtection="0"/>
    <xf numFmtId="0" fontId="8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8" fillId="11" borderId="0" applyNumberFormat="0" applyBorder="0" applyAlignment="0" applyProtection="0"/>
    <xf numFmtId="0" fontId="2" fillId="15" borderId="0" applyNumberFormat="0" applyBorder="0" applyAlignment="0" applyProtection="0"/>
    <xf numFmtId="0" fontId="8" fillId="15" borderId="0" applyNumberFormat="0" applyBorder="0" applyAlignment="0" applyProtection="0"/>
    <xf numFmtId="0" fontId="2" fillId="19" borderId="0" applyNumberFormat="0" applyBorder="0" applyAlignment="0" applyProtection="0"/>
    <xf numFmtId="0" fontId="8" fillId="19" borderId="0" applyNumberFormat="0" applyBorder="0" applyAlignment="0" applyProtection="0"/>
    <xf numFmtId="0" fontId="2" fillId="23" borderId="0" applyNumberFormat="0" applyBorder="0" applyAlignment="0" applyProtection="0"/>
    <xf numFmtId="0" fontId="8" fillId="23" borderId="0" applyNumberFormat="0" applyBorder="0" applyAlignment="0" applyProtection="0"/>
    <xf numFmtId="0" fontId="2" fillId="27" borderId="0" applyNumberFormat="0" applyBorder="0" applyAlignment="0" applyProtection="0"/>
    <xf numFmtId="0" fontId="8" fillId="27" borderId="0" applyNumberFormat="0" applyBorder="0" applyAlignment="0" applyProtection="0"/>
    <xf numFmtId="0" fontId="2" fillId="31" borderId="0" applyNumberFormat="0" applyBorder="0" applyAlignment="0" applyProtection="0"/>
    <xf numFmtId="0" fontId="8" fillId="31" borderId="0" applyNumberFormat="0" applyBorder="0" applyAlignment="0" applyProtection="0"/>
    <xf numFmtId="0" fontId="60" fillId="12" borderId="0" applyNumberFormat="0" applyBorder="0" applyAlignment="0" applyProtection="0"/>
    <xf numFmtId="0" fontId="77" fillId="12" borderId="0" applyNumberFormat="0" applyBorder="0" applyAlignment="0" applyProtection="0"/>
    <xf numFmtId="0" fontId="60" fillId="16" borderId="0" applyNumberFormat="0" applyBorder="0" applyAlignment="0" applyProtection="0"/>
    <xf numFmtId="0" fontId="77" fillId="16" borderId="0" applyNumberFormat="0" applyBorder="0" applyAlignment="0" applyProtection="0"/>
    <xf numFmtId="0" fontId="60" fillId="20" borderId="0" applyNumberFormat="0" applyBorder="0" applyAlignment="0" applyProtection="0"/>
    <xf numFmtId="0" fontId="77" fillId="20" borderId="0" applyNumberFormat="0" applyBorder="0" applyAlignment="0" applyProtection="0"/>
    <xf numFmtId="0" fontId="60" fillId="24" borderId="0" applyNumberFormat="0" applyBorder="0" applyAlignment="0" applyProtection="0"/>
    <xf numFmtId="0" fontId="77" fillId="24" borderId="0" applyNumberFormat="0" applyBorder="0" applyAlignment="0" applyProtection="0"/>
    <xf numFmtId="0" fontId="60" fillId="28" borderId="0" applyNumberFormat="0" applyBorder="0" applyAlignment="0" applyProtection="0"/>
    <xf numFmtId="0" fontId="77" fillId="28" borderId="0" applyNumberFormat="0" applyBorder="0" applyAlignment="0" applyProtection="0"/>
    <xf numFmtId="0" fontId="60" fillId="32" borderId="0" applyNumberFormat="0" applyBorder="0" applyAlignment="0" applyProtection="0"/>
    <xf numFmtId="0" fontId="77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8" borderId="15" applyNumberFormat="0" applyFont="0" applyAlignment="0" applyProtection="0"/>
    <xf numFmtId="0" fontId="54" fillId="0" borderId="0"/>
    <xf numFmtId="0" fontId="60" fillId="9" borderId="0" applyNumberFormat="0" applyBorder="0" applyAlignment="0" applyProtection="0"/>
    <xf numFmtId="0" fontId="77" fillId="9" borderId="0" applyNumberFormat="0" applyBorder="0" applyAlignment="0" applyProtection="0"/>
    <xf numFmtId="0" fontId="60" fillId="13" borderId="0" applyNumberFormat="0" applyBorder="0" applyAlignment="0" applyProtection="0"/>
    <xf numFmtId="0" fontId="77" fillId="13" borderId="0" applyNumberFormat="0" applyBorder="0" applyAlignment="0" applyProtection="0"/>
    <xf numFmtId="0" fontId="60" fillId="17" borderId="0" applyNumberFormat="0" applyBorder="0" applyAlignment="0" applyProtection="0"/>
    <xf numFmtId="0" fontId="77" fillId="17" borderId="0" applyNumberFormat="0" applyBorder="0" applyAlignment="0" applyProtection="0"/>
    <xf numFmtId="0" fontId="60" fillId="21" borderId="0" applyNumberFormat="0" applyBorder="0" applyAlignment="0" applyProtection="0"/>
    <xf numFmtId="0" fontId="77" fillId="21" borderId="0" applyNumberFormat="0" applyBorder="0" applyAlignment="0" applyProtection="0"/>
    <xf numFmtId="0" fontId="60" fillId="25" borderId="0" applyNumberFormat="0" applyBorder="0" applyAlignment="0" applyProtection="0"/>
    <xf numFmtId="0" fontId="77" fillId="25" borderId="0" applyNumberFormat="0" applyBorder="0" applyAlignment="0" applyProtection="0"/>
    <xf numFmtId="0" fontId="60" fillId="29" borderId="0" applyNumberFormat="0" applyBorder="0" applyAlignment="0" applyProtection="0"/>
    <xf numFmtId="0" fontId="77" fillId="29" borderId="0" applyNumberFormat="0" applyBorder="0" applyAlignment="0" applyProtection="0"/>
    <xf numFmtId="0" fontId="69" fillId="5" borderId="11" applyNumberFormat="0" applyAlignment="0" applyProtection="0"/>
    <xf numFmtId="0" fontId="78" fillId="5" borderId="11" applyNumberFormat="0" applyAlignment="0" applyProtection="0"/>
    <xf numFmtId="0" fontId="71" fillId="6" borderId="12" applyNumberFormat="0" applyAlignment="0" applyProtection="0"/>
    <xf numFmtId="0" fontId="79" fillId="6" borderId="12" applyNumberFormat="0" applyAlignment="0" applyProtection="0"/>
    <xf numFmtId="0" fontId="62" fillId="6" borderId="11" applyNumberFormat="0" applyAlignment="0" applyProtection="0"/>
    <xf numFmtId="0" fontId="80" fillId="6" borderId="11" applyNumberFormat="0" applyAlignment="0" applyProtection="0"/>
    <xf numFmtId="0" fontId="66" fillId="0" borderId="8" applyNumberFormat="0" applyFill="0" applyAlignment="0" applyProtection="0"/>
    <xf numFmtId="0" fontId="81" fillId="0" borderId="8" applyNumberFormat="0" applyFill="0" applyAlignment="0" applyProtection="0"/>
    <xf numFmtId="0" fontId="67" fillId="0" borderId="9" applyNumberFormat="0" applyFill="0" applyAlignment="0" applyProtection="0"/>
    <xf numFmtId="0" fontId="82" fillId="0" borderId="9" applyNumberFormat="0" applyFill="0" applyAlignment="0" applyProtection="0"/>
    <xf numFmtId="0" fontId="68" fillId="0" borderId="10" applyNumberFormat="0" applyFill="0" applyAlignment="0" applyProtection="0"/>
    <xf numFmtId="0" fontId="83" fillId="0" borderId="10" applyNumberFormat="0" applyFill="0" applyAlignment="0" applyProtection="0"/>
    <xf numFmtId="0" fontId="68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72" fillId="0" borderId="16" applyNumberFormat="0" applyFill="0" applyAlignment="0" applyProtection="0"/>
    <xf numFmtId="0" fontId="84" fillId="0" borderId="16" applyNumberFormat="0" applyFill="0" applyAlignment="0" applyProtection="0"/>
    <xf numFmtId="0" fontId="63" fillId="7" borderId="14" applyNumberFormat="0" applyAlignment="0" applyProtection="0"/>
    <xf numFmtId="0" fontId="85" fillId="7" borderId="14" applyNumberFormat="0" applyAlignment="0" applyProtection="0"/>
    <xf numFmtId="0" fontId="86" fillId="4" borderId="0" applyNumberFormat="0" applyBorder="0" applyAlignment="0" applyProtection="0"/>
    <xf numFmtId="0" fontId="87" fillId="4" borderId="0" applyNumberFormat="0" applyBorder="0" applyAlignment="0" applyProtection="0"/>
    <xf numFmtId="0" fontId="11" fillId="0" borderId="0"/>
    <xf numFmtId="0" fontId="61" fillId="3" borderId="0" applyNumberFormat="0" applyBorder="0" applyAlignment="0" applyProtection="0"/>
    <xf numFmtId="0" fontId="88" fillId="3" borderId="0" applyNumberFormat="0" applyBorder="0" applyAlignment="0" applyProtection="0"/>
    <xf numFmtId="0" fontId="64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2" fillId="8" borderId="15" applyNumberFormat="0" applyFont="0" applyAlignment="0" applyProtection="0"/>
    <xf numFmtId="0" fontId="70" fillId="0" borderId="13" applyNumberFormat="0" applyFill="0" applyAlignment="0" applyProtection="0"/>
    <xf numFmtId="0" fontId="90" fillId="0" borderId="13" applyNumberFormat="0" applyFill="0" applyAlignment="0" applyProtection="0"/>
    <xf numFmtId="0" fontId="73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68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5" fillId="2" borderId="0" applyNumberFormat="0" applyBorder="0" applyAlignment="0" applyProtection="0"/>
    <xf numFmtId="0" fontId="92" fillId="2" borderId="0" applyNumberFormat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1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15" applyNumberFormat="0" applyFont="0" applyAlignment="0" applyProtection="0"/>
    <xf numFmtId="43" fontId="1" fillId="0" borderId="0" applyFont="0" applyFill="0" applyBorder="0" applyAlignment="0" applyProtection="0"/>
    <xf numFmtId="0" fontId="40" fillId="51" borderId="35" applyNumberFormat="0" applyAlignment="0" applyProtection="0"/>
    <xf numFmtId="43" fontId="1" fillId="0" borderId="0" applyFont="0" applyFill="0" applyBorder="0" applyAlignment="0" applyProtection="0"/>
    <xf numFmtId="0" fontId="47" fillId="41" borderId="35" applyNumberFormat="0" applyAlignment="0" applyProtection="0"/>
    <xf numFmtId="0" fontId="1" fillId="0" borderId="0"/>
    <xf numFmtId="0" fontId="11" fillId="54" borderId="36" applyNumberFormat="0" applyFont="0" applyAlignment="0" applyProtection="0"/>
    <xf numFmtId="0" fontId="50" fillId="51" borderId="37" applyNumberFormat="0" applyAlignment="0" applyProtection="0"/>
    <xf numFmtId="0" fontId="52" fillId="0" borderId="38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1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96" fillId="3" borderId="0" applyNumberFormat="0" applyBorder="0" applyAlignment="0" applyProtection="0"/>
    <xf numFmtId="0" fontId="97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5" applyNumberFormat="0" applyFont="0" applyAlignment="0" applyProtection="0"/>
    <xf numFmtId="0" fontId="1" fillId="8" borderId="15" applyNumberFormat="0" applyFont="0" applyAlignment="0" applyProtection="0"/>
  </cellStyleXfs>
  <cellXfs count="182">
    <xf numFmtId="0" fontId="0" fillId="0" borderId="0" xfId="0"/>
    <xf numFmtId="0" fontId="10" fillId="55" borderId="26" xfId="0" applyFont="1" applyFill="1" applyBorder="1" applyAlignment="1">
      <alignment horizontal="center" vertical="center" wrapText="1"/>
    </xf>
    <xf numFmtId="0" fontId="10" fillId="55" borderId="26" xfId="0" applyFont="1" applyFill="1" applyBorder="1" applyAlignment="1">
      <alignment vertical="center" wrapText="1"/>
    </xf>
    <xf numFmtId="0" fontId="10" fillId="55" borderId="0" xfId="9" applyFont="1" applyFill="1" applyAlignment="1">
      <alignment horizontal="left" vertical="top" wrapText="1"/>
    </xf>
    <xf numFmtId="0" fontId="10" fillId="55" borderId="0" xfId="9" applyFont="1" applyFill="1" applyAlignment="1">
      <alignment horizontal="right" vertical="top" wrapText="1"/>
    </xf>
    <xf numFmtId="0" fontId="10" fillId="55" borderId="0" xfId="9" applyFont="1" applyFill="1" applyAlignment="1">
      <alignment vertical="center" wrapText="1"/>
    </xf>
    <xf numFmtId="0" fontId="10" fillId="55" borderId="0" xfId="9" applyFont="1" applyFill="1" applyAlignment="1">
      <alignment horizontal="center" vertical="top"/>
    </xf>
    <xf numFmtId="0" fontId="10" fillId="55" borderId="0" xfId="9" applyFont="1" applyFill="1" applyAlignment="1">
      <alignment vertical="top"/>
    </xf>
    <xf numFmtId="0" fontId="10" fillId="55" borderId="26" xfId="9" applyFont="1" applyFill="1" applyBorder="1" applyAlignment="1">
      <alignment vertical="top" wrapText="1"/>
    </xf>
    <xf numFmtId="0" fontId="10" fillId="55" borderId="0" xfId="9" applyFont="1" applyFill="1" applyAlignment="1">
      <alignment vertical="top" wrapText="1"/>
    </xf>
    <xf numFmtId="0" fontId="74" fillId="55" borderId="26" xfId="9" applyFont="1" applyFill="1" applyBorder="1" applyAlignment="1">
      <alignment vertical="top" wrapText="1"/>
    </xf>
    <xf numFmtId="0" fontId="74" fillId="55" borderId="0" xfId="9" applyFont="1" applyFill="1" applyAlignment="1">
      <alignment vertical="top" wrapText="1"/>
    </xf>
    <xf numFmtId="0" fontId="74" fillId="55" borderId="0" xfId="9" applyFont="1" applyFill="1" applyAlignment="1">
      <alignment horizontal="left" vertical="top" wrapText="1"/>
    </xf>
    <xf numFmtId="0" fontId="10" fillId="55" borderId="0" xfId="9" applyFont="1" applyFill="1" applyAlignment="1">
      <alignment horizontal="left" vertical="center"/>
    </xf>
    <xf numFmtId="0" fontId="10" fillId="55" borderId="0" xfId="8" applyFont="1" applyFill="1" applyAlignment="1">
      <alignment horizontal="left" vertical="center" wrapText="1"/>
    </xf>
    <xf numFmtId="0" fontId="10" fillId="55" borderId="26" xfId="8" applyFont="1" applyFill="1" applyBorder="1" applyAlignment="1">
      <alignment horizontal="center" vertical="center" wrapText="1"/>
    </xf>
    <xf numFmtId="0" fontId="10" fillId="55" borderId="26" xfId="8" applyFont="1" applyFill="1" applyBorder="1" applyAlignment="1">
      <alignment horizontal="left" vertical="center" wrapText="1"/>
    </xf>
    <xf numFmtId="0" fontId="10" fillId="55" borderId="26" xfId="8" applyFont="1" applyFill="1" applyBorder="1" applyAlignment="1">
      <alignment horizontal="left" vertical="center" wrapText="1" indent="2"/>
    </xf>
    <xf numFmtId="0" fontId="10" fillId="55" borderId="26" xfId="8" quotePrefix="1" applyFont="1" applyFill="1" applyBorder="1" applyAlignment="1">
      <alignment horizontal="center" vertical="center" wrapText="1"/>
    </xf>
    <xf numFmtId="0" fontId="74" fillId="55" borderId="26" xfId="8" applyFont="1" applyFill="1" applyBorder="1" applyAlignment="1">
      <alignment horizontal="center" vertical="center" wrapText="1"/>
    </xf>
    <xf numFmtId="0" fontId="74" fillId="55" borderId="26" xfId="8" applyFont="1" applyFill="1" applyBorder="1" applyAlignment="1">
      <alignment horizontal="left" vertical="center" wrapText="1"/>
    </xf>
    <xf numFmtId="0" fontId="74" fillId="55" borderId="0" xfId="8" applyFont="1" applyFill="1" applyAlignment="1">
      <alignment horizontal="left" vertical="center" wrapText="1"/>
    </xf>
    <xf numFmtId="0" fontId="10" fillId="55" borderId="26" xfId="0" applyFont="1" applyFill="1" applyBorder="1" applyAlignment="1">
      <alignment horizontal="left" vertical="center" indent="2"/>
    </xf>
    <xf numFmtId="0" fontId="10" fillId="55" borderId="26" xfId="0" applyFont="1" applyFill="1" applyBorder="1" applyAlignment="1">
      <alignment horizontal="left" vertical="center" wrapText="1" indent="2"/>
    </xf>
    <xf numFmtId="49" fontId="10" fillId="55" borderId="26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10" fillId="55" borderId="26" xfId="0" applyFont="1" applyFill="1" applyBorder="1" applyAlignment="1">
      <alignment horizontal="center" vertical="center"/>
    </xf>
    <xf numFmtId="49" fontId="10" fillId="55" borderId="26" xfId="0" applyNumberFormat="1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8" applyFont="1">
      <alignment horizontal="left" vertical="top" wrapText="1"/>
    </xf>
    <xf numFmtId="167" fontId="10" fillId="0" borderId="0" xfId="0" applyNumberFormat="1" applyFont="1" applyAlignment="1">
      <alignment vertical="center" wrapText="1"/>
    </xf>
    <xf numFmtId="0" fontId="10" fillId="0" borderId="26" xfId="0" applyFont="1" applyBorder="1" applyAlignment="1">
      <alignment horizontal="left" vertical="center" wrapText="1"/>
    </xf>
    <xf numFmtId="0" fontId="10" fillId="0" borderId="0" xfId="0" applyFont="1" applyAlignment="1">
      <alignment horizontal="right" vertical="center" wrapText="1"/>
    </xf>
    <xf numFmtId="167" fontId="10" fillId="0" borderId="0" xfId="7" applyNumberFormat="1" applyFont="1" applyFill="1" applyAlignment="1">
      <alignment vertical="center" wrapText="1"/>
    </xf>
    <xf numFmtId="167" fontId="10" fillId="0" borderId="26" xfId="7" applyNumberFormat="1" applyFont="1" applyFill="1" applyBorder="1" applyAlignment="1">
      <alignment horizontal="center" vertical="center" wrapText="1"/>
    </xf>
    <xf numFmtId="167" fontId="10" fillId="0" borderId="0" xfId="9" applyNumberFormat="1" applyFont="1" applyAlignment="1">
      <alignment vertical="center" wrapText="1"/>
    </xf>
    <xf numFmtId="166" fontId="75" fillId="55" borderId="0" xfId="0" applyNumberFormat="1" applyFont="1" applyFill="1" applyAlignment="1">
      <alignment horizontal="left" vertical="center" indent="2"/>
    </xf>
    <xf numFmtId="0" fontId="10" fillId="0" borderId="26" xfId="421" applyFont="1" applyFill="1" applyBorder="1" applyAlignment="1">
      <alignment horizontal="center" vertical="center"/>
    </xf>
    <xf numFmtId="0" fontId="10" fillId="55" borderId="0" xfId="8" applyFont="1" applyFill="1" applyAlignment="1">
      <alignment vertical="center" wrapText="1"/>
    </xf>
    <xf numFmtId="0" fontId="75" fillId="0" borderId="30" xfId="0" applyFont="1" applyBorder="1" applyAlignment="1">
      <alignment horizontal="left" vertical="top" wrapText="1"/>
    </xf>
    <xf numFmtId="0" fontId="10" fillId="55" borderId="26" xfId="9" applyFont="1" applyFill="1" applyBorder="1" applyAlignment="1">
      <alignment horizontal="left" vertical="top" wrapText="1"/>
    </xf>
    <xf numFmtId="0" fontId="74" fillId="55" borderId="26" xfId="9" applyFont="1" applyFill="1" applyBorder="1" applyAlignment="1">
      <alignment horizontal="left" vertical="top" wrapText="1"/>
    </xf>
    <xf numFmtId="0" fontId="10" fillId="55" borderId="0" xfId="9" applyFont="1" applyFill="1" applyAlignment="1">
      <alignment horizontal="center" vertical="top" wrapText="1"/>
    </xf>
    <xf numFmtId="0" fontId="7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75" fillId="0" borderId="0" xfId="0" applyFont="1" applyAlignment="1">
      <alignment horizontal="left" vertical="center" wrapText="1"/>
    </xf>
    <xf numFmtId="0" fontId="10" fillId="0" borderId="5" xfId="56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75" fillId="0" borderId="5" xfId="0" applyFont="1" applyBorder="1" applyAlignment="1">
      <alignment horizontal="center" vertical="center" wrapText="1"/>
    </xf>
    <xf numFmtId="0" fontId="75" fillId="0" borderId="26" xfId="0" applyFont="1" applyBorder="1" applyAlignment="1">
      <alignment vertical="center" wrapText="1"/>
    </xf>
    <xf numFmtId="166" fontId="10" fillId="0" borderId="26" xfId="6" applyFont="1" applyFill="1" applyBorder="1" applyAlignment="1">
      <alignment horizontal="center" vertical="top"/>
    </xf>
    <xf numFmtId="0" fontId="75" fillId="0" borderId="26" xfId="0" applyFont="1" applyBorder="1" applyAlignment="1">
      <alignment horizontal="left" vertical="center" wrapText="1"/>
    </xf>
    <xf numFmtId="0" fontId="75" fillId="0" borderId="26" xfId="0" applyFont="1" applyBorder="1" applyAlignment="1">
      <alignment vertical="top" wrapText="1"/>
    </xf>
    <xf numFmtId="0" fontId="10" fillId="0" borderId="26" xfId="0" applyFont="1" applyBorder="1" applyAlignment="1">
      <alignment horizontal="left" vertical="top" wrapText="1"/>
    </xf>
    <xf numFmtId="0" fontId="75" fillId="0" borderId="26" xfId="0" applyFont="1" applyBorder="1" applyAlignment="1">
      <alignment vertical="center"/>
    </xf>
    <xf numFmtId="166" fontId="10" fillId="0" borderId="26" xfId="6" applyFont="1" applyFill="1" applyBorder="1" applyAlignment="1">
      <alignment horizontal="center" vertical="center"/>
    </xf>
    <xf numFmtId="0" fontId="75" fillId="0" borderId="26" xfId="0" applyFont="1" applyBorder="1" applyAlignment="1">
      <alignment horizontal="center" vertical="top" wrapText="1"/>
    </xf>
    <xf numFmtId="0" fontId="10" fillId="0" borderId="26" xfId="137" applyFont="1" applyBorder="1">
      <alignment horizontal="left" vertical="top" wrapText="1"/>
    </xf>
    <xf numFmtId="0" fontId="74" fillId="0" borderId="26" xfId="137" applyFont="1" applyBorder="1">
      <alignment horizontal="left" vertical="top" wrapText="1"/>
    </xf>
    <xf numFmtId="0" fontId="10" fillId="0" borderId="26" xfId="137" applyFont="1" applyBorder="1" applyAlignment="1">
      <alignment vertical="top" wrapText="1"/>
    </xf>
    <xf numFmtId="0" fontId="10" fillId="55" borderId="0" xfId="8" applyFont="1" applyFill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166" fontId="10" fillId="0" borderId="5" xfId="6" applyFont="1" applyFill="1" applyBorder="1">
      <alignment horizontal="right" vertical="top"/>
    </xf>
    <xf numFmtId="0" fontId="10" fillId="55" borderId="0" xfId="0" applyFont="1" applyFill="1"/>
    <xf numFmtId="0" fontId="10" fillId="0" borderId="4" xfId="0" applyFont="1" applyBorder="1" applyAlignment="1">
      <alignment horizontal="left" vertical="top" wrapText="1"/>
    </xf>
    <xf numFmtId="0" fontId="93" fillId="0" borderId="5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74" fillId="0" borderId="5" xfId="0" applyFont="1" applyBorder="1" applyAlignment="1">
      <alignment horizontal="left" vertical="top" wrapText="1"/>
    </xf>
    <xf numFmtId="0" fontId="10" fillId="0" borderId="5" xfId="1" applyFont="1" applyBorder="1" applyAlignment="1">
      <alignment horizontal="left" vertical="top" wrapText="1"/>
    </xf>
    <xf numFmtId="0" fontId="74" fillId="56" borderId="5" xfId="0" applyFont="1" applyFill="1" applyBorder="1" applyAlignment="1">
      <alignment horizontal="left" vertical="top" wrapText="1"/>
    </xf>
    <xf numFmtId="0" fontId="74" fillId="56" borderId="0" xfId="0" applyFont="1" applyFill="1" applyAlignment="1">
      <alignment vertical="top" wrapText="1"/>
    </xf>
    <xf numFmtId="0" fontId="10" fillId="56" borderId="2" xfId="0" applyFont="1" applyFill="1" applyBorder="1" applyAlignment="1">
      <alignment horizontal="center" vertical="top" wrapText="1"/>
    </xf>
    <xf numFmtId="0" fontId="10" fillId="56" borderId="0" xfId="0" applyFont="1" applyFill="1" applyAlignment="1">
      <alignment vertical="top" wrapText="1"/>
    </xf>
    <xf numFmtId="0" fontId="10" fillId="56" borderId="5" xfId="0" applyFont="1" applyFill="1" applyBorder="1" applyAlignment="1">
      <alignment horizontal="left" vertical="top" wrapText="1"/>
    </xf>
    <xf numFmtId="166" fontId="10" fillId="0" borderId="5" xfId="6" applyFont="1" applyBorder="1">
      <alignment horizontal="right" vertical="top"/>
    </xf>
    <xf numFmtId="0" fontId="10" fillId="0" borderId="0" xfId="0" applyFont="1" applyAlignment="1">
      <alignment horizontal="left" vertical="top" wrapText="1"/>
    </xf>
    <xf numFmtId="0" fontId="10" fillId="56" borderId="0" xfId="0" applyFont="1" applyFill="1" applyAlignment="1">
      <alignment vertical="top"/>
    </xf>
    <xf numFmtId="0" fontId="10" fillId="56" borderId="5" xfId="0" applyFont="1" applyFill="1" applyBorder="1" applyAlignment="1">
      <alignment vertical="top" wrapText="1"/>
    </xf>
    <xf numFmtId="0" fontId="74" fillId="56" borderId="5" xfId="0" applyFont="1" applyFill="1" applyBorder="1" applyAlignment="1">
      <alignment vertical="top" wrapText="1"/>
    </xf>
    <xf numFmtId="0" fontId="10" fillId="0" borderId="5" xfId="137" applyFont="1" applyBorder="1">
      <alignment horizontal="left" vertical="top" wrapText="1"/>
    </xf>
    <xf numFmtId="0" fontId="74" fillId="0" borderId="5" xfId="137" applyFont="1" applyBorder="1">
      <alignment horizontal="left" vertical="top" wrapText="1"/>
    </xf>
    <xf numFmtId="0" fontId="10" fillId="55" borderId="5" xfId="9" applyFont="1" applyFill="1" applyBorder="1" applyAlignment="1">
      <alignment horizontal="left" vertical="top" wrapText="1"/>
    </xf>
    <xf numFmtId="167" fontId="75" fillId="55" borderId="5" xfId="12" applyNumberFormat="1" applyFont="1" applyFill="1" applyBorder="1" applyAlignment="1">
      <alignment horizontal="center" vertical="center"/>
    </xf>
    <xf numFmtId="167" fontId="95" fillId="55" borderId="5" xfId="12" applyNumberFormat="1" applyFont="1" applyFill="1" applyBorder="1" applyAlignment="1">
      <alignment horizontal="center" vertical="center"/>
    </xf>
    <xf numFmtId="0" fontId="10" fillId="55" borderId="5" xfId="9" applyFont="1" applyFill="1" applyBorder="1" applyAlignment="1">
      <alignment horizontal="center" vertical="top" wrapText="1"/>
    </xf>
    <xf numFmtId="0" fontId="75" fillId="0" borderId="5" xfId="0" applyFont="1" applyBorder="1" applyAlignment="1">
      <alignment horizontal="left" vertical="top" wrapText="1"/>
    </xf>
    <xf numFmtId="0" fontId="10" fillId="0" borderId="6" xfId="137" applyFont="1" applyBorder="1">
      <alignment horizontal="left" vertical="top" wrapText="1"/>
    </xf>
    <xf numFmtId="0" fontId="74" fillId="0" borderId="6" xfId="137" applyFont="1" applyBorder="1">
      <alignment horizontal="left" vertical="top" wrapText="1"/>
    </xf>
    <xf numFmtId="167" fontId="10" fillId="0" borderId="26" xfId="7" applyNumberFormat="1" applyFont="1" applyFill="1" applyBorder="1" applyAlignment="1">
      <alignment vertical="center" wrapText="1"/>
    </xf>
    <xf numFmtId="0" fontId="10" fillId="0" borderId="0" xfId="9" applyFont="1" applyAlignment="1">
      <alignment horizontal="left" vertical="top" wrapText="1"/>
    </xf>
    <xf numFmtId="0" fontId="10" fillId="0" borderId="0" xfId="9" applyFont="1" applyAlignment="1">
      <alignment horizontal="right" vertical="top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vertical="center" wrapText="1"/>
    </xf>
    <xf numFmtId="0" fontId="10" fillId="0" borderId="0" xfId="9" applyFont="1" applyAlignment="1">
      <alignment vertical="center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10" fillId="0" borderId="0" xfId="9" applyFont="1" applyAlignment="1">
      <alignment vertical="top"/>
    </xf>
    <xf numFmtId="0" fontId="10" fillId="0" borderId="26" xfId="9" applyFont="1" applyBorder="1" applyAlignment="1">
      <alignment horizontal="left" vertical="top" wrapText="1"/>
    </xf>
    <xf numFmtId="0" fontId="10" fillId="0" borderId="26" xfId="9" applyFont="1" applyBorder="1" applyAlignment="1">
      <alignment vertical="top" wrapText="1"/>
    </xf>
    <xf numFmtId="0" fontId="10" fillId="0" borderId="0" xfId="9" applyFont="1" applyAlignment="1">
      <alignment vertical="top" wrapText="1"/>
    </xf>
    <xf numFmtId="0" fontId="74" fillId="0" borderId="26" xfId="9" applyFont="1" applyBorder="1" applyAlignment="1">
      <alignment horizontal="left" vertical="top" wrapText="1"/>
    </xf>
    <xf numFmtId="0" fontId="74" fillId="0" borderId="26" xfId="9" applyFont="1" applyBorder="1" applyAlignment="1">
      <alignment vertical="top" wrapText="1"/>
    </xf>
    <xf numFmtId="0" fontId="74" fillId="0" borderId="0" xfId="9" applyFont="1" applyAlignment="1">
      <alignment vertical="top" wrapText="1"/>
    </xf>
    <xf numFmtId="0" fontId="74" fillId="0" borderId="0" xfId="9" applyFont="1" applyAlignment="1">
      <alignment horizontal="left" vertical="top" wrapText="1"/>
    </xf>
    <xf numFmtId="0" fontId="10" fillId="0" borderId="5" xfId="9" applyFont="1" applyBorder="1" applyAlignment="1">
      <alignment horizontal="center" vertical="top" wrapText="1"/>
    </xf>
    <xf numFmtId="167" fontId="95" fillId="0" borderId="5" xfId="12" applyNumberFormat="1" applyFont="1" applyFill="1" applyBorder="1" applyAlignment="1">
      <alignment horizontal="center" vertical="center"/>
    </xf>
    <xf numFmtId="0" fontId="10" fillId="0" borderId="5" xfId="9" applyFont="1" applyBorder="1" applyAlignment="1">
      <alignment horizontal="left" vertical="top" wrapText="1"/>
    </xf>
    <xf numFmtId="167" fontId="75" fillId="0" borderId="5" xfId="12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10" fillId="0" borderId="5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74" fillId="0" borderId="5" xfId="0" applyFont="1" applyBorder="1" applyAlignment="1">
      <alignment vertical="top" wrapText="1"/>
    </xf>
    <xf numFmtId="0" fontId="74" fillId="0" borderId="0" xfId="0" applyFont="1" applyAlignment="1">
      <alignment vertical="top" wrapText="1"/>
    </xf>
    <xf numFmtId="0" fontId="10" fillId="0" borderId="2" xfId="0" applyFont="1" applyBorder="1" applyAlignment="1">
      <alignment horizontal="center" vertical="top" wrapText="1"/>
    </xf>
    <xf numFmtId="0" fontId="74" fillId="0" borderId="0" xfId="0" applyFont="1" applyAlignment="1">
      <alignment horizontal="right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26" xfId="0" applyFont="1" applyFill="1" applyBorder="1" applyAlignment="1">
      <alignment horizontal="right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75" fillId="0" borderId="39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left" vertical="center" wrapText="1"/>
    </xf>
    <xf numFmtId="0" fontId="75" fillId="0" borderId="26" xfId="0" applyFont="1" applyFill="1" applyBorder="1" applyAlignment="1">
      <alignment horizontal="center" vertical="center"/>
    </xf>
    <xf numFmtId="171" fontId="10" fillId="0" borderId="26" xfId="7" applyNumberFormat="1" applyFont="1" applyFill="1" applyBorder="1" applyAlignment="1">
      <alignment horizontal="center" vertical="center"/>
    </xf>
    <xf numFmtId="0" fontId="75" fillId="0" borderId="26" xfId="0" applyFont="1" applyFill="1" applyBorder="1" applyAlignment="1">
      <alignment horizontal="center" vertical="center" wrapText="1"/>
    </xf>
    <xf numFmtId="166" fontId="74" fillId="55" borderId="26" xfId="6" applyFont="1" applyFill="1" applyBorder="1" applyAlignment="1">
      <alignment horizontal="center" vertical="center"/>
    </xf>
    <xf numFmtId="166" fontId="10" fillId="0" borderId="5" xfId="6" applyFont="1" applyFill="1" applyBorder="1" applyAlignment="1">
      <alignment horizontal="center" vertical="top"/>
    </xf>
    <xf numFmtId="0" fontId="10" fillId="0" borderId="26" xfId="0" applyFont="1" applyBorder="1" applyAlignment="1">
      <alignment horizontal="center" vertical="center" wrapText="1"/>
    </xf>
    <xf numFmtId="0" fontId="10" fillId="0" borderId="26" xfId="893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5" fillId="0" borderId="5" xfId="0" applyFont="1" applyBorder="1" applyAlignment="1">
      <alignment horizontal="center" vertical="center" wrapText="1"/>
    </xf>
    <xf numFmtId="2" fontId="75" fillId="0" borderId="5" xfId="0" applyNumberFormat="1" applyFont="1" applyBorder="1" applyAlignment="1">
      <alignment horizontal="center" vertical="center" wrapText="1"/>
    </xf>
    <xf numFmtId="0" fontId="10" fillId="55" borderId="7" xfId="8" applyFont="1" applyFill="1" applyBorder="1" applyAlignment="1">
      <alignment horizontal="right" wrapText="1"/>
    </xf>
    <xf numFmtId="0" fontId="10" fillId="55" borderId="0" xfId="8" applyFont="1" applyFill="1" applyAlignment="1">
      <alignment horizontal="right" vertical="center" wrapText="1"/>
    </xf>
    <xf numFmtId="0" fontId="10" fillId="55" borderId="0" xfId="8" applyFont="1" applyFill="1" applyAlignment="1">
      <alignment horizontal="center" vertical="center" wrapText="1"/>
    </xf>
    <xf numFmtId="0" fontId="10" fillId="55" borderId="29" xfId="8" applyFont="1" applyFill="1" applyBorder="1" applyAlignment="1">
      <alignment horizontal="center" vertical="center" wrapText="1"/>
    </xf>
    <xf numFmtId="0" fontId="10" fillId="55" borderId="27" xfId="8" applyFont="1" applyFill="1" applyBorder="1" applyAlignment="1">
      <alignment horizontal="center" vertical="center" wrapText="1"/>
    </xf>
    <xf numFmtId="0" fontId="10" fillId="55" borderId="28" xfId="8" applyFont="1" applyFill="1" applyBorder="1" applyAlignment="1">
      <alignment horizontal="center" vertical="center" wrapText="1"/>
    </xf>
    <xf numFmtId="0" fontId="10" fillId="55" borderId="4" xfId="8" applyFont="1" applyFill="1" applyBorder="1" applyAlignment="1">
      <alignment horizontal="center" vertical="center" wrapText="1"/>
    </xf>
    <xf numFmtId="0" fontId="10" fillId="55" borderId="6" xfId="8" applyFont="1" applyFill="1" applyBorder="1" applyAlignment="1">
      <alignment horizontal="center" vertical="center" wrapText="1"/>
    </xf>
    <xf numFmtId="0" fontId="10" fillId="55" borderId="1" xfId="8" applyFont="1" applyFill="1" applyBorder="1" applyAlignment="1">
      <alignment horizontal="center" vertical="center" wrapText="1"/>
    </xf>
    <xf numFmtId="0" fontId="10" fillId="55" borderId="2" xfId="8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10" fillId="0" borderId="5" xfId="9" applyFont="1" applyBorder="1" applyAlignment="1">
      <alignment horizontal="center" vertical="top" wrapText="1"/>
    </xf>
    <xf numFmtId="0" fontId="10" fillId="0" borderId="5" xfId="9" applyFont="1" applyBorder="1" applyAlignment="1">
      <alignment horizontal="left" vertical="top" wrapText="1"/>
    </xf>
    <xf numFmtId="0" fontId="94" fillId="0" borderId="29" xfId="9" applyFont="1" applyBorder="1" applyAlignment="1">
      <alignment horizontal="left" vertical="top" wrapText="1"/>
    </xf>
    <xf numFmtId="0" fontId="94" fillId="0" borderId="3" xfId="9" applyFont="1" applyBorder="1" applyAlignment="1">
      <alignment horizontal="left" vertical="top" wrapText="1"/>
    </xf>
    <xf numFmtId="0" fontId="10" fillId="0" borderId="26" xfId="9" applyFont="1" applyBorder="1" applyAlignment="1">
      <alignment horizontal="center" vertical="top" wrapText="1"/>
    </xf>
    <xf numFmtId="0" fontId="10" fillId="0" borderId="0" xfId="8" applyFont="1" applyAlignment="1">
      <alignment horizontal="right" vertical="center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10" fillId="56" borderId="1" xfId="0" applyFont="1" applyFill="1" applyBorder="1" applyAlignment="1">
      <alignment horizontal="center" vertical="top" wrapText="1"/>
    </xf>
    <xf numFmtId="0" fontId="10" fillId="56" borderId="2" xfId="0" applyFont="1" applyFill="1" applyBorder="1" applyAlignment="1">
      <alignment horizontal="center" vertical="top" wrapText="1"/>
    </xf>
    <xf numFmtId="0" fontId="10" fillId="56" borderId="0" xfId="0" applyFont="1" applyFill="1" applyAlignment="1">
      <alignment horizontal="center" vertical="top" wrapText="1"/>
    </xf>
    <xf numFmtId="0" fontId="10" fillId="56" borderId="5" xfId="0" applyFont="1" applyFill="1" applyBorder="1" applyAlignment="1">
      <alignment horizontal="center" vertical="top" wrapText="1"/>
    </xf>
    <xf numFmtId="0" fontId="10" fillId="56" borderId="1" xfId="0" applyFont="1" applyFill="1" applyBorder="1" applyAlignment="1">
      <alignment horizontal="left" vertical="top" wrapText="1"/>
    </xf>
    <xf numFmtId="0" fontId="10" fillId="56" borderId="2" xfId="0" applyFont="1" applyFill="1" applyBorder="1" applyAlignment="1">
      <alignment horizontal="left" vertical="top" wrapText="1"/>
    </xf>
    <xf numFmtId="0" fontId="10" fillId="55" borderId="0" xfId="9" applyFont="1" applyFill="1" applyAlignment="1">
      <alignment horizontal="center" vertical="top" wrapText="1"/>
    </xf>
    <xf numFmtId="0" fontId="10" fillId="55" borderId="0" xfId="9" applyFont="1" applyFill="1" applyAlignment="1">
      <alignment horizontal="center" vertical="top"/>
    </xf>
    <xf numFmtId="0" fontId="10" fillId="55" borderId="5" xfId="9" applyFont="1" applyFill="1" applyBorder="1" applyAlignment="1">
      <alignment horizontal="center" vertical="top" wrapText="1"/>
    </xf>
    <xf numFmtId="0" fontId="10" fillId="55" borderId="26" xfId="9" applyFont="1" applyFill="1" applyBorder="1" applyAlignment="1">
      <alignment horizontal="center" vertical="top" wrapText="1"/>
    </xf>
    <xf numFmtId="0" fontId="94" fillId="55" borderId="29" xfId="9" applyFont="1" applyFill="1" applyBorder="1" applyAlignment="1">
      <alignment horizontal="left" vertical="top" wrapText="1"/>
    </xf>
    <xf numFmtId="0" fontId="94" fillId="55" borderId="3" xfId="9" applyFont="1" applyFill="1" applyBorder="1" applyAlignment="1">
      <alignment horizontal="left" vertical="top" wrapText="1"/>
    </xf>
    <xf numFmtId="0" fontId="10" fillId="55" borderId="5" xfId="9" applyFont="1" applyFill="1" applyBorder="1" applyAlignment="1">
      <alignment horizontal="left" vertical="top" wrapText="1"/>
    </xf>
    <xf numFmtId="0" fontId="10" fillId="0" borderId="26" xfId="0" applyFont="1" applyFill="1" applyBorder="1" applyAlignment="1">
      <alignment vertical="center" wrapText="1"/>
    </xf>
    <xf numFmtId="0" fontId="10" fillId="0" borderId="40" xfId="0" applyFont="1" applyFill="1" applyBorder="1" applyAlignment="1">
      <alignment vertical="center" wrapText="1"/>
    </xf>
    <xf numFmtId="0" fontId="10" fillId="0" borderId="41" xfId="0" applyFont="1" applyFill="1" applyBorder="1" applyAlignment="1">
      <alignment vertical="center" wrapText="1"/>
    </xf>
    <xf numFmtId="0" fontId="10" fillId="0" borderId="42" xfId="0" applyFont="1" applyFill="1" applyBorder="1" applyAlignment="1">
      <alignment vertical="center" wrapText="1"/>
    </xf>
    <xf numFmtId="0" fontId="10" fillId="0" borderId="0" xfId="8" applyFont="1" applyAlignment="1">
      <alignment horizontal="right" vertical="top" wrapText="1"/>
    </xf>
    <xf numFmtId="0" fontId="10" fillId="0" borderId="26" xfId="0" applyFont="1" applyBorder="1" applyAlignment="1">
      <alignment horizontal="right" vertical="center" wrapText="1"/>
    </xf>
    <xf numFmtId="167" fontId="10" fillId="0" borderId="26" xfId="7" applyNumberFormat="1" applyFont="1" applyFill="1" applyBorder="1" applyAlignment="1">
      <alignment horizontal="center" vertical="center" wrapText="1"/>
    </xf>
    <xf numFmtId="0" fontId="10" fillId="0" borderId="40" xfId="9" applyFont="1" applyFill="1" applyBorder="1" applyAlignment="1">
      <alignment horizontal="left" vertical="top" wrapText="1"/>
    </xf>
    <xf numFmtId="0" fontId="10" fillId="0" borderId="42" xfId="9" applyFont="1" applyFill="1" applyBorder="1" applyAlignment="1">
      <alignment horizontal="left" vertical="top" wrapText="1"/>
    </xf>
    <xf numFmtId="0" fontId="10" fillId="0" borderId="26" xfId="9" applyFont="1" applyFill="1" applyBorder="1" applyAlignment="1">
      <alignment horizontal="right" vertical="center" wrapText="1"/>
    </xf>
  </cellXfs>
  <cellStyles count="1727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2 2" xfId="1242"/>
    <cellStyle name="20% - Accent1 2 2 2 2 3" xfId="668"/>
    <cellStyle name="20% - Accent1 2 2 2 2 3 2" xfId="1472"/>
    <cellStyle name="20% - Accent1 2 2 2 2 4" xfId="1006"/>
    <cellStyle name="20% - Accent1 2 2 2 3" xfId="144"/>
    <cellStyle name="20% - Accent1 2 2 2 3 2" xfId="437"/>
    <cellStyle name="20% - Accent1 2 2 2 3 2 2" xfId="1243"/>
    <cellStyle name="20% - Accent1 2 2 2 3 3" xfId="669"/>
    <cellStyle name="20% - Accent1 2 2 2 3 3 2" xfId="1473"/>
    <cellStyle name="20% - Accent1 2 2 2 3 4" xfId="1007"/>
    <cellStyle name="20% - Accent1 2 2 2 4" xfId="435"/>
    <cellStyle name="20% - Accent1 2 2 2 4 2" xfId="1241"/>
    <cellStyle name="20% - Accent1 2 2 2 5" xfId="667"/>
    <cellStyle name="20% - Accent1 2 2 2 5 2" xfId="1471"/>
    <cellStyle name="20% - Accent1 2 2 2 6" xfId="1005"/>
    <cellStyle name="20% - Accent1 2 2 3" xfId="145"/>
    <cellStyle name="20% - Accent1 2 2 3 2" xfId="438"/>
    <cellStyle name="20% - Accent1 2 2 3 2 2" xfId="1244"/>
    <cellStyle name="20% - Accent1 2 2 3 3" xfId="670"/>
    <cellStyle name="20% - Accent1 2 2 3 3 2" xfId="1474"/>
    <cellStyle name="20% - Accent1 2 2 3 4" xfId="1008"/>
    <cellStyle name="20% - Accent1 2 2 4" xfId="146"/>
    <cellStyle name="20% - Accent1 2 2 4 2" xfId="439"/>
    <cellStyle name="20% - Accent1 2 2 4 2 2" xfId="1245"/>
    <cellStyle name="20% - Accent1 2 2 4 3" xfId="671"/>
    <cellStyle name="20% - Accent1 2 2 4 3 2" xfId="1475"/>
    <cellStyle name="20% - Accent1 2 2 4 4" xfId="1009"/>
    <cellStyle name="20% - Accent1 2 3" xfId="147"/>
    <cellStyle name="20% - Accent1 2 3 2" xfId="148"/>
    <cellStyle name="20% - Accent1 2 3 2 2" xfId="441"/>
    <cellStyle name="20% - Accent1 2 3 2 2 2" xfId="1247"/>
    <cellStyle name="20% - Accent1 2 3 2 3" xfId="673"/>
    <cellStyle name="20% - Accent1 2 3 2 3 2" xfId="1477"/>
    <cellStyle name="20% - Accent1 2 3 2 4" xfId="1011"/>
    <cellStyle name="20% - Accent1 2 3 3" xfId="149"/>
    <cellStyle name="20% - Accent1 2 3 3 2" xfId="442"/>
    <cellStyle name="20% - Accent1 2 3 3 2 2" xfId="1248"/>
    <cellStyle name="20% - Accent1 2 3 3 3" xfId="674"/>
    <cellStyle name="20% - Accent1 2 3 3 3 2" xfId="1478"/>
    <cellStyle name="20% - Accent1 2 3 3 4" xfId="1012"/>
    <cellStyle name="20% - Accent1 2 3 4" xfId="440"/>
    <cellStyle name="20% - Accent1 2 3 4 2" xfId="1246"/>
    <cellStyle name="20% - Accent1 2 3 5" xfId="672"/>
    <cellStyle name="20% - Accent1 2 3 5 2" xfId="1476"/>
    <cellStyle name="20% - Accent1 2 3 6" xfId="1010"/>
    <cellStyle name="20% - Accent1 2 4" xfId="150"/>
    <cellStyle name="20% - Accent1 2 4 2" xfId="151"/>
    <cellStyle name="20% - Accent1 2 4 2 2" xfId="444"/>
    <cellStyle name="20% - Accent1 2 4 2 2 2" xfId="1250"/>
    <cellStyle name="20% - Accent1 2 4 2 3" xfId="676"/>
    <cellStyle name="20% - Accent1 2 4 2 3 2" xfId="1480"/>
    <cellStyle name="20% - Accent1 2 4 2 4" xfId="1014"/>
    <cellStyle name="20% - Accent1 2 4 3" xfId="152"/>
    <cellStyle name="20% - Accent1 2 4 3 2" xfId="445"/>
    <cellStyle name="20% - Accent1 2 4 3 2 2" xfId="1251"/>
    <cellStyle name="20% - Accent1 2 4 3 3" xfId="677"/>
    <cellStyle name="20% - Accent1 2 4 3 3 2" xfId="1481"/>
    <cellStyle name="20% - Accent1 2 4 3 4" xfId="1015"/>
    <cellStyle name="20% - Accent1 2 4 4" xfId="443"/>
    <cellStyle name="20% - Accent1 2 4 4 2" xfId="1249"/>
    <cellStyle name="20% - Accent1 2 4 5" xfId="675"/>
    <cellStyle name="20% - Accent1 2 4 5 2" xfId="1479"/>
    <cellStyle name="20% - Accent1 2 4 6" xfId="1013"/>
    <cellStyle name="20% - Accent1 2 5" xfId="153"/>
    <cellStyle name="20% - Accent1 2 5 2" xfId="446"/>
    <cellStyle name="20% - Accent1 2 5 2 2" xfId="1252"/>
    <cellStyle name="20% - Accent1 2 5 3" xfId="678"/>
    <cellStyle name="20% - Accent1 2 5 3 2" xfId="1482"/>
    <cellStyle name="20% - Accent1 2 5 4" xfId="1016"/>
    <cellStyle name="20% - Accent1 2 6" xfId="154"/>
    <cellStyle name="20% - Accent1 2 6 2" xfId="447"/>
    <cellStyle name="20% - Accent1 2 6 2 2" xfId="1253"/>
    <cellStyle name="20% - Accent1 2 6 3" xfId="679"/>
    <cellStyle name="20% - Accent1 2 6 3 2" xfId="1483"/>
    <cellStyle name="20% - Accent1 2 6 4" xfId="1017"/>
    <cellStyle name="20% - Accent1 3" xfId="381"/>
    <cellStyle name="20% - Accent1 3 2" xfId="646"/>
    <cellStyle name="20% - Accent1 3 2 2" xfId="1452"/>
    <cellStyle name="20% - Accent1 3 3" xfId="879"/>
    <cellStyle name="20% - Accent1 3 3 2" xfId="1682"/>
    <cellStyle name="20% - Accent1 3 4" xfId="1216"/>
    <cellStyle name="20% - Accent1 4" xfId="895"/>
    <cellStyle name="20% - Accent1 4 2" xfId="1696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2 2" xfId="1255"/>
    <cellStyle name="20% - Accent2 2 2 2 2 3" xfId="681"/>
    <cellStyle name="20% - Accent2 2 2 2 2 3 2" xfId="1485"/>
    <cellStyle name="20% - Accent2 2 2 2 2 4" xfId="1019"/>
    <cellStyle name="20% - Accent2 2 2 2 3" xfId="157"/>
    <cellStyle name="20% - Accent2 2 2 2 3 2" xfId="450"/>
    <cellStyle name="20% - Accent2 2 2 2 3 2 2" xfId="1256"/>
    <cellStyle name="20% - Accent2 2 2 2 3 3" xfId="682"/>
    <cellStyle name="20% - Accent2 2 2 2 3 3 2" xfId="1486"/>
    <cellStyle name="20% - Accent2 2 2 2 3 4" xfId="1020"/>
    <cellStyle name="20% - Accent2 2 2 2 4" xfId="448"/>
    <cellStyle name="20% - Accent2 2 2 2 4 2" xfId="1254"/>
    <cellStyle name="20% - Accent2 2 2 2 5" xfId="680"/>
    <cellStyle name="20% - Accent2 2 2 2 5 2" xfId="1484"/>
    <cellStyle name="20% - Accent2 2 2 2 6" xfId="1018"/>
    <cellStyle name="20% - Accent2 2 2 3" xfId="158"/>
    <cellStyle name="20% - Accent2 2 2 3 2" xfId="451"/>
    <cellStyle name="20% - Accent2 2 2 3 2 2" xfId="1257"/>
    <cellStyle name="20% - Accent2 2 2 3 3" xfId="683"/>
    <cellStyle name="20% - Accent2 2 2 3 3 2" xfId="1487"/>
    <cellStyle name="20% - Accent2 2 2 3 4" xfId="1021"/>
    <cellStyle name="20% - Accent2 2 2 4" xfId="159"/>
    <cellStyle name="20% - Accent2 2 2 4 2" xfId="452"/>
    <cellStyle name="20% - Accent2 2 2 4 2 2" xfId="1258"/>
    <cellStyle name="20% - Accent2 2 2 4 3" xfId="684"/>
    <cellStyle name="20% - Accent2 2 2 4 3 2" xfId="1488"/>
    <cellStyle name="20% - Accent2 2 2 4 4" xfId="1022"/>
    <cellStyle name="20% - Accent2 2 3" xfId="160"/>
    <cellStyle name="20% - Accent2 2 3 2" xfId="161"/>
    <cellStyle name="20% - Accent2 2 3 2 2" xfId="454"/>
    <cellStyle name="20% - Accent2 2 3 2 2 2" xfId="1260"/>
    <cellStyle name="20% - Accent2 2 3 2 3" xfId="686"/>
    <cellStyle name="20% - Accent2 2 3 2 3 2" xfId="1490"/>
    <cellStyle name="20% - Accent2 2 3 2 4" xfId="1024"/>
    <cellStyle name="20% - Accent2 2 3 3" xfId="162"/>
    <cellStyle name="20% - Accent2 2 3 3 2" xfId="455"/>
    <cellStyle name="20% - Accent2 2 3 3 2 2" xfId="1261"/>
    <cellStyle name="20% - Accent2 2 3 3 3" xfId="687"/>
    <cellStyle name="20% - Accent2 2 3 3 3 2" xfId="1491"/>
    <cellStyle name="20% - Accent2 2 3 3 4" xfId="1025"/>
    <cellStyle name="20% - Accent2 2 3 4" xfId="453"/>
    <cellStyle name="20% - Accent2 2 3 4 2" xfId="1259"/>
    <cellStyle name="20% - Accent2 2 3 5" xfId="685"/>
    <cellStyle name="20% - Accent2 2 3 5 2" xfId="1489"/>
    <cellStyle name="20% - Accent2 2 3 6" xfId="1023"/>
    <cellStyle name="20% - Accent2 2 4" xfId="163"/>
    <cellStyle name="20% - Accent2 2 4 2" xfId="164"/>
    <cellStyle name="20% - Accent2 2 4 2 2" xfId="457"/>
    <cellStyle name="20% - Accent2 2 4 2 2 2" xfId="1263"/>
    <cellStyle name="20% - Accent2 2 4 2 3" xfId="689"/>
    <cellStyle name="20% - Accent2 2 4 2 3 2" xfId="1493"/>
    <cellStyle name="20% - Accent2 2 4 2 4" xfId="1027"/>
    <cellStyle name="20% - Accent2 2 4 3" xfId="165"/>
    <cellStyle name="20% - Accent2 2 4 3 2" xfId="458"/>
    <cellStyle name="20% - Accent2 2 4 3 2 2" xfId="1264"/>
    <cellStyle name="20% - Accent2 2 4 3 3" xfId="690"/>
    <cellStyle name="20% - Accent2 2 4 3 3 2" xfId="1494"/>
    <cellStyle name="20% - Accent2 2 4 3 4" xfId="1028"/>
    <cellStyle name="20% - Accent2 2 4 4" xfId="456"/>
    <cellStyle name="20% - Accent2 2 4 4 2" xfId="1262"/>
    <cellStyle name="20% - Accent2 2 4 5" xfId="688"/>
    <cellStyle name="20% - Accent2 2 4 5 2" xfId="1492"/>
    <cellStyle name="20% - Accent2 2 4 6" xfId="1026"/>
    <cellStyle name="20% - Accent2 2 5" xfId="166"/>
    <cellStyle name="20% - Accent2 2 5 2" xfId="459"/>
    <cellStyle name="20% - Accent2 2 5 2 2" xfId="1265"/>
    <cellStyle name="20% - Accent2 2 5 3" xfId="691"/>
    <cellStyle name="20% - Accent2 2 5 3 2" xfId="1495"/>
    <cellStyle name="20% - Accent2 2 5 4" xfId="1029"/>
    <cellStyle name="20% - Accent2 2 6" xfId="167"/>
    <cellStyle name="20% - Accent2 2 6 2" xfId="460"/>
    <cellStyle name="20% - Accent2 2 6 2 2" xfId="1266"/>
    <cellStyle name="20% - Accent2 2 6 3" xfId="692"/>
    <cellStyle name="20% - Accent2 2 6 3 2" xfId="1496"/>
    <cellStyle name="20% - Accent2 2 6 4" xfId="1030"/>
    <cellStyle name="20% - Accent2 3" xfId="382"/>
    <cellStyle name="20% - Accent2 3 2" xfId="647"/>
    <cellStyle name="20% - Accent2 3 2 2" xfId="1453"/>
    <cellStyle name="20% - Accent2 3 3" xfId="880"/>
    <cellStyle name="20% - Accent2 3 3 2" xfId="1683"/>
    <cellStyle name="20% - Accent2 3 4" xfId="1217"/>
    <cellStyle name="20% - Accent2 4" xfId="896"/>
    <cellStyle name="20% - Accent2 4 2" xfId="1697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2 2" xfId="1268"/>
    <cellStyle name="20% - Accent3 2 2 2 2 3" xfId="694"/>
    <cellStyle name="20% - Accent3 2 2 2 2 3 2" xfId="1498"/>
    <cellStyle name="20% - Accent3 2 2 2 2 4" xfId="1032"/>
    <cellStyle name="20% - Accent3 2 2 2 3" xfId="170"/>
    <cellStyle name="20% - Accent3 2 2 2 3 2" xfId="463"/>
    <cellStyle name="20% - Accent3 2 2 2 3 2 2" xfId="1269"/>
    <cellStyle name="20% - Accent3 2 2 2 3 3" xfId="695"/>
    <cellStyle name="20% - Accent3 2 2 2 3 3 2" xfId="1499"/>
    <cellStyle name="20% - Accent3 2 2 2 3 4" xfId="1033"/>
    <cellStyle name="20% - Accent3 2 2 2 4" xfId="461"/>
    <cellStyle name="20% - Accent3 2 2 2 4 2" xfId="1267"/>
    <cellStyle name="20% - Accent3 2 2 2 5" xfId="693"/>
    <cellStyle name="20% - Accent3 2 2 2 5 2" xfId="1497"/>
    <cellStyle name="20% - Accent3 2 2 2 6" xfId="1031"/>
    <cellStyle name="20% - Accent3 2 2 3" xfId="171"/>
    <cellStyle name="20% - Accent3 2 2 3 2" xfId="464"/>
    <cellStyle name="20% - Accent3 2 2 3 2 2" xfId="1270"/>
    <cellStyle name="20% - Accent3 2 2 3 3" xfId="696"/>
    <cellStyle name="20% - Accent3 2 2 3 3 2" xfId="1500"/>
    <cellStyle name="20% - Accent3 2 2 3 4" xfId="1034"/>
    <cellStyle name="20% - Accent3 2 2 4" xfId="172"/>
    <cellStyle name="20% - Accent3 2 2 4 2" xfId="465"/>
    <cellStyle name="20% - Accent3 2 2 4 2 2" xfId="1271"/>
    <cellStyle name="20% - Accent3 2 2 4 3" xfId="697"/>
    <cellStyle name="20% - Accent3 2 2 4 3 2" xfId="1501"/>
    <cellStyle name="20% - Accent3 2 2 4 4" xfId="1035"/>
    <cellStyle name="20% - Accent3 2 3" xfId="173"/>
    <cellStyle name="20% - Accent3 2 3 2" xfId="174"/>
    <cellStyle name="20% - Accent3 2 3 2 2" xfId="467"/>
    <cellStyle name="20% - Accent3 2 3 2 2 2" xfId="1273"/>
    <cellStyle name="20% - Accent3 2 3 2 3" xfId="699"/>
    <cellStyle name="20% - Accent3 2 3 2 3 2" xfId="1503"/>
    <cellStyle name="20% - Accent3 2 3 2 4" xfId="1037"/>
    <cellStyle name="20% - Accent3 2 3 3" xfId="175"/>
    <cellStyle name="20% - Accent3 2 3 3 2" xfId="468"/>
    <cellStyle name="20% - Accent3 2 3 3 2 2" xfId="1274"/>
    <cellStyle name="20% - Accent3 2 3 3 3" xfId="700"/>
    <cellStyle name="20% - Accent3 2 3 3 3 2" xfId="1504"/>
    <cellStyle name="20% - Accent3 2 3 3 4" xfId="1038"/>
    <cellStyle name="20% - Accent3 2 3 4" xfId="466"/>
    <cellStyle name="20% - Accent3 2 3 4 2" xfId="1272"/>
    <cellStyle name="20% - Accent3 2 3 5" xfId="698"/>
    <cellStyle name="20% - Accent3 2 3 5 2" xfId="1502"/>
    <cellStyle name="20% - Accent3 2 3 6" xfId="1036"/>
    <cellStyle name="20% - Accent3 2 4" xfId="176"/>
    <cellStyle name="20% - Accent3 2 4 2" xfId="177"/>
    <cellStyle name="20% - Accent3 2 4 2 2" xfId="470"/>
    <cellStyle name="20% - Accent3 2 4 2 2 2" xfId="1276"/>
    <cellStyle name="20% - Accent3 2 4 2 3" xfId="702"/>
    <cellStyle name="20% - Accent3 2 4 2 3 2" xfId="1506"/>
    <cellStyle name="20% - Accent3 2 4 2 4" xfId="1040"/>
    <cellStyle name="20% - Accent3 2 4 3" xfId="178"/>
    <cellStyle name="20% - Accent3 2 4 3 2" xfId="471"/>
    <cellStyle name="20% - Accent3 2 4 3 2 2" xfId="1277"/>
    <cellStyle name="20% - Accent3 2 4 3 3" xfId="703"/>
    <cellStyle name="20% - Accent3 2 4 3 3 2" xfId="1507"/>
    <cellStyle name="20% - Accent3 2 4 3 4" xfId="1041"/>
    <cellStyle name="20% - Accent3 2 4 4" xfId="469"/>
    <cellStyle name="20% - Accent3 2 4 4 2" xfId="1275"/>
    <cellStyle name="20% - Accent3 2 4 5" xfId="701"/>
    <cellStyle name="20% - Accent3 2 4 5 2" xfId="1505"/>
    <cellStyle name="20% - Accent3 2 4 6" xfId="1039"/>
    <cellStyle name="20% - Accent3 2 5" xfId="179"/>
    <cellStyle name="20% - Accent3 2 5 2" xfId="472"/>
    <cellStyle name="20% - Accent3 2 5 2 2" xfId="1278"/>
    <cellStyle name="20% - Accent3 2 5 3" xfId="704"/>
    <cellStyle name="20% - Accent3 2 5 3 2" xfId="1508"/>
    <cellStyle name="20% - Accent3 2 5 4" xfId="1042"/>
    <cellStyle name="20% - Accent3 2 6" xfId="180"/>
    <cellStyle name="20% - Accent3 2 6 2" xfId="473"/>
    <cellStyle name="20% - Accent3 2 6 2 2" xfId="1279"/>
    <cellStyle name="20% - Accent3 2 6 3" xfId="705"/>
    <cellStyle name="20% - Accent3 2 6 3 2" xfId="1509"/>
    <cellStyle name="20% - Accent3 2 6 4" xfId="1043"/>
    <cellStyle name="20% - Accent3 3" xfId="383"/>
    <cellStyle name="20% - Accent3 3 2" xfId="648"/>
    <cellStyle name="20% - Accent3 3 2 2" xfId="1454"/>
    <cellStyle name="20% - Accent3 3 3" xfId="881"/>
    <cellStyle name="20% - Accent3 3 3 2" xfId="1684"/>
    <cellStyle name="20% - Accent3 3 4" xfId="1218"/>
    <cellStyle name="20% - Accent3 4" xfId="897"/>
    <cellStyle name="20% - Accent3 4 2" xfId="1698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2 2" xfId="1281"/>
    <cellStyle name="20% - Accent4 2 2 2 2 3" xfId="707"/>
    <cellStyle name="20% - Accent4 2 2 2 2 3 2" xfId="1511"/>
    <cellStyle name="20% - Accent4 2 2 2 2 4" xfId="1045"/>
    <cellStyle name="20% - Accent4 2 2 2 3" xfId="183"/>
    <cellStyle name="20% - Accent4 2 2 2 3 2" xfId="476"/>
    <cellStyle name="20% - Accent4 2 2 2 3 2 2" xfId="1282"/>
    <cellStyle name="20% - Accent4 2 2 2 3 3" xfId="708"/>
    <cellStyle name="20% - Accent4 2 2 2 3 3 2" xfId="1512"/>
    <cellStyle name="20% - Accent4 2 2 2 3 4" xfId="1046"/>
    <cellStyle name="20% - Accent4 2 2 2 4" xfId="474"/>
    <cellStyle name="20% - Accent4 2 2 2 4 2" xfId="1280"/>
    <cellStyle name="20% - Accent4 2 2 2 5" xfId="706"/>
    <cellStyle name="20% - Accent4 2 2 2 5 2" xfId="1510"/>
    <cellStyle name="20% - Accent4 2 2 2 6" xfId="1044"/>
    <cellStyle name="20% - Accent4 2 2 3" xfId="184"/>
    <cellStyle name="20% - Accent4 2 2 3 2" xfId="477"/>
    <cellStyle name="20% - Accent4 2 2 3 2 2" xfId="1283"/>
    <cellStyle name="20% - Accent4 2 2 3 3" xfId="709"/>
    <cellStyle name="20% - Accent4 2 2 3 3 2" xfId="1513"/>
    <cellStyle name="20% - Accent4 2 2 3 4" xfId="1047"/>
    <cellStyle name="20% - Accent4 2 2 4" xfId="185"/>
    <cellStyle name="20% - Accent4 2 2 4 2" xfId="478"/>
    <cellStyle name="20% - Accent4 2 2 4 2 2" xfId="1284"/>
    <cellStyle name="20% - Accent4 2 2 4 3" xfId="710"/>
    <cellStyle name="20% - Accent4 2 2 4 3 2" xfId="1514"/>
    <cellStyle name="20% - Accent4 2 2 4 4" xfId="1048"/>
    <cellStyle name="20% - Accent4 2 3" xfId="186"/>
    <cellStyle name="20% - Accent4 2 3 2" xfId="187"/>
    <cellStyle name="20% - Accent4 2 3 2 2" xfId="480"/>
    <cellStyle name="20% - Accent4 2 3 2 2 2" xfId="1286"/>
    <cellStyle name="20% - Accent4 2 3 2 3" xfId="712"/>
    <cellStyle name="20% - Accent4 2 3 2 3 2" xfId="1516"/>
    <cellStyle name="20% - Accent4 2 3 2 4" xfId="1050"/>
    <cellStyle name="20% - Accent4 2 3 3" xfId="188"/>
    <cellStyle name="20% - Accent4 2 3 3 2" xfId="481"/>
    <cellStyle name="20% - Accent4 2 3 3 2 2" xfId="1287"/>
    <cellStyle name="20% - Accent4 2 3 3 3" xfId="713"/>
    <cellStyle name="20% - Accent4 2 3 3 3 2" xfId="1517"/>
    <cellStyle name="20% - Accent4 2 3 3 4" xfId="1051"/>
    <cellStyle name="20% - Accent4 2 3 4" xfId="479"/>
    <cellStyle name="20% - Accent4 2 3 4 2" xfId="1285"/>
    <cellStyle name="20% - Accent4 2 3 5" xfId="711"/>
    <cellStyle name="20% - Accent4 2 3 5 2" xfId="1515"/>
    <cellStyle name="20% - Accent4 2 3 6" xfId="1049"/>
    <cellStyle name="20% - Accent4 2 4" xfId="189"/>
    <cellStyle name="20% - Accent4 2 4 2" xfId="190"/>
    <cellStyle name="20% - Accent4 2 4 2 2" xfId="483"/>
    <cellStyle name="20% - Accent4 2 4 2 2 2" xfId="1289"/>
    <cellStyle name="20% - Accent4 2 4 2 3" xfId="715"/>
    <cellStyle name="20% - Accent4 2 4 2 3 2" xfId="1519"/>
    <cellStyle name="20% - Accent4 2 4 2 4" xfId="1053"/>
    <cellStyle name="20% - Accent4 2 4 3" xfId="191"/>
    <cellStyle name="20% - Accent4 2 4 3 2" xfId="484"/>
    <cellStyle name="20% - Accent4 2 4 3 2 2" xfId="1290"/>
    <cellStyle name="20% - Accent4 2 4 3 3" xfId="716"/>
    <cellStyle name="20% - Accent4 2 4 3 3 2" xfId="1520"/>
    <cellStyle name="20% - Accent4 2 4 3 4" xfId="1054"/>
    <cellStyle name="20% - Accent4 2 4 4" xfId="482"/>
    <cellStyle name="20% - Accent4 2 4 4 2" xfId="1288"/>
    <cellStyle name="20% - Accent4 2 4 5" xfId="714"/>
    <cellStyle name="20% - Accent4 2 4 5 2" xfId="1518"/>
    <cellStyle name="20% - Accent4 2 4 6" xfId="1052"/>
    <cellStyle name="20% - Accent4 2 5" xfId="192"/>
    <cellStyle name="20% - Accent4 2 5 2" xfId="485"/>
    <cellStyle name="20% - Accent4 2 5 2 2" xfId="1291"/>
    <cellStyle name="20% - Accent4 2 5 3" xfId="717"/>
    <cellStyle name="20% - Accent4 2 5 3 2" xfId="1521"/>
    <cellStyle name="20% - Accent4 2 5 4" xfId="1055"/>
    <cellStyle name="20% - Accent4 2 6" xfId="193"/>
    <cellStyle name="20% - Accent4 2 6 2" xfId="486"/>
    <cellStyle name="20% - Accent4 2 6 2 2" xfId="1292"/>
    <cellStyle name="20% - Accent4 2 6 3" xfId="718"/>
    <cellStyle name="20% - Accent4 2 6 3 2" xfId="1522"/>
    <cellStyle name="20% - Accent4 2 6 4" xfId="1056"/>
    <cellStyle name="20% - Accent4 3" xfId="384"/>
    <cellStyle name="20% - Accent4 3 2" xfId="649"/>
    <cellStyle name="20% - Accent4 3 2 2" xfId="1455"/>
    <cellStyle name="20% - Accent4 3 3" xfId="882"/>
    <cellStyle name="20% - Accent4 3 3 2" xfId="1685"/>
    <cellStyle name="20% - Accent4 3 4" xfId="1219"/>
    <cellStyle name="20% - Accent4 4" xfId="898"/>
    <cellStyle name="20% - Accent4 4 2" xfId="1699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2 2" xfId="1294"/>
    <cellStyle name="20% - Accent5 2 2 2 2 3" xfId="720"/>
    <cellStyle name="20% - Accent5 2 2 2 2 3 2" xfId="1524"/>
    <cellStyle name="20% - Accent5 2 2 2 2 4" xfId="1058"/>
    <cellStyle name="20% - Accent5 2 2 2 3" xfId="196"/>
    <cellStyle name="20% - Accent5 2 2 2 3 2" xfId="489"/>
    <cellStyle name="20% - Accent5 2 2 2 3 2 2" xfId="1295"/>
    <cellStyle name="20% - Accent5 2 2 2 3 3" xfId="721"/>
    <cellStyle name="20% - Accent5 2 2 2 3 3 2" xfId="1525"/>
    <cellStyle name="20% - Accent5 2 2 2 3 4" xfId="1059"/>
    <cellStyle name="20% - Accent5 2 2 2 4" xfId="487"/>
    <cellStyle name="20% - Accent5 2 2 2 4 2" xfId="1293"/>
    <cellStyle name="20% - Accent5 2 2 2 5" xfId="719"/>
    <cellStyle name="20% - Accent5 2 2 2 5 2" xfId="1523"/>
    <cellStyle name="20% - Accent5 2 2 2 6" xfId="1057"/>
    <cellStyle name="20% - Accent5 2 2 3" xfId="197"/>
    <cellStyle name="20% - Accent5 2 2 3 2" xfId="490"/>
    <cellStyle name="20% - Accent5 2 2 3 2 2" xfId="1296"/>
    <cellStyle name="20% - Accent5 2 2 3 3" xfId="722"/>
    <cellStyle name="20% - Accent5 2 2 3 3 2" xfId="1526"/>
    <cellStyle name="20% - Accent5 2 2 3 4" xfId="1060"/>
    <cellStyle name="20% - Accent5 2 2 4" xfId="198"/>
    <cellStyle name="20% - Accent5 2 2 4 2" xfId="491"/>
    <cellStyle name="20% - Accent5 2 2 4 2 2" xfId="1297"/>
    <cellStyle name="20% - Accent5 2 2 4 3" xfId="723"/>
    <cellStyle name="20% - Accent5 2 2 4 3 2" xfId="1527"/>
    <cellStyle name="20% - Accent5 2 2 4 4" xfId="1061"/>
    <cellStyle name="20% - Accent5 2 3" xfId="199"/>
    <cellStyle name="20% - Accent5 2 3 2" xfId="200"/>
    <cellStyle name="20% - Accent5 2 3 2 2" xfId="493"/>
    <cellStyle name="20% - Accent5 2 3 2 2 2" xfId="1299"/>
    <cellStyle name="20% - Accent5 2 3 2 3" xfId="725"/>
    <cellStyle name="20% - Accent5 2 3 2 3 2" xfId="1529"/>
    <cellStyle name="20% - Accent5 2 3 2 4" xfId="1063"/>
    <cellStyle name="20% - Accent5 2 3 3" xfId="201"/>
    <cellStyle name="20% - Accent5 2 3 3 2" xfId="494"/>
    <cellStyle name="20% - Accent5 2 3 3 2 2" xfId="1300"/>
    <cellStyle name="20% - Accent5 2 3 3 3" xfId="726"/>
    <cellStyle name="20% - Accent5 2 3 3 3 2" xfId="1530"/>
    <cellStyle name="20% - Accent5 2 3 3 4" xfId="1064"/>
    <cellStyle name="20% - Accent5 2 3 4" xfId="492"/>
    <cellStyle name="20% - Accent5 2 3 4 2" xfId="1298"/>
    <cellStyle name="20% - Accent5 2 3 5" xfId="724"/>
    <cellStyle name="20% - Accent5 2 3 5 2" xfId="1528"/>
    <cellStyle name="20% - Accent5 2 3 6" xfId="1062"/>
    <cellStyle name="20% - Accent5 2 4" xfId="202"/>
    <cellStyle name="20% - Accent5 2 4 2" xfId="203"/>
    <cellStyle name="20% - Accent5 2 4 2 2" xfId="496"/>
    <cellStyle name="20% - Accent5 2 4 2 2 2" xfId="1302"/>
    <cellStyle name="20% - Accent5 2 4 2 3" xfId="728"/>
    <cellStyle name="20% - Accent5 2 4 2 3 2" xfId="1532"/>
    <cellStyle name="20% - Accent5 2 4 2 4" xfId="1066"/>
    <cellStyle name="20% - Accent5 2 4 3" xfId="204"/>
    <cellStyle name="20% - Accent5 2 4 3 2" xfId="497"/>
    <cellStyle name="20% - Accent5 2 4 3 2 2" xfId="1303"/>
    <cellStyle name="20% - Accent5 2 4 3 3" xfId="729"/>
    <cellStyle name="20% - Accent5 2 4 3 3 2" xfId="1533"/>
    <cellStyle name="20% - Accent5 2 4 3 4" xfId="1067"/>
    <cellStyle name="20% - Accent5 2 4 4" xfId="495"/>
    <cellStyle name="20% - Accent5 2 4 4 2" xfId="1301"/>
    <cellStyle name="20% - Accent5 2 4 5" xfId="727"/>
    <cellStyle name="20% - Accent5 2 4 5 2" xfId="1531"/>
    <cellStyle name="20% - Accent5 2 4 6" xfId="1065"/>
    <cellStyle name="20% - Accent5 2 5" xfId="205"/>
    <cellStyle name="20% - Accent5 2 5 2" xfId="498"/>
    <cellStyle name="20% - Accent5 2 5 2 2" xfId="1304"/>
    <cellStyle name="20% - Accent5 2 5 3" xfId="730"/>
    <cellStyle name="20% - Accent5 2 5 3 2" xfId="1534"/>
    <cellStyle name="20% - Accent5 2 5 4" xfId="1068"/>
    <cellStyle name="20% - Accent5 2 6" xfId="206"/>
    <cellStyle name="20% - Accent5 2 6 2" xfId="499"/>
    <cellStyle name="20% - Accent5 2 6 2 2" xfId="1305"/>
    <cellStyle name="20% - Accent5 2 6 3" xfId="731"/>
    <cellStyle name="20% - Accent5 2 6 3 2" xfId="1535"/>
    <cellStyle name="20% - Accent5 2 6 4" xfId="1069"/>
    <cellStyle name="20% - Accent5 3" xfId="385"/>
    <cellStyle name="20% - Accent5 3 2" xfId="650"/>
    <cellStyle name="20% - Accent5 3 2 2" xfId="1456"/>
    <cellStyle name="20% - Accent5 3 3" xfId="883"/>
    <cellStyle name="20% - Accent5 3 3 2" xfId="1686"/>
    <cellStyle name="20% - Accent5 3 4" xfId="1220"/>
    <cellStyle name="20% - Accent5 4" xfId="899"/>
    <cellStyle name="20% - Accent5 4 2" xfId="1700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2 2" xfId="1307"/>
    <cellStyle name="20% - Accent6 2 2 2 2 3" xfId="733"/>
    <cellStyle name="20% - Accent6 2 2 2 2 3 2" xfId="1537"/>
    <cellStyle name="20% - Accent6 2 2 2 2 4" xfId="1071"/>
    <cellStyle name="20% - Accent6 2 2 2 3" xfId="209"/>
    <cellStyle name="20% - Accent6 2 2 2 3 2" xfId="502"/>
    <cellStyle name="20% - Accent6 2 2 2 3 2 2" xfId="1308"/>
    <cellStyle name="20% - Accent6 2 2 2 3 3" xfId="734"/>
    <cellStyle name="20% - Accent6 2 2 2 3 3 2" xfId="1538"/>
    <cellStyle name="20% - Accent6 2 2 2 3 4" xfId="1072"/>
    <cellStyle name="20% - Accent6 2 2 2 4" xfId="500"/>
    <cellStyle name="20% - Accent6 2 2 2 4 2" xfId="1306"/>
    <cellStyle name="20% - Accent6 2 2 2 5" xfId="732"/>
    <cellStyle name="20% - Accent6 2 2 2 5 2" xfId="1536"/>
    <cellStyle name="20% - Accent6 2 2 2 6" xfId="1070"/>
    <cellStyle name="20% - Accent6 2 2 3" xfId="210"/>
    <cellStyle name="20% - Accent6 2 2 3 2" xfId="503"/>
    <cellStyle name="20% - Accent6 2 2 3 2 2" xfId="1309"/>
    <cellStyle name="20% - Accent6 2 2 3 3" xfId="735"/>
    <cellStyle name="20% - Accent6 2 2 3 3 2" xfId="1539"/>
    <cellStyle name="20% - Accent6 2 2 3 4" xfId="1073"/>
    <cellStyle name="20% - Accent6 2 2 4" xfId="211"/>
    <cellStyle name="20% - Accent6 2 2 4 2" xfId="504"/>
    <cellStyle name="20% - Accent6 2 2 4 2 2" xfId="1310"/>
    <cellStyle name="20% - Accent6 2 2 4 3" xfId="736"/>
    <cellStyle name="20% - Accent6 2 2 4 3 2" xfId="1540"/>
    <cellStyle name="20% - Accent6 2 2 4 4" xfId="1074"/>
    <cellStyle name="20% - Accent6 2 3" xfId="212"/>
    <cellStyle name="20% - Accent6 2 3 2" xfId="213"/>
    <cellStyle name="20% - Accent6 2 3 2 2" xfId="506"/>
    <cellStyle name="20% - Accent6 2 3 2 2 2" xfId="1312"/>
    <cellStyle name="20% - Accent6 2 3 2 3" xfId="738"/>
    <cellStyle name="20% - Accent6 2 3 2 3 2" xfId="1542"/>
    <cellStyle name="20% - Accent6 2 3 2 4" xfId="1076"/>
    <cellStyle name="20% - Accent6 2 3 3" xfId="214"/>
    <cellStyle name="20% - Accent6 2 3 3 2" xfId="507"/>
    <cellStyle name="20% - Accent6 2 3 3 2 2" xfId="1313"/>
    <cellStyle name="20% - Accent6 2 3 3 3" xfId="739"/>
    <cellStyle name="20% - Accent6 2 3 3 3 2" xfId="1543"/>
    <cellStyle name="20% - Accent6 2 3 3 4" xfId="1077"/>
    <cellStyle name="20% - Accent6 2 3 4" xfId="505"/>
    <cellStyle name="20% - Accent6 2 3 4 2" xfId="1311"/>
    <cellStyle name="20% - Accent6 2 3 5" xfId="737"/>
    <cellStyle name="20% - Accent6 2 3 5 2" xfId="1541"/>
    <cellStyle name="20% - Accent6 2 3 6" xfId="1075"/>
    <cellStyle name="20% - Accent6 2 4" xfId="215"/>
    <cellStyle name="20% - Accent6 2 4 2" xfId="216"/>
    <cellStyle name="20% - Accent6 2 4 2 2" xfId="509"/>
    <cellStyle name="20% - Accent6 2 4 2 2 2" xfId="1315"/>
    <cellStyle name="20% - Accent6 2 4 2 3" xfId="741"/>
    <cellStyle name="20% - Accent6 2 4 2 3 2" xfId="1545"/>
    <cellStyle name="20% - Accent6 2 4 2 4" xfId="1079"/>
    <cellStyle name="20% - Accent6 2 4 3" xfId="217"/>
    <cellStyle name="20% - Accent6 2 4 3 2" xfId="510"/>
    <cellStyle name="20% - Accent6 2 4 3 2 2" xfId="1316"/>
    <cellStyle name="20% - Accent6 2 4 3 3" xfId="742"/>
    <cellStyle name="20% - Accent6 2 4 3 3 2" xfId="1546"/>
    <cellStyle name="20% - Accent6 2 4 3 4" xfId="1080"/>
    <cellStyle name="20% - Accent6 2 4 4" xfId="508"/>
    <cellStyle name="20% - Accent6 2 4 4 2" xfId="1314"/>
    <cellStyle name="20% - Accent6 2 4 5" xfId="740"/>
    <cellStyle name="20% - Accent6 2 4 5 2" xfId="1544"/>
    <cellStyle name="20% - Accent6 2 4 6" xfId="1078"/>
    <cellStyle name="20% - Accent6 2 5" xfId="218"/>
    <cellStyle name="20% - Accent6 2 5 2" xfId="511"/>
    <cellStyle name="20% - Accent6 2 5 2 2" xfId="1317"/>
    <cellStyle name="20% - Accent6 2 5 3" xfId="743"/>
    <cellStyle name="20% - Accent6 2 5 3 2" xfId="1547"/>
    <cellStyle name="20% - Accent6 2 5 4" xfId="1081"/>
    <cellStyle name="20% - Accent6 2 6" xfId="219"/>
    <cellStyle name="20% - Accent6 2 6 2" xfId="512"/>
    <cellStyle name="20% - Accent6 2 6 2 2" xfId="1318"/>
    <cellStyle name="20% - Accent6 2 6 3" xfId="744"/>
    <cellStyle name="20% - Accent6 2 6 3 2" xfId="1548"/>
    <cellStyle name="20% - Accent6 2 6 4" xfId="1082"/>
    <cellStyle name="20% - Accent6 3" xfId="386"/>
    <cellStyle name="20% - Accent6 3 2" xfId="651"/>
    <cellStyle name="20% - Accent6 3 2 2" xfId="1457"/>
    <cellStyle name="20% - Accent6 3 3" xfId="884"/>
    <cellStyle name="20% - Accent6 3 3 2" xfId="1687"/>
    <cellStyle name="20% - Accent6 3 4" xfId="1221"/>
    <cellStyle name="20% - Accent6 4" xfId="900"/>
    <cellStyle name="20% - Accent6 4 2" xfId="1701"/>
    <cellStyle name="20% - Акцент1 2" xfId="901"/>
    <cellStyle name="20% — акцент1 2" xfId="902"/>
    <cellStyle name="20% - Акцент1 2 2" xfId="1702"/>
    <cellStyle name="20% - Акцент2 2" xfId="903"/>
    <cellStyle name="20% — акцент2 2" xfId="904"/>
    <cellStyle name="20% - Акцент2 2 2" xfId="1703"/>
    <cellStyle name="20% - Акцент3 2" xfId="905"/>
    <cellStyle name="20% — акцент3 2" xfId="906"/>
    <cellStyle name="20% - Акцент3 2 2" xfId="1704"/>
    <cellStyle name="20% - Акцент4 2" xfId="907"/>
    <cellStyle name="20% — акцент4 2" xfId="908"/>
    <cellStyle name="20% - Акцент4 2 2" xfId="1705"/>
    <cellStyle name="20% - Акцент5 2" xfId="909"/>
    <cellStyle name="20% — акцент5 2" xfId="910"/>
    <cellStyle name="20% - Акцент5 2 2" xfId="1706"/>
    <cellStyle name="20% - Акцент6 2" xfId="911"/>
    <cellStyle name="20% — акцент6 2" xfId="912"/>
    <cellStyle name="20% - Акцент6 2 2" xfId="1707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2 2" xfId="1320"/>
    <cellStyle name="40% - Accent1 2 2 2 2 3" xfId="746"/>
    <cellStyle name="40% - Accent1 2 2 2 2 3 2" xfId="1550"/>
    <cellStyle name="40% - Accent1 2 2 2 2 4" xfId="1084"/>
    <cellStyle name="40% - Accent1 2 2 2 3" xfId="222"/>
    <cellStyle name="40% - Accent1 2 2 2 3 2" xfId="515"/>
    <cellStyle name="40% - Accent1 2 2 2 3 2 2" xfId="1321"/>
    <cellStyle name="40% - Accent1 2 2 2 3 3" xfId="747"/>
    <cellStyle name="40% - Accent1 2 2 2 3 3 2" xfId="1551"/>
    <cellStyle name="40% - Accent1 2 2 2 3 4" xfId="1085"/>
    <cellStyle name="40% - Accent1 2 2 2 4" xfId="513"/>
    <cellStyle name="40% - Accent1 2 2 2 4 2" xfId="1319"/>
    <cellStyle name="40% - Accent1 2 2 2 5" xfId="745"/>
    <cellStyle name="40% - Accent1 2 2 2 5 2" xfId="1549"/>
    <cellStyle name="40% - Accent1 2 2 2 6" xfId="1083"/>
    <cellStyle name="40% - Accent1 2 2 3" xfId="223"/>
    <cellStyle name="40% - Accent1 2 2 3 2" xfId="516"/>
    <cellStyle name="40% - Accent1 2 2 3 2 2" xfId="1322"/>
    <cellStyle name="40% - Accent1 2 2 3 3" xfId="748"/>
    <cellStyle name="40% - Accent1 2 2 3 3 2" xfId="1552"/>
    <cellStyle name="40% - Accent1 2 2 3 4" xfId="1086"/>
    <cellStyle name="40% - Accent1 2 2 4" xfId="224"/>
    <cellStyle name="40% - Accent1 2 2 4 2" xfId="517"/>
    <cellStyle name="40% - Accent1 2 2 4 2 2" xfId="1323"/>
    <cellStyle name="40% - Accent1 2 2 4 3" xfId="749"/>
    <cellStyle name="40% - Accent1 2 2 4 3 2" xfId="1553"/>
    <cellStyle name="40% - Accent1 2 2 4 4" xfId="1087"/>
    <cellStyle name="40% - Accent1 2 3" xfId="225"/>
    <cellStyle name="40% - Accent1 2 3 2" xfId="226"/>
    <cellStyle name="40% - Accent1 2 3 2 2" xfId="519"/>
    <cellStyle name="40% - Accent1 2 3 2 2 2" xfId="1325"/>
    <cellStyle name="40% - Accent1 2 3 2 3" xfId="751"/>
    <cellStyle name="40% - Accent1 2 3 2 3 2" xfId="1555"/>
    <cellStyle name="40% - Accent1 2 3 2 4" xfId="1089"/>
    <cellStyle name="40% - Accent1 2 3 3" xfId="227"/>
    <cellStyle name="40% - Accent1 2 3 3 2" xfId="520"/>
    <cellStyle name="40% - Accent1 2 3 3 2 2" xfId="1326"/>
    <cellStyle name="40% - Accent1 2 3 3 3" xfId="752"/>
    <cellStyle name="40% - Accent1 2 3 3 3 2" xfId="1556"/>
    <cellStyle name="40% - Accent1 2 3 3 4" xfId="1090"/>
    <cellStyle name="40% - Accent1 2 3 4" xfId="518"/>
    <cellStyle name="40% - Accent1 2 3 4 2" xfId="1324"/>
    <cellStyle name="40% - Accent1 2 3 5" xfId="750"/>
    <cellStyle name="40% - Accent1 2 3 5 2" xfId="1554"/>
    <cellStyle name="40% - Accent1 2 3 6" xfId="1088"/>
    <cellStyle name="40% - Accent1 2 4" xfId="228"/>
    <cellStyle name="40% - Accent1 2 4 2" xfId="229"/>
    <cellStyle name="40% - Accent1 2 4 2 2" xfId="522"/>
    <cellStyle name="40% - Accent1 2 4 2 2 2" xfId="1328"/>
    <cellStyle name="40% - Accent1 2 4 2 3" xfId="754"/>
    <cellStyle name="40% - Accent1 2 4 2 3 2" xfId="1558"/>
    <cellStyle name="40% - Accent1 2 4 2 4" xfId="1092"/>
    <cellStyle name="40% - Accent1 2 4 3" xfId="230"/>
    <cellStyle name="40% - Accent1 2 4 3 2" xfId="523"/>
    <cellStyle name="40% - Accent1 2 4 3 2 2" xfId="1329"/>
    <cellStyle name="40% - Accent1 2 4 3 3" xfId="755"/>
    <cellStyle name="40% - Accent1 2 4 3 3 2" xfId="1559"/>
    <cellStyle name="40% - Accent1 2 4 3 4" xfId="1093"/>
    <cellStyle name="40% - Accent1 2 4 4" xfId="521"/>
    <cellStyle name="40% - Accent1 2 4 4 2" xfId="1327"/>
    <cellStyle name="40% - Accent1 2 4 5" xfId="753"/>
    <cellStyle name="40% - Accent1 2 4 5 2" xfId="1557"/>
    <cellStyle name="40% - Accent1 2 4 6" xfId="1091"/>
    <cellStyle name="40% - Accent1 2 5" xfId="231"/>
    <cellStyle name="40% - Accent1 2 5 2" xfId="524"/>
    <cellStyle name="40% - Accent1 2 5 2 2" xfId="1330"/>
    <cellStyle name="40% - Accent1 2 5 3" xfId="756"/>
    <cellStyle name="40% - Accent1 2 5 3 2" xfId="1560"/>
    <cellStyle name="40% - Accent1 2 5 4" xfId="1094"/>
    <cellStyle name="40% - Accent1 2 6" xfId="232"/>
    <cellStyle name="40% - Accent1 2 6 2" xfId="525"/>
    <cellStyle name="40% - Accent1 2 6 2 2" xfId="1331"/>
    <cellStyle name="40% - Accent1 2 6 3" xfId="757"/>
    <cellStyle name="40% - Accent1 2 6 3 2" xfId="1561"/>
    <cellStyle name="40% - Accent1 2 6 4" xfId="1095"/>
    <cellStyle name="40% - Accent1 3" xfId="387"/>
    <cellStyle name="40% - Accent1 3 2" xfId="652"/>
    <cellStyle name="40% - Accent1 3 2 2" xfId="1458"/>
    <cellStyle name="40% - Accent1 3 3" xfId="885"/>
    <cellStyle name="40% - Accent1 3 3 2" xfId="1688"/>
    <cellStyle name="40% - Accent1 3 4" xfId="1222"/>
    <cellStyle name="40% - Accent1 4" xfId="913"/>
    <cellStyle name="40% - Accent1 4 2" xfId="1708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2 2" xfId="1333"/>
    <cellStyle name="40% - Accent2 2 2 2 2 3" xfId="759"/>
    <cellStyle name="40% - Accent2 2 2 2 2 3 2" xfId="1563"/>
    <cellStyle name="40% - Accent2 2 2 2 2 4" xfId="1097"/>
    <cellStyle name="40% - Accent2 2 2 2 3" xfId="235"/>
    <cellStyle name="40% - Accent2 2 2 2 3 2" xfId="528"/>
    <cellStyle name="40% - Accent2 2 2 2 3 2 2" xfId="1334"/>
    <cellStyle name="40% - Accent2 2 2 2 3 3" xfId="760"/>
    <cellStyle name="40% - Accent2 2 2 2 3 3 2" xfId="1564"/>
    <cellStyle name="40% - Accent2 2 2 2 3 4" xfId="1098"/>
    <cellStyle name="40% - Accent2 2 2 2 4" xfId="526"/>
    <cellStyle name="40% - Accent2 2 2 2 4 2" xfId="1332"/>
    <cellStyle name="40% - Accent2 2 2 2 5" xfId="758"/>
    <cellStyle name="40% - Accent2 2 2 2 5 2" xfId="1562"/>
    <cellStyle name="40% - Accent2 2 2 2 6" xfId="1096"/>
    <cellStyle name="40% - Accent2 2 2 3" xfId="236"/>
    <cellStyle name="40% - Accent2 2 2 3 2" xfId="529"/>
    <cellStyle name="40% - Accent2 2 2 3 2 2" xfId="1335"/>
    <cellStyle name="40% - Accent2 2 2 3 3" xfId="761"/>
    <cellStyle name="40% - Accent2 2 2 3 3 2" xfId="1565"/>
    <cellStyle name="40% - Accent2 2 2 3 4" xfId="1099"/>
    <cellStyle name="40% - Accent2 2 2 4" xfId="237"/>
    <cellStyle name="40% - Accent2 2 2 4 2" xfId="530"/>
    <cellStyle name="40% - Accent2 2 2 4 2 2" xfId="1336"/>
    <cellStyle name="40% - Accent2 2 2 4 3" xfId="762"/>
    <cellStyle name="40% - Accent2 2 2 4 3 2" xfId="1566"/>
    <cellStyle name="40% - Accent2 2 2 4 4" xfId="1100"/>
    <cellStyle name="40% - Accent2 2 3" xfId="238"/>
    <cellStyle name="40% - Accent2 2 3 2" xfId="239"/>
    <cellStyle name="40% - Accent2 2 3 2 2" xfId="532"/>
    <cellStyle name="40% - Accent2 2 3 2 2 2" xfId="1338"/>
    <cellStyle name="40% - Accent2 2 3 2 3" xfId="764"/>
    <cellStyle name="40% - Accent2 2 3 2 3 2" xfId="1568"/>
    <cellStyle name="40% - Accent2 2 3 2 4" xfId="1102"/>
    <cellStyle name="40% - Accent2 2 3 3" xfId="240"/>
    <cellStyle name="40% - Accent2 2 3 3 2" xfId="533"/>
    <cellStyle name="40% - Accent2 2 3 3 2 2" xfId="1339"/>
    <cellStyle name="40% - Accent2 2 3 3 3" xfId="765"/>
    <cellStyle name="40% - Accent2 2 3 3 3 2" xfId="1569"/>
    <cellStyle name="40% - Accent2 2 3 3 4" xfId="1103"/>
    <cellStyle name="40% - Accent2 2 3 4" xfId="531"/>
    <cellStyle name="40% - Accent2 2 3 4 2" xfId="1337"/>
    <cellStyle name="40% - Accent2 2 3 5" xfId="763"/>
    <cellStyle name="40% - Accent2 2 3 5 2" xfId="1567"/>
    <cellStyle name="40% - Accent2 2 3 6" xfId="1101"/>
    <cellStyle name="40% - Accent2 2 4" xfId="241"/>
    <cellStyle name="40% - Accent2 2 4 2" xfId="242"/>
    <cellStyle name="40% - Accent2 2 4 2 2" xfId="535"/>
    <cellStyle name="40% - Accent2 2 4 2 2 2" xfId="1341"/>
    <cellStyle name="40% - Accent2 2 4 2 3" xfId="767"/>
    <cellStyle name="40% - Accent2 2 4 2 3 2" xfId="1571"/>
    <cellStyle name="40% - Accent2 2 4 2 4" xfId="1105"/>
    <cellStyle name="40% - Accent2 2 4 3" xfId="243"/>
    <cellStyle name="40% - Accent2 2 4 3 2" xfId="536"/>
    <cellStyle name="40% - Accent2 2 4 3 2 2" xfId="1342"/>
    <cellStyle name="40% - Accent2 2 4 3 3" xfId="768"/>
    <cellStyle name="40% - Accent2 2 4 3 3 2" xfId="1572"/>
    <cellStyle name="40% - Accent2 2 4 3 4" xfId="1106"/>
    <cellStyle name="40% - Accent2 2 4 4" xfId="534"/>
    <cellStyle name="40% - Accent2 2 4 4 2" xfId="1340"/>
    <cellStyle name="40% - Accent2 2 4 5" xfId="766"/>
    <cellStyle name="40% - Accent2 2 4 5 2" xfId="1570"/>
    <cellStyle name="40% - Accent2 2 4 6" xfId="1104"/>
    <cellStyle name="40% - Accent2 2 5" xfId="244"/>
    <cellStyle name="40% - Accent2 2 5 2" xfId="537"/>
    <cellStyle name="40% - Accent2 2 5 2 2" xfId="1343"/>
    <cellStyle name="40% - Accent2 2 5 3" xfId="769"/>
    <cellStyle name="40% - Accent2 2 5 3 2" xfId="1573"/>
    <cellStyle name="40% - Accent2 2 5 4" xfId="1107"/>
    <cellStyle name="40% - Accent2 2 6" xfId="245"/>
    <cellStyle name="40% - Accent2 2 6 2" xfId="538"/>
    <cellStyle name="40% - Accent2 2 6 2 2" xfId="1344"/>
    <cellStyle name="40% - Accent2 2 6 3" xfId="770"/>
    <cellStyle name="40% - Accent2 2 6 3 2" xfId="1574"/>
    <cellStyle name="40% - Accent2 2 6 4" xfId="1108"/>
    <cellStyle name="40% - Accent2 3" xfId="388"/>
    <cellStyle name="40% - Accent2 3 2" xfId="653"/>
    <cellStyle name="40% - Accent2 3 2 2" xfId="1459"/>
    <cellStyle name="40% - Accent2 3 3" xfId="886"/>
    <cellStyle name="40% - Accent2 3 3 2" xfId="1689"/>
    <cellStyle name="40% - Accent2 3 4" xfId="1223"/>
    <cellStyle name="40% - Accent2 4" xfId="914"/>
    <cellStyle name="40% - Accent2 4 2" xfId="1709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2 2" xfId="1346"/>
    <cellStyle name="40% - Accent3 2 2 2 2 3" xfId="772"/>
    <cellStyle name="40% - Accent3 2 2 2 2 3 2" xfId="1576"/>
    <cellStyle name="40% - Accent3 2 2 2 2 4" xfId="1110"/>
    <cellStyle name="40% - Accent3 2 2 2 3" xfId="248"/>
    <cellStyle name="40% - Accent3 2 2 2 3 2" xfId="541"/>
    <cellStyle name="40% - Accent3 2 2 2 3 2 2" xfId="1347"/>
    <cellStyle name="40% - Accent3 2 2 2 3 3" xfId="773"/>
    <cellStyle name="40% - Accent3 2 2 2 3 3 2" xfId="1577"/>
    <cellStyle name="40% - Accent3 2 2 2 3 4" xfId="1111"/>
    <cellStyle name="40% - Accent3 2 2 2 4" xfId="539"/>
    <cellStyle name="40% - Accent3 2 2 2 4 2" xfId="1345"/>
    <cellStyle name="40% - Accent3 2 2 2 5" xfId="771"/>
    <cellStyle name="40% - Accent3 2 2 2 5 2" xfId="1575"/>
    <cellStyle name="40% - Accent3 2 2 2 6" xfId="1109"/>
    <cellStyle name="40% - Accent3 2 2 3" xfId="249"/>
    <cellStyle name="40% - Accent3 2 2 3 2" xfId="542"/>
    <cellStyle name="40% - Accent3 2 2 3 2 2" xfId="1348"/>
    <cellStyle name="40% - Accent3 2 2 3 3" xfId="774"/>
    <cellStyle name="40% - Accent3 2 2 3 3 2" xfId="1578"/>
    <cellStyle name="40% - Accent3 2 2 3 4" xfId="1112"/>
    <cellStyle name="40% - Accent3 2 2 4" xfId="250"/>
    <cellStyle name="40% - Accent3 2 2 4 2" xfId="543"/>
    <cellStyle name="40% - Accent3 2 2 4 2 2" xfId="1349"/>
    <cellStyle name="40% - Accent3 2 2 4 3" xfId="775"/>
    <cellStyle name="40% - Accent3 2 2 4 3 2" xfId="1579"/>
    <cellStyle name="40% - Accent3 2 2 4 4" xfId="1113"/>
    <cellStyle name="40% - Accent3 2 3" xfId="251"/>
    <cellStyle name="40% - Accent3 2 3 2" xfId="252"/>
    <cellStyle name="40% - Accent3 2 3 2 2" xfId="545"/>
    <cellStyle name="40% - Accent3 2 3 2 2 2" xfId="1351"/>
    <cellStyle name="40% - Accent3 2 3 2 3" xfId="777"/>
    <cellStyle name="40% - Accent3 2 3 2 3 2" xfId="1581"/>
    <cellStyle name="40% - Accent3 2 3 2 4" xfId="1115"/>
    <cellStyle name="40% - Accent3 2 3 3" xfId="253"/>
    <cellStyle name="40% - Accent3 2 3 3 2" xfId="546"/>
    <cellStyle name="40% - Accent3 2 3 3 2 2" xfId="1352"/>
    <cellStyle name="40% - Accent3 2 3 3 3" xfId="778"/>
    <cellStyle name="40% - Accent3 2 3 3 3 2" xfId="1582"/>
    <cellStyle name="40% - Accent3 2 3 3 4" xfId="1116"/>
    <cellStyle name="40% - Accent3 2 3 4" xfId="544"/>
    <cellStyle name="40% - Accent3 2 3 4 2" xfId="1350"/>
    <cellStyle name="40% - Accent3 2 3 5" xfId="776"/>
    <cellStyle name="40% - Accent3 2 3 5 2" xfId="1580"/>
    <cellStyle name="40% - Accent3 2 3 6" xfId="1114"/>
    <cellStyle name="40% - Accent3 2 4" xfId="254"/>
    <cellStyle name="40% - Accent3 2 4 2" xfId="255"/>
    <cellStyle name="40% - Accent3 2 4 2 2" xfId="548"/>
    <cellStyle name="40% - Accent3 2 4 2 2 2" xfId="1354"/>
    <cellStyle name="40% - Accent3 2 4 2 3" xfId="780"/>
    <cellStyle name="40% - Accent3 2 4 2 3 2" xfId="1584"/>
    <cellStyle name="40% - Accent3 2 4 2 4" xfId="1118"/>
    <cellStyle name="40% - Accent3 2 4 3" xfId="256"/>
    <cellStyle name="40% - Accent3 2 4 3 2" xfId="549"/>
    <cellStyle name="40% - Accent3 2 4 3 2 2" xfId="1355"/>
    <cellStyle name="40% - Accent3 2 4 3 3" xfId="781"/>
    <cellStyle name="40% - Accent3 2 4 3 3 2" xfId="1585"/>
    <cellStyle name="40% - Accent3 2 4 3 4" xfId="1119"/>
    <cellStyle name="40% - Accent3 2 4 4" xfId="547"/>
    <cellStyle name="40% - Accent3 2 4 4 2" xfId="1353"/>
    <cellStyle name="40% - Accent3 2 4 5" xfId="779"/>
    <cellStyle name="40% - Accent3 2 4 5 2" xfId="1583"/>
    <cellStyle name="40% - Accent3 2 4 6" xfId="1117"/>
    <cellStyle name="40% - Accent3 2 5" xfId="257"/>
    <cellStyle name="40% - Accent3 2 5 2" xfId="550"/>
    <cellStyle name="40% - Accent3 2 5 2 2" xfId="1356"/>
    <cellStyle name="40% - Accent3 2 5 3" xfId="782"/>
    <cellStyle name="40% - Accent3 2 5 3 2" xfId="1586"/>
    <cellStyle name="40% - Accent3 2 5 4" xfId="1120"/>
    <cellStyle name="40% - Accent3 2 6" xfId="258"/>
    <cellStyle name="40% - Accent3 2 6 2" xfId="551"/>
    <cellStyle name="40% - Accent3 2 6 2 2" xfId="1357"/>
    <cellStyle name="40% - Accent3 2 6 3" xfId="783"/>
    <cellStyle name="40% - Accent3 2 6 3 2" xfId="1587"/>
    <cellStyle name="40% - Accent3 2 6 4" xfId="1121"/>
    <cellStyle name="40% - Accent3 3" xfId="389"/>
    <cellStyle name="40% - Accent3 3 2" xfId="654"/>
    <cellStyle name="40% - Accent3 3 2 2" xfId="1460"/>
    <cellStyle name="40% - Accent3 3 3" xfId="887"/>
    <cellStyle name="40% - Accent3 3 3 2" xfId="1690"/>
    <cellStyle name="40% - Accent3 3 4" xfId="1224"/>
    <cellStyle name="40% - Accent3 4" xfId="915"/>
    <cellStyle name="40% - Accent3 4 2" xfId="1710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2 2" xfId="1359"/>
    <cellStyle name="40% - Accent4 2 2 2 2 3" xfId="785"/>
    <cellStyle name="40% - Accent4 2 2 2 2 3 2" xfId="1589"/>
    <cellStyle name="40% - Accent4 2 2 2 2 4" xfId="1123"/>
    <cellStyle name="40% - Accent4 2 2 2 3" xfId="261"/>
    <cellStyle name="40% - Accent4 2 2 2 3 2" xfId="554"/>
    <cellStyle name="40% - Accent4 2 2 2 3 2 2" xfId="1360"/>
    <cellStyle name="40% - Accent4 2 2 2 3 3" xfId="786"/>
    <cellStyle name="40% - Accent4 2 2 2 3 3 2" xfId="1590"/>
    <cellStyle name="40% - Accent4 2 2 2 3 4" xfId="1124"/>
    <cellStyle name="40% - Accent4 2 2 2 4" xfId="552"/>
    <cellStyle name="40% - Accent4 2 2 2 4 2" xfId="1358"/>
    <cellStyle name="40% - Accent4 2 2 2 5" xfId="784"/>
    <cellStyle name="40% - Accent4 2 2 2 5 2" xfId="1588"/>
    <cellStyle name="40% - Accent4 2 2 2 6" xfId="1122"/>
    <cellStyle name="40% - Accent4 2 2 3" xfId="262"/>
    <cellStyle name="40% - Accent4 2 2 3 2" xfId="555"/>
    <cellStyle name="40% - Accent4 2 2 3 2 2" xfId="1361"/>
    <cellStyle name="40% - Accent4 2 2 3 3" xfId="787"/>
    <cellStyle name="40% - Accent4 2 2 3 3 2" xfId="1591"/>
    <cellStyle name="40% - Accent4 2 2 3 4" xfId="1125"/>
    <cellStyle name="40% - Accent4 2 2 4" xfId="263"/>
    <cellStyle name="40% - Accent4 2 2 4 2" xfId="556"/>
    <cellStyle name="40% - Accent4 2 2 4 2 2" xfId="1362"/>
    <cellStyle name="40% - Accent4 2 2 4 3" xfId="788"/>
    <cellStyle name="40% - Accent4 2 2 4 3 2" xfId="1592"/>
    <cellStyle name="40% - Accent4 2 2 4 4" xfId="1126"/>
    <cellStyle name="40% - Accent4 2 3" xfId="264"/>
    <cellStyle name="40% - Accent4 2 3 2" xfId="265"/>
    <cellStyle name="40% - Accent4 2 3 2 2" xfId="558"/>
    <cellStyle name="40% - Accent4 2 3 2 2 2" xfId="1364"/>
    <cellStyle name="40% - Accent4 2 3 2 3" xfId="790"/>
    <cellStyle name="40% - Accent4 2 3 2 3 2" xfId="1594"/>
    <cellStyle name="40% - Accent4 2 3 2 4" xfId="1128"/>
    <cellStyle name="40% - Accent4 2 3 3" xfId="266"/>
    <cellStyle name="40% - Accent4 2 3 3 2" xfId="559"/>
    <cellStyle name="40% - Accent4 2 3 3 2 2" xfId="1365"/>
    <cellStyle name="40% - Accent4 2 3 3 3" xfId="791"/>
    <cellStyle name="40% - Accent4 2 3 3 3 2" xfId="1595"/>
    <cellStyle name="40% - Accent4 2 3 3 4" xfId="1129"/>
    <cellStyle name="40% - Accent4 2 3 4" xfId="557"/>
    <cellStyle name="40% - Accent4 2 3 4 2" xfId="1363"/>
    <cellStyle name="40% - Accent4 2 3 5" xfId="789"/>
    <cellStyle name="40% - Accent4 2 3 5 2" xfId="1593"/>
    <cellStyle name="40% - Accent4 2 3 6" xfId="1127"/>
    <cellStyle name="40% - Accent4 2 4" xfId="267"/>
    <cellStyle name="40% - Accent4 2 4 2" xfId="268"/>
    <cellStyle name="40% - Accent4 2 4 2 2" xfId="561"/>
    <cellStyle name="40% - Accent4 2 4 2 2 2" xfId="1367"/>
    <cellStyle name="40% - Accent4 2 4 2 3" xfId="793"/>
    <cellStyle name="40% - Accent4 2 4 2 3 2" xfId="1597"/>
    <cellStyle name="40% - Accent4 2 4 2 4" xfId="1131"/>
    <cellStyle name="40% - Accent4 2 4 3" xfId="269"/>
    <cellStyle name="40% - Accent4 2 4 3 2" xfId="562"/>
    <cellStyle name="40% - Accent4 2 4 3 2 2" xfId="1368"/>
    <cellStyle name="40% - Accent4 2 4 3 3" xfId="794"/>
    <cellStyle name="40% - Accent4 2 4 3 3 2" xfId="1598"/>
    <cellStyle name="40% - Accent4 2 4 3 4" xfId="1132"/>
    <cellStyle name="40% - Accent4 2 4 4" xfId="560"/>
    <cellStyle name="40% - Accent4 2 4 4 2" xfId="1366"/>
    <cellStyle name="40% - Accent4 2 4 5" xfId="792"/>
    <cellStyle name="40% - Accent4 2 4 5 2" xfId="1596"/>
    <cellStyle name="40% - Accent4 2 4 6" xfId="1130"/>
    <cellStyle name="40% - Accent4 2 5" xfId="270"/>
    <cellStyle name="40% - Accent4 2 5 2" xfId="563"/>
    <cellStyle name="40% - Accent4 2 5 2 2" xfId="1369"/>
    <cellStyle name="40% - Accent4 2 5 3" xfId="795"/>
    <cellStyle name="40% - Accent4 2 5 3 2" xfId="1599"/>
    <cellStyle name="40% - Accent4 2 5 4" xfId="1133"/>
    <cellStyle name="40% - Accent4 2 6" xfId="271"/>
    <cellStyle name="40% - Accent4 2 6 2" xfId="564"/>
    <cellStyle name="40% - Accent4 2 6 2 2" xfId="1370"/>
    <cellStyle name="40% - Accent4 2 6 3" xfId="796"/>
    <cellStyle name="40% - Accent4 2 6 3 2" xfId="1600"/>
    <cellStyle name="40% - Accent4 2 6 4" xfId="1134"/>
    <cellStyle name="40% - Accent4 3" xfId="390"/>
    <cellStyle name="40% - Accent4 3 2" xfId="655"/>
    <cellStyle name="40% - Accent4 3 2 2" xfId="1461"/>
    <cellStyle name="40% - Accent4 3 3" xfId="888"/>
    <cellStyle name="40% - Accent4 3 3 2" xfId="1691"/>
    <cellStyle name="40% - Accent4 3 4" xfId="1225"/>
    <cellStyle name="40% - Accent4 4" xfId="916"/>
    <cellStyle name="40% - Accent4 4 2" xfId="1711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2 2" xfId="1372"/>
    <cellStyle name="40% - Accent5 2 2 2 2 3" xfId="798"/>
    <cellStyle name="40% - Accent5 2 2 2 2 3 2" xfId="1602"/>
    <cellStyle name="40% - Accent5 2 2 2 2 4" xfId="1136"/>
    <cellStyle name="40% - Accent5 2 2 2 3" xfId="274"/>
    <cellStyle name="40% - Accent5 2 2 2 3 2" xfId="567"/>
    <cellStyle name="40% - Accent5 2 2 2 3 2 2" xfId="1373"/>
    <cellStyle name="40% - Accent5 2 2 2 3 3" xfId="799"/>
    <cellStyle name="40% - Accent5 2 2 2 3 3 2" xfId="1603"/>
    <cellStyle name="40% - Accent5 2 2 2 3 4" xfId="1137"/>
    <cellStyle name="40% - Accent5 2 2 2 4" xfId="565"/>
    <cellStyle name="40% - Accent5 2 2 2 4 2" xfId="1371"/>
    <cellStyle name="40% - Accent5 2 2 2 5" xfId="797"/>
    <cellStyle name="40% - Accent5 2 2 2 5 2" xfId="1601"/>
    <cellStyle name="40% - Accent5 2 2 2 6" xfId="1135"/>
    <cellStyle name="40% - Accent5 2 2 3" xfId="275"/>
    <cellStyle name="40% - Accent5 2 2 3 2" xfId="568"/>
    <cellStyle name="40% - Accent5 2 2 3 2 2" xfId="1374"/>
    <cellStyle name="40% - Accent5 2 2 3 3" xfId="800"/>
    <cellStyle name="40% - Accent5 2 2 3 3 2" xfId="1604"/>
    <cellStyle name="40% - Accent5 2 2 3 4" xfId="1138"/>
    <cellStyle name="40% - Accent5 2 2 4" xfId="276"/>
    <cellStyle name="40% - Accent5 2 2 4 2" xfId="569"/>
    <cellStyle name="40% - Accent5 2 2 4 2 2" xfId="1375"/>
    <cellStyle name="40% - Accent5 2 2 4 3" xfId="801"/>
    <cellStyle name="40% - Accent5 2 2 4 3 2" xfId="1605"/>
    <cellStyle name="40% - Accent5 2 2 4 4" xfId="1139"/>
    <cellStyle name="40% - Accent5 2 3" xfId="277"/>
    <cellStyle name="40% - Accent5 2 3 2" xfId="278"/>
    <cellStyle name="40% - Accent5 2 3 2 2" xfId="571"/>
    <cellStyle name="40% - Accent5 2 3 2 2 2" xfId="1377"/>
    <cellStyle name="40% - Accent5 2 3 2 3" xfId="803"/>
    <cellStyle name="40% - Accent5 2 3 2 3 2" xfId="1607"/>
    <cellStyle name="40% - Accent5 2 3 2 4" xfId="1141"/>
    <cellStyle name="40% - Accent5 2 3 3" xfId="279"/>
    <cellStyle name="40% - Accent5 2 3 3 2" xfId="572"/>
    <cellStyle name="40% - Accent5 2 3 3 2 2" xfId="1378"/>
    <cellStyle name="40% - Accent5 2 3 3 3" xfId="804"/>
    <cellStyle name="40% - Accent5 2 3 3 3 2" xfId="1608"/>
    <cellStyle name="40% - Accent5 2 3 3 4" xfId="1142"/>
    <cellStyle name="40% - Accent5 2 3 4" xfId="570"/>
    <cellStyle name="40% - Accent5 2 3 4 2" xfId="1376"/>
    <cellStyle name="40% - Accent5 2 3 5" xfId="802"/>
    <cellStyle name="40% - Accent5 2 3 5 2" xfId="1606"/>
    <cellStyle name="40% - Accent5 2 3 6" xfId="1140"/>
    <cellStyle name="40% - Accent5 2 4" xfId="280"/>
    <cellStyle name="40% - Accent5 2 4 2" xfId="281"/>
    <cellStyle name="40% - Accent5 2 4 2 2" xfId="574"/>
    <cellStyle name="40% - Accent5 2 4 2 2 2" xfId="1380"/>
    <cellStyle name="40% - Accent5 2 4 2 3" xfId="806"/>
    <cellStyle name="40% - Accent5 2 4 2 3 2" xfId="1610"/>
    <cellStyle name="40% - Accent5 2 4 2 4" xfId="1144"/>
    <cellStyle name="40% - Accent5 2 4 3" xfId="282"/>
    <cellStyle name="40% - Accent5 2 4 3 2" xfId="575"/>
    <cellStyle name="40% - Accent5 2 4 3 2 2" xfId="1381"/>
    <cellStyle name="40% - Accent5 2 4 3 3" xfId="807"/>
    <cellStyle name="40% - Accent5 2 4 3 3 2" xfId="1611"/>
    <cellStyle name="40% - Accent5 2 4 3 4" xfId="1145"/>
    <cellStyle name="40% - Accent5 2 4 4" xfId="573"/>
    <cellStyle name="40% - Accent5 2 4 4 2" xfId="1379"/>
    <cellStyle name="40% - Accent5 2 4 5" xfId="805"/>
    <cellStyle name="40% - Accent5 2 4 5 2" xfId="1609"/>
    <cellStyle name="40% - Accent5 2 4 6" xfId="1143"/>
    <cellStyle name="40% - Accent5 2 5" xfId="283"/>
    <cellStyle name="40% - Accent5 2 5 2" xfId="576"/>
    <cellStyle name="40% - Accent5 2 5 2 2" xfId="1382"/>
    <cellStyle name="40% - Accent5 2 5 3" xfId="808"/>
    <cellStyle name="40% - Accent5 2 5 3 2" xfId="1612"/>
    <cellStyle name="40% - Accent5 2 5 4" xfId="1146"/>
    <cellStyle name="40% - Accent5 2 6" xfId="284"/>
    <cellStyle name="40% - Accent5 2 6 2" xfId="577"/>
    <cellStyle name="40% - Accent5 2 6 2 2" xfId="1383"/>
    <cellStyle name="40% - Accent5 2 6 3" xfId="809"/>
    <cellStyle name="40% - Accent5 2 6 3 2" xfId="1613"/>
    <cellStyle name="40% - Accent5 2 6 4" xfId="1147"/>
    <cellStyle name="40% - Accent5 3" xfId="391"/>
    <cellStyle name="40% - Accent5 3 2" xfId="656"/>
    <cellStyle name="40% - Accent5 3 2 2" xfId="1462"/>
    <cellStyle name="40% - Accent5 3 3" xfId="889"/>
    <cellStyle name="40% - Accent5 3 3 2" xfId="1692"/>
    <cellStyle name="40% - Accent5 3 4" xfId="1226"/>
    <cellStyle name="40% - Accent5 4" xfId="917"/>
    <cellStyle name="40% - Accent5 4 2" xfId="1712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2 2" xfId="1385"/>
    <cellStyle name="40% - Accent6 2 2 2 2 3" xfId="811"/>
    <cellStyle name="40% - Accent6 2 2 2 2 3 2" xfId="1615"/>
    <cellStyle name="40% - Accent6 2 2 2 2 4" xfId="1149"/>
    <cellStyle name="40% - Accent6 2 2 2 3" xfId="287"/>
    <cellStyle name="40% - Accent6 2 2 2 3 2" xfId="580"/>
    <cellStyle name="40% - Accent6 2 2 2 3 2 2" xfId="1386"/>
    <cellStyle name="40% - Accent6 2 2 2 3 3" xfId="812"/>
    <cellStyle name="40% - Accent6 2 2 2 3 3 2" xfId="1616"/>
    <cellStyle name="40% - Accent6 2 2 2 3 4" xfId="1150"/>
    <cellStyle name="40% - Accent6 2 2 2 4" xfId="578"/>
    <cellStyle name="40% - Accent6 2 2 2 4 2" xfId="1384"/>
    <cellStyle name="40% - Accent6 2 2 2 5" xfId="810"/>
    <cellStyle name="40% - Accent6 2 2 2 5 2" xfId="1614"/>
    <cellStyle name="40% - Accent6 2 2 2 6" xfId="1148"/>
    <cellStyle name="40% - Accent6 2 2 3" xfId="288"/>
    <cellStyle name="40% - Accent6 2 2 3 2" xfId="581"/>
    <cellStyle name="40% - Accent6 2 2 3 2 2" xfId="1387"/>
    <cellStyle name="40% - Accent6 2 2 3 3" xfId="813"/>
    <cellStyle name="40% - Accent6 2 2 3 3 2" xfId="1617"/>
    <cellStyle name="40% - Accent6 2 2 3 4" xfId="1151"/>
    <cellStyle name="40% - Accent6 2 2 4" xfId="289"/>
    <cellStyle name="40% - Accent6 2 2 4 2" xfId="582"/>
    <cellStyle name="40% - Accent6 2 2 4 2 2" xfId="1388"/>
    <cellStyle name="40% - Accent6 2 2 4 3" xfId="814"/>
    <cellStyle name="40% - Accent6 2 2 4 3 2" xfId="1618"/>
    <cellStyle name="40% - Accent6 2 2 4 4" xfId="1152"/>
    <cellStyle name="40% - Accent6 2 3" xfId="290"/>
    <cellStyle name="40% - Accent6 2 3 2" xfId="291"/>
    <cellStyle name="40% - Accent6 2 3 2 2" xfId="584"/>
    <cellStyle name="40% - Accent6 2 3 2 2 2" xfId="1390"/>
    <cellStyle name="40% - Accent6 2 3 2 3" xfId="816"/>
    <cellStyle name="40% - Accent6 2 3 2 3 2" xfId="1620"/>
    <cellStyle name="40% - Accent6 2 3 2 4" xfId="1154"/>
    <cellStyle name="40% - Accent6 2 3 3" xfId="292"/>
    <cellStyle name="40% - Accent6 2 3 3 2" xfId="585"/>
    <cellStyle name="40% - Accent6 2 3 3 2 2" xfId="1391"/>
    <cellStyle name="40% - Accent6 2 3 3 3" xfId="817"/>
    <cellStyle name="40% - Accent6 2 3 3 3 2" xfId="1621"/>
    <cellStyle name="40% - Accent6 2 3 3 4" xfId="1155"/>
    <cellStyle name="40% - Accent6 2 3 4" xfId="583"/>
    <cellStyle name="40% - Accent6 2 3 4 2" xfId="1389"/>
    <cellStyle name="40% - Accent6 2 3 5" xfId="815"/>
    <cellStyle name="40% - Accent6 2 3 5 2" xfId="1619"/>
    <cellStyle name="40% - Accent6 2 3 6" xfId="1153"/>
    <cellStyle name="40% - Accent6 2 4" xfId="293"/>
    <cellStyle name="40% - Accent6 2 4 2" xfId="294"/>
    <cellStyle name="40% - Accent6 2 4 2 2" xfId="587"/>
    <cellStyle name="40% - Accent6 2 4 2 2 2" xfId="1393"/>
    <cellStyle name="40% - Accent6 2 4 2 3" xfId="819"/>
    <cellStyle name="40% - Accent6 2 4 2 3 2" xfId="1623"/>
    <cellStyle name="40% - Accent6 2 4 2 4" xfId="1157"/>
    <cellStyle name="40% - Accent6 2 4 3" xfId="295"/>
    <cellStyle name="40% - Accent6 2 4 3 2" xfId="588"/>
    <cellStyle name="40% - Accent6 2 4 3 2 2" xfId="1394"/>
    <cellStyle name="40% - Accent6 2 4 3 3" xfId="820"/>
    <cellStyle name="40% - Accent6 2 4 3 3 2" xfId="1624"/>
    <cellStyle name="40% - Accent6 2 4 3 4" xfId="1158"/>
    <cellStyle name="40% - Accent6 2 4 4" xfId="586"/>
    <cellStyle name="40% - Accent6 2 4 4 2" xfId="1392"/>
    <cellStyle name="40% - Accent6 2 4 5" xfId="818"/>
    <cellStyle name="40% - Accent6 2 4 5 2" xfId="1622"/>
    <cellStyle name="40% - Accent6 2 4 6" xfId="1156"/>
    <cellStyle name="40% - Accent6 2 5" xfId="296"/>
    <cellStyle name="40% - Accent6 2 5 2" xfId="589"/>
    <cellStyle name="40% - Accent6 2 5 2 2" xfId="1395"/>
    <cellStyle name="40% - Accent6 2 5 3" xfId="821"/>
    <cellStyle name="40% - Accent6 2 5 3 2" xfId="1625"/>
    <cellStyle name="40% - Accent6 2 5 4" xfId="1159"/>
    <cellStyle name="40% - Accent6 2 6" xfId="297"/>
    <cellStyle name="40% - Accent6 2 6 2" xfId="590"/>
    <cellStyle name="40% - Accent6 2 6 2 2" xfId="1396"/>
    <cellStyle name="40% - Accent6 2 6 3" xfId="822"/>
    <cellStyle name="40% - Accent6 2 6 3 2" xfId="1626"/>
    <cellStyle name="40% - Accent6 2 6 4" xfId="1160"/>
    <cellStyle name="40% - Accent6 3" xfId="392"/>
    <cellStyle name="40% - Accent6 3 2" xfId="657"/>
    <cellStyle name="40% - Accent6 3 2 2" xfId="1463"/>
    <cellStyle name="40% - Accent6 3 3" xfId="890"/>
    <cellStyle name="40% - Accent6 3 3 2" xfId="1693"/>
    <cellStyle name="40% - Accent6 3 4" xfId="1227"/>
    <cellStyle name="40% - Accent6 4" xfId="918"/>
    <cellStyle name="40% - Accent6 4 2" xfId="1713"/>
    <cellStyle name="40% - Акцент1 2" xfId="919"/>
    <cellStyle name="40% — акцент1 2" xfId="920"/>
    <cellStyle name="40% - Акцент1 2 2" xfId="1714"/>
    <cellStyle name="40% - Акцент2 2" xfId="921"/>
    <cellStyle name="40% — акцент2 2" xfId="922"/>
    <cellStyle name="40% - Акцент2 2 2" xfId="1715"/>
    <cellStyle name="40% - Акцент3 2" xfId="923"/>
    <cellStyle name="40% — акцент3 2" xfId="924"/>
    <cellStyle name="40% - Акцент3 2 2" xfId="1716"/>
    <cellStyle name="40% - Акцент4 2" xfId="925"/>
    <cellStyle name="40% — акцент4 2" xfId="926"/>
    <cellStyle name="40% - Акцент4 2 2" xfId="1717"/>
    <cellStyle name="40% - Акцент5 2" xfId="927"/>
    <cellStyle name="40% — акцент5 2" xfId="928"/>
    <cellStyle name="40% - Акцент5 2 2" xfId="1718"/>
    <cellStyle name="40% - Акцент6 2" xfId="929"/>
    <cellStyle name="40% — акцент6 2" xfId="930"/>
    <cellStyle name="40% - Акцент6 2 2" xfId="1719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1"/>
    <cellStyle name="60% — акцент1 2" xfId="932"/>
    <cellStyle name="60% - Акцент2 2" xfId="933"/>
    <cellStyle name="60% — акцент2 2" xfId="934"/>
    <cellStyle name="60% - Акцент3 2" xfId="935"/>
    <cellStyle name="60% — акцент3 2" xfId="936"/>
    <cellStyle name="60% - Акцент4 2" xfId="937"/>
    <cellStyle name="60% — акцент4 2" xfId="938"/>
    <cellStyle name="60% - Акцент5 2" xfId="939"/>
    <cellStyle name="60% — акцент5 2" xfId="940"/>
    <cellStyle name="60% - Акцент6 2" xfId="941"/>
    <cellStyle name="60% — акцент6 2" xfId="942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Bad 4" xfId="1694"/>
    <cellStyle name="Calculation 2" xfId="43"/>
    <cellStyle name="Calculation 2 2" xfId="105"/>
    <cellStyle name="Calculation 2 2 2" xfId="427"/>
    <cellStyle name="Calculation 2 2 2 2" xfId="1233"/>
    <cellStyle name="Calculation 2 2 3" xfId="823"/>
    <cellStyle name="Calculation 3" xfId="406"/>
    <cellStyle name="Check Cell 2" xfId="44"/>
    <cellStyle name="Check Cell 2 2" xfId="106"/>
    <cellStyle name="Check Cell 3" xfId="407"/>
    <cellStyle name="Comma" xfId="7" builtinId="3"/>
    <cellStyle name="Comma 10" xfId="422"/>
    <cellStyle name="Comma 10 2" xfId="1228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3 2" xfId="1234"/>
    <cellStyle name="Comma 3 2 4" xfId="664"/>
    <cellStyle name="Comma 3 2 4 2" xfId="1468"/>
    <cellStyle name="Comma 3 2 5" xfId="1002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3 2" xfId="1232"/>
    <cellStyle name="Comma 5 4" xfId="661"/>
    <cellStyle name="Comma 5 4 2" xfId="1467"/>
    <cellStyle name="Comma 5 5" xfId="1001"/>
    <cellStyle name="Comma 6" xfId="15"/>
    <cellStyle name="Comma 6 10" xfId="659"/>
    <cellStyle name="Comma 6 10 2" xfId="1465"/>
    <cellStyle name="Comma 6 11" xfId="999"/>
    <cellStyle name="Comma 6 2" xfId="308"/>
    <cellStyle name="Comma 6 3" xfId="309"/>
    <cellStyle name="Comma 6 3 2" xfId="310"/>
    <cellStyle name="Comma 6 3 2 2" xfId="311"/>
    <cellStyle name="Comma 6 3 2 2 2" xfId="593"/>
    <cellStyle name="Comma 6 3 2 2 2 2" xfId="1399"/>
    <cellStyle name="Comma 6 3 2 2 3" xfId="826"/>
    <cellStyle name="Comma 6 3 2 2 3 2" xfId="1629"/>
    <cellStyle name="Comma 6 3 2 2 4" xfId="1163"/>
    <cellStyle name="Comma 6 3 2 3" xfId="312"/>
    <cellStyle name="Comma 6 3 2 3 2" xfId="594"/>
    <cellStyle name="Comma 6 3 2 3 2 2" xfId="1400"/>
    <cellStyle name="Comma 6 3 2 3 3" xfId="827"/>
    <cellStyle name="Comma 6 3 2 3 3 2" xfId="1630"/>
    <cellStyle name="Comma 6 3 2 3 4" xfId="1164"/>
    <cellStyle name="Comma 6 3 2 4" xfId="592"/>
    <cellStyle name="Comma 6 3 2 4 2" xfId="1398"/>
    <cellStyle name="Comma 6 3 2 5" xfId="825"/>
    <cellStyle name="Comma 6 3 2 5 2" xfId="1628"/>
    <cellStyle name="Comma 6 3 2 6" xfId="1162"/>
    <cellStyle name="Comma 6 3 3" xfId="313"/>
    <cellStyle name="Comma 6 3 3 2" xfId="595"/>
    <cellStyle name="Comma 6 3 3 2 2" xfId="1401"/>
    <cellStyle name="Comma 6 3 3 3" xfId="828"/>
    <cellStyle name="Comma 6 3 3 3 2" xfId="1631"/>
    <cellStyle name="Comma 6 3 3 4" xfId="1165"/>
    <cellStyle name="Comma 6 3 4" xfId="314"/>
    <cellStyle name="Comma 6 3 4 2" xfId="596"/>
    <cellStyle name="Comma 6 3 4 2 2" xfId="1402"/>
    <cellStyle name="Comma 6 3 4 3" xfId="829"/>
    <cellStyle name="Comma 6 3 4 3 2" xfId="1632"/>
    <cellStyle name="Comma 6 3 4 4" xfId="1166"/>
    <cellStyle name="Comma 6 3 5" xfId="591"/>
    <cellStyle name="Comma 6 3 5 2" xfId="1397"/>
    <cellStyle name="Comma 6 3 6" xfId="824"/>
    <cellStyle name="Comma 6 3 6 2" xfId="1627"/>
    <cellStyle name="Comma 6 3 7" xfId="1161"/>
    <cellStyle name="Comma 6 4" xfId="315"/>
    <cellStyle name="Comma 6 4 2" xfId="316"/>
    <cellStyle name="Comma 6 4 2 2" xfId="317"/>
    <cellStyle name="Comma 6 4 2 2 2" xfId="599"/>
    <cellStyle name="Comma 6 4 2 2 2 2" xfId="1405"/>
    <cellStyle name="Comma 6 4 2 2 3" xfId="832"/>
    <cellStyle name="Comma 6 4 2 2 3 2" xfId="1635"/>
    <cellStyle name="Comma 6 4 2 2 4" xfId="1169"/>
    <cellStyle name="Comma 6 4 2 3" xfId="318"/>
    <cellStyle name="Comma 6 4 2 3 2" xfId="600"/>
    <cellStyle name="Comma 6 4 2 3 2 2" xfId="1406"/>
    <cellStyle name="Comma 6 4 2 3 3" xfId="833"/>
    <cellStyle name="Comma 6 4 2 3 3 2" xfId="1636"/>
    <cellStyle name="Comma 6 4 2 3 4" xfId="1170"/>
    <cellStyle name="Comma 6 4 2 4" xfId="598"/>
    <cellStyle name="Comma 6 4 2 4 2" xfId="1404"/>
    <cellStyle name="Comma 6 4 2 5" xfId="831"/>
    <cellStyle name="Comma 6 4 2 5 2" xfId="1634"/>
    <cellStyle name="Comma 6 4 2 6" xfId="1168"/>
    <cellStyle name="Comma 6 4 3" xfId="319"/>
    <cellStyle name="Comma 6 4 3 2" xfId="601"/>
    <cellStyle name="Comma 6 4 3 2 2" xfId="1407"/>
    <cellStyle name="Comma 6 4 3 3" xfId="834"/>
    <cellStyle name="Comma 6 4 3 3 2" xfId="1637"/>
    <cellStyle name="Comma 6 4 3 4" xfId="1171"/>
    <cellStyle name="Comma 6 4 4" xfId="320"/>
    <cellStyle name="Comma 6 4 4 2" xfId="602"/>
    <cellStyle name="Comma 6 4 4 2 2" xfId="1408"/>
    <cellStyle name="Comma 6 4 4 3" xfId="835"/>
    <cellStyle name="Comma 6 4 4 3 2" xfId="1638"/>
    <cellStyle name="Comma 6 4 4 4" xfId="1172"/>
    <cellStyle name="Comma 6 4 5" xfId="597"/>
    <cellStyle name="Comma 6 4 5 2" xfId="1403"/>
    <cellStyle name="Comma 6 4 6" xfId="830"/>
    <cellStyle name="Comma 6 4 6 2" xfId="1633"/>
    <cellStyle name="Comma 6 4 7" xfId="1167"/>
    <cellStyle name="Comma 6 5" xfId="321"/>
    <cellStyle name="Comma 6 5 2" xfId="322"/>
    <cellStyle name="Comma 6 5 2 2" xfId="604"/>
    <cellStyle name="Comma 6 5 2 2 2" xfId="1410"/>
    <cellStyle name="Comma 6 5 2 3" xfId="837"/>
    <cellStyle name="Comma 6 5 2 3 2" xfId="1640"/>
    <cellStyle name="Comma 6 5 2 4" xfId="1174"/>
    <cellStyle name="Comma 6 5 3" xfId="323"/>
    <cellStyle name="Comma 6 5 3 2" xfId="605"/>
    <cellStyle name="Comma 6 5 3 2 2" xfId="1411"/>
    <cellStyle name="Comma 6 5 3 3" xfId="838"/>
    <cellStyle name="Comma 6 5 3 3 2" xfId="1641"/>
    <cellStyle name="Comma 6 5 3 4" xfId="1175"/>
    <cellStyle name="Comma 6 5 4" xfId="603"/>
    <cellStyle name="Comma 6 5 4 2" xfId="1409"/>
    <cellStyle name="Comma 6 5 5" xfId="836"/>
    <cellStyle name="Comma 6 5 5 2" xfId="1639"/>
    <cellStyle name="Comma 6 5 6" xfId="1173"/>
    <cellStyle name="Comma 6 6" xfId="324"/>
    <cellStyle name="Comma 6 6 2" xfId="325"/>
    <cellStyle name="Comma 6 6 2 2" xfId="607"/>
    <cellStyle name="Comma 6 6 2 2 2" xfId="1413"/>
    <cellStyle name="Comma 6 6 2 3" xfId="840"/>
    <cellStyle name="Comma 6 6 2 3 2" xfId="1643"/>
    <cellStyle name="Comma 6 6 2 4" xfId="1177"/>
    <cellStyle name="Comma 6 6 3" xfId="326"/>
    <cellStyle name="Comma 6 6 3 2" xfId="608"/>
    <cellStyle name="Comma 6 6 3 2 2" xfId="1414"/>
    <cellStyle name="Comma 6 6 3 3" xfId="841"/>
    <cellStyle name="Comma 6 6 3 3 2" xfId="1644"/>
    <cellStyle name="Comma 6 6 3 4" xfId="1178"/>
    <cellStyle name="Comma 6 6 4" xfId="606"/>
    <cellStyle name="Comma 6 6 4 2" xfId="1412"/>
    <cellStyle name="Comma 6 6 5" xfId="839"/>
    <cellStyle name="Comma 6 6 5 2" xfId="1642"/>
    <cellStyle name="Comma 6 6 6" xfId="1176"/>
    <cellStyle name="Comma 6 7" xfId="327"/>
    <cellStyle name="Comma 6 7 2" xfId="609"/>
    <cellStyle name="Comma 6 7 2 2" xfId="1415"/>
    <cellStyle name="Comma 6 7 3" xfId="842"/>
    <cellStyle name="Comma 6 7 3 2" xfId="1645"/>
    <cellStyle name="Comma 6 7 4" xfId="1179"/>
    <cellStyle name="Comma 6 8" xfId="328"/>
    <cellStyle name="Comma 6 8 2" xfId="610"/>
    <cellStyle name="Comma 6 8 2 2" xfId="1416"/>
    <cellStyle name="Comma 6 8 3" xfId="843"/>
    <cellStyle name="Comma 6 8 3 2" xfId="1646"/>
    <cellStyle name="Comma 6 8 4" xfId="1180"/>
    <cellStyle name="Comma 6 9" xfId="424"/>
    <cellStyle name="Comma 6 9 2" xfId="1230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Hyperlink" xfId="421" builtinId="8"/>
    <cellStyle name="Input 2" xfId="51"/>
    <cellStyle name="Input 2 2" xfId="115"/>
    <cellStyle name="Input 2 2 2" xfId="429"/>
    <cellStyle name="Input 2 2 2 2" xfId="1235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eutral 5" xfId="1695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2 2" xfId="1419"/>
    <cellStyle name="Normal 10 2 2 2 3" xfId="846"/>
    <cellStyle name="Normal 10 2 2 2 3 2" xfId="1649"/>
    <cellStyle name="Normal 10 2 2 2 4" xfId="1183"/>
    <cellStyle name="Normal 10 2 2 3" xfId="339"/>
    <cellStyle name="Normal 10 2 2 3 2" xfId="614"/>
    <cellStyle name="Normal 10 2 2 3 2 2" xfId="1420"/>
    <cellStyle name="Normal 10 2 2 3 3" xfId="847"/>
    <cellStyle name="Normal 10 2 2 3 3 2" xfId="1650"/>
    <cellStyle name="Normal 10 2 2 3 4" xfId="1184"/>
    <cellStyle name="Normal 10 2 2 4" xfId="612"/>
    <cellStyle name="Normal 10 2 2 4 2" xfId="1418"/>
    <cellStyle name="Normal 10 2 2 5" xfId="845"/>
    <cellStyle name="Normal 10 2 2 5 2" xfId="1648"/>
    <cellStyle name="Normal 10 2 2 6" xfId="1182"/>
    <cellStyle name="Normal 10 2 3" xfId="340"/>
    <cellStyle name="Normal 10 2 3 2" xfId="615"/>
    <cellStyle name="Normal 10 2 3 2 2" xfId="1421"/>
    <cellStyle name="Normal 10 2 3 3" xfId="848"/>
    <cellStyle name="Normal 10 2 3 3 2" xfId="1651"/>
    <cellStyle name="Normal 10 2 3 4" xfId="1185"/>
    <cellStyle name="Normal 10 2 4" xfId="341"/>
    <cellStyle name="Normal 10 2 4 2" xfId="616"/>
    <cellStyle name="Normal 10 2 4 2 2" xfId="1422"/>
    <cellStyle name="Normal 10 2 4 3" xfId="849"/>
    <cellStyle name="Normal 10 2 4 3 2" xfId="1652"/>
    <cellStyle name="Normal 10 2 4 4" xfId="1186"/>
    <cellStyle name="Normal 10 2 5" xfId="611"/>
    <cellStyle name="Normal 10 2 5 2" xfId="1417"/>
    <cellStyle name="Normal 10 2 6" xfId="844"/>
    <cellStyle name="Normal 10 2 6 2" xfId="1647"/>
    <cellStyle name="Normal 10 2 7" xfId="1181"/>
    <cellStyle name="Normal 10 3" xfId="342"/>
    <cellStyle name="Normal 10 3 2" xfId="343"/>
    <cellStyle name="Normal 10 3 2 2" xfId="618"/>
    <cellStyle name="Normal 10 3 2 2 2" xfId="1424"/>
    <cellStyle name="Normal 10 3 2 3" xfId="851"/>
    <cellStyle name="Normal 10 3 2 3 2" xfId="1654"/>
    <cellStyle name="Normal 10 3 2 4" xfId="1188"/>
    <cellStyle name="Normal 10 3 3" xfId="344"/>
    <cellStyle name="Normal 10 3 3 2" xfId="619"/>
    <cellStyle name="Normal 10 3 3 2 2" xfId="1425"/>
    <cellStyle name="Normal 10 3 3 3" xfId="852"/>
    <cellStyle name="Normal 10 3 3 3 2" xfId="1655"/>
    <cellStyle name="Normal 10 3 3 4" xfId="1189"/>
    <cellStyle name="Normal 10 3 4" xfId="617"/>
    <cellStyle name="Normal 10 3 4 2" xfId="1423"/>
    <cellStyle name="Normal 10 3 5" xfId="850"/>
    <cellStyle name="Normal 10 3 5 2" xfId="1653"/>
    <cellStyle name="Normal 10 3 6" xfId="1187"/>
    <cellStyle name="Normal 10 4" xfId="345"/>
    <cellStyle name="Normal 10 4 2" xfId="346"/>
    <cellStyle name="Normal 10 4 2 2" xfId="621"/>
    <cellStyle name="Normal 10 4 2 2 2" xfId="1427"/>
    <cellStyle name="Normal 10 4 2 3" xfId="854"/>
    <cellStyle name="Normal 10 4 2 3 2" xfId="1657"/>
    <cellStyle name="Normal 10 4 2 4" xfId="1191"/>
    <cellStyle name="Normal 10 4 3" xfId="347"/>
    <cellStyle name="Normal 10 4 3 2" xfId="622"/>
    <cellStyle name="Normal 10 4 3 2 2" xfId="1428"/>
    <cellStyle name="Normal 10 4 3 3" xfId="855"/>
    <cellStyle name="Normal 10 4 3 3 2" xfId="1658"/>
    <cellStyle name="Normal 10 4 3 4" xfId="1192"/>
    <cellStyle name="Normal 10 4 4" xfId="620"/>
    <cellStyle name="Normal 10 4 4 2" xfId="1426"/>
    <cellStyle name="Normal 10 4 5" xfId="853"/>
    <cellStyle name="Normal 10 4 5 2" xfId="1656"/>
    <cellStyle name="Normal 10 4 6" xfId="1190"/>
    <cellStyle name="Normal 10 5" xfId="348"/>
    <cellStyle name="Normal 10 5 2" xfId="623"/>
    <cellStyle name="Normal 10 5 2 2" xfId="1429"/>
    <cellStyle name="Normal 10 5 3" xfId="856"/>
    <cellStyle name="Normal 10 5 3 2" xfId="1659"/>
    <cellStyle name="Normal 10 5 4" xfId="1193"/>
    <cellStyle name="Normal 10 6" xfId="349"/>
    <cellStyle name="Normal 10 6 2" xfId="624"/>
    <cellStyle name="Normal 10 6 2 2" xfId="1430"/>
    <cellStyle name="Normal 10 6 3" xfId="857"/>
    <cellStyle name="Normal 10 6 3 2" xfId="1660"/>
    <cellStyle name="Normal 10 6 4" xfId="1194"/>
    <cellStyle name="Normal 11" xfId="350"/>
    <cellStyle name="Normal 11 2" xfId="351"/>
    <cellStyle name="Normal 11 3" xfId="943"/>
    <cellStyle name="Normal 11 3 2" xfId="1720"/>
    <cellStyle name="Normal 12" xfId="352"/>
    <cellStyle name="Normal 12 2" xfId="353"/>
    <cellStyle name="Normal 12 3" xfId="893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2 2" xfId="1236"/>
    <cellStyle name="Normal 5 2 2 3" xfId="665"/>
    <cellStyle name="Normal 5 2 2 3 2" xfId="1469"/>
    <cellStyle name="Normal 5 2 2 4" xfId="1003"/>
    <cellStyle name="Normal 5 2 3" xfId="944"/>
    <cellStyle name="Normal 5 2 3 2" xfId="1721"/>
    <cellStyle name="Normal 5 2 4" xfId="945"/>
    <cellStyle name="Normal 5 2 4 2" xfId="1722"/>
    <cellStyle name="Normal 5 3" xfId="356"/>
    <cellStyle name="Normal 5 3 2" xfId="357"/>
    <cellStyle name="Normal 5 3 2 2" xfId="358"/>
    <cellStyle name="Normal 5 3 2 2 2" xfId="627"/>
    <cellStyle name="Normal 5 3 2 2 2 2" xfId="1433"/>
    <cellStyle name="Normal 5 3 2 2 3" xfId="860"/>
    <cellStyle name="Normal 5 3 2 2 3 2" xfId="1663"/>
    <cellStyle name="Normal 5 3 2 2 4" xfId="1197"/>
    <cellStyle name="Normal 5 3 2 3" xfId="359"/>
    <cellStyle name="Normal 5 3 2 3 2" xfId="628"/>
    <cellStyle name="Normal 5 3 2 3 2 2" xfId="1434"/>
    <cellStyle name="Normal 5 3 2 3 3" xfId="861"/>
    <cellStyle name="Normal 5 3 2 3 3 2" xfId="1664"/>
    <cellStyle name="Normal 5 3 2 3 4" xfId="1198"/>
    <cellStyle name="Normal 5 3 2 4" xfId="626"/>
    <cellStyle name="Normal 5 3 2 4 2" xfId="1432"/>
    <cellStyle name="Normal 5 3 2 5" xfId="859"/>
    <cellStyle name="Normal 5 3 2 5 2" xfId="1662"/>
    <cellStyle name="Normal 5 3 2 6" xfId="1196"/>
    <cellStyle name="Normal 5 3 3" xfId="360"/>
    <cellStyle name="Normal 5 3 3 2" xfId="629"/>
    <cellStyle name="Normal 5 3 3 2 2" xfId="1435"/>
    <cellStyle name="Normal 5 3 3 3" xfId="862"/>
    <cellStyle name="Normal 5 3 3 3 2" xfId="1665"/>
    <cellStyle name="Normal 5 3 3 4" xfId="1199"/>
    <cellStyle name="Normal 5 3 4" xfId="361"/>
    <cellStyle name="Normal 5 3 4 2" xfId="630"/>
    <cellStyle name="Normal 5 3 4 2 2" xfId="1436"/>
    <cellStyle name="Normal 5 3 4 3" xfId="863"/>
    <cellStyle name="Normal 5 3 4 3 2" xfId="1666"/>
    <cellStyle name="Normal 5 3 4 4" xfId="1200"/>
    <cellStyle name="Normal 5 3 5" xfId="625"/>
    <cellStyle name="Normal 5 3 5 2" xfId="1431"/>
    <cellStyle name="Normal 5 3 6" xfId="858"/>
    <cellStyle name="Normal 5 3 6 2" xfId="1661"/>
    <cellStyle name="Normal 5 3 7" xfId="1195"/>
    <cellStyle name="Normal 5 4" xfId="362"/>
    <cellStyle name="Normal 5 4 2" xfId="363"/>
    <cellStyle name="Normal 5 4 2 2" xfId="364"/>
    <cellStyle name="Normal 5 4 2 2 2" xfId="633"/>
    <cellStyle name="Normal 5 4 2 2 2 2" xfId="1439"/>
    <cellStyle name="Normal 5 4 2 2 3" xfId="866"/>
    <cellStyle name="Normal 5 4 2 2 3 2" xfId="1669"/>
    <cellStyle name="Normal 5 4 2 2 4" xfId="1203"/>
    <cellStyle name="Normal 5 4 2 3" xfId="365"/>
    <cellStyle name="Normal 5 4 2 3 2" xfId="634"/>
    <cellStyle name="Normal 5 4 2 3 2 2" xfId="1440"/>
    <cellStyle name="Normal 5 4 2 3 3" xfId="867"/>
    <cellStyle name="Normal 5 4 2 3 3 2" xfId="1670"/>
    <cellStyle name="Normal 5 4 2 3 4" xfId="1204"/>
    <cellStyle name="Normal 5 4 2 4" xfId="632"/>
    <cellStyle name="Normal 5 4 2 4 2" xfId="1438"/>
    <cellStyle name="Normal 5 4 2 5" xfId="865"/>
    <cellStyle name="Normal 5 4 2 5 2" xfId="1668"/>
    <cellStyle name="Normal 5 4 2 6" xfId="1202"/>
    <cellStyle name="Normal 5 4 3" xfId="366"/>
    <cellStyle name="Normal 5 4 3 2" xfId="635"/>
    <cellStyle name="Normal 5 4 3 2 2" xfId="1441"/>
    <cellStyle name="Normal 5 4 3 3" xfId="868"/>
    <cellStyle name="Normal 5 4 3 3 2" xfId="1671"/>
    <cellStyle name="Normal 5 4 3 4" xfId="1205"/>
    <cellStyle name="Normal 5 4 4" xfId="367"/>
    <cellStyle name="Normal 5 4 4 2" xfId="636"/>
    <cellStyle name="Normal 5 4 4 2 2" xfId="1442"/>
    <cellStyle name="Normal 5 4 4 3" xfId="869"/>
    <cellStyle name="Normal 5 4 4 3 2" xfId="1672"/>
    <cellStyle name="Normal 5 4 4 4" xfId="1206"/>
    <cellStyle name="Normal 5 4 5" xfId="631"/>
    <cellStyle name="Normal 5 4 5 2" xfId="1437"/>
    <cellStyle name="Normal 5 4 6" xfId="864"/>
    <cellStyle name="Normal 5 4 6 2" xfId="1667"/>
    <cellStyle name="Normal 5 4 7" xfId="1201"/>
    <cellStyle name="Normal 5 5" xfId="368"/>
    <cellStyle name="Normal 5 5 2" xfId="369"/>
    <cellStyle name="Normal 5 5 2 2" xfId="638"/>
    <cellStyle name="Normal 5 5 2 2 2" xfId="1444"/>
    <cellStyle name="Normal 5 5 2 3" xfId="871"/>
    <cellStyle name="Normal 5 5 2 3 2" xfId="1674"/>
    <cellStyle name="Normal 5 5 2 4" xfId="1208"/>
    <cellStyle name="Normal 5 5 3" xfId="370"/>
    <cellStyle name="Normal 5 5 3 2" xfId="639"/>
    <cellStyle name="Normal 5 5 3 2 2" xfId="1445"/>
    <cellStyle name="Normal 5 5 3 3" xfId="872"/>
    <cellStyle name="Normal 5 5 3 3 2" xfId="1675"/>
    <cellStyle name="Normal 5 5 3 4" xfId="1209"/>
    <cellStyle name="Normal 5 5 4" xfId="637"/>
    <cellStyle name="Normal 5 5 4 2" xfId="1443"/>
    <cellStyle name="Normal 5 5 5" xfId="870"/>
    <cellStyle name="Normal 5 5 5 2" xfId="1673"/>
    <cellStyle name="Normal 5 5 6" xfId="1207"/>
    <cellStyle name="Normal 5 6" xfId="371"/>
    <cellStyle name="Normal 5 6 2" xfId="372"/>
    <cellStyle name="Normal 5 6 2 2" xfId="641"/>
    <cellStyle name="Normal 5 6 2 2 2" xfId="1447"/>
    <cellStyle name="Normal 5 6 2 3" xfId="874"/>
    <cellStyle name="Normal 5 6 2 3 2" xfId="1677"/>
    <cellStyle name="Normal 5 6 2 4" xfId="1211"/>
    <cellStyle name="Normal 5 6 3" xfId="373"/>
    <cellStyle name="Normal 5 6 3 2" xfId="642"/>
    <cellStyle name="Normal 5 6 3 2 2" xfId="1448"/>
    <cellStyle name="Normal 5 6 3 3" xfId="875"/>
    <cellStyle name="Normal 5 6 3 3 2" xfId="1678"/>
    <cellStyle name="Normal 5 6 3 4" xfId="1212"/>
    <cellStyle name="Normal 5 6 4" xfId="640"/>
    <cellStyle name="Normal 5 6 4 2" xfId="1446"/>
    <cellStyle name="Normal 5 6 5" xfId="873"/>
    <cellStyle name="Normal 5 6 5 2" xfId="1676"/>
    <cellStyle name="Normal 5 6 6" xfId="1210"/>
    <cellStyle name="Normal 5 7" xfId="374"/>
    <cellStyle name="Normal 5 7 2" xfId="643"/>
    <cellStyle name="Normal 5 7 2 2" xfId="1449"/>
    <cellStyle name="Normal 5 7 3" xfId="876"/>
    <cellStyle name="Normal 5 7 3 2" xfId="1679"/>
    <cellStyle name="Normal 5 7 4" xfId="1213"/>
    <cellStyle name="Normal 5 8" xfId="375"/>
    <cellStyle name="Normal 5 8 2" xfId="644"/>
    <cellStyle name="Normal 5 8 2 2" xfId="1450"/>
    <cellStyle name="Normal 5 8 3" xfId="877"/>
    <cellStyle name="Normal 5 8 3 2" xfId="1680"/>
    <cellStyle name="Normal 5 8 4" xfId="1214"/>
    <cellStyle name="Normal 5 9" xfId="376"/>
    <cellStyle name="Normal 5 9 2" xfId="645"/>
    <cellStyle name="Normal 5 9 2 2" xfId="1451"/>
    <cellStyle name="Normal 5 9 3" xfId="878"/>
    <cellStyle name="Normal 5 9 3 2" xfId="1681"/>
    <cellStyle name="Normal 5 9 4" xfId="1215"/>
    <cellStyle name="Normal 6" xfId="122"/>
    <cellStyle name="Normal 6 2" xfId="946"/>
    <cellStyle name="Normal 7" xfId="123"/>
    <cellStyle name="Normal 8" xfId="8"/>
    <cellStyle name="Normal 8 2" xfId="134"/>
    <cellStyle name="Normal 8 3" xfId="947"/>
    <cellStyle name="Normal 8 3 2" xfId="1723"/>
    <cellStyle name="Normal 8 4" xfId="948"/>
    <cellStyle name="Normal 8 4 2" xfId="1724"/>
    <cellStyle name="Normal 9" xfId="13"/>
    <cellStyle name="Normal 9 2" xfId="423"/>
    <cellStyle name="Normal 9 2 2" xfId="1229"/>
    <cellStyle name="Normal 9 3" xfId="658"/>
    <cellStyle name="Normal 9 3 2" xfId="1464"/>
    <cellStyle name="Normal 9 4" xfId="998"/>
    <cellStyle name="Note 2" xfId="57"/>
    <cellStyle name="Note 2 2" xfId="124"/>
    <cellStyle name="Note 2 2 2" xfId="431"/>
    <cellStyle name="Note 2 2 2 2" xfId="1237"/>
    <cellStyle name="Note 2 2 3" xfId="892"/>
    <cellStyle name="Note 3" xfId="58"/>
    <cellStyle name="Note 3 2" xfId="425"/>
    <cellStyle name="Note 3 2 2" xfId="1231"/>
    <cellStyle name="Note 3 3" xfId="660"/>
    <cellStyle name="Note 3 3 2" xfId="1466"/>
    <cellStyle name="Note 3 4" xfId="1000"/>
    <cellStyle name="Note 4" xfId="949"/>
    <cellStyle name="Note 4 2" xfId="1725"/>
    <cellStyle name="Output 2" xfId="59"/>
    <cellStyle name="Output 2 2" xfId="125"/>
    <cellStyle name="Output 2 2 2" xfId="432"/>
    <cellStyle name="Output 2 2 2 2" xfId="1238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 2 2" xfId="950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2 2" xfId="1239"/>
    <cellStyle name="Total 2 2 3" xfId="891"/>
    <cellStyle name="Total 3" xfId="419"/>
    <cellStyle name="Warning Text 2" xfId="63"/>
    <cellStyle name="Warning Text 2 2" xfId="131"/>
    <cellStyle name="Warning Text 3" xfId="420"/>
    <cellStyle name="Акцент1 2" xfId="951"/>
    <cellStyle name="Акцент1 3" xfId="952"/>
    <cellStyle name="Акцент2 2" xfId="953"/>
    <cellStyle name="Акцент2 3" xfId="954"/>
    <cellStyle name="Акцент3 2" xfId="955"/>
    <cellStyle name="Акцент3 3" xfId="956"/>
    <cellStyle name="Акцент4 2" xfId="957"/>
    <cellStyle name="Акцент4 3" xfId="958"/>
    <cellStyle name="Акцент5 2" xfId="959"/>
    <cellStyle name="Акцент5 3" xfId="960"/>
    <cellStyle name="Акцент6 2" xfId="961"/>
    <cellStyle name="Акцент6 3" xfId="962"/>
    <cellStyle name="Ввод  2" xfId="963"/>
    <cellStyle name="Ввод  3" xfId="964"/>
    <cellStyle name="Вывод 2" xfId="965"/>
    <cellStyle name="Вывод 3" xfId="966"/>
    <cellStyle name="Вычисление 2" xfId="967"/>
    <cellStyle name="Вычисление 3" xfId="968"/>
    <cellStyle name="Заголовок 1 2" xfId="969"/>
    <cellStyle name="Заголовок 1 3" xfId="970"/>
    <cellStyle name="Заголовок 2 2" xfId="971"/>
    <cellStyle name="Заголовок 2 3" xfId="972"/>
    <cellStyle name="Заголовок 3 2" xfId="973"/>
    <cellStyle name="Заголовок 3 3" xfId="974"/>
    <cellStyle name="Заголовок 4 2" xfId="975"/>
    <cellStyle name="Заголовок 4 3" xfId="976"/>
    <cellStyle name="Итог 2" xfId="977"/>
    <cellStyle name="Итог 3" xfId="978"/>
    <cellStyle name="Контрольная ячейка 2" xfId="979"/>
    <cellStyle name="Контрольная ячейка 3" xfId="980"/>
    <cellStyle name="Название 2" xfId="380"/>
    <cellStyle name="Нейтральный 2" xfId="981"/>
    <cellStyle name="Нейтральный 3" xfId="982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2 2" xfId="1240"/>
    <cellStyle name="Обычный 3 3" xfId="666"/>
    <cellStyle name="Обычный 3 3 2" xfId="1470"/>
    <cellStyle name="Обычный 3 4" xfId="1004"/>
    <cellStyle name="Обычный 4" xfId="137"/>
    <cellStyle name="Обычный 5" xfId="138"/>
    <cellStyle name="Обычный 6" xfId="139"/>
    <cellStyle name="Обычный 7" xfId="983"/>
    <cellStyle name="Плохой 2" xfId="984"/>
    <cellStyle name="Плохой 3" xfId="985"/>
    <cellStyle name="Пояснение 2" xfId="986"/>
    <cellStyle name="Пояснение 3" xfId="987"/>
    <cellStyle name="Примечание 2" xfId="988"/>
    <cellStyle name="Примечание 2 2" xfId="1726"/>
    <cellStyle name="Связанная ячейка 2" xfId="989"/>
    <cellStyle name="Связанная ячейка 3" xfId="990"/>
    <cellStyle name="Стиль 1" xfId="64"/>
    <cellStyle name="Текст предупреждения 2" xfId="991"/>
    <cellStyle name="Текст предупреждения 3" xfId="992"/>
    <cellStyle name="Финансовый 2" xfId="65"/>
    <cellStyle name="Финансовый 2 2" xfId="993"/>
    <cellStyle name="Финансовый 3" xfId="894"/>
    <cellStyle name="Финансовый 4" xfId="994"/>
    <cellStyle name="Финансовый 5" xfId="997"/>
    <cellStyle name="Хороший 2" xfId="995"/>
    <cellStyle name="Хороший 3" xfId="9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.aperyan/Downloads/Havelvacner%20(1)%20&#1396;&#1387;&#1403;&#1387;&#13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/>
      <sheetData sheetId="2"/>
      <sheetData sheetId="3">
        <row r="15">
          <cell r="B15" t="str">
            <v xml:space="preserve"> Միջպետական և հանրապետական նշանակության ավտոճանապարհների պահպանման և անվտանգ երթևեկության ծառայություններ 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50"/>
  <sheetViews>
    <sheetView zoomScaleNormal="100" workbookViewId="0"/>
  </sheetViews>
  <sheetFormatPr defaultColWidth="9.140625" defaultRowHeight="17.25"/>
  <cols>
    <col min="1" max="1" width="9.140625" style="44"/>
    <col min="2" max="2" width="10.140625" style="44" bestFit="1" customWidth="1"/>
    <col min="3" max="3" width="15.42578125" style="44" bestFit="1" customWidth="1"/>
    <col min="4" max="4" width="78.28515625" style="44" customWidth="1"/>
    <col min="5" max="6" width="19.42578125" style="44" customWidth="1"/>
    <col min="7" max="10" width="9.140625" style="44"/>
    <col min="11" max="11" width="17.85546875" style="44" customWidth="1"/>
    <col min="12" max="12" width="10.28515625" style="44" bestFit="1" customWidth="1"/>
    <col min="13" max="16384" width="9.140625" style="44"/>
  </cols>
  <sheetData>
    <row r="1" spans="2:6">
      <c r="F1" s="45" t="s">
        <v>62</v>
      </c>
    </row>
    <row r="2" spans="2:6">
      <c r="F2" s="45" t="s">
        <v>48</v>
      </c>
    </row>
    <row r="3" spans="2:6">
      <c r="F3" s="45" t="s">
        <v>0</v>
      </c>
    </row>
    <row r="5" spans="2:6" ht="78.75" customHeight="1">
      <c r="B5" s="129" t="s">
        <v>63</v>
      </c>
      <c r="C5" s="129"/>
      <c r="D5" s="129"/>
      <c r="E5" s="129"/>
      <c r="F5" s="129"/>
    </row>
    <row r="6" spans="2:6">
      <c r="F6" s="44" t="s">
        <v>46</v>
      </c>
    </row>
    <row r="7" spans="2:6" s="46" customFormat="1" ht="75.75" customHeight="1">
      <c r="B7" s="130" t="s">
        <v>1</v>
      </c>
      <c r="C7" s="130"/>
      <c r="D7" s="130" t="s">
        <v>64</v>
      </c>
      <c r="E7" s="131" t="s">
        <v>21</v>
      </c>
      <c r="F7" s="131"/>
    </row>
    <row r="8" spans="2:6" s="46" customFormat="1">
      <c r="B8" s="50" t="s">
        <v>18</v>
      </c>
      <c r="C8" s="50" t="s">
        <v>65</v>
      </c>
      <c r="D8" s="130"/>
      <c r="E8" s="47" t="s">
        <v>45</v>
      </c>
      <c r="F8" s="47" t="s">
        <v>2</v>
      </c>
    </row>
    <row r="9" spans="2:6" s="46" customFormat="1" ht="17.25" customHeight="1">
      <c r="B9" s="51" t="s">
        <v>66</v>
      </c>
      <c r="C9" s="51"/>
      <c r="D9" s="32" t="s">
        <v>67</v>
      </c>
      <c r="E9" s="52">
        <f>+E11</f>
        <v>0</v>
      </c>
      <c r="F9" s="52">
        <f>+F11</f>
        <v>0</v>
      </c>
    </row>
    <row r="10" spans="2:6" s="46" customFormat="1">
      <c r="B10" s="51"/>
      <c r="C10" s="51"/>
      <c r="D10" s="32" t="s">
        <v>68</v>
      </c>
      <c r="E10" s="53"/>
      <c r="F10" s="53"/>
    </row>
    <row r="11" spans="2:6" s="46" customFormat="1" ht="23.25" customHeight="1">
      <c r="B11" s="51"/>
      <c r="C11" s="127" t="s">
        <v>69</v>
      </c>
      <c r="D11" s="127"/>
      <c r="E11" s="52">
        <f>+E13</f>
        <v>0</v>
      </c>
      <c r="F11" s="52">
        <f>+F13</f>
        <v>0</v>
      </c>
    </row>
    <row r="12" spans="2:6" s="46" customFormat="1" ht="20.25" customHeight="1">
      <c r="B12" s="54">
        <v>1049</v>
      </c>
      <c r="C12" s="49"/>
      <c r="D12" s="55" t="s">
        <v>70</v>
      </c>
      <c r="E12" s="53"/>
      <c r="F12" s="53"/>
    </row>
    <row r="13" spans="2:6" s="46" customFormat="1" ht="20.25" customHeight="1">
      <c r="B13" s="54"/>
      <c r="C13" s="51"/>
      <c r="D13" s="55" t="s">
        <v>29</v>
      </c>
      <c r="E13" s="52">
        <v>0</v>
      </c>
      <c r="F13" s="52">
        <f>+F20+F26</f>
        <v>0</v>
      </c>
    </row>
    <row r="14" spans="2:6" s="46" customFormat="1" ht="20.25" customHeight="1">
      <c r="B14" s="54"/>
      <c r="C14" s="51"/>
      <c r="D14" s="55" t="s">
        <v>71</v>
      </c>
      <c r="E14" s="56"/>
      <c r="F14" s="56"/>
    </row>
    <row r="15" spans="2:6" s="46" customFormat="1" ht="36.75" customHeight="1">
      <c r="B15" s="54"/>
      <c r="C15" s="51"/>
      <c r="D15" s="55" t="s">
        <v>72</v>
      </c>
      <c r="E15" s="53"/>
      <c r="F15" s="56"/>
    </row>
    <row r="16" spans="2:6" s="46" customFormat="1" ht="20.25" customHeight="1">
      <c r="B16" s="54"/>
      <c r="C16" s="51"/>
      <c r="D16" s="55" t="s">
        <v>73</v>
      </c>
      <c r="E16" s="53"/>
      <c r="F16" s="56"/>
    </row>
    <row r="17" spans="2:6" s="46" customFormat="1" ht="51.75" customHeight="1">
      <c r="B17" s="54"/>
      <c r="C17" s="51"/>
      <c r="D17" s="55" t="s">
        <v>74</v>
      </c>
      <c r="E17" s="53"/>
      <c r="F17" s="56"/>
    </row>
    <row r="18" spans="2:6" s="46" customFormat="1" ht="19.5" customHeight="1">
      <c r="B18" s="54"/>
      <c r="C18" s="128" t="s">
        <v>75</v>
      </c>
      <c r="D18" s="128"/>
      <c r="E18" s="128"/>
      <c r="F18" s="128"/>
    </row>
    <row r="19" spans="2:6" s="46" customFormat="1">
      <c r="B19" s="54"/>
      <c r="C19" s="59" t="s">
        <v>81</v>
      </c>
      <c r="D19" s="60" t="s">
        <v>76</v>
      </c>
      <c r="E19" s="53"/>
      <c r="F19" s="53"/>
    </row>
    <row r="20" spans="2:6" s="46" customFormat="1" ht="51.75" customHeight="1">
      <c r="B20" s="54"/>
      <c r="C20" s="59"/>
      <c r="D20" s="59" t="s">
        <v>82</v>
      </c>
      <c r="E20" s="57">
        <v>0</v>
      </c>
      <c r="F20" s="57">
        <f>+'5'!G16+'5'!G17+'5'!G18+'5'!G19</f>
        <v>1325408.4780000001</v>
      </c>
    </row>
    <row r="21" spans="2:6" s="46" customFormat="1">
      <c r="B21" s="54"/>
      <c r="C21" s="59"/>
      <c r="D21" s="60" t="s">
        <v>77</v>
      </c>
      <c r="E21" s="53"/>
      <c r="F21" s="53"/>
    </row>
    <row r="22" spans="2:6" s="46" customFormat="1" ht="56.25" customHeight="1">
      <c r="B22" s="54"/>
      <c r="C22" s="59"/>
      <c r="D22" s="59" t="s">
        <v>83</v>
      </c>
      <c r="E22" s="53"/>
      <c r="F22" s="53"/>
    </row>
    <row r="23" spans="2:6" s="46" customFormat="1" ht="19.5" customHeight="1">
      <c r="B23" s="54"/>
      <c r="C23" s="59"/>
      <c r="D23" s="60" t="s">
        <v>78</v>
      </c>
      <c r="E23" s="53"/>
      <c r="F23" s="53"/>
    </row>
    <row r="24" spans="2:6" s="46" customFormat="1" ht="19.5" customHeight="1">
      <c r="B24" s="54"/>
      <c r="C24" s="59"/>
      <c r="D24" s="59" t="s">
        <v>84</v>
      </c>
      <c r="E24" s="53"/>
      <c r="F24" s="53"/>
    </row>
    <row r="25" spans="2:6" s="46" customFormat="1">
      <c r="B25" s="58"/>
      <c r="C25" s="59" t="s">
        <v>81</v>
      </c>
      <c r="D25" s="60" t="s">
        <v>76</v>
      </c>
      <c r="E25" s="53"/>
      <c r="F25" s="53"/>
    </row>
    <row r="26" spans="2:6" s="46" customFormat="1" ht="56.25" customHeight="1">
      <c r="B26" s="58"/>
      <c r="C26" s="59"/>
      <c r="D26" s="59" t="s">
        <v>82</v>
      </c>
      <c r="E26" s="57">
        <v>0</v>
      </c>
      <c r="F26" s="57">
        <f>-F20</f>
        <v>-1325408.4780000001</v>
      </c>
    </row>
    <row r="27" spans="2:6" s="46" customFormat="1">
      <c r="B27" s="58"/>
      <c r="C27" s="59"/>
      <c r="D27" s="60" t="s">
        <v>77</v>
      </c>
      <c r="E27" s="53"/>
      <c r="F27" s="53"/>
    </row>
    <row r="28" spans="2:6" s="46" customFormat="1" ht="54" customHeight="1">
      <c r="B28" s="58"/>
      <c r="C28" s="59"/>
      <c r="D28" s="59" t="s">
        <v>83</v>
      </c>
      <c r="E28" s="53"/>
      <c r="F28" s="53"/>
    </row>
    <row r="29" spans="2:6" s="46" customFormat="1" ht="19.5" customHeight="1">
      <c r="B29" s="58"/>
      <c r="C29" s="59"/>
      <c r="D29" s="60" t="s">
        <v>78</v>
      </c>
      <c r="E29" s="53"/>
      <c r="F29" s="53"/>
    </row>
    <row r="30" spans="2:6" s="46" customFormat="1" ht="19.5" customHeight="1">
      <c r="B30" s="58"/>
      <c r="C30" s="59"/>
      <c r="D30" s="59" t="s">
        <v>84</v>
      </c>
      <c r="E30" s="53"/>
      <c r="F30" s="53"/>
    </row>
    <row r="31" spans="2:6" s="46" customFormat="1" ht="23.25" customHeight="1">
      <c r="B31" s="51"/>
      <c r="C31" s="127" t="s">
        <v>85</v>
      </c>
      <c r="D31" s="127"/>
      <c r="E31" s="52">
        <f>+E32</f>
        <v>0</v>
      </c>
      <c r="F31" s="52">
        <f>+F32</f>
        <v>0</v>
      </c>
    </row>
    <row r="32" spans="2:6" s="46" customFormat="1" ht="20.25" customHeight="1">
      <c r="B32" s="54" t="s">
        <v>86</v>
      </c>
      <c r="C32" s="49"/>
      <c r="D32" s="55" t="s">
        <v>70</v>
      </c>
      <c r="E32" s="52">
        <f>+E39+E46</f>
        <v>0</v>
      </c>
      <c r="F32" s="52">
        <f>+F39+F46</f>
        <v>0</v>
      </c>
    </row>
    <row r="33" spans="2:6" s="46" customFormat="1" ht="20.25" customHeight="1">
      <c r="B33" s="54"/>
      <c r="C33" s="51"/>
      <c r="D33" s="55" t="s">
        <v>87</v>
      </c>
      <c r="E33" s="52"/>
      <c r="F33" s="52"/>
    </row>
    <row r="34" spans="2:6" s="46" customFormat="1" ht="20.25" customHeight="1">
      <c r="B34" s="54"/>
      <c r="C34" s="51"/>
      <c r="D34" s="55" t="s">
        <v>71</v>
      </c>
      <c r="E34" s="56"/>
      <c r="F34" s="56"/>
    </row>
    <row r="35" spans="2:6" s="46" customFormat="1" ht="43.5" customHeight="1">
      <c r="B35" s="54"/>
      <c r="C35" s="51"/>
      <c r="D35" s="55" t="s">
        <v>90</v>
      </c>
      <c r="E35" s="53"/>
      <c r="F35" s="56"/>
    </row>
    <row r="36" spans="2:6" s="46" customFormat="1" ht="20.25" customHeight="1">
      <c r="B36" s="54"/>
      <c r="C36" s="51"/>
      <c r="D36" s="55" t="s">
        <v>73</v>
      </c>
      <c r="E36" s="53"/>
      <c r="F36" s="56"/>
    </row>
    <row r="37" spans="2:6" s="46" customFormat="1" ht="34.5">
      <c r="B37" s="54"/>
      <c r="C37" s="51"/>
      <c r="D37" s="55" t="s">
        <v>88</v>
      </c>
      <c r="E37" s="53"/>
      <c r="F37" s="56"/>
    </row>
    <row r="38" spans="2:6" s="46" customFormat="1" ht="19.5" customHeight="1">
      <c r="B38" s="53"/>
      <c r="C38" s="61"/>
      <c r="D38" s="61" t="s">
        <v>75</v>
      </c>
      <c r="E38" s="61"/>
      <c r="F38" s="61"/>
    </row>
    <row r="39" spans="2:6" s="46" customFormat="1">
      <c r="B39" s="59"/>
      <c r="C39" s="59" t="s">
        <v>81</v>
      </c>
      <c r="D39" s="60" t="s">
        <v>76</v>
      </c>
      <c r="E39" s="57">
        <v>0</v>
      </c>
      <c r="F39" s="57">
        <f>-F26</f>
        <v>1325408.4780000001</v>
      </c>
    </row>
    <row r="40" spans="2:6" s="46" customFormat="1">
      <c r="B40" s="59"/>
      <c r="C40" s="59"/>
      <c r="D40" s="59" t="s">
        <v>87</v>
      </c>
      <c r="E40" s="59"/>
      <c r="F40" s="59"/>
    </row>
    <row r="41" spans="2:6" s="46" customFormat="1">
      <c r="B41" s="59"/>
      <c r="C41" s="59"/>
      <c r="D41" s="60" t="s">
        <v>77</v>
      </c>
      <c r="E41" s="59"/>
      <c r="F41" s="59"/>
    </row>
    <row r="42" spans="2:6" s="46" customFormat="1" ht="69">
      <c r="B42" s="59"/>
      <c r="C42" s="59"/>
      <c r="D42" s="59" t="s">
        <v>89</v>
      </c>
      <c r="E42" s="59"/>
      <c r="F42" s="59"/>
    </row>
    <row r="43" spans="2:6" s="46" customFormat="1" ht="19.5" customHeight="1">
      <c r="B43" s="59"/>
      <c r="C43" s="59"/>
      <c r="D43" s="60" t="s">
        <v>78</v>
      </c>
      <c r="E43" s="59"/>
      <c r="F43" s="59"/>
    </row>
    <row r="44" spans="2:6" s="46" customFormat="1" ht="19.5" customHeight="1">
      <c r="B44" s="59"/>
      <c r="C44" s="59"/>
      <c r="D44" s="59" t="s">
        <v>84</v>
      </c>
      <c r="E44" s="59"/>
      <c r="F44" s="59"/>
    </row>
    <row r="45" spans="2:6" s="46" customFormat="1">
      <c r="B45" s="58"/>
      <c r="C45" s="59" t="s">
        <v>81</v>
      </c>
      <c r="D45" s="60" t="s">
        <v>76</v>
      </c>
      <c r="E45" s="53"/>
      <c r="F45" s="53"/>
    </row>
    <row r="46" spans="2:6" s="46" customFormat="1">
      <c r="B46" s="58"/>
      <c r="C46" s="59"/>
      <c r="D46" s="59" t="s">
        <v>87</v>
      </c>
      <c r="E46" s="57">
        <v>0</v>
      </c>
      <c r="F46" s="57">
        <f>-F39</f>
        <v>-1325408.4780000001</v>
      </c>
    </row>
    <row r="47" spans="2:6" s="46" customFormat="1">
      <c r="B47" s="58"/>
      <c r="C47" s="59"/>
      <c r="D47" s="60" t="s">
        <v>77</v>
      </c>
      <c r="E47" s="53"/>
      <c r="F47" s="53"/>
    </row>
    <row r="48" spans="2:6" s="46" customFormat="1" ht="69">
      <c r="B48" s="58"/>
      <c r="C48" s="59"/>
      <c r="D48" s="59" t="s">
        <v>89</v>
      </c>
      <c r="E48" s="53"/>
      <c r="F48" s="53"/>
    </row>
    <row r="49" spans="2:6" s="46" customFormat="1" ht="19.5" customHeight="1">
      <c r="B49" s="58"/>
      <c r="C49" s="59"/>
      <c r="D49" s="60" t="s">
        <v>78</v>
      </c>
      <c r="E49" s="53"/>
      <c r="F49" s="53"/>
    </row>
    <row r="50" spans="2:6" s="46" customFormat="1" ht="19.5" customHeight="1">
      <c r="B50" s="58"/>
      <c r="C50" s="59"/>
      <c r="D50" s="59" t="s">
        <v>84</v>
      </c>
      <c r="E50" s="53"/>
      <c r="F50" s="53"/>
    </row>
  </sheetData>
  <mergeCells count="7">
    <mergeCell ref="C31:D31"/>
    <mergeCell ref="C18:F18"/>
    <mergeCell ref="C11:D11"/>
    <mergeCell ref="B5:F5"/>
    <mergeCell ref="B7:C7"/>
    <mergeCell ref="D7:D8"/>
    <mergeCell ref="E7:F7"/>
  </mergeCells>
  <pageMargins left="0" right="0" top="0.19" bottom="0.19" header="0.19" footer="0.19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zoomScaleNormal="100" workbookViewId="0">
      <selection sqref="A1:H1"/>
    </sheetView>
  </sheetViews>
  <sheetFormatPr defaultRowHeight="17.25"/>
  <cols>
    <col min="1" max="1" width="10.7109375" style="62" customWidth="1"/>
    <col min="2" max="2" width="9.85546875" style="62" customWidth="1"/>
    <col min="3" max="3" width="7" style="62" customWidth="1"/>
    <col min="4" max="4" width="10.7109375" style="62" customWidth="1"/>
    <col min="5" max="5" width="15.28515625" style="62" customWidth="1"/>
    <col min="6" max="6" width="83.42578125" style="14" customWidth="1"/>
    <col min="7" max="7" width="21.7109375" style="14" customWidth="1"/>
    <col min="8" max="8" width="20.85546875" style="14" customWidth="1"/>
    <col min="9" max="9" width="18.140625" style="14" bestFit="1" customWidth="1"/>
    <col min="10" max="11" width="16.42578125" style="14" bestFit="1" customWidth="1"/>
    <col min="12" max="254" width="9.140625" style="14"/>
    <col min="255" max="255" width="7.5703125" style="14" bestFit="1" customWidth="1"/>
    <col min="256" max="256" width="7" style="14" bestFit="1" customWidth="1"/>
    <col min="257" max="257" width="5.5703125" style="14" bestFit="1" customWidth="1"/>
    <col min="258" max="258" width="8.7109375" style="14" bestFit="1" customWidth="1"/>
    <col min="259" max="259" width="8.42578125" style="14" bestFit="1" customWidth="1"/>
    <col min="260" max="260" width="76.140625" style="14" customWidth="1"/>
    <col min="261" max="262" width="16.5703125" style="14" customWidth="1"/>
    <col min="263" max="263" width="16.7109375" style="14" customWidth="1"/>
    <col min="264" max="264" width="18.5703125" style="14" customWidth="1"/>
    <col min="265" max="510" width="9.140625" style="14"/>
    <col min="511" max="511" width="7.5703125" style="14" bestFit="1" customWidth="1"/>
    <col min="512" max="512" width="7" style="14" bestFit="1" customWidth="1"/>
    <col min="513" max="513" width="5.5703125" style="14" bestFit="1" customWidth="1"/>
    <col min="514" max="514" width="8.7109375" style="14" bestFit="1" customWidth="1"/>
    <col min="515" max="515" width="8.42578125" style="14" bestFit="1" customWidth="1"/>
    <col min="516" max="516" width="76.140625" style="14" customWidth="1"/>
    <col min="517" max="518" width="16.5703125" style="14" customWidth="1"/>
    <col min="519" max="519" width="16.7109375" style="14" customWidth="1"/>
    <col min="520" max="520" width="18.5703125" style="14" customWidth="1"/>
    <col min="521" max="766" width="9.140625" style="14"/>
    <col min="767" max="767" width="7.5703125" style="14" bestFit="1" customWidth="1"/>
    <col min="768" max="768" width="7" style="14" bestFit="1" customWidth="1"/>
    <col min="769" max="769" width="5.5703125" style="14" bestFit="1" customWidth="1"/>
    <col min="770" max="770" width="8.7109375" style="14" bestFit="1" customWidth="1"/>
    <col min="771" max="771" width="8.42578125" style="14" bestFit="1" customWidth="1"/>
    <col min="772" max="772" width="76.140625" style="14" customWidth="1"/>
    <col min="773" max="774" width="16.5703125" style="14" customWidth="1"/>
    <col min="775" max="775" width="16.7109375" style="14" customWidth="1"/>
    <col min="776" max="776" width="18.5703125" style="14" customWidth="1"/>
    <col min="777" max="1022" width="9.140625" style="14"/>
    <col min="1023" max="1023" width="7.5703125" style="14" bestFit="1" customWidth="1"/>
    <col min="1024" max="1024" width="7" style="14" bestFit="1" customWidth="1"/>
    <col min="1025" max="1025" width="5.5703125" style="14" bestFit="1" customWidth="1"/>
    <col min="1026" max="1026" width="8.7109375" style="14" bestFit="1" customWidth="1"/>
    <col min="1027" max="1027" width="8.42578125" style="14" bestFit="1" customWidth="1"/>
    <col min="1028" max="1028" width="76.140625" style="14" customWidth="1"/>
    <col min="1029" max="1030" width="16.5703125" style="14" customWidth="1"/>
    <col min="1031" max="1031" width="16.7109375" style="14" customWidth="1"/>
    <col min="1032" max="1032" width="18.5703125" style="14" customWidth="1"/>
    <col min="1033" max="1278" width="9.140625" style="14"/>
    <col min="1279" max="1279" width="7.5703125" style="14" bestFit="1" customWidth="1"/>
    <col min="1280" max="1280" width="7" style="14" bestFit="1" customWidth="1"/>
    <col min="1281" max="1281" width="5.5703125" style="14" bestFit="1" customWidth="1"/>
    <col min="1282" max="1282" width="8.7109375" style="14" bestFit="1" customWidth="1"/>
    <col min="1283" max="1283" width="8.42578125" style="14" bestFit="1" customWidth="1"/>
    <col min="1284" max="1284" width="76.140625" style="14" customWidth="1"/>
    <col min="1285" max="1286" width="16.5703125" style="14" customWidth="1"/>
    <col min="1287" max="1287" width="16.7109375" style="14" customWidth="1"/>
    <col min="1288" max="1288" width="18.5703125" style="14" customWidth="1"/>
    <col min="1289" max="1534" width="9.140625" style="14"/>
    <col min="1535" max="1535" width="7.5703125" style="14" bestFit="1" customWidth="1"/>
    <col min="1536" max="1536" width="7" style="14" bestFit="1" customWidth="1"/>
    <col min="1537" max="1537" width="5.5703125" style="14" bestFit="1" customWidth="1"/>
    <col min="1538" max="1538" width="8.7109375" style="14" bestFit="1" customWidth="1"/>
    <col min="1539" max="1539" width="8.42578125" style="14" bestFit="1" customWidth="1"/>
    <col min="1540" max="1540" width="76.140625" style="14" customWidth="1"/>
    <col min="1541" max="1542" width="16.5703125" style="14" customWidth="1"/>
    <col min="1543" max="1543" width="16.7109375" style="14" customWidth="1"/>
    <col min="1544" max="1544" width="18.5703125" style="14" customWidth="1"/>
    <col min="1545" max="1790" width="9.140625" style="14"/>
    <col min="1791" max="1791" width="7.5703125" style="14" bestFit="1" customWidth="1"/>
    <col min="1792" max="1792" width="7" style="14" bestFit="1" customWidth="1"/>
    <col min="1793" max="1793" width="5.5703125" style="14" bestFit="1" customWidth="1"/>
    <col min="1794" max="1794" width="8.7109375" style="14" bestFit="1" customWidth="1"/>
    <col min="1795" max="1795" width="8.42578125" style="14" bestFit="1" customWidth="1"/>
    <col min="1796" max="1796" width="76.140625" style="14" customWidth="1"/>
    <col min="1797" max="1798" width="16.5703125" style="14" customWidth="1"/>
    <col min="1799" max="1799" width="16.7109375" style="14" customWidth="1"/>
    <col min="1800" max="1800" width="18.5703125" style="14" customWidth="1"/>
    <col min="1801" max="2046" width="9.140625" style="14"/>
    <col min="2047" max="2047" width="7.5703125" style="14" bestFit="1" customWidth="1"/>
    <col min="2048" max="2048" width="7" style="14" bestFit="1" customWidth="1"/>
    <col min="2049" max="2049" width="5.5703125" style="14" bestFit="1" customWidth="1"/>
    <col min="2050" max="2050" width="8.7109375" style="14" bestFit="1" customWidth="1"/>
    <col min="2051" max="2051" width="8.42578125" style="14" bestFit="1" customWidth="1"/>
    <col min="2052" max="2052" width="76.140625" style="14" customWidth="1"/>
    <col min="2053" max="2054" width="16.5703125" style="14" customWidth="1"/>
    <col min="2055" max="2055" width="16.7109375" style="14" customWidth="1"/>
    <col min="2056" max="2056" width="18.5703125" style="14" customWidth="1"/>
    <col min="2057" max="2302" width="9.140625" style="14"/>
    <col min="2303" max="2303" width="7.5703125" style="14" bestFit="1" customWidth="1"/>
    <col min="2304" max="2304" width="7" style="14" bestFit="1" customWidth="1"/>
    <col min="2305" max="2305" width="5.5703125" style="14" bestFit="1" customWidth="1"/>
    <col min="2306" max="2306" width="8.7109375" style="14" bestFit="1" customWidth="1"/>
    <col min="2307" max="2307" width="8.42578125" style="14" bestFit="1" customWidth="1"/>
    <col min="2308" max="2308" width="76.140625" style="14" customWidth="1"/>
    <col min="2309" max="2310" width="16.5703125" style="14" customWidth="1"/>
    <col min="2311" max="2311" width="16.7109375" style="14" customWidth="1"/>
    <col min="2312" max="2312" width="18.5703125" style="14" customWidth="1"/>
    <col min="2313" max="2558" width="9.140625" style="14"/>
    <col min="2559" max="2559" width="7.5703125" style="14" bestFit="1" customWidth="1"/>
    <col min="2560" max="2560" width="7" style="14" bestFit="1" customWidth="1"/>
    <col min="2561" max="2561" width="5.5703125" style="14" bestFit="1" customWidth="1"/>
    <col min="2562" max="2562" width="8.7109375" style="14" bestFit="1" customWidth="1"/>
    <col min="2563" max="2563" width="8.42578125" style="14" bestFit="1" customWidth="1"/>
    <col min="2564" max="2564" width="76.140625" style="14" customWidth="1"/>
    <col min="2565" max="2566" width="16.5703125" style="14" customWidth="1"/>
    <col min="2567" max="2567" width="16.7109375" style="14" customWidth="1"/>
    <col min="2568" max="2568" width="18.5703125" style="14" customWidth="1"/>
    <col min="2569" max="2814" width="9.140625" style="14"/>
    <col min="2815" max="2815" width="7.5703125" style="14" bestFit="1" customWidth="1"/>
    <col min="2816" max="2816" width="7" style="14" bestFit="1" customWidth="1"/>
    <col min="2817" max="2817" width="5.5703125" style="14" bestFit="1" customWidth="1"/>
    <col min="2818" max="2818" width="8.7109375" style="14" bestFit="1" customWidth="1"/>
    <col min="2819" max="2819" width="8.42578125" style="14" bestFit="1" customWidth="1"/>
    <col min="2820" max="2820" width="76.140625" style="14" customWidth="1"/>
    <col min="2821" max="2822" width="16.5703125" style="14" customWidth="1"/>
    <col min="2823" max="2823" width="16.7109375" style="14" customWidth="1"/>
    <col min="2824" max="2824" width="18.5703125" style="14" customWidth="1"/>
    <col min="2825" max="3070" width="9.140625" style="14"/>
    <col min="3071" max="3071" width="7.5703125" style="14" bestFit="1" customWidth="1"/>
    <col min="3072" max="3072" width="7" style="14" bestFit="1" customWidth="1"/>
    <col min="3073" max="3073" width="5.5703125" style="14" bestFit="1" customWidth="1"/>
    <col min="3074" max="3074" width="8.7109375" style="14" bestFit="1" customWidth="1"/>
    <col min="3075" max="3075" width="8.42578125" style="14" bestFit="1" customWidth="1"/>
    <col min="3076" max="3076" width="76.140625" style="14" customWidth="1"/>
    <col min="3077" max="3078" width="16.5703125" style="14" customWidth="1"/>
    <col min="3079" max="3079" width="16.7109375" style="14" customWidth="1"/>
    <col min="3080" max="3080" width="18.5703125" style="14" customWidth="1"/>
    <col min="3081" max="3326" width="9.140625" style="14"/>
    <col min="3327" max="3327" width="7.5703125" style="14" bestFit="1" customWidth="1"/>
    <col min="3328" max="3328" width="7" style="14" bestFit="1" customWidth="1"/>
    <col min="3329" max="3329" width="5.5703125" style="14" bestFit="1" customWidth="1"/>
    <col min="3330" max="3330" width="8.7109375" style="14" bestFit="1" customWidth="1"/>
    <col min="3331" max="3331" width="8.42578125" style="14" bestFit="1" customWidth="1"/>
    <col min="3332" max="3332" width="76.140625" style="14" customWidth="1"/>
    <col min="3333" max="3334" width="16.5703125" style="14" customWidth="1"/>
    <col min="3335" max="3335" width="16.7109375" style="14" customWidth="1"/>
    <col min="3336" max="3336" width="18.5703125" style="14" customWidth="1"/>
    <col min="3337" max="3582" width="9.140625" style="14"/>
    <col min="3583" max="3583" width="7.5703125" style="14" bestFit="1" customWidth="1"/>
    <col min="3584" max="3584" width="7" style="14" bestFit="1" customWidth="1"/>
    <col min="3585" max="3585" width="5.5703125" style="14" bestFit="1" customWidth="1"/>
    <col min="3586" max="3586" width="8.7109375" style="14" bestFit="1" customWidth="1"/>
    <col min="3587" max="3587" width="8.42578125" style="14" bestFit="1" customWidth="1"/>
    <col min="3588" max="3588" width="76.140625" style="14" customWidth="1"/>
    <col min="3589" max="3590" width="16.5703125" style="14" customWidth="1"/>
    <col min="3591" max="3591" width="16.7109375" style="14" customWidth="1"/>
    <col min="3592" max="3592" width="18.5703125" style="14" customWidth="1"/>
    <col min="3593" max="3838" width="9.140625" style="14"/>
    <col min="3839" max="3839" width="7.5703125" style="14" bestFit="1" customWidth="1"/>
    <col min="3840" max="3840" width="7" style="14" bestFit="1" customWidth="1"/>
    <col min="3841" max="3841" width="5.5703125" style="14" bestFit="1" customWidth="1"/>
    <col min="3842" max="3842" width="8.7109375" style="14" bestFit="1" customWidth="1"/>
    <col min="3843" max="3843" width="8.42578125" style="14" bestFit="1" customWidth="1"/>
    <col min="3844" max="3844" width="76.140625" style="14" customWidth="1"/>
    <col min="3845" max="3846" width="16.5703125" style="14" customWidth="1"/>
    <col min="3847" max="3847" width="16.7109375" style="14" customWidth="1"/>
    <col min="3848" max="3848" width="18.5703125" style="14" customWidth="1"/>
    <col min="3849" max="4094" width="9.140625" style="14"/>
    <col min="4095" max="4095" width="7.5703125" style="14" bestFit="1" customWidth="1"/>
    <col min="4096" max="4096" width="7" style="14" bestFit="1" customWidth="1"/>
    <col min="4097" max="4097" width="5.5703125" style="14" bestFit="1" customWidth="1"/>
    <col min="4098" max="4098" width="8.7109375" style="14" bestFit="1" customWidth="1"/>
    <col min="4099" max="4099" width="8.42578125" style="14" bestFit="1" customWidth="1"/>
    <col min="4100" max="4100" width="76.140625" style="14" customWidth="1"/>
    <col min="4101" max="4102" width="16.5703125" style="14" customWidth="1"/>
    <col min="4103" max="4103" width="16.7109375" style="14" customWidth="1"/>
    <col min="4104" max="4104" width="18.5703125" style="14" customWidth="1"/>
    <col min="4105" max="4350" width="9.140625" style="14"/>
    <col min="4351" max="4351" width="7.5703125" style="14" bestFit="1" customWidth="1"/>
    <col min="4352" max="4352" width="7" style="14" bestFit="1" customWidth="1"/>
    <col min="4353" max="4353" width="5.5703125" style="14" bestFit="1" customWidth="1"/>
    <col min="4354" max="4354" width="8.7109375" style="14" bestFit="1" customWidth="1"/>
    <col min="4355" max="4355" width="8.42578125" style="14" bestFit="1" customWidth="1"/>
    <col min="4356" max="4356" width="76.140625" style="14" customWidth="1"/>
    <col min="4357" max="4358" width="16.5703125" style="14" customWidth="1"/>
    <col min="4359" max="4359" width="16.7109375" style="14" customWidth="1"/>
    <col min="4360" max="4360" width="18.5703125" style="14" customWidth="1"/>
    <col min="4361" max="4606" width="9.140625" style="14"/>
    <col min="4607" max="4607" width="7.5703125" style="14" bestFit="1" customWidth="1"/>
    <col min="4608" max="4608" width="7" style="14" bestFit="1" customWidth="1"/>
    <col min="4609" max="4609" width="5.5703125" style="14" bestFit="1" customWidth="1"/>
    <col min="4610" max="4610" width="8.7109375" style="14" bestFit="1" customWidth="1"/>
    <col min="4611" max="4611" width="8.42578125" style="14" bestFit="1" customWidth="1"/>
    <col min="4612" max="4612" width="76.140625" style="14" customWidth="1"/>
    <col min="4613" max="4614" width="16.5703125" style="14" customWidth="1"/>
    <col min="4615" max="4615" width="16.7109375" style="14" customWidth="1"/>
    <col min="4616" max="4616" width="18.5703125" style="14" customWidth="1"/>
    <col min="4617" max="4862" width="9.140625" style="14"/>
    <col min="4863" max="4863" width="7.5703125" style="14" bestFit="1" customWidth="1"/>
    <col min="4864" max="4864" width="7" style="14" bestFit="1" customWidth="1"/>
    <col min="4865" max="4865" width="5.5703125" style="14" bestFit="1" customWidth="1"/>
    <col min="4866" max="4866" width="8.7109375" style="14" bestFit="1" customWidth="1"/>
    <col min="4867" max="4867" width="8.42578125" style="14" bestFit="1" customWidth="1"/>
    <col min="4868" max="4868" width="76.140625" style="14" customWidth="1"/>
    <col min="4869" max="4870" width="16.5703125" style="14" customWidth="1"/>
    <col min="4871" max="4871" width="16.7109375" style="14" customWidth="1"/>
    <col min="4872" max="4872" width="18.5703125" style="14" customWidth="1"/>
    <col min="4873" max="5118" width="9.140625" style="14"/>
    <col min="5119" max="5119" width="7.5703125" style="14" bestFit="1" customWidth="1"/>
    <col min="5120" max="5120" width="7" style="14" bestFit="1" customWidth="1"/>
    <col min="5121" max="5121" width="5.5703125" style="14" bestFit="1" customWidth="1"/>
    <col min="5122" max="5122" width="8.7109375" style="14" bestFit="1" customWidth="1"/>
    <col min="5123" max="5123" width="8.42578125" style="14" bestFit="1" customWidth="1"/>
    <col min="5124" max="5124" width="76.140625" style="14" customWidth="1"/>
    <col min="5125" max="5126" width="16.5703125" style="14" customWidth="1"/>
    <col min="5127" max="5127" width="16.7109375" style="14" customWidth="1"/>
    <col min="5128" max="5128" width="18.5703125" style="14" customWidth="1"/>
    <col min="5129" max="5374" width="9.140625" style="14"/>
    <col min="5375" max="5375" width="7.5703125" style="14" bestFit="1" customWidth="1"/>
    <col min="5376" max="5376" width="7" style="14" bestFit="1" customWidth="1"/>
    <col min="5377" max="5377" width="5.5703125" style="14" bestFit="1" customWidth="1"/>
    <col min="5378" max="5378" width="8.7109375" style="14" bestFit="1" customWidth="1"/>
    <col min="5379" max="5379" width="8.42578125" style="14" bestFit="1" customWidth="1"/>
    <col min="5380" max="5380" width="76.140625" style="14" customWidth="1"/>
    <col min="5381" max="5382" width="16.5703125" style="14" customWidth="1"/>
    <col min="5383" max="5383" width="16.7109375" style="14" customWidth="1"/>
    <col min="5384" max="5384" width="18.5703125" style="14" customWidth="1"/>
    <col min="5385" max="5630" width="9.140625" style="14"/>
    <col min="5631" max="5631" width="7.5703125" style="14" bestFit="1" customWidth="1"/>
    <col min="5632" max="5632" width="7" style="14" bestFit="1" customWidth="1"/>
    <col min="5633" max="5633" width="5.5703125" style="14" bestFit="1" customWidth="1"/>
    <col min="5634" max="5634" width="8.7109375" style="14" bestFit="1" customWidth="1"/>
    <col min="5635" max="5635" width="8.42578125" style="14" bestFit="1" customWidth="1"/>
    <col min="5636" max="5636" width="76.140625" style="14" customWidth="1"/>
    <col min="5637" max="5638" width="16.5703125" style="14" customWidth="1"/>
    <col min="5639" max="5639" width="16.7109375" style="14" customWidth="1"/>
    <col min="5640" max="5640" width="18.5703125" style="14" customWidth="1"/>
    <col min="5641" max="5886" width="9.140625" style="14"/>
    <col min="5887" max="5887" width="7.5703125" style="14" bestFit="1" customWidth="1"/>
    <col min="5888" max="5888" width="7" style="14" bestFit="1" customWidth="1"/>
    <col min="5889" max="5889" width="5.5703125" style="14" bestFit="1" customWidth="1"/>
    <col min="5890" max="5890" width="8.7109375" style="14" bestFit="1" customWidth="1"/>
    <col min="5891" max="5891" width="8.42578125" style="14" bestFit="1" customWidth="1"/>
    <col min="5892" max="5892" width="76.140625" style="14" customWidth="1"/>
    <col min="5893" max="5894" width="16.5703125" style="14" customWidth="1"/>
    <col min="5895" max="5895" width="16.7109375" style="14" customWidth="1"/>
    <col min="5896" max="5896" width="18.5703125" style="14" customWidth="1"/>
    <col min="5897" max="6142" width="9.140625" style="14"/>
    <col min="6143" max="6143" width="7.5703125" style="14" bestFit="1" customWidth="1"/>
    <col min="6144" max="6144" width="7" style="14" bestFit="1" customWidth="1"/>
    <col min="6145" max="6145" width="5.5703125" style="14" bestFit="1" customWidth="1"/>
    <col min="6146" max="6146" width="8.7109375" style="14" bestFit="1" customWidth="1"/>
    <col min="6147" max="6147" width="8.42578125" style="14" bestFit="1" customWidth="1"/>
    <col min="6148" max="6148" width="76.140625" style="14" customWidth="1"/>
    <col min="6149" max="6150" width="16.5703125" style="14" customWidth="1"/>
    <col min="6151" max="6151" width="16.7109375" style="14" customWidth="1"/>
    <col min="6152" max="6152" width="18.5703125" style="14" customWidth="1"/>
    <col min="6153" max="6398" width="9.140625" style="14"/>
    <col min="6399" max="6399" width="7.5703125" style="14" bestFit="1" customWidth="1"/>
    <col min="6400" max="6400" width="7" style="14" bestFit="1" customWidth="1"/>
    <col min="6401" max="6401" width="5.5703125" style="14" bestFit="1" customWidth="1"/>
    <col min="6402" max="6402" width="8.7109375" style="14" bestFit="1" customWidth="1"/>
    <col min="6403" max="6403" width="8.42578125" style="14" bestFit="1" customWidth="1"/>
    <col min="6404" max="6404" width="76.140625" style="14" customWidth="1"/>
    <col min="6405" max="6406" width="16.5703125" style="14" customWidth="1"/>
    <col min="6407" max="6407" width="16.7109375" style="14" customWidth="1"/>
    <col min="6408" max="6408" width="18.5703125" style="14" customWidth="1"/>
    <col min="6409" max="6654" width="9.140625" style="14"/>
    <col min="6655" max="6655" width="7.5703125" style="14" bestFit="1" customWidth="1"/>
    <col min="6656" max="6656" width="7" style="14" bestFit="1" customWidth="1"/>
    <col min="6657" max="6657" width="5.5703125" style="14" bestFit="1" customWidth="1"/>
    <col min="6658" max="6658" width="8.7109375" style="14" bestFit="1" customWidth="1"/>
    <col min="6659" max="6659" width="8.42578125" style="14" bestFit="1" customWidth="1"/>
    <col min="6660" max="6660" width="76.140625" style="14" customWidth="1"/>
    <col min="6661" max="6662" width="16.5703125" style="14" customWidth="1"/>
    <col min="6663" max="6663" width="16.7109375" style="14" customWidth="1"/>
    <col min="6664" max="6664" width="18.5703125" style="14" customWidth="1"/>
    <col min="6665" max="6910" width="9.140625" style="14"/>
    <col min="6911" max="6911" width="7.5703125" style="14" bestFit="1" customWidth="1"/>
    <col min="6912" max="6912" width="7" style="14" bestFit="1" customWidth="1"/>
    <col min="6913" max="6913" width="5.5703125" style="14" bestFit="1" customWidth="1"/>
    <col min="6914" max="6914" width="8.7109375" style="14" bestFit="1" customWidth="1"/>
    <col min="6915" max="6915" width="8.42578125" style="14" bestFit="1" customWidth="1"/>
    <col min="6916" max="6916" width="76.140625" style="14" customWidth="1"/>
    <col min="6917" max="6918" width="16.5703125" style="14" customWidth="1"/>
    <col min="6919" max="6919" width="16.7109375" style="14" customWidth="1"/>
    <col min="6920" max="6920" width="18.5703125" style="14" customWidth="1"/>
    <col min="6921" max="7166" width="9.140625" style="14"/>
    <col min="7167" max="7167" width="7.5703125" style="14" bestFit="1" customWidth="1"/>
    <col min="7168" max="7168" width="7" style="14" bestFit="1" customWidth="1"/>
    <col min="7169" max="7169" width="5.5703125" style="14" bestFit="1" customWidth="1"/>
    <col min="7170" max="7170" width="8.7109375" style="14" bestFit="1" customWidth="1"/>
    <col min="7171" max="7171" width="8.42578125" style="14" bestFit="1" customWidth="1"/>
    <col min="7172" max="7172" width="76.140625" style="14" customWidth="1"/>
    <col min="7173" max="7174" width="16.5703125" style="14" customWidth="1"/>
    <col min="7175" max="7175" width="16.7109375" style="14" customWidth="1"/>
    <col min="7176" max="7176" width="18.5703125" style="14" customWidth="1"/>
    <col min="7177" max="7422" width="9.140625" style="14"/>
    <col min="7423" max="7423" width="7.5703125" style="14" bestFit="1" customWidth="1"/>
    <col min="7424" max="7424" width="7" style="14" bestFit="1" customWidth="1"/>
    <col min="7425" max="7425" width="5.5703125" style="14" bestFit="1" customWidth="1"/>
    <col min="7426" max="7426" width="8.7109375" style="14" bestFit="1" customWidth="1"/>
    <col min="7427" max="7427" width="8.42578125" style="14" bestFit="1" customWidth="1"/>
    <col min="7428" max="7428" width="76.140625" style="14" customWidth="1"/>
    <col min="7429" max="7430" width="16.5703125" style="14" customWidth="1"/>
    <col min="7431" max="7431" width="16.7109375" style="14" customWidth="1"/>
    <col min="7432" max="7432" width="18.5703125" style="14" customWidth="1"/>
    <col min="7433" max="7678" width="9.140625" style="14"/>
    <col min="7679" max="7679" width="7.5703125" style="14" bestFit="1" customWidth="1"/>
    <col min="7680" max="7680" width="7" style="14" bestFit="1" customWidth="1"/>
    <col min="7681" max="7681" width="5.5703125" style="14" bestFit="1" customWidth="1"/>
    <col min="7682" max="7682" width="8.7109375" style="14" bestFit="1" customWidth="1"/>
    <col min="7683" max="7683" width="8.42578125" style="14" bestFit="1" customWidth="1"/>
    <col min="7684" max="7684" width="76.140625" style="14" customWidth="1"/>
    <col min="7685" max="7686" width="16.5703125" style="14" customWidth="1"/>
    <col min="7687" max="7687" width="16.7109375" style="14" customWidth="1"/>
    <col min="7688" max="7688" width="18.5703125" style="14" customWidth="1"/>
    <col min="7689" max="7934" width="9.140625" style="14"/>
    <col min="7935" max="7935" width="7.5703125" style="14" bestFit="1" customWidth="1"/>
    <col min="7936" max="7936" width="7" style="14" bestFit="1" customWidth="1"/>
    <col min="7937" max="7937" width="5.5703125" style="14" bestFit="1" customWidth="1"/>
    <col min="7938" max="7938" width="8.7109375" style="14" bestFit="1" customWidth="1"/>
    <col min="7939" max="7939" width="8.42578125" style="14" bestFit="1" customWidth="1"/>
    <col min="7940" max="7940" width="76.140625" style="14" customWidth="1"/>
    <col min="7941" max="7942" width="16.5703125" style="14" customWidth="1"/>
    <col min="7943" max="7943" width="16.7109375" style="14" customWidth="1"/>
    <col min="7944" max="7944" width="18.5703125" style="14" customWidth="1"/>
    <col min="7945" max="8190" width="9.140625" style="14"/>
    <col min="8191" max="8191" width="7.5703125" style="14" bestFit="1" customWidth="1"/>
    <col min="8192" max="8192" width="7" style="14" bestFit="1" customWidth="1"/>
    <col min="8193" max="8193" width="5.5703125" style="14" bestFit="1" customWidth="1"/>
    <col min="8194" max="8194" width="8.7109375" style="14" bestFit="1" customWidth="1"/>
    <col min="8195" max="8195" width="8.42578125" style="14" bestFit="1" customWidth="1"/>
    <col min="8196" max="8196" width="76.140625" style="14" customWidth="1"/>
    <col min="8197" max="8198" width="16.5703125" style="14" customWidth="1"/>
    <col min="8199" max="8199" width="16.7109375" style="14" customWidth="1"/>
    <col min="8200" max="8200" width="18.5703125" style="14" customWidth="1"/>
    <col min="8201" max="8446" width="9.140625" style="14"/>
    <col min="8447" max="8447" width="7.5703125" style="14" bestFit="1" customWidth="1"/>
    <col min="8448" max="8448" width="7" style="14" bestFit="1" customWidth="1"/>
    <col min="8449" max="8449" width="5.5703125" style="14" bestFit="1" customWidth="1"/>
    <col min="8450" max="8450" width="8.7109375" style="14" bestFit="1" customWidth="1"/>
    <col min="8451" max="8451" width="8.42578125" style="14" bestFit="1" customWidth="1"/>
    <col min="8452" max="8452" width="76.140625" style="14" customWidth="1"/>
    <col min="8453" max="8454" width="16.5703125" style="14" customWidth="1"/>
    <col min="8455" max="8455" width="16.7109375" style="14" customWidth="1"/>
    <col min="8456" max="8456" width="18.5703125" style="14" customWidth="1"/>
    <col min="8457" max="8702" width="9.140625" style="14"/>
    <col min="8703" max="8703" width="7.5703125" style="14" bestFit="1" customWidth="1"/>
    <col min="8704" max="8704" width="7" style="14" bestFit="1" customWidth="1"/>
    <col min="8705" max="8705" width="5.5703125" style="14" bestFit="1" customWidth="1"/>
    <col min="8706" max="8706" width="8.7109375" style="14" bestFit="1" customWidth="1"/>
    <col min="8707" max="8707" width="8.42578125" style="14" bestFit="1" customWidth="1"/>
    <col min="8708" max="8708" width="76.140625" style="14" customWidth="1"/>
    <col min="8709" max="8710" width="16.5703125" style="14" customWidth="1"/>
    <col min="8711" max="8711" width="16.7109375" style="14" customWidth="1"/>
    <col min="8712" max="8712" width="18.5703125" style="14" customWidth="1"/>
    <col min="8713" max="8958" width="9.140625" style="14"/>
    <col min="8959" max="8959" width="7.5703125" style="14" bestFit="1" customWidth="1"/>
    <col min="8960" max="8960" width="7" style="14" bestFit="1" customWidth="1"/>
    <col min="8961" max="8961" width="5.5703125" style="14" bestFit="1" customWidth="1"/>
    <col min="8962" max="8962" width="8.7109375" style="14" bestFit="1" customWidth="1"/>
    <col min="8963" max="8963" width="8.42578125" style="14" bestFit="1" customWidth="1"/>
    <col min="8964" max="8964" width="76.140625" style="14" customWidth="1"/>
    <col min="8965" max="8966" width="16.5703125" style="14" customWidth="1"/>
    <col min="8967" max="8967" width="16.7109375" style="14" customWidth="1"/>
    <col min="8968" max="8968" width="18.5703125" style="14" customWidth="1"/>
    <col min="8969" max="9214" width="9.140625" style="14"/>
    <col min="9215" max="9215" width="7.5703125" style="14" bestFit="1" customWidth="1"/>
    <col min="9216" max="9216" width="7" style="14" bestFit="1" customWidth="1"/>
    <col min="9217" max="9217" width="5.5703125" style="14" bestFit="1" customWidth="1"/>
    <col min="9218" max="9218" width="8.7109375" style="14" bestFit="1" customWidth="1"/>
    <col min="9219" max="9219" width="8.42578125" style="14" bestFit="1" customWidth="1"/>
    <col min="9220" max="9220" width="76.140625" style="14" customWidth="1"/>
    <col min="9221" max="9222" width="16.5703125" style="14" customWidth="1"/>
    <col min="9223" max="9223" width="16.7109375" style="14" customWidth="1"/>
    <col min="9224" max="9224" width="18.5703125" style="14" customWidth="1"/>
    <col min="9225" max="9470" width="9.140625" style="14"/>
    <col min="9471" max="9471" width="7.5703125" style="14" bestFit="1" customWidth="1"/>
    <col min="9472" max="9472" width="7" style="14" bestFit="1" customWidth="1"/>
    <col min="9473" max="9473" width="5.5703125" style="14" bestFit="1" customWidth="1"/>
    <col min="9474" max="9474" width="8.7109375" style="14" bestFit="1" customWidth="1"/>
    <col min="9475" max="9475" width="8.42578125" style="14" bestFit="1" customWidth="1"/>
    <col min="9476" max="9476" width="76.140625" style="14" customWidth="1"/>
    <col min="9477" max="9478" width="16.5703125" style="14" customWidth="1"/>
    <col min="9479" max="9479" width="16.7109375" style="14" customWidth="1"/>
    <col min="9480" max="9480" width="18.5703125" style="14" customWidth="1"/>
    <col min="9481" max="9726" width="9.140625" style="14"/>
    <col min="9727" max="9727" width="7.5703125" style="14" bestFit="1" customWidth="1"/>
    <col min="9728" max="9728" width="7" style="14" bestFit="1" customWidth="1"/>
    <col min="9729" max="9729" width="5.5703125" style="14" bestFit="1" customWidth="1"/>
    <col min="9730" max="9730" width="8.7109375" style="14" bestFit="1" customWidth="1"/>
    <col min="9731" max="9731" width="8.42578125" style="14" bestFit="1" customWidth="1"/>
    <col min="9732" max="9732" width="76.140625" style="14" customWidth="1"/>
    <col min="9733" max="9734" width="16.5703125" style="14" customWidth="1"/>
    <col min="9735" max="9735" width="16.7109375" style="14" customWidth="1"/>
    <col min="9736" max="9736" width="18.5703125" style="14" customWidth="1"/>
    <col min="9737" max="9982" width="9.140625" style="14"/>
    <col min="9983" max="9983" width="7.5703125" style="14" bestFit="1" customWidth="1"/>
    <col min="9984" max="9984" width="7" style="14" bestFit="1" customWidth="1"/>
    <col min="9985" max="9985" width="5.5703125" style="14" bestFit="1" customWidth="1"/>
    <col min="9986" max="9986" width="8.7109375" style="14" bestFit="1" customWidth="1"/>
    <col min="9987" max="9987" width="8.42578125" style="14" bestFit="1" customWidth="1"/>
    <col min="9988" max="9988" width="76.140625" style="14" customWidth="1"/>
    <col min="9989" max="9990" width="16.5703125" style="14" customWidth="1"/>
    <col min="9991" max="9991" width="16.7109375" style="14" customWidth="1"/>
    <col min="9992" max="9992" width="18.5703125" style="14" customWidth="1"/>
    <col min="9993" max="10238" width="9.140625" style="14"/>
    <col min="10239" max="10239" width="7.5703125" style="14" bestFit="1" customWidth="1"/>
    <col min="10240" max="10240" width="7" style="14" bestFit="1" customWidth="1"/>
    <col min="10241" max="10241" width="5.5703125" style="14" bestFit="1" customWidth="1"/>
    <col min="10242" max="10242" width="8.7109375" style="14" bestFit="1" customWidth="1"/>
    <col min="10243" max="10243" width="8.42578125" style="14" bestFit="1" customWidth="1"/>
    <col min="10244" max="10244" width="76.140625" style="14" customWidth="1"/>
    <col min="10245" max="10246" width="16.5703125" style="14" customWidth="1"/>
    <col min="10247" max="10247" width="16.7109375" style="14" customWidth="1"/>
    <col min="10248" max="10248" width="18.5703125" style="14" customWidth="1"/>
    <col min="10249" max="10494" width="9.140625" style="14"/>
    <col min="10495" max="10495" width="7.5703125" style="14" bestFit="1" customWidth="1"/>
    <col min="10496" max="10496" width="7" style="14" bestFit="1" customWidth="1"/>
    <col min="10497" max="10497" width="5.5703125" style="14" bestFit="1" customWidth="1"/>
    <col min="10498" max="10498" width="8.7109375" style="14" bestFit="1" customWidth="1"/>
    <col min="10499" max="10499" width="8.42578125" style="14" bestFit="1" customWidth="1"/>
    <col min="10500" max="10500" width="76.140625" style="14" customWidth="1"/>
    <col min="10501" max="10502" width="16.5703125" style="14" customWidth="1"/>
    <col min="10503" max="10503" width="16.7109375" style="14" customWidth="1"/>
    <col min="10504" max="10504" width="18.5703125" style="14" customWidth="1"/>
    <col min="10505" max="10750" width="9.140625" style="14"/>
    <col min="10751" max="10751" width="7.5703125" style="14" bestFit="1" customWidth="1"/>
    <col min="10752" max="10752" width="7" style="14" bestFit="1" customWidth="1"/>
    <col min="10753" max="10753" width="5.5703125" style="14" bestFit="1" customWidth="1"/>
    <col min="10754" max="10754" width="8.7109375" style="14" bestFit="1" customWidth="1"/>
    <col min="10755" max="10755" width="8.42578125" style="14" bestFit="1" customWidth="1"/>
    <col min="10756" max="10756" width="76.140625" style="14" customWidth="1"/>
    <col min="10757" max="10758" width="16.5703125" style="14" customWidth="1"/>
    <col min="10759" max="10759" width="16.7109375" style="14" customWidth="1"/>
    <col min="10760" max="10760" width="18.5703125" style="14" customWidth="1"/>
    <col min="10761" max="11006" width="9.140625" style="14"/>
    <col min="11007" max="11007" width="7.5703125" style="14" bestFit="1" customWidth="1"/>
    <col min="11008" max="11008" width="7" style="14" bestFit="1" customWidth="1"/>
    <col min="11009" max="11009" width="5.5703125" style="14" bestFit="1" customWidth="1"/>
    <col min="11010" max="11010" width="8.7109375" style="14" bestFit="1" customWidth="1"/>
    <col min="11011" max="11011" width="8.42578125" style="14" bestFit="1" customWidth="1"/>
    <col min="11012" max="11012" width="76.140625" style="14" customWidth="1"/>
    <col min="11013" max="11014" width="16.5703125" style="14" customWidth="1"/>
    <col min="11015" max="11015" width="16.7109375" style="14" customWidth="1"/>
    <col min="11016" max="11016" width="18.5703125" style="14" customWidth="1"/>
    <col min="11017" max="11262" width="9.140625" style="14"/>
    <col min="11263" max="11263" width="7.5703125" style="14" bestFit="1" customWidth="1"/>
    <col min="11264" max="11264" width="7" style="14" bestFit="1" customWidth="1"/>
    <col min="11265" max="11265" width="5.5703125" style="14" bestFit="1" customWidth="1"/>
    <col min="11266" max="11266" width="8.7109375" style="14" bestFit="1" customWidth="1"/>
    <col min="11267" max="11267" width="8.42578125" style="14" bestFit="1" customWidth="1"/>
    <col min="11268" max="11268" width="76.140625" style="14" customWidth="1"/>
    <col min="11269" max="11270" width="16.5703125" style="14" customWidth="1"/>
    <col min="11271" max="11271" width="16.7109375" style="14" customWidth="1"/>
    <col min="11272" max="11272" width="18.5703125" style="14" customWidth="1"/>
    <col min="11273" max="11518" width="9.140625" style="14"/>
    <col min="11519" max="11519" width="7.5703125" style="14" bestFit="1" customWidth="1"/>
    <col min="11520" max="11520" width="7" style="14" bestFit="1" customWidth="1"/>
    <col min="11521" max="11521" width="5.5703125" style="14" bestFit="1" customWidth="1"/>
    <col min="11522" max="11522" width="8.7109375" style="14" bestFit="1" customWidth="1"/>
    <col min="11523" max="11523" width="8.42578125" style="14" bestFit="1" customWidth="1"/>
    <col min="11524" max="11524" width="76.140625" style="14" customWidth="1"/>
    <col min="11525" max="11526" width="16.5703125" style="14" customWidth="1"/>
    <col min="11527" max="11527" width="16.7109375" style="14" customWidth="1"/>
    <col min="11528" max="11528" width="18.5703125" style="14" customWidth="1"/>
    <col min="11529" max="11774" width="9.140625" style="14"/>
    <col min="11775" max="11775" width="7.5703125" style="14" bestFit="1" customWidth="1"/>
    <col min="11776" max="11776" width="7" style="14" bestFit="1" customWidth="1"/>
    <col min="11777" max="11777" width="5.5703125" style="14" bestFit="1" customWidth="1"/>
    <col min="11778" max="11778" width="8.7109375" style="14" bestFit="1" customWidth="1"/>
    <col min="11779" max="11779" width="8.42578125" style="14" bestFit="1" customWidth="1"/>
    <col min="11780" max="11780" width="76.140625" style="14" customWidth="1"/>
    <col min="11781" max="11782" width="16.5703125" style="14" customWidth="1"/>
    <col min="11783" max="11783" width="16.7109375" style="14" customWidth="1"/>
    <col min="11784" max="11784" width="18.5703125" style="14" customWidth="1"/>
    <col min="11785" max="12030" width="9.140625" style="14"/>
    <col min="12031" max="12031" width="7.5703125" style="14" bestFit="1" customWidth="1"/>
    <col min="12032" max="12032" width="7" style="14" bestFit="1" customWidth="1"/>
    <col min="12033" max="12033" width="5.5703125" style="14" bestFit="1" customWidth="1"/>
    <col min="12034" max="12034" width="8.7109375" style="14" bestFit="1" customWidth="1"/>
    <col min="12035" max="12035" width="8.42578125" style="14" bestFit="1" customWidth="1"/>
    <col min="12036" max="12036" width="76.140625" style="14" customWidth="1"/>
    <col min="12037" max="12038" width="16.5703125" style="14" customWidth="1"/>
    <col min="12039" max="12039" width="16.7109375" style="14" customWidth="1"/>
    <col min="12040" max="12040" width="18.5703125" style="14" customWidth="1"/>
    <col min="12041" max="12286" width="9.140625" style="14"/>
    <col min="12287" max="12287" width="7.5703125" style="14" bestFit="1" customWidth="1"/>
    <col min="12288" max="12288" width="7" style="14" bestFit="1" customWidth="1"/>
    <col min="12289" max="12289" width="5.5703125" style="14" bestFit="1" customWidth="1"/>
    <col min="12290" max="12290" width="8.7109375" style="14" bestFit="1" customWidth="1"/>
    <col min="12291" max="12291" width="8.42578125" style="14" bestFit="1" customWidth="1"/>
    <col min="12292" max="12292" width="76.140625" style="14" customWidth="1"/>
    <col min="12293" max="12294" width="16.5703125" style="14" customWidth="1"/>
    <col min="12295" max="12295" width="16.7109375" style="14" customWidth="1"/>
    <col min="12296" max="12296" width="18.5703125" style="14" customWidth="1"/>
    <col min="12297" max="12542" width="9.140625" style="14"/>
    <col min="12543" max="12543" width="7.5703125" style="14" bestFit="1" customWidth="1"/>
    <col min="12544" max="12544" width="7" style="14" bestFit="1" customWidth="1"/>
    <col min="12545" max="12545" width="5.5703125" style="14" bestFit="1" customWidth="1"/>
    <col min="12546" max="12546" width="8.7109375" style="14" bestFit="1" customWidth="1"/>
    <col min="12547" max="12547" width="8.42578125" style="14" bestFit="1" customWidth="1"/>
    <col min="12548" max="12548" width="76.140625" style="14" customWidth="1"/>
    <col min="12549" max="12550" width="16.5703125" style="14" customWidth="1"/>
    <col min="12551" max="12551" width="16.7109375" style="14" customWidth="1"/>
    <col min="12552" max="12552" width="18.5703125" style="14" customWidth="1"/>
    <col min="12553" max="12798" width="9.140625" style="14"/>
    <col min="12799" max="12799" width="7.5703125" style="14" bestFit="1" customWidth="1"/>
    <col min="12800" max="12800" width="7" style="14" bestFit="1" customWidth="1"/>
    <col min="12801" max="12801" width="5.5703125" style="14" bestFit="1" customWidth="1"/>
    <col min="12802" max="12802" width="8.7109375" style="14" bestFit="1" customWidth="1"/>
    <col min="12803" max="12803" width="8.42578125" style="14" bestFit="1" customWidth="1"/>
    <col min="12804" max="12804" width="76.140625" style="14" customWidth="1"/>
    <col min="12805" max="12806" width="16.5703125" style="14" customWidth="1"/>
    <col min="12807" max="12807" width="16.7109375" style="14" customWidth="1"/>
    <col min="12808" max="12808" width="18.5703125" style="14" customWidth="1"/>
    <col min="12809" max="13054" width="9.140625" style="14"/>
    <col min="13055" max="13055" width="7.5703125" style="14" bestFit="1" customWidth="1"/>
    <col min="13056" max="13056" width="7" style="14" bestFit="1" customWidth="1"/>
    <col min="13057" max="13057" width="5.5703125" style="14" bestFit="1" customWidth="1"/>
    <col min="13058" max="13058" width="8.7109375" style="14" bestFit="1" customWidth="1"/>
    <col min="13059" max="13059" width="8.42578125" style="14" bestFit="1" customWidth="1"/>
    <col min="13060" max="13060" width="76.140625" style="14" customWidth="1"/>
    <col min="13061" max="13062" width="16.5703125" style="14" customWidth="1"/>
    <col min="13063" max="13063" width="16.7109375" style="14" customWidth="1"/>
    <col min="13064" max="13064" width="18.5703125" style="14" customWidth="1"/>
    <col min="13065" max="13310" width="9.140625" style="14"/>
    <col min="13311" max="13311" width="7.5703125" style="14" bestFit="1" customWidth="1"/>
    <col min="13312" max="13312" width="7" style="14" bestFit="1" customWidth="1"/>
    <col min="13313" max="13313" width="5.5703125" style="14" bestFit="1" customWidth="1"/>
    <col min="13314" max="13314" width="8.7109375" style="14" bestFit="1" customWidth="1"/>
    <col min="13315" max="13315" width="8.42578125" style="14" bestFit="1" customWidth="1"/>
    <col min="13316" max="13316" width="76.140625" style="14" customWidth="1"/>
    <col min="13317" max="13318" width="16.5703125" style="14" customWidth="1"/>
    <col min="13319" max="13319" width="16.7109375" style="14" customWidth="1"/>
    <col min="13320" max="13320" width="18.5703125" style="14" customWidth="1"/>
    <col min="13321" max="13566" width="9.140625" style="14"/>
    <col min="13567" max="13567" width="7.5703125" style="14" bestFit="1" customWidth="1"/>
    <col min="13568" max="13568" width="7" style="14" bestFit="1" customWidth="1"/>
    <col min="13569" max="13569" width="5.5703125" style="14" bestFit="1" customWidth="1"/>
    <col min="13570" max="13570" width="8.7109375" style="14" bestFit="1" customWidth="1"/>
    <col min="13571" max="13571" width="8.42578125" style="14" bestFit="1" customWidth="1"/>
    <col min="13572" max="13572" width="76.140625" style="14" customWidth="1"/>
    <col min="13573" max="13574" width="16.5703125" style="14" customWidth="1"/>
    <col min="13575" max="13575" width="16.7109375" style="14" customWidth="1"/>
    <col min="13576" max="13576" width="18.5703125" style="14" customWidth="1"/>
    <col min="13577" max="13822" width="9.140625" style="14"/>
    <col min="13823" max="13823" width="7.5703125" style="14" bestFit="1" customWidth="1"/>
    <col min="13824" max="13824" width="7" style="14" bestFit="1" customWidth="1"/>
    <col min="13825" max="13825" width="5.5703125" style="14" bestFit="1" customWidth="1"/>
    <col min="13826" max="13826" width="8.7109375" style="14" bestFit="1" customWidth="1"/>
    <col min="13827" max="13827" width="8.42578125" style="14" bestFit="1" customWidth="1"/>
    <col min="13828" max="13828" width="76.140625" style="14" customWidth="1"/>
    <col min="13829" max="13830" width="16.5703125" style="14" customWidth="1"/>
    <col min="13831" max="13831" width="16.7109375" style="14" customWidth="1"/>
    <col min="13832" max="13832" width="18.5703125" style="14" customWidth="1"/>
    <col min="13833" max="14078" width="9.140625" style="14"/>
    <col min="14079" max="14079" width="7.5703125" style="14" bestFit="1" customWidth="1"/>
    <col min="14080" max="14080" width="7" style="14" bestFit="1" customWidth="1"/>
    <col min="14081" max="14081" width="5.5703125" style="14" bestFit="1" customWidth="1"/>
    <col min="14082" max="14082" width="8.7109375" style="14" bestFit="1" customWidth="1"/>
    <col min="14083" max="14083" width="8.42578125" style="14" bestFit="1" customWidth="1"/>
    <col min="14084" max="14084" width="76.140625" style="14" customWidth="1"/>
    <col min="14085" max="14086" width="16.5703125" style="14" customWidth="1"/>
    <col min="14087" max="14087" width="16.7109375" style="14" customWidth="1"/>
    <col min="14088" max="14088" width="18.5703125" style="14" customWidth="1"/>
    <col min="14089" max="14334" width="9.140625" style="14"/>
    <col min="14335" max="14335" width="7.5703125" style="14" bestFit="1" customWidth="1"/>
    <col min="14336" max="14336" width="7" style="14" bestFit="1" customWidth="1"/>
    <col min="14337" max="14337" width="5.5703125" style="14" bestFit="1" customWidth="1"/>
    <col min="14338" max="14338" width="8.7109375" style="14" bestFit="1" customWidth="1"/>
    <col min="14339" max="14339" width="8.42578125" style="14" bestFit="1" customWidth="1"/>
    <col min="14340" max="14340" width="76.140625" style="14" customWidth="1"/>
    <col min="14341" max="14342" width="16.5703125" style="14" customWidth="1"/>
    <col min="14343" max="14343" width="16.7109375" style="14" customWidth="1"/>
    <col min="14344" max="14344" width="18.5703125" style="14" customWidth="1"/>
    <col min="14345" max="14590" width="9.140625" style="14"/>
    <col min="14591" max="14591" width="7.5703125" style="14" bestFit="1" customWidth="1"/>
    <col min="14592" max="14592" width="7" style="14" bestFit="1" customWidth="1"/>
    <col min="14593" max="14593" width="5.5703125" style="14" bestFit="1" customWidth="1"/>
    <col min="14594" max="14594" width="8.7109375" style="14" bestFit="1" customWidth="1"/>
    <col min="14595" max="14595" width="8.42578125" style="14" bestFit="1" customWidth="1"/>
    <col min="14596" max="14596" width="76.140625" style="14" customWidth="1"/>
    <col min="14597" max="14598" width="16.5703125" style="14" customWidth="1"/>
    <col min="14599" max="14599" width="16.7109375" style="14" customWidth="1"/>
    <col min="14600" max="14600" width="18.5703125" style="14" customWidth="1"/>
    <col min="14601" max="14846" width="9.140625" style="14"/>
    <col min="14847" max="14847" width="7.5703125" style="14" bestFit="1" customWidth="1"/>
    <col min="14848" max="14848" width="7" style="14" bestFit="1" customWidth="1"/>
    <col min="14849" max="14849" width="5.5703125" style="14" bestFit="1" customWidth="1"/>
    <col min="14850" max="14850" width="8.7109375" style="14" bestFit="1" customWidth="1"/>
    <col min="14851" max="14851" width="8.42578125" style="14" bestFit="1" customWidth="1"/>
    <col min="14852" max="14852" width="76.140625" style="14" customWidth="1"/>
    <col min="14853" max="14854" width="16.5703125" style="14" customWidth="1"/>
    <col min="14855" max="14855" width="16.7109375" style="14" customWidth="1"/>
    <col min="14856" max="14856" width="18.5703125" style="14" customWidth="1"/>
    <col min="14857" max="15102" width="9.140625" style="14"/>
    <col min="15103" max="15103" width="7.5703125" style="14" bestFit="1" customWidth="1"/>
    <col min="15104" max="15104" width="7" style="14" bestFit="1" customWidth="1"/>
    <col min="15105" max="15105" width="5.5703125" style="14" bestFit="1" customWidth="1"/>
    <col min="15106" max="15106" width="8.7109375" style="14" bestFit="1" customWidth="1"/>
    <col min="15107" max="15107" width="8.42578125" style="14" bestFit="1" customWidth="1"/>
    <col min="15108" max="15108" width="76.140625" style="14" customWidth="1"/>
    <col min="15109" max="15110" width="16.5703125" style="14" customWidth="1"/>
    <col min="15111" max="15111" width="16.7109375" style="14" customWidth="1"/>
    <col min="15112" max="15112" width="18.5703125" style="14" customWidth="1"/>
    <col min="15113" max="15358" width="9.140625" style="14"/>
    <col min="15359" max="15359" width="7.5703125" style="14" bestFit="1" customWidth="1"/>
    <col min="15360" max="15360" width="7" style="14" bestFit="1" customWidth="1"/>
    <col min="15361" max="15361" width="5.5703125" style="14" bestFit="1" customWidth="1"/>
    <col min="15362" max="15362" width="8.7109375" style="14" bestFit="1" customWidth="1"/>
    <col min="15363" max="15363" width="8.42578125" style="14" bestFit="1" customWidth="1"/>
    <col min="15364" max="15364" width="76.140625" style="14" customWidth="1"/>
    <col min="15365" max="15366" width="16.5703125" style="14" customWidth="1"/>
    <col min="15367" max="15367" width="16.7109375" style="14" customWidth="1"/>
    <col min="15368" max="15368" width="18.5703125" style="14" customWidth="1"/>
    <col min="15369" max="15614" width="9.140625" style="14"/>
    <col min="15615" max="15615" width="7.5703125" style="14" bestFit="1" customWidth="1"/>
    <col min="15616" max="15616" width="7" style="14" bestFit="1" customWidth="1"/>
    <col min="15617" max="15617" width="5.5703125" style="14" bestFit="1" customWidth="1"/>
    <col min="15618" max="15618" width="8.7109375" style="14" bestFit="1" customWidth="1"/>
    <col min="15619" max="15619" width="8.42578125" style="14" bestFit="1" customWidth="1"/>
    <col min="15620" max="15620" width="76.140625" style="14" customWidth="1"/>
    <col min="15621" max="15622" width="16.5703125" style="14" customWidth="1"/>
    <col min="15623" max="15623" width="16.7109375" style="14" customWidth="1"/>
    <col min="15624" max="15624" width="18.5703125" style="14" customWidth="1"/>
    <col min="15625" max="15870" width="9.140625" style="14"/>
    <col min="15871" max="15871" width="7.5703125" style="14" bestFit="1" customWidth="1"/>
    <col min="15872" max="15872" width="7" style="14" bestFit="1" customWidth="1"/>
    <col min="15873" max="15873" width="5.5703125" style="14" bestFit="1" customWidth="1"/>
    <col min="15874" max="15874" width="8.7109375" style="14" bestFit="1" customWidth="1"/>
    <col min="15875" max="15875" width="8.42578125" style="14" bestFit="1" customWidth="1"/>
    <col min="15876" max="15876" width="76.140625" style="14" customWidth="1"/>
    <col min="15877" max="15878" width="16.5703125" style="14" customWidth="1"/>
    <col min="15879" max="15879" width="16.7109375" style="14" customWidth="1"/>
    <col min="15880" max="15880" width="18.5703125" style="14" customWidth="1"/>
    <col min="15881" max="16126" width="9.140625" style="14"/>
    <col min="16127" max="16127" width="7.5703125" style="14" bestFit="1" customWidth="1"/>
    <col min="16128" max="16128" width="7" style="14" bestFit="1" customWidth="1"/>
    <col min="16129" max="16129" width="5.5703125" style="14" bestFit="1" customWidth="1"/>
    <col min="16130" max="16130" width="8.7109375" style="14" bestFit="1" customWidth="1"/>
    <col min="16131" max="16131" width="8.42578125" style="14" bestFit="1" customWidth="1"/>
    <col min="16132" max="16132" width="76.140625" style="14" customWidth="1"/>
    <col min="16133" max="16134" width="16.5703125" style="14" customWidth="1"/>
    <col min="16135" max="16135" width="16.7109375" style="14" customWidth="1"/>
    <col min="16136" max="16136" width="18.5703125" style="14" customWidth="1"/>
    <col min="16137" max="16384" width="9.140625" style="14"/>
  </cols>
  <sheetData>
    <row r="1" spans="1:8" ht="14.25" customHeight="1">
      <c r="A1" s="133" t="s">
        <v>49</v>
      </c>
      <c r="B1" s="133"/>
      <c r="C1" s="133"/>
      <c r="D1" s="133"/>
      <c r="E1" s="133"/>
      <c r="F1" s="133"/>
      <c r="G1" s="133"/>
      <c r="H1" s="133"/>
    </row>
    <row r="2" spans="1:8" ht="15" customHeight="1">
      <c r="A2" s="133" t="s">
        <v>48</v>
      </c>
      <c r="B2" s="133"/>
      <c r="C2" s="133"/>
      <c r="D2" s="133"/>
      <c r="E2" s="133"/>
      <c r="F2" s="133"/>
      <c r="G2" s="133"/>
      <c r="H2" s="133"/>
    </row>
    <row r="3" spans="1:8">
      <c r="A3" s="133" t="s">
        <v>0</v>
      </c>
      <c r="B3" s="133"/>
      <c r="C3" s="133"/>
      <c r="D3" s="133"/>
      <c r="E3" s="133"/>
      <c r="F3" s="133"/>
      <c r="G3" s="133"/>
      <c r="H3" s="133"/>
    </row>
    <row r="4" spans="1:8">
      <c r="A4" s="133"/>
      <c r="B4" s="133"/>
      <c r="C4" s="133"/>
      <c r="D4" s="133"/>
      <c r="E4" s="133"/>
      <c r="F4" s="133"/>
      <c r="G4" s="133"/>
      <c r="H4" s="133"/>
    </row>
    <row r="5" spans="1:8" ht="46.5" customHeight="1">
      <c r="A5" s="134" t="s">
        <v>50</v>
      </c>
      <c r="B5" s="134"/>
      <c r="C5" s="134"/>
      <c r="D5" s="134"/>
      <c r="E5" s="134"/>
      <c r="F5" s="134"/>
      <c r="G5" s="134"/>
      <c r="H5" s="134"/>
    </row>
    <row r="6" spans="1:8">
      <c r="F6" s="62"/>
      <c r="G6" s="62"/>
      <c r="H6" s="62"/>
    </row>
    <row r="7" spans="1:8">
      <c r="G7" s="132" t="s">
        <v>46</v>
      </c>
      <c r="H7" s="132"/>
    </row>
    <row r="8" spans="1:8" ht="68.25" customHeight="1">
      <c r="A8" s="135" t="s">
        <v>5</v>
      </c>
      <c r="B8" s="136"/>
      <c r="C8" s="137"/>
      <c r="D8" s="135" t="s">
        <v>1</v>
      </c>
      <c r="E8" s="137"/>
      <c r="F8" s="138" t="s">
        <v>17</v>
      </c>
      <c r="G8" s="140" t="s">
        <v>21</v>
      </c>
      <c r="H8" s="141"/>
    </row>
    <row r="9" spans="1:8">
      <c r="A9" s="15" t="s">
        <v>54</v>
      </c>
      <c r="B9" s="15" t="s">
        <v>55</v>
      </c>
      <c r="C9" s="15" t="s">
        <v>56</v>
      </c>
      <c r="D9" s="15" t="s">
        <v>18</v>
      </c>
      <c r="E9" s="15" t="s">
        <v>19</v>
      </c>
      <c r="F9" s="139"/>
      <c r="G9" s="15" t="s">
        <v>45</v>
      </c>
      <c r="H9" s="15" t="s">
        <v>2</v>
      </c>
    </row>
    <row r="10" spans="1:8">
      <c r="A10" s="15"/>
      <c r="B10" s="15"/>
      <c r="C10" s="15"/>
      <c r="D10" s="15"/>
      <c r="E10" s="15"/>
      <c r="F10" s="16" t="s">
        <v>4</v>
      </c>
      <c r="G10" s="125">
        <f>+G12</f>
        <v>0</v>
      </c>
      <c r="H10" s="125">
        <f>+H12</f>
        <v>0</v>
      </c>
    </row>
    <row r="11" spans="1:8" ht="18" customHeight="1">
      <c r="A11" s="15"/>
      <c r="B11" s="15"/>
      <c r="C11" s="15"/>
      <c r="D11" s="15"/>
      <c r="E11" s="15"/>
      <c r="F11" s="17" t="s">
        <v>3</v>
      </c>
      <c r="G11" s="125"/>
      <c r="H11" s="125"/>
    </row>
    <row r="12" spans="1:8">
      <c r="A12" s="18" t="s">
        <v>23</v>
      </c>
      <c r="B12" s="15"/>
      <c r="C12" s="15"/>
      <c r="D12" s="15"/>
      <c r="E12" s="15"/>
      <c r="F12" s="16" t="s">
        <v>24</v>
      </c>
      <c r="G12" s="125">
        <f>+G14</f>
        <v>0</v>
      </c>
      <c r="H12" s="125">
        <f>+H14</f>
        <v>0</v>
      </c>
    </row>
    <row r="13" spans="1:8">
      <c r="A13" s="15"/>
      <c r="B13" s="15"/>
      <c r="C13" s="15"/>
      <c r="D13" s="15"/>
      <c r="E13" s="15"/>
      <c r="F13" s="17" t="s">
        <v>3</v>
      </c>
      <c r="G13" s="125"/>
      <c r="H13" s="125"/>
    </row>
    <row r="14" spans="1:8">
      <c r="A14" s="15"/>
      <c r="B14" s="15" t="s">
        <v>25</v>
      </c>
      <c r="C14" s="15"/>
      <c r="D14" s="15"/>
      <c r="E14" s="15"/>
      <c r="F14" s="16" t="s">
        <v>26</v>
      </c>
      <c r="G14" s="125">
        <f>+G16</f>
        <v>0</v>
      </c>
      <c r="H14" s="125">
        <f>+H16</f>
        <v>0</v>
      </c>
    </row>
    <row r="15" spans="1:8">
      <c r="A15" s="15"/>
      <c r="B15" s="15"/>
      <c r="C15" s="15"/>
      <c r="D15" s="15"/>
      <c r="E15" s="15"/>
      <c r="F15" s="17" t="s">
        <v>3</v>
      </c>
      <c r="G15" s="125"/>
      <c r="H15" s="125"/>
    </row>
    <row r="16" spans="1:8">
      <c r="A16" s="15"/>
      <c r="B16" s="15"/>
      <c r="C16" s="18" t="s">
        <v>16</v>
      </c>
      <c r="D16" s="15"/>
      <c r="E16" s="15"/>
      <c r="F16" s="16" t="s">
        <v>27</v>
      </c>
      <c r="G16" s="125">
        <f>+G18</f>
        <v>0</v>
      </c>
      <c r="H16" s="125">
        <f>+H18</f>
        <v>0</v>
      </c>
    </row>
    <row r="17" spans="1:11">
      <c r="A17" s="15"/>
      <c r="B17" s="15"/>
      <c r="C17" s="15"/>
      <c r="D17" s="15"/>
      <c r="E17" s="15"/>
      <c r="F17" s="17" t="s">
        <v>3</v>
      </c>
      <c r="G17" s="125"/>
      <c r="H17" s="125"/>
    </row>
    <row r="18" spans="1:11" ht="42.75" customHeight="1">
      <c r="A18" s="135"/>
      <c r="B18" s="136"/>
      <c r="C18" s="136"/>
      <c r="D18" s="136"/>
      <c r="E18" s="137"/>
      <c r="F18" s="16" t="s">
        <v>20</v>
      </c>
      <c r="G18" s="125">
        <f>+G20</f>
        <v>0</v>
      </c>
      <c r="H18" s="125">
        <f>+H20</f>
        <v>0</v>
      </c>
    </row>
    <row r="19" spans="1:11">
      <c r="A19" s="15"/>
      <c r="B19" s="15"/>
      <c r="C19" s="15"/>
      <c r="D19" s="15"/>
      <c r="E19" s="15"/>
      <c r="F19" s="17" t="s">
        <v>3</v>
      </c>
      <c r="G19" s="125"/>
      <c r="H19" s="125"/>
    </row>
    <row r="20" spans="1:11">
      <c r="A20" s="15"/>
      <c r="B20" s="15"/>
      <c r="C20" s="15"/>
      <c r="D20" s="15" t="s">
        <v>28</v>
      </c>
      <c r="E20" s="15"/>
      <c r="F20" s="16" t="s">
        <v>29</v>
      </c>
      <c r="G20" s="125">
        <f>+G22+G33</f>
        <v>0</v>
      </c>
      <c r="H20" s="125">
        <f>+H22+H33</f>
        <v>0</v>
      </c>
    </row>
    <row r="21" spans="1:11">
      <c r="A21" s="15"/>
      <c r="B21" s="15"/>
      <c r="C21" s="15"/>
      <c r="D21" s="15"/>
      <c r="E21" s="15"/>
      <c r="F21" s="17" t="s">
        <v>3</v>
      </c>
      <c r="G21" s="125"/>
      <c r="H21" s="125"/>
    </row>
    <row r="22" spans="1:11" ht="43.5" customHeight="1">
      <c r="A22" s="15"/>
      <c r="B22" s="15"/>
      <c r="C22" s="15"/>
      <c r="D22" s="15"/>
      <c r="E22" s="15" t="s">
        <v>81</v>
      </c>
      <c r="F22" s="16" t="s">
        <v>82</v>
      </c>
      <c r="G22" s="125">
        <f>+G24</f>
        <v>0</v>
      </c>
      <c r="H22" s="125">
        <f>+H24</f>
        <v>1325408.4780000001</v>
      </c>
    </row>
    <row r="23" spans="1:11">
      <c r="A23" s="15"/>
      <c r="B23" s="15"/>
      <c r="C23" s="15"/>
      <c r="D23" s="15"/>
      <c r="E23" s="15"/>
      <c r="F23" s="17" t="s">
        <v>91</v>
      </c>
      <c r="G23" s="125"/>
      <c r="H23" s="125"/>
    </row>
    <row r="24" spans="1:11" s="21" customFormat="1" ht="34.5">
      <c r="A24" s="19"/>
      <c r="B24" s="19"/>
      <c r="C24" s="19"/>
      <c r="D24" s="19"/>
      <c r="E24" s="19"/>
      <c r="F24" s="20" t="s">
        <v>33</v>
      </c>
      <c r="G24" s="125">
        <f>+G26</f>
        <v>0</v>
      </c>
      <c r="H24" s="125">
        <f>+H26</f>
        <v>1325408.4780000001</v>
      </c>
    </row>
    <row r="25" spans="1:11" s="25" customFormat="1" ht="16.5" customHeight="1">
      <c r="A25" s="22"/>
      <c r="B25" s="23"/>
      <c r="C25" s="24"/>
      <c r="D25" s="24"/>
      <c r="E25" s="24"/>
      <c r="F25" s="17" t="s">
        <v>92</v>
      </c>
      <c r="G25" s="125"/>
      <c r="H25" s="125"/>
    </row>
    <row r="26" spans="1:11" s="25" customFormat="1" ht="15.75" customHeight="1">
      <c r="A26" s="22"/>
      <c r="B26" s="23"/>
      <c r="C26" s="24"/>
      <c r="D26" s="24"/>
      <c r="E26" s="24"/>
      <c r="F26" s="17" t="s">
        <v>4</v>
      </c>
      <c r="G26" s="125">
        <f>+G27</f>
        <v>0</v>
      </c>
      <c r="H26" s="125">
        <f>+H27</f>
        <v>1325408.4780000001</v>
      </c>
    </row>
    <row r="27" spans="1:11" s="25" customFormat="1" ht="15.75" customHeight="1">
      <c r="A27" s="22"/>
      <c r="B27" s="23"/>
      <c r="C27" s="24"/>
      <c r="D27" s="24"/>
      <c r="E27" s="24"/>
      <c r="F27" s="17" t="s">
        <v>93</v>
      </c>
      <c r="G27" s="125">
        <f>+G28</f>
        <v>0</v>
      </c>
      <c r="H27" s="125">
        <f>+H28</f>
        <v>1325408.4780000001</v>
      </c>
    </row>
    <row r="28" spans="1:11" s="25" customFormat="1" ht="15.75" customHeight="1">
      <c r="A28" s="22"/>
      <c r="B28" s="23"/>
      <c r="C28" s="24"/>
      <c r="D28" s="24"/>
      <c r="E28" s="24"/>
      <c r="F28" s="17" t="s">
        <v>94</v>
      </c>
      <c r="G28" s="125">
        <f>+G29+G31</f>
        <v>0</v>
      </c>
      <c r="H28" s="125">
        <f>+H29</f>
        <v>1325408.4780000001</v>
      </c>
      <c r="I28" s="37"/>
    </row>
    <row r="29" spans="1:11" s="25" customFormat="1" ht="15.75" customHeight="1">
      <c r="A29" s="22"/>
      <c r="B29" s="23"/>
      <c r="C29" s="24"/>
      <c r="D29" s="24"/>
      <c r="E29" s="24"/>
      <c r="F29" s="17" t="s">
        <v>95</v>
      </c>
      <c r="G29" s="125">
        <f>+G30</f>
        <v>0</v>
      </c>
      <c r="H29" s="125">
        <f>+H30</f>
        <v>1325408.4780000001</v>
      </c>
    </row>
    <row r="30" spans="1:11" s="28" customFormat="1">
      <c r="A30" s="26"/>
      <c r="B30" s="1"/>
      <c r="C30" s="27"/>
      <c r="D30" s="26"/>
      <c r="E30" s="2"/>
      <c r="F30" s="17" t="s">
        <v>96</v>
      </c>
      <c r="G30" s="125">
        <f>+'1'!E20</f>
        <v>0</v>
      </c>
      <c r="H30" s="125">
        <f>+'1'!F20</f>
        <v>1325408.4780000001</v>
      </c>
    </row>
    <row r="31" spans="1:11" s="25" customFormat="1" ht="51" customHeight="1">
      <c r="A31" s="22"/>
      <c r="B31" s="23"/>
      <c r="C31" s="24"/>
      <c r="D31" s="24"/>
      <c r="E31" s="24" t="s">
        <v>81</v>
      </c>
      <c r="F31" s="17" t="s">
        <v>82</v>
      </c>
      <c r="G31" s="125">
        <f>+G33</f>
        <v>0</v>
      </c>
      <c r="H31" s="125">
        <f>+H33</f>
        <v>-1325408.4780000001</v>
      </c>
      <c r="I31" s="37"/>
    </row>
    <row r="32" spans="1:11" s="28" customFormat="1">
      <c r="A32" s="26"/>
      <c r="B32" s="1"/>
      <c r="C32" s="27"/>
      <c r="D32" s="26"/>
      <c r="E32" s="2"/>
      <c r="F32" s="17" t="s">
        <v>91</v>
      </c>
      <c r="G32" s="125"/>
      <c r="H32" s="125"/>
      <c r="I32" s="36"/>
      <c r="J32" s="36"/>
      <c r="K32" s="36"/>
    </row>
    <row r="33" spans="1:8" ht="26.25" customHeight="1">
      <c r="A33" s="15"/>
      <c r="B33" s="15"/>
      <c r="C33" s="15"/>
      <c r="D33" s="15"/>
      <c r="E33" s="15"/>
      <c r="F33" s="16" t="s">
        <v>33</v>
      </c>
      <c r="G33" s="125">
        <f>+G35</f>
        <v>0</v>
      </c>
      <c r="H33" s="125">
        <f>+H35</f>
        <v>-1325408.4780000001</v>
      </c>
    </row>
    <row r="34" spans="1:8" ht="34.5">
      <c r="A34" s="15"/>
      <c r="B34" s="15"/>
      <c r="C34" s="15"/>
      <c r="D34" s="15"/>
      <c r="E34" s="15"/>
      <c r="F34" s="17" t="s">
        <v>92</v>
      </c>
      <c r="G34" s="125"/>
      <c r="H34" s="125"/>
    </row>
    <row r="35" spans="1:8" s="21" customFormat="1" ht="24.75" customHeight="1">
      <c r="A35" s="19"/>
      <c r="B35" s="19"/>
      <c r="C35" s="19"/>
      <c r="D35" s="19"/>
      <c r="E35" s="19"/>
      <c r="F35" s="20" t="s">
        <v>4</v>
      </c>
      <c r="G35" s="125">
        <f>+G36</f>
        <v>0</v>
      </c>
      <c r="H35" s="125">
        <f>+H36</f>
        <v>-1325408.4780000001</v>
      </c>
    </row>
    <row r="36" spans="1:8" s="25" customFormat="1" ht="16.5" customHeight="1">
      <c r="A36" s="22"/>
      <c r="B36" s="23"/>
      <c r="C36" s="24"/>
      <c r="D36" s="24"/>
      <c r="E36" s="24"/>
      <c r="F36" s="17" t="s">
        <v>93</v>
      </c>
      <c r="G36" s="125">
        <f>+G37</f>
        <v>0</v>
      </c>
      <c r="H36" s="125">
        <f>+H37</f>
        <v>-1325408.4780000001</v>
      </c>
    </row>
    <row r="37" spans="1:8" s="25" customFormat="1" ht="15.75" customHeight="1">
      <c r="A37" s="22"/>
      <c r="B37" s="23"/>
      <c r="C37" s="24"/>
      <c r="D37" s="24"/>
      <c r="E37" s="24"/>
      <c r="F37" s="17" t="s">
        <v>94</v>
      </c>
      <c r="G37" s="125">
        <f>+G38+G41</f>
        <v>0</v>
      </c>
      <c r="H37" s="125">
        <f>+H38+H41</f>
        <v>-1325408.4780000001</v>
      </c>
    </row>
    <row r="38" spans="1:8" s="25" customFormat="1" ht="15.75" customHeight="1">
      <c r="A38" s="22"/>
      <c r="B38" s="23"/>
      <c r="C38" s="24"/>
      <c r="D38" s="24"/>
      <c r="E38" s="24"/>
      <c r="F38" s="17" t="s">
        <v>95</v>
      </c>
      <c r="G38" s="125">
        <f>+G39</f>
        <v>0</v>
      </c>
      <c r="H38" s="125">
        <f>+H39</f>
        <v>-1325408.4780000001</v>
      </c>
    </row>
    <row r="39" spans="1:8" s="25" customFormat="1" ht="15.75" customHeight="1">
      <c r="A39" s="22"/>
      <c r="B39" s="23"/>
      <c r="C39" s="24"/>
      <c r="D39" s="24"/>
      <c r="E39" s="24"/>
      <c r="F39" s="17" t="s">
        <v>96</v>
      </c>
      <c r="G39" s="125">
        <f>+'1'!E26</f>
        <v>0</v>
      </c>
      <c r="H39" s="125">
        <f>+'1'!F26</f>
        <v>-1325408.4780000001</v>
      </c>
    </row>
    <row r="40" spans="1:8" s="65" customFormat="1" ht="16.5" customHeight="1">
      <c r="A40" s="63"/>
      <c r="B40" s="63"/>
      <c r="C40" s="63"/>
      <c r="D40" s="63"/>
      <c r="E40" s="63"/>
      <c r="F40" s="63" t="s">
        <v>100</v>
      </c>
      <c r="G40" s="126">
        <f>+G41</f>
        <v>0</v>
      </c>
      <c r="H40" s="126">
        <f>+H41</f>
        <v>0</v>
      </c>
    </row>
    <row r="41" spans="1:8" s="65" customFormat="1" ht="16.5" customHeight="1">
      <c r="A41" s="63" t="s">
        <v>97</v>
      </c>
      <c r="B41" s="63"/>
      <c r="C41" s="63"/>
      <c r="D41" s="63"/>
      <c r="E41" s="63"/>
      <c r="F41" s="63" t="s">
        <v>98</v>
      </c>
      <c r="G41" s="126">
        <f t="shared" ref="G41:H41" si="0">G43</f>
        <v>0</v>
      </c>
      <c r="H41" s="126">
        <f t="shared" si="0"/>
        <v>0</v>
      </c>
    </row>
    <row r="42" spans="1:8" s="65" customFormat="1" ht="16.5" customHeight="1">
      <c r="A42" s="63"/>
      <c r="B42" s="63"/>
      <c r="C42" s="63"/>
      <c r="D42" s="63"/>
      <c r="E42" s="63"/>
      <c r="F42" s="63" t="s">
        <v>3</v>
      </c>
      <c r="G42" s="126"/>
      <c r="H42" s="126"/>
    </row>
    <row r="43" spans="1:8" s="65" customFormat="1" ht="16.5" customHeight="1">
      <c r="A43" s="63"/>
      <c r="B43" s="63" t="s">
        <v>16</v>
      </c>
      <c r="C43" s="63"/>
      <c r="D43" s="63"/>
      <c r="E43" s="63"/>
      <c r="F43" s="63" t="s">
        <v>99</v>
      </c>
      <c r="G43" s="126">
        <f t="shared" ref="G43:H43" si="1">G45</f>
        <v>0</v>
      </c>
      <c r="H43" s="126">
        <f t="shared" si="1"/>
        <v>0</v>
      </c>
    </row>
    <row r="44" spans="1:8" s="65" customFormat="1" ht="16.5" customHeight="1">
      <c r="A44" s="63"/>
      <c r="B44" s="63"/>
      <c r="C44" s="63"/>
      <c r="D44" s="63"/>
      <c r="E44" s="63"/>
      <c r="F44" s="63" t="s">
        <v>3</v>
      </c>
      <c r="G44" s="126"/>
      <c r="H44" s="126"/>
    </row>
    <row r="45" spans="1:8" s="65" customFormat="1" ht="16.5" customHeight="1">
      <c r="A45" s="63"/>
      <c r="B45" s="63"/>
      <c r="C45" s="63" t="s">
        <v>16</v>
      </c>
      <c r="D45" s="63"/>
      <c r="E45" s="63"/>
      <c r="F45" s="63" t="s">
        <v>87</v>
      </c>
      <c r="G45" s="126">
        <f t="shared" ref="G45:H45" si="2">G47</f>
        <v>0</v>
      </c>
      <c r="H45" s="126">
        <f t="shared" si="2"/>
        <v>0</v>
      </c>
    </row>
    <row r="46" spans="1:8" s="65" customFormat="1" ht="16.5" customHeight="1">
      <c r="A46" s="63"/>
      <c r="B46" s="63"/>
      <c r="C46" s="63"/>
      <c r="D46" s="63"/>
      <c r="E46" s="63"/>
      <c r="F46" s="63" t="s">
        <v>3</v>
      </c>
      <c r="G46" s="126"/>
      <c r="H46" s="126"/>
    </row>
    <row r="47" spans="1:8" s="65" customFormat="1" ht="16.5" customHeight="1">
      <c r="A47" s="63"/>
      <c r="B47" s="63"/>
      <c r="C47" s="63"/>
      <c r="D47" s="63"/>
      <c r="E47" s="63"/>
      <c r="F47" s="63" t="s">
        <v>100</v>
      </c>
      <c r="G47" s="126">
        <f t="shared" ref="G47:H47" si="3">G49</f>
        <v>0</v>
      </c>
      <c r="H47" s="126">
        <f t="shared" si="3"/>
        <v>0</v>
      </c>
    </row>
    <row r="48" spans="1:8" s="65" customFormat="1" ht="16.5" customHeight="1">
      <c r="A48" s="63"/>
      <c r="B48" s="63"/>
      <c r="C48" s="63"/>
      <c r="D48" s="63"/>
      <c r="E48" s="63"/>
      <c r="F48" s="63" t="s">
        <v>3</v>
      </c>
      <c r="G48" s="117"/>
      <c r="H48" s="126"/>
    </row>
    <row r="49" spans="1:8" s="65" customFormat="1" ht="16.5" customHeight="1">
      <c r="A49" s="63"/>
      <c r="B49" s="63"/>
      <c r="C49" s="63"/>
      <c r="D49" s="63" t="s">
        <v>86</v>
      </c>
      <c r="E49" s="63"/>
      <c r="F49" s="63" t="s">
        <v>87</v>
      </c>
      <c r="G49" s="126">
        <f t="shared" ref="G49:H49" si="4">G51+G59</f>
        <v>0</v>
      </c>
      <c r="H49" s="126">
        <f t="shared" si="4"/>
        <v>0</v>
      </c>
    </row>
    <row r="50" spans="1:8" s="65" customFormat="1" ht="16.5" customHeight="1">
      <c r="A50" s="66"/>
      <c r="B50" s="66"/>
      <c r="C50" s="66"/>
      <c r="D50" s="63"/>
      <c r="E50" s="63"/>
      <c r="F50" s="63" t="s">
        <v>3</v>
      </c>
      <c r="G50" s="117"/>
      <c r="H50" s="126"/>
    </row>
    <row r="51" spans="1:8" s="65" customFormat="1" ht="16.5" customHeight="1">
      <c r="A51" s="63"/>
      <c r="B51" s="63"/>
      <c r="C51" s="63"/>
      <c r="D51" s="63"/>
      <c r="E51" s="67" t="s">
        <v>81</v>
      </c>
      <c r="F51" s="63" t="s">
        <v>87</v>
      </c>
      <c r="G51" s="126">
        <f t="shared" ref="G51:H51" si="5">G53</f>
        <v>0</v>
      </c>
      <c r="H51" s="126">
        <f t="shared" si="5"/>
        <v>1325408.4780000001</v>
      </c>
    </row>
    <row r="52" spans="1:8" s="65" customFormat="1" ht="16.5" customHeight="1">
      <c r="A52" s="63"/>
      <c r="B52" s="63"/>
      <c r="C52" s="63"/>
      <c r="D52" s="68"/>
      <c r="E52" s="63"/>
      <c r="F52" s="63" t="s">
        <v>91</v>
      </c>
      <c r="G52" s="126"/>
      <c r="H52" s="126"/>
    </row>
    <row r="53" spans="1:8" s="65" customFormat="1" ht="16.5" customHeight="1">
      <c r="A53" s="63"/>
      <c r="B53" s="63"/>
      <c r="C53" s="63"/>
      <c r="D53" s="68"/>
      <c r="E53" s="63"/>
      <c r="F53" s="69" t="s">
        <v>100</v>
      </c>
      <c r="G53" s="126">
        <f t="shared" ref="G53:H53" si="6">G55</f>
        <v>0</v>
      </c>
      <c r="H53" s="126">
        <f t="shared" si="6"/>
        <v>1325408.4780000001</v>
      </c>
    </row>
    <row r="54" spans="1:8" s="65" customFormat="1" ht="39" customHeight="1">
      <c r="A54" s="63"/>
      <c r="B54" s="63"/>
      <c r="C54" s="63"/>
      <c r="D54" s="68"/>
      <c r="E54" s="63"/>
      <c r="F54" s="63" t="s">
        <v>92</v>
      </c>
      <c r="G54" s="126"/>
      <c r="H54" s="126"/>
    </row>
    <row r="55" spans="1:8" s="65" customFormat="1" ht="16.5" customHeight="1">
      <c r="A55" s="63"/>
      <c r="B55" s="63"/>
      <c r="C55" s="63"/>
      <c r="D55" s="68"/>
      <c r="E55" s="63"/>
      <c r="F55" s="70" t="s">
        <v>4</v>
      </c>
      <c r="G55" s="126">
        <f t="shared" ref="G55:H57" si="7">G56</f>
        <v>0</v>
      </c>
      <c r="H55" s="126">
        <f t="shared" si="7"/>
        <v>1325408.4780000001</v>
      </c>
    </row>
    <row r="56" spans="1:8" s="65" customFormat="1" ht="16.5" customHeight="1">
      <c r="A56" s="63"/>
      <c r="B56" s="63"/>
      <c r="C56" s="63"/>
      <c r="D56" s="68"/>
      <c r="E56" s="63"/>
      <c r="F56" s="70" t="s">
        <v>93</v>
      </c>
      <c r="G56" s="126">
        <f t="shared" si="7"/>
        <v>0</v>
      </c>
      <c r="H56" s="126">
        <f t="shared" si="7"/>
        <v>1325408.4780000001</v>
      </c>
    </row>
    <row r="57" spans="1:8" s="65" customFormat="1" ht="16.5" customHeight="1">
      <c r="A57" s="63"/>
      <c r="B57" s="63"/>
      <c r="C57" s="63"/>
      <c r="D57" s="68"/>
      <c r="E57" s="63"/>
      <c r="F57" s="70" t="s">
        <v>101</v>
      </c>
      <c r="G57" s="126">
        <f t="shared" si="7"/>
        <v>0</v>
      </c>
      <c r="H57" s="126">
        <f t="shared" si="7"/>
        <v>1325408.4780000001</v>
      </c>
    </row>
    <row r="58" spans="1:8" s="65" customFormat="1" ht="16.5" customHeight="1">
      <c r="A58" s="63"/>
      <c r="B58" s="63"/>
      <c r="C58" s="63"/>
      <c r="D58" s="68"/>
      <c r="E58" s="63"/>
      <c r="F58" s="63" t="s">
        <v>102</v>
      </c>
      <c r="G58" s="126">
        <f>+'1'!E39</f>
        <v>0</v>
      </c>
      <c r="H58" s="126">
        <f>+'1'!F39</f>
        <v>1325408.4780000001</v>
      </c>
    </row>
    <row r="59" spans="1:8" s="65" customFormat="1" ht="16.5" customHeight="1">
      <c r="A59" s="63"/>
      <c r="B59" s="63"/>
      <c r="C59" s="63"/>
      <c r="D59" s="63"/>
      <c r="E59" s="67" t="s">
        <v>81</v>
      </c>
      <c r="F59" s="63" t="s">
        <v>87</v>
      </c>
      <c r="G59" s="126">
        <f t="shared" ref="G59:H59" si="8">G61</f>
        <v>0</v>
      </c>
      <c r="H59" s="126">
        <f t="shared" si="8"/>
        <v>-1325408.4780000001</v>
      </c>
    </row>
    <row r="60" spans="1:8" s="65" customFormat="1" ht="16.5" customHeight="1">
      <c r="A60" s="63"/>
      <c r="B60" s="63"/>
      <c r="C60" s="63"/>
      <c r="D60" s="68"/>
      <c r="E60" s="63"/>
      <c r="F60" s="63" t="s">
        <v>91</v>
      </c>
      <c r="G60" s="126"/>
      <c r="H60" s="126"/>
    </row>
    <row r="61" spans="1:8" s="65" customFormat="1" ht="16.5" customHeight="1">
      <c r="A61" s="63"/>
      <c r="B61" s="63"/>
      <c r="C61" s="63"/>
      <c r="D61" s="68"/>
      <c r="E61" s="63"/>
      <c r="F61" s="69" t="s">
        <v>100</v>
      </c>
      <c r="G61" s="126">
        <f t="shared" ref="G61:H61" si="9">G63</f>
        <v>0</v>
      </c>
      <c r="H61" s="126">
        <f t="shared" si="9"/>
        <v>-1325408.4780000001</v>
      </c>
    </row>
    <row r="62" spans="1:8" s="65" customFormat="1" ht="39" customHeight="1">
      <c r="A62" s="63"/>
      <c r="B62" s="63"/>
      <c r="C62" s="63"/>
      <c r="D62" s="68"/>
      <c r="E62" s="63"/>
      <c r="F62" s="63" t="s">
        <v>92</v>
      </c>
      <c r="G62" s="126"/>
      <c r="H62" s="126"/>
    </row>
    <row r="63" spans="1:8" s="65" customFormat="1" ht="16.5" customHeight="1">
      <c r="A63" s="63"/>
      <c r="B63" s="63"/>
      <c r="C63" s="63"/>
      <c r="D63" s="63"/>
      <c r="E63" s="63"/>
      <c r="F63" s="70" t="s">
        <v>4</v>
      </c>
      <c r="G63" s="126">
        <f t="shared" ref="G63:H65" si="10">G64</f>
        <v>0</v>
      </c>
      <c r="H63" s="126">
        <f t="shared" si="10"/>
        <v>-1325408.4780000001</v>
      </c>
    </row>
    <row r="64" spans="1:8" s="65" customFormat="1" ht="16.5" customHeight="1">
      <c r="A64" s="63"/>
      <c r="B64" s="63"/>
      <c r="C64" s="63"/>
      <c r="D64" s="63"/>
      <c r="E64" s="63"/>
      <c r="F64" s="70" t="s">
        <v>93</v>
      </c>
      <c r="G64" s="126">
        <f t="shared" si="10"/>
        <v>0</v>
      </c>
      <c r="H64" s="126">
        <f t="shared" si="10"/>
        <v>-1325408.4780000001</v>
      </c>
    </row>
    <row r="65" spans="1:8" s="65" customFormat="1" ht="16.5" customHeight="1">
      <c r="A65" s="63"/>
      <c r="B65" s="63"/>
      <c r="C65" s="63"/>
      <c r="D65" s="63"/>
      <c r="E65" s="63"/>
      <c r="F65" s="70" t="s">
        <v>101</v>
      </c>
      <c r="G65" s="126">
        <f t="shared" si="10"/>
        <v>0</v>
      </c>
      <c r="H65" s="126">
        <f t="shared" si="10"/>
        <v>-1325408.4780000001</v>
      </c>
    </row>
    <row r="66" spans="1:8" s="65" customFormat="1" ht="16.5" customHeight="1">
      <c r="A66" s="63"/>
      <c r="B66" s="63"/>
      <c r="C66" s="63"/>
      <c r="D66" s="63"/>
      <c r="E66" s="63"/>
      <c r="F66" s="63" t="s">
        <v>102</v>
      </c>
      <c r="G66" s="126">
        <f>+'1'!E46</f>
        <v>0</v>
      </c>
      <c r="H66" s="126">
        <f>+'1'!F46</f>
        <v>-1325408.4780000001</v>
      </c>
    </row>
  </sheetData>
  <mergeCells count="11">
    <mergeCell ref="A8:C8"/>
    <mergeCell ref="D8:E8"/>
    <mergeCell ref="F8:F9"/>
    <mergeCell ref="A18:E18"/>
    <mergeCell ref="G8:H8"/>
    <mergeCell ref="G7:H7"/>
    <mergeCell ref="A1:H1"/>
    <mergeCell ref="A2:H2"/>
    <mergeCell ref="A3:H3"/>
    <mergeCell ref="A4:H4"/>
    <mergeCell ref="A5:H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F7 F9 F8 G6:H6 G7:H7 G9:H9 G29:H29 G37:H39 G28" formula="1"/>
    <ignoredError sqref="A7:E8 A9:D9" numberStoredAsText="1" formula="1"/>
    <ignoredError sqref="A12:C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0"/>
  <sheetViews>
    <sheetView topLeftCell="A19" zoomScaleNormal="100" zoomScaleSheetLayoutView="85" workbookViewId="0">
      <selection activeCell="D62" sqref="D62"/>
    </sheetView>
  </sheetViews>
  <sheetFormatPr defaultColWidth="8.28515625" defaultRowHeight="17.25"/>
  <cols>
    <col min="1" max="1" width="28.5703125" style="91" customWidth="1"/>
    <col min="2" max="2" width="57.5703125" style="91" customWidth="1"/>
    <col min="3" max="4" width="21.5703125" style="91" customWidth="1"/>
    <col min="5" max="254" width="8.28515625" style="91"/>
    <col min="255" max="255" width="28.5703125" style="91" customWidth="1"/>
    <col min="256" max="256" width="47.7109375" style="91" customWidth="1"/>
    <col min="257" max="259" width="13.85546875" style="91" customWidth="1"/>
    <col min="260" max="260" width="15.42578125" style="91" customWidth="1"/>
    <col min="261" max="510" width="8.28515625" style="91"/>
    <col min="511" max="511" width="28.5703125" style="91" customWidth="1"/>
    <col min="512" max="512" width="47.7109375" style="91" customWidth="1"/>
    <col min="513" max="515" width="13.85546875" style="91" customWidth="1"/>
    <col min="516" max="516" width="15.42578125" style="91" customWidth="1"/>
    <col min="517" max="766" width="8.28515625" style="91"/>
    <col min="767" max="767" width="28.5703125" style="91" customWidth="1"/>
    <col min="768" max="768" width="47.7109375" style="91" customWidth="1"/>
    <col min="769" max="771" width="13.85546875" style="91" customWidth="1"/>
    <col min="772" max="772" width="15.42578125" style="91" customWidth="1"/>
    <col min="773" max="1022" width="8.28515625" style="91"/>
    <col min="1023" max="1023" width="28.5703125" style="91" customWidth="1"/>
    <col min="1024" max="1024" width="47.7109375" style="91" customWidth="1"/>
    <col min="1025" max="1027" width="13.85546875" style="91" customWidth="1"/>
    <col min="1028" max="1028" width="15.42578125" style="91" customWidth="1"/>
    <col min="1029" max="1278" width="8.28515625" style="91"/>
    <col min="1279" max="1279" width="28.5703125" style="91" customWidth="1"/>
    <col min="1280" max="1280" width="47.7109375" style="91" customWidth="1"/>
    <col min="1281" max="1283" width="13.85546875" style="91" customWidth="1"/>
    <col min="1284" max="1284" width="15.42578125" style="91" customWidth="1"/>
    <col min="1285" max="1534" width="8.28515625" style="91"/>
    <col min="1535" max="1535" width="28.5703125" style="91" customWidth="1"/>
    <col min="1536" max="1536" width="47.7109375" style="91" customWidth="1"/>
    <col min="1537" max="1539" width="13.85546875" style="91" customWidth="1"/>
    <col min="1540" max="1540" width="15.42578125" style="91" customWidth="1"/>
    <col min="1541" max="1790" width="8.28515625" style="91"/>
    <col min="1791" max="1791" width="28.5703125" style="91" customWidth="1"/>
    <col min="1792" max="1792" width="47.7109375" style="91" customWidth="1"/>
    <col min="1793" max="1795" width="13.85546875" style="91" customWidth="1"/>
    <col min="1796" max="1796" width="15.42578125" style="91" customWidth="1"/>
    <col min="1797" max="2046" width="8.28515625" style="91"/>
    <col min="2047" max="2047" width="28.5703125" style="91" customWidth="1"/>
    <col min="2048" max="2048" width="47.7109375" style="91" customWidth="1"/>
    <col min="2049" max="2051" width="13.85546875" style="91" customWidth="1"/>
    <col min="2052" max="2052" width="15.42578125" style="91" customWidth="1"/>
    <col min="2053" max="2302" width="8.28515625" style="91"/>
    <col min="2303" max="2303" width="28.5703125" style="91" customWidth="1"/>
    <col min="2304" max="2304" width="47.7109375" style="91" customWidth="1"/>
    <col min="2305" max="2307" width="13.85546875" style="91" customWidth="1"/>
    <col min="2308" max="2308" width="15.42578125" style="91" customWidth="1"/>
    <col min="2309" max="2558" width="8.28515625" style="91"/>
    <col min="2559" max="2559" width="28.5703125" style="91" customWidth="1"/>
    <col min="2560" max="2560" width="47.7109375" style="91" customWidth="1"/>
    <col min="2561" max="2563" width="13.85546875" style="91" customWidth="1"/>
    <col min="2564" max="2564" width="15.42578125" style="91" customWidth="1"/>
    <col min="2565" max="2814" width="8.28515625" style="91"/>
    <col min="2815" max="2815" width="28.5703125" style="91" customWidth="1"/>
    <col min="2816" max="2816" width="47.7109375" style="91" customWidth="1"/>
    <col min="2817" max="2819" width="13.85546875" style="91" customWidth="1"/>
    <col min="2820" max="2820" width="15.42578125" style="91" customWidth="1"/>
    <col min="2821" max="3070" width="8.28515625" style="91"/>
    <col min="3071" max="3071" width="28.5703125" style="91" customWidth="1"/>
    <col min="3072" max="3072" width="47.7109375" style="91" customWidth="1"/>
    <col min="3073" max="3075" width="13.85546875" style="91" customWidth="1"/>
    <col min="3076" max="3076" width="15.42578125" style="91" customWidth="1"/>
    <col min="3077" max="3326" width="8.28515625" style="91"/>
    <col min="3327" max="3327" width="28.5703125" style="91" customWidth="1"/>
    <col min="3328" max="3328" width="47.7109375" style="91" customWidth="1"/>
    <col min="3329" max="3331" width="13.85546875" style="91" customWidth="1"/>
    <col min="3332" max="3332" width="15.42578125" style="91" customWidth="1"/>
    <col min="3333" max="3582" width="8.28515625" style="91"/>
    <col min="3583" max="3583" width="28.5703125" style="91" customWidth="1"/>
    <col min="3584" max="3584" width="47.7109375" style="91" customWidth="1"/>
    <col min="3585" max="3587" width="13.85546875" style="91" customWidth="1"/>
    <col min="3588" max="3588" width="15.42578125" style="91" customWidth="1"/>
    <col min="3589" max="3838" width="8.28515625" style="91"/>
    <col min="3839" max="3839" width="28.5703125" style="91" customWidth="1"/>
    <col min="3840" max="3840" width="47.7109375" style="91" customWidth="1"/>
    <col min="3841" max="3843" width="13.85546875" style="91" customWidth="1"/>
    <col min="3844" max="3844" width="15.42578125" style="91" customWidth="1"/>
    <col min="3845" max="4094" width="8.28515625" style="91"/>
    <col min="4095" max="4095" width="28.5703125" style="91" customWidth="1"/>
    <col min="4096" max="4096" width="47.7109375" style="91" customWidth="1"/>
    <col min="4097" max="4099" width="13.85546875" style="91" customWidth="1"/>
    <col min="4100" max="4100" width="15.42578125" style="91" customWidth="1"/>
    <col min="4101" max="4350" width="8.28515625" style="91"/>
    <col min="4351" max="4351" width="28.5703125" style="91" customWidth="1"/>
    <col min="4352" max="4352" width="47.7109375" style="91" customWidth="1"/>
    <col min="4353" max="4355" width="13.85546875" style="91" customWidth="1"/>
    <col min="4356" max="4356" width="15.42578125" style="91" customWidth="1"/>
    <col min="4357" max="4606" width="8.28515625" style="91"/>
    <col min="4607" max="4607" width="28.5703125" style="91" customWidth="1"/>
    <col min="4608" max="4608" width="47.7109375" style="91" customWidth="1"/>
    <col min="4609" max="4611" width="13.85546875" style="91" customWidth="1"/>
    <col min="4612" max="4612" width="15.42578125" style="91" customWidth="1"/>
    <col min="4613" max="4862" width="8.28515625" style="91"/>
    <col min="4863" max="4863" width="28.5703125" style="91" customWidth="1"/>
    <col min="4864" max="4864" width="47.7109375" style="91" customWidth="1"/>
    <col min="4865" max="4867" width="13.85546875" style="91" customWidth="1"/>
    <col min="4868" max="4868" width="15.42578125" style="91" customWidth="1"/>
    <col min="4869" max="5118" width="8.28515625" style="91"/>
    <col min="5119" max="5119" width="28.5703125" style="91" customWidth="1"/>
    <col min="5120" max="5120" width="47.7109375" style="91" customWidth="1"/>
    <col min="5121" max="5123" width="13.85546875" style="91" customWidth="1"/>
    <col min="5124" max="5124" width="15.42578125" style="91" customWidth="1"/>
    <col min="5125" max="5374" width="8.28515625" style="91"/>
    <col min="5375" max="5375" width="28.5703125" style="91" customWidth="1"/>
    <col min="5376" max="5376" width="47.7109375" style="91" customWidth="1"/>
    <col min="5377" max="5379" width="13.85546875" style="91" customWidth="1"/>
    <col min="5380" max="5380" width="15.42578125" style="91" customWidth="1"/>
    <col min="5381" max="5630" width="8.28515625" style="91"/>
    <col min="5631" max="5631" width="28.5703125" style="91" customWidth="1"/>
    <col min="5632" max="5632" width="47.7109375" style="91" customWidth="1"/>
    <col min="5633" max="5635" width="13.85546875" style="91" customWidth="1"/>
    <col min="5636" max="5636" width="15.42578125" style="91" customWidth="1"/>
    <col min="5637" max="5886" width="8.28515625" style="91"/>
    <col min="5887" max="5887" width="28.5703125" style="91" customWidth="1"/>
    <col min="5888" max="5888" width="47.7109375" style="91" customWidth="1"/>
    <col min="5889" max="5891" width="13.85546875" style="91" customWidth="1"/>
    <col min="5892" max="5892" width="15.42578125" style="91" customWidth="1"/>
    <col min="5893" max="6142" width="8.28515625" style="91"/>
    <col min="6143" max="6143" width="28.5703125" style="91" customWidth="1"/>
    <col min="6144" max="6144" width="47.7109375" style="91" customWidth="1"/>
    <col min="6145" max="6147" width="13.85546875" style="91" customWidth="1"/>
    <col min="6148" max="6148" width="15.42578125" style="91" customWidth="1"/>
    <col min="6149" max="6398" width="8.28515625" style="91"/>
    <col min="6399" max="6399" width="28.5703125" style="91" customWidth="1"/>
    <col min="6400" max="6400" width="47.7109375" style="91" customWidth="1"/>
    <col min="6401" max="6403" width="13.85546875" style="91" customWidth="1"/>
    <col min="6404" max="6404" width="15.42578125" style="91" customWidth="1"/>
    <col min="6405" max="6654" width="8.28515625" style="91"/>
    <col min="6655" max="6655" width="28.5703125" style="91" customWidth="1"/>
    <col min="6656" max="6656" width="47.7109375" style="91" customWidth="1"/>
    <col min="6657" max="6659" width="13.85546875" style="91" customWidth="1"/>
    <col min="6660" max="6660" width="15.42578125" style="91" customWidth="1"/>
    <col min="6661" max="6910" width="8.28515625" style="91"/>
    <col min="6911" max="6911" width="28.5703125" style="91" customWidth="1"/>
    <col min="6912" max="6912" width="47.7109375" style="91" customWidth="1"/>
    <col min="6913" max="6915" width="13.85546875" style="91" customWidth="1"/>
    <col min="6916" max="6916" width="15.42578125" style="91" customWidth="1"/>
    <col min="6917" max="7166" width="8.28515625" style="91"/>
    <col min="7167" max="7167" width="28.5703125" style="91" customWidth="1"/>
    <col min="7168" max="7168" width="47.7109375" style="91" customWidth="1"/>
    <col min="7169" max="7171" width="13.85546875" style="91" customWidth="1"/>
    <col min="7172" max="7172" width="15.42578125" style="91" customWidth="1"/>
    <col min="7173" max="7422" width="8.28515625" style="91"/>
    <col min="7423" max="7423" width="28.5703125" style="91" customWidth="1"/>
    <col min="7424" max="7424" width="47.7109375" style="91" customWidth="1"/>
    <col min="7425" max="7427" width="13.85546875" style="91" customWidth="1"/>
    <col min="7428" max="7428" width="15.42578125" style="91" customWidth="1"/>
    <col min="7429" max="7678" width="8.28515625" style="91"/>
    <col min="7679" max="7679" width="28.5703125" style="91" customWidth="1"/>
    <col min="7680" max="7680" width="47.7109375" style="91" customWidth="1"/>
    <col min="7681" max="7683" width="13.85546875" style="91" customWidth="1"/>
    <col min="7684" max="7684" width="15.42578125" style="91" customWidth="1"/>
    <col min="7685" max="7934" width="8.28515625" style="91"/>
    <col min="7935" max="7935" width="28.5703125" style="91" customWidth="1"/>
    <col min="7936" max="7936" width="47.7109375" style="91" customWidth="1"/>
    <col min="7937" max="7939" width="13.85546875" style="91" customWidth="1"/>
    <col min="7940" max="7940" width="15.42578125" style="91" customWidth="1"/>
    <col min="7941" max="8190" width="8.28515625" style="91"/>
    <col min="8191" max="8191" width="28.5703125" style="91" customWidth="1"/>
    <col min="8192" max="8192" width="47.7109375" style="91" customWidth="1"/>
    <col min="8193" max="8195" width="13.85546875" style="91" customWidth="1"/>
    <col min="8196" max="8196" width="15.42578125" style="91" customWidth="1"/>
    <col min="8197" max="8446" width="8.28515625" style="91"/>
    <col min="8447" max="8447" width="28.5703125" style="91" customWidth="1"/>
    <col min="8448" max="8448" width="47.7109375" style="91" customWidth="1"/>
    <col min="8449" max="8451" width="13.85546875" style="91" customWidth="1"/>
    <col min="8452" max="8452" width="15.42578125" style="91" customWidth="1"/>
    <col min="8453" max="8702" width="8.28515625" style="91"/>
    <col min="8703" max="8703" width="28.5703125" style="91" customWidth="1"/>
    <col min="8704" max="8704" width="47.7109375" style="91" customWidth="1"/>
    <col min="8705" max="8707" width="13.85546875" style="91" customWidth="1"/>
    <col min="8708" max="8708" width="15.42578125" style="91" customWidth="1"/>
    <col min="8709" max="8958" width="8.28515625" style="91"/>
    <col min="8959" max="8959" width="28.5703125" style="91" customWidth="1"/>
    <col min="8960" max="8960" width="47.7109375" style="91" customWidth="1"/>
    <col min="8961" max="8963" width="13.85546875" style="91" customWidth="1"/>
    <col min="8964" max="8964" width="15.42578125" style="91" customWidth="1"/>
    <col min="8965" max="9214" width="8.28515625" style="91"/>
    <col min="9215" max="9215" width="28.5703125" style="91" customWidth="1"/>
    <col min="9216" max="9216" width="47.7109375" style="91" customWidth="1"/>
    <col min="9217" max="9219" width="13.85546875" style="91" customWidth="1"/>
    <col min="9220" max="9220" width="15.42578125" style="91" customWidth="1"/>
    <col min="9221" max="9470" width="8.28515625" style="91"/>
    <col min="9471" max="9471" width="28.5703125" style="91" customWidth="1"/>
    <col min="9472" max="9472" width="47.7109375" style="91" customWidth="1"/>
    <col min="9473" max="9475" width="13.85546875" style="91" customWidth="1"/>
    <col min="9476" max="9476" width="15.42578125" style="91" customWidth="1"/>
    <col min="9477" max="9726" width="8.28515625" style="91"/>
    <col min="9727" max="9727" width="28.5703125" style="91" customWidth="1"/>
    <col min="9728" max="9728" width="47.7109375" style="91" customWidth="1"/>
    <col min="9729" max="9731" width="13.85546875" style="91" customWidth="1"/>
    <col min="9732" max="9732" width="15.42578125" style="91" customWidth="1"/>
    <col min="9733" max="9982" width="8.28515625" style="91"/>
    <col min="9983" max="9983" width="28.5703125" style="91" customWidth="1"/>
    <col min="9984" max="9984" width="47.7109375" style="91" customWidth="1"/>
    <col min="9985" max="9987" width="13.85546875" style="91" customWidth="1"/>
    <col min="9988" max="9988" width="15.42578125" style="91" customWidth="1"/>
    <col min="9989" max="10238" width="8.28515625" style="91"/>
    <col min="10239" max="10239" width="28.5703125" style="91" customWidth="1"/>
    <col min="10240" max="10240" width="47.7109375" style="91" customWidth="1"/>
    <col min="10241" max="10243" width="13.85546875" style="91" customWidth="1"/>
    <col min="10244" max="10244" width="15.42578125" style="91" customWidth="1"/>
    <col min="10245" max="10494" width="8.28515625" style="91"/>
    <col min="10495" max="10495" width="28.5703125" style="91" customWidth="1"/>
    <col min="10496" max="10496" width="47.7109375" style="91" customWidth="1"/>
    <col min="10497" max="10499" width="13.85546875" style="91" customWidth="1"/>
    <col min="10500" max="10500" width="15.42578125" style="91" customWidth="1"/>
    <col min="10501" max="10750" width="8.28515625" style="91"/>
    <col min="10751" max="10751" width="28.5703125" style="91" customWidth="1"/>
    <col min="10752" max="10752" width="47.7109375" style="91" customWidth="1"/>
    <col min="10753" max="10755" width="13.85546875" style="91" customWidth="1"/>
    <col min="10756" max="10756" width="15.42578125" style="91" customWidth="1"/>
    <col min="10757" max="11006" width="8.28515625" style="91"/>
    <col min="11007" max="11007" width="28.5703125" style="91" customWidth="1"/>
    <col min="11008" max="11008" width="47.7109375" style="91" customWidth="1"/>
    <col min="11009" max="11011" width="13.85546875" style="91" customWidth="1"/>
    <col min="11012" max="11012" width="15.42578125" style="91" customWidth="1"/>
    <col min="11013" max="11262" width="8.28515625" style="91"/>
    <col min="11263" max="11263" width="28.5703125" style="91" customWidth="1"/>
    <col min="11264" max="11264" width="47.7109375" style="91" customWidth="1"/>
    <col min="11265" max="11267" width="13.85546875" style="91" customWidth="1"/>
    <col min="11268" max="11268" width="15.42578125" style="91" customWidth="1"/>
    <col min="11269" max="11518" width="8.28515625" style="91"/>
    <col min="11519" max="11519" width="28.5703125" style="91" customWidth="1"/>
    <col min="11520" max="11520" width="47.7109375" style="91" customWidth="1"/>
    <col min="11521" max="11523" width="13.85546875" style="91" customWidth="1"/>
    <col min="11524" max="11524" width="15.42578125" style="91" customWidth="1"/>
    <col min="11525" max="11774" width="8.28515625" style="91"/>
    <col min="11775" max="11775" width="28.5703125" style="91" customWidth="1"/>
    <col min="11776" max="11776" width="47.7109375" style="91" customWidth="1"/>
    <col min="11777" max="11779" width="13.85546875" style="91" customWidth="1"/>
    <col min="11780" max="11780" width="15.42578125" style="91" customWidth="1"/>
    <col min="11781" max="12030" width="8.28515625" style="91"/>
    <col min="12031" max="12031" width="28.5703125" style="91" customWidth="1"/>
    <col min="12032" max="12032" width="47.7109375" style="91" customWidth="1"/>
    <col min="12033" max="12035" width="13.85546875" style="91" customWidth="1"/>
    <col min="12036" max="12036" width="15.42578125" style="91" customWidth="1"/>
    <col min="12037" max="12286" width="8.28515625" style="91"/>
    <col min="12287" max="12287" width="28.5703125" style="91" customWidth="1"/>
    <col min="12288" max="12288" width="47.7109375" style="91" customWidth="1"/>
    <col min="12289" max="12291" width="13.85546875" style="91" customWidth="1"/>
    <col min="12292" max="12292" width="15.42578125" style="91" customWidth="1"/>
    <col min="12293" max="12542" width="8.28515625" style="91"/>
    <col min="12543" max="12543" width="28.5703125" style="91" customWidth="1"/>
    <col min="12544" max="12544" width="47.7109375" style="91" customWidth="1"/>
    <col min="12545" max="12547" width="13.85546875" style="91" customWidth="1"/>
    <col min="12548" max="12548" width="15.42578125" style="91" customWidth="1"/>
    <col min="12549" max="12798" width="8.28515625" style="91"/>
    <col min="12799" max="12799" width="28.5703125" style="91" customWidth="1"/>
    <col min="12800" max="12800" width="47.7109375" style="91" customWidth="1"/>
    <col min="12801" max="12803" width="13.85546875" style="91" customWidth="1"/>
    <col min="12804" max="12804" width="15.42578125" style="91" customWidth="1"/>
    <col min="12805" max="13054" width="8.28515625" style="91"/>
    <col min="13055" max="13055" width="28.5703125" style="91" customWidth="1"/>
    <col min="13056" max="13056" width="47.7109375" style="91" customWidth="1"/>
    <col min="13057" max="13059" width="13.85546875" style="91" customWidth="1"/>
    <col min="13060" max="13060" width="15.42578125" style="91" customWidth="1"/>
    <col min="13061" max="13310" width="8.28515625" style="91"/>
    <col min="13311" max="13311" width="28.5703125" style="91" customWidth="1"/>
    <col min="13312" max="13312" width="47.7109375" style="91" customWidth="1"/>
    <col min="13313" max="13315" width="13.85546875" style="91" customWidth="1"/>
    <col min="13316" max="13316" width="15.42578125" style="91" customWidth="1"/>
    <col min="13317" max="13566" width="8.28515625" style="91"/>
    <col min="13567" max="13567" width="28.5703125" style="91" customWidth="1"/>
    <col min="13568" max="13568" width="47.7109375" style="91" customWidth="1"/>
    <col min="13569" max="13571" width="13.85546875" style="91" customWidth="1"/>
    <col min="13572" max="13572" width="15.42578125" style="91" customWidth="1"/>
    <col min="13573" max="13822" width="8.28515625" style="91"/>
    <col min="13823" max="13823" width="28.5703125" style="91" customWidth="1"/>
    <col min="13824" max="13824" width="47.7109375" style="91" customWidth="1"/>
    <col min="13825" max="13827" width="13.85546875" style="91" customWidth="1"/>
    <col min="13828" max="13828" width="15.42578125" style="91" customWidth="1"/>
    <col min="13829" max="14078" width="8.28515625" style="91"/>
    <col min="14079" max="14079" width="28.5703125" style="91" customWidth="1"/>
    <col min="14080" max="14080" width="47.7109375" style="91" customWidth="1"/>
    <col min="14081" max="14083" width="13.85546875" style="91" customWidth="1"/>
    <col min="14084" max="14084" width="15.42578125" style="91" customWidth="1"/>
    <col min="14085" max="14334" width="8.28515625" style="91"/>
    <col min="14335" max="14335" width="28.5703125" style="91" customWidth="1"/>
    <col min="14336" max="14336" width="47.7109375" style="91" customWidth="1"/>
    <col min="14337" max="14339" width="13.85546875" style="91" customWidth="1"/>
    <col min="14340" max="14340" width="15.42578125" style="91" customWidth="1"/>
    <col min="14341" max="14590" width="8.28515625" style="91"/>
    <col min="14591" max="14591" width="28.5703125" style="91" customWidth="1"/>
    <col min="14592" max="14592" width="47.7109375" style="91" customWidth="1"/>
    <col min="14593" max="14595" width="13.85546875" style="91" customWidth="1"/>
    <col min="14596" max="14596" width="15.42578125" style="91" customWidth="1"/>
    <col min="14597" max="14846" width="8.28515625" style="91"/>
    <col min="14847" max="14847" width="28.5703125" style="91" customWidth="1"/>
    <col min="14848" max="14848" width="47.7109375" style="91" customWidth="1"/>
    <col min="14849" max="14851" width="13.85546875" style="91" customWidth="1"/>
    <col min="14852" max="14852" width="15.42578125" style="91" customWidth="1"/>
    <col min="14853" max="15102" width="8.28515625" style="91"/>
    <col min="15103" max="15103" width="28.5703125" style="91" customWidth="1"/>
    <col min="15104" max="15104" width="47.7109375" style="91" customWidth="1"/>
    <col min="15105" max="15107" width="13.85546875" style="91" customWidth="1"/>
    <col min="15108" max="15108" width="15.42578125" style="91" customWidth="1"/>
    <col min="15109" max="15358" width="8.28515625" style="91"/>
    <col min="15359" max="15359" width="28.5703125" style="91" customWidth="1"/>
    <col min="15360" max="15360" width="47.7109375" style="91" customWidth="1"/>
    <col min="15361" max="15363" width="13.85546875" style="91" customWidth="1"/>
    <col min="15364" max="15364" width="15.42578125" style="91" customWidth="1"/>
    <col min="15365" max="15614" width="8.28515625" style="91"/>
    <col min="15615" max="15615" width="28.5703125" style="91" customWidth="1"/>
    <col min="15616" max="15616" width="47.7109375" style="91" customWidth="1"/>
    <col min="15617" max="15619" width="13.85546875" style="91" customWidth="1"/>
    <col min="15620" max="15620" width="15.42578125" style="91" customWidth="1"/>
    <col min="15621" max="15870" width="8.28515625" style="91"/>
    <col min="15871" max="15871" width="28.5703125" style="91" customWidth="1"/>
    <col min="15872" max="15872" width="47.7109375" style="91" customWidth="1"/>
    <col min="15873" max="15875" width="13.85546875" style="91" customWidth="1"/>
    <col min="15876" max="15876" width="15.42578125" style="91" customWidth="1"/>
    <col min="15877" max="16126" width="8.28515625" style="91"/>
    <col min="16127" max="16127" width="28.5703125" style="91" customWidth="1"/>
    <col min="16128" max="16128" width="47.7109375" style="91" customWidth="1"/>
    <col min="16129" max="16131" width="13.85546875" style="91" customWidth="1"/>
    <col min="16132" max="16132" width="15.42578125" style="91" customWidth="1"/>
    <col min="16133" max="16384" width="8.28515625" style="91"/>
  </cols>
  <sheetData>
    <row r="1" spans="1:5">
      <c r="D1" s="92" t="s">
        <v>118</v>
      </c>
    </row>
    <row r="2" spans="1:5" s="95" customFormat="1">
      <c r="A2" s="156" t="s">
        <v>48</v>
      </c>
      <c r="B2" s="156"/>
      <c r="C2" s="156"/>
      <c r="D2" s="156"/>
      <c r="E2" s="94"/>
    </row>
    <row r="3" spans="1:5" s="95" customFormat="1">
      <c r="A3" s="156" t="s">
        <v>0</v>
      </c>
      <c r="B3" s="156"/>
      <c r="C3" s="156"/>
      <c r="D3" s="156"/>
      <c r="E3" s="94"/>
    </row>
    <row r="4" spans="1:5" s="95" customFormat="1">
      <c r="A4" s="93"/>
      <c r="B4" s="93"/>
      <c r="C4" s="93"/>
      <c r="D4" s="93"/>
      <c r="E4" s="94"/>
    </row>
    <row r="5" spans="1:5" ht="45" customHeight="1">
      <c r="A5" s="157" t="s">
        <v>120</v>
      </c>
      <c r="B5" s="157"/>
      <c r="C5" s="157"/>
      <c r="D5" s="157"/>
    </row>
    <row r="6" spans="1:5">
      <c r="A6" s="96"/>
      <c r="B6" s="96"/>
      <c r="C6" s="96"/>
      <c r="D6" s="97" t="s">
        <v>61</v>
      </c>
    </row>
    <row r="7" spans="1:5">
      <c r="A7" s="158" t="s">
        <v>20</v>
      </c>
      <c r="B7" s="158"/>
      <c r="C7" s="158"/>
      <c r="D7" s="158"/>
    </row>
    <row r="8" spans="1:5">
      <c r="A8" s="98" t="s">
        <v>105</v>
      </c>
      <c r="B8" s="98"/>
      <c r="C8" s="98"/>
      <c r="D8" s="98"/>
    </row>
    <row r="9" spans="1:5">
      <c r="A9" s="99" t="s">
        <v>6</v>
      </c>
      <c r="B9" s="100" t="s">
        <v>7</v>
      </c>
      <c r="C9" s="101"/>
      <c r="D9" s="101"/>
    </row>
    <row r="10" spans="1:5">
      <c r="A10" s="102" t="s">
        <v>30</v>
      </c>
      <c r="B10" s="103" t="s">
        <v>31</v>
      </c>
      <c r="C10" s="104"/>
      <c r="D10" s="104"/>
    </row>
    <row r="11" spans="1:5">
      <c r="A11" s="105"/>
      <c r="B11" s="105"/>
      <c r="C11" s="105"/>
      <c r="D11" s="105"/>
    </row>
    <row r="12" spans="1:5">
      <c r="A12" s="98" t="s">
        <v>8</v>
      </c>
      <c r="B12" s="101"/>
      <c r="C12" s="101"/>
      <c r="D12" s="101"/>
    </row>
    <row r="13" spans="1:5">
      <c r="A13" s="105"/>
      <c r="B13" s="105"/>
      <c r="C13" s="105"/>
      <c r="D13" s="105"/>
    </row>
    <row r="14" spans="1:5" ht="57" customHeight="1">
      <c r="A14" s="81" t="s">
        <v>9</v>
      </c>
      <c r="B14" s="82" t="s">
        <v>30</v>
      </c>
      <c r="C14" s="151" t="s">
        <v>60</v>
      </c>
      <c r="D14" s="151"/>
    </row>
    <row r="15" spans="1:5" ht="30.75" customHeight="1">
      <c r="A15" s="81" t="s">
        <v>10</v>
      </c>
      <c r="B15" s="82" t="s">
        <v>109</v>
      </c>
      <c r="C15" s="106" t="s">
        <v>45</v>
      </c>
      <c r="D15" s="106" t="s">
        <v>2</v>
      </c>
    </row>
    <row r="16" spans="1:5" ht="69">
      <c r="A16" s="81" t="s">
        <v>11</v>
      </c>
      <c r="B16" s="82" t="s">
        <v>115</v>
      </c>
      <c r="C16" s="151"/>
      <c r="D16" s="151"/>
    </row>
    <row r="17" spans="1:4" ht="69">
      <c r="A17" s="81" t="s">
        <v>12</v>
      </c>
      <c r="B17" s="82" t="s">
        <v>116</v>
      </c>
      <c r="C17" s="151"/>
      <c r="D17" s="151"/>
    </row>
    <row r="18" spans="1:4">
      <c r="A18" s="81" t="s">
        <v>13</v>
      </c>
      <c r="B18" s="82" t="s">
        <v>112</v>
      </c>
      <c r="C18" s="151"/>
      <c r="D18" s="151"/>
    </row>
    <row r="19" spans="1:4" ht="69">
      <c r="A19" s="88" t="s">
        <v>57</v>
      </c>
      <c r="B19" s="89" t="s">
        <v>117</v>
      </c>
      <c r="C19" s="40"/>
      <c r="D19" s="40"/>
    </row>
    <row r="20" spans="1:4">
      <c r="A20" s="155" t="s">
        <v>14</v>
      </c>
      <c r="B20" s="155"/>
      <c r="C20" s="99"/>
      <c r="D20" s="99"/>
    </row>
    <row r="21" spans="1:4" s="3" customFormat="1" ht="41.25" customHeight="1">
      <c r="A21" s="179" t="s">
        <v>133</v>
      </c>
      <c r="B21" s="180"/>
      <c r="C21" s="107">
        <v>0</v>
      </c>
      <c r="D21" s="181">
        <v>39.1</v>
      </c>
    </row>
    <row r="22" spans="1:4">
      <c r="A22" s="153" t="s">
        <v>15</v>
      </c>
      <c r="B22" s="154"/>
      <c r="C22" s="107">
        <f>+'2'!G58</f>
        <v>0</v>
      </c>
      <c r="D22" s="107">
        <f>+'2'!H58</f>
        <v>1325408.4780000001</v>
      </c>
    </row>
    <row r="25" spans="1:4" ht="56.25" customHeight="1">
      <c r="A25" s="81" t="s">
        <v>9</v>
      </c>
      <c r="B25" s="82" t="s">
        <v>30</v>
      </c>
      <c r="C25" s="151" t="s">
        <v>59</v>
      </c>
      <c r="D25" s="151"/>
    </row>
    <row r="26" spans="1:4">
      <c r="A26" s="81" t="s">
        <v>10</v>
      </c>
      <c r="B26" s="82" t="s">
        <v>109</v>
      </c>
      <c r="C26" s="106" t="s">
        <v>45</v>
      </c>
      <c r="D26" s="106" t="s">
        <v>2</v>
      </c>
    </row>
    <row r="27" spans="1:4" ht="69">
      <c r="A27" s="81" t="s">
        <v>11</v>
      </c>
      <c r="B27" s="82" t="s">
        <v>115</v>
      </c>
      <c r="C27" s="151"/>
      <c r="D27" s="151"/>
    </row>
    <row r="28" spans="1:4" ht="69">
      <c r="A28" s="81" t="s">
        <v>12</v>
      </c>
      <c r="B28" s="82" t="s">
        <v>116</v>
      </c>
      <c r="C28" s="151"/>
      <c r="D28" s="151"/>
    </row>
    <row r="29" spans="1:4">
      <c r="A29" s="81" t="s">
        <v>13</v>
      </c>
      <c r="B29" s="82" t="s">
        <v>112</v>
      </c>
      <c r="C29" s="151"/>
      <c r="D29" s="151"/>
    </row>
    <row r="30" spans="1:4" ht="69">
      <c r="A30" s="81" t="s">
        <v>57</v>
      </c>
      <c r="B30" s="82" t="s">
        <v>117</v>
      </c>
      <c r="C30" s="87"/>
      <c r="D30" s="87"/>
    </row>
    <row r="31" spans="1:4">
      <c r="A31" s="151" t="s">
        <v>14</v>
      </c>
      <c r="B31" s="151"/>
      <c r="C31" s="108"/>
      <c r="D31" s="108"/>
    </row>
    <row r="32" spans="1:4">
      <c r="A32" s="152" t="s">
        <v>15</v>
      </c>
      <c r="B32" s="152"/>
      <c r="C32" s="109">
        <f>-C22</f>
        <v>0</v>
      </c>
      <c r="D32" s="109">
        <f>-D22</f>
        <v>-1325408.4780000001</v>
      </c>
    </row>
    <row r="34" spans="1:5" s="77" customFormat="1">
      <c r="C34" s="148" t="s">
        <v>103</v>
      </c>
      <c r="D34" s="148"/>
    </row>
    <row r="35" spans="1:5" s="77" customFormat="1">
      <c r="A35" s="149" t="s">
        <v>114</v>
      </c>
      <c r="B35" s="149"/>
      <c r="C35" s="149"/>
      <c r="D35" s="149"/>
      <c r="E35" s="110"/>
    </row>
    <row r="36" spans="1:5" s="77" customFormat="1">
      <c r="A36" s="150" t="s">
        <v>105</v>
      </c>
      <c r="B36" s="150"/>
      <c r="C36" s="150"/>
      <c r="D36" s="150"/>
      <c r="E36" s="150"/>
    </row>
    <row r="37" spans="1:5" s="77" customFormat="1"/>
    <row r="38" spans="1:5" s="77" customFormat="1">
      <c r="A38" s="63" t="s">
        <v>6</v>
      </c>
      <c r="B38" s="111" t="s">
        <v>7</v>
      </c>
      <c r="C38" s="112"/>
      <c r="D38" s="112"/>
      <c r="E38" s="112"/>
    </row>
    <row r="39" spans="1:5" s="77" customFormat="1">
      <c r="A39" s="69" t="s">
        <v>106</v>
      </c>
      <c r="B39" s="113" t="s">
        <v>107</v>
      </c>
      <c r="C39" s="114"/>
      <c r="D39" s="114"/>
      <c r="E39" s="114"/>
    </row>
    <row r="40" spans="1:5" s="77" customFormat="1">
      <c r="A40" s="112"/>
      <c r="B40" s="147"/>
      <c r="C40" s="147"/>
      <c r="D40" s="147"/>
      <c r="E40" s="112"/>
    </row>
    <row r="41" spans="1:5" s="77" customFormat="1">
      <c r="A41" s="110" t="s">
        <v>8</v>
      </c>
      <c r="B41" s="147"/>
      <c r="C41" s="147"/>
      <c r="D41" s="147"/>
      <c r="E41" s="112"/>
    </row>
    <row r="42" spans="1:5" s="77" customFormat="1" ht="57" customHeight="1">
      <c r="A42" s="63" t="s">
        <v>9</v>
      </c>
      <c r="B42" s="69" t="s">
        <v>106</v>
      </c>
      <c r="C42" s="144" t="s">
        <v>108</v>
      </c>
      <c r="D42" s="144"/>
      <c r="E42" s="112"/>
    </row>
    <row r="43" spans="1:5" s="77" customFormat="1">
      <c r="A43" s="63" t="s">
        <v>10</v>
      </c>
      <c r="B43" s="69" t="s">
        <v>109</v>
      </c>
      <c r="C43" s="144" t="s">
        <v>45</v>
      </c>
      <c r="D43" s="144" t="s">
        <v>110</v>
      </c>
    </row>
    <row r="44" spans="1:5" s="77" customFormat="1" ht="34.5">
      <c r="A44" s="63" t="s">
        <v>11</v>
      </c>
      <c r="B44" s="69" t="s">
        <v>107</v>
      </c>
      <c r="C44" s="144"/>
      <c r="D44" s="144"/>
    </row>
    <row r="45" spans="1:5" s="77" customFormat="1" ht="86.25">
      <c r="A45" s="63" t="s">
        <v>12</v>
      </c>
      <c r="B45" s="69" t="s">
        <v>111</v>
      </c>
      <c r="C45" s="144"/>
      <c r="D45" s="144"/>
    </row>
    <row r="46" spans="1:5" s="77" customFormat="1">
      <c r="A46" s="63" t="s">
        <v>13</v>
      </c>
      <c r="B46" s="69" t="s">
        <v>112</v>
      </c>
      <c r="C46" s="144"/>
      <c r="D46" s="144"/>
    </row>
    <row r="47" spans="1:5" s="77" customFormat="1" ht="51.75">
      <c r="A47" s="63" t="s">
        <v>57</v>
      </c>
      <c r="B47" s="69" t="s">
        <v>104</v>
      </c>
      <c r="C47" s="144"/>
      <c r="D47" s="144"/>
    </row>
    <row r="48" spans="1:5" s="77" customFormat="1" ht="17.25" customHeight="1">
      <c r="A48" s="145" t="s">
        <v>14</v>
      </c>
      <c r="B48" s="146"/>
      <c r="C48" s="115"/>
      <c r="D48" s="63"/>
    </row>
    <row r="49" spans="1:5" s="77" customFormat="1" ht="17.25" customHeight="1">
      <c r="A49" s="142" t="s">
        <v>15</v>
      </c>
      <c r="B49" s="143"/>
      <c r="C49" s="64">
        <f>+C32</f>
        <v>0</v>
      </c>
      <c r="D49" s="64">
        <f>+D32</f>
        <v>-1325408.4780000001</v>
      </c>
      <c r="E49" s="116"/>
    </row>
    <row r="50" spans="1:5" s="77" customFormat="1"/>
    <row r="51" spans="1:5" s="77" customFormat="1" ht="56.25" customHeight="1">
      <c r="A51" s="63" t="s">
        <v>9</v>
      </c>
      <c r="B51" s="69" t="s">
        <v>106</v>
      </c>
      <c r="C51" s="144" t="s">
        <v>113</v>
      </c>
      <c r="D51" s="144"/>
      <c r="E51" s="112"/>
    </row>
    <row r="52" spans="1:5" s="77" customFormat="1">
      <c r="A52" s="63" t="s">
        <v>10</v>
      </c>
      <c r="B52" s="69" t="s">
        <v>109</v>
      </c>
      <c r="C52" s="144" t="s">
        <v>45</v>
      </c>
      <c r="D52" s="144" t="s">
        <v>110</v>
      </c>
    </row>
    <row r="53" spans="1:5" s="77" customFormat="1" ht="34.5">
      <c r="A53" s="63" t="s">
        <v>11</v>
      </c>
      <c r="B53" s="69" t="s">
        <v>107</v>
      </c>
      <c r="C53" s="144"/>
      <c r="D53" s="144"/>
    </row>
    <row r="54" spans="1:5" s="77" customFormat="1" ht="86.25">
      <c r="A54" s="63" t="s">
        <v>12</v>
      </c>
      <c r="B54" s="69" t="s">
        <v>111</v>
      </c>
      <c r="C54" s="144"/>
      <c r="D54" s="144"/>
    </row>
    <row r="55" spans="1:5" s="77" customFormat="1">
      <c r="A55" s="63" t="s">
        <v>13</v>
      </c>
      <c r="B55" s="69" t="s">
        <v>112</v>
      </c>
      <c r="C55" s="144"/>
      <c r="D55" s="144"/>
    </row>
    <row r="56" spans="1:5" s="77" customFormat="1" ht="51.75">
      <c r="A56" s="63" t="s">
        <v>57</v>
      </c>
      <c r="B56" s="69" t="s">
        <v>104</v>
      </c>
      <c r="C56" s="144"/>
      <c r="D56" s="144"/>
    </row>
    <row r="57" spans="1:5" s="77" customFormat="1">
      <c r="A57" s="145" t="s">
        <v>14</v>
      </c>
      <c r="B57" s="146"/>
      <c r="C57" s="115"/>
      <c r="D57" s="63"/>
    </row>
    <row r="58" spans="1:5" s="77" customFormat="1">
      <c r="A58" s="142" t="s">
        <v>15</v>
      </c>
      <c r="B58" s="143"/>
      <c r="C58" s="64">
        <f>-C49</f>
        <v>0</v>
      </c>
      <c r="D58" s="64">
        <f>-D49</f>
        <v>1325408.4780000001</v>
      </c>
      <c r="E58" s="116"/>
    </row>
    <row r="59" spans="1:5" s="77" customFormat="1"/>
    <row r="60" spans="1:5" s="77" customFormat="1"/>
  </sheetData>
  <mergeCells count="30">
    <mergeCell ref="A22:B22"/>
    <mergeCell ref="C16:C18"/>
    <mergeCell ref="D16:D18"/>
    <mergeCell ref="A20:B20"/>
    <mergeCell ref="A2:D2"/>
    <mergeCell ref="A3:D3"/>
    <mergeCell ref="A5:D5"/>
    <mergeCell ref="A7:D7"/>
    <mergeCell ref="C14:D14"/>
    <mergeCell ref="A21:B21"/>
    <mergeCell ref="C34:D34"/>
    <mergeCell ref="A35:D35"/>
    <mergeCell ref="A36:E36"/>
    <mergeCell ref="C25:D25"/>
    <mergeCell ref="C27:C29"/>
    <mergeCell ref="D27:D29"/>
    <mergeCell ref="A31:B31"/>
    <mergeCell ref="A32:B32"/>
    <mergeCell ref="A48:B48"/>
    <mergeCell ref="A49:B49"/>
    <mergeCell ref="B40:D40"/>
    <mergeCell ref="B41:D41"/>
    <mergeCell ref="C42:D42"/>
    <mergeCell ref="C43:C47"/>
    <mergeCell ref="D43:D47"/>
    <mergeCell ref="A58:B58"/>
    <mergeCell ref="C51:D51"/>
    <mergeCell ref="C52:C56"/>
    <mergeCell ref="D52:D56"/>
    <mergeCell ref="A57:B57"/>
  </mergeCells>
  <pageMargins left="0.19" right="0.19" top="0.33" bottom="0.3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topLeftCell="A46" zoomScaleNormal="100" zoomScaleSheetLayoutView="85" workbookViewId="0">
      <selection activeCell="B64" sqref="B64"/>
    </sheetView>
  </sheetViews>
  <sheetFormatPr defaultColWidth="8.28515625" defaultRowHeight="17.25"/>
  <cols>
    <col min="1" max="1" width="28.5703125" style="3" customWidth="1"/>
    <col min="2" max="2" width="72" style="3" customWidth="1"/>
    <col min="3" max="4" width="21.5703125" style="3" customWidth="1"/>
    <col min="5" max="5" width="8.28515625" style="3"/>
    <col min="6" max="6" width="15.85546875" style="3" bestFit="1" customWidth="1"/>
    <col min="7" max="254" width="8.28515625" style="3"/>
    <col min="255" max="255" width="28.5703125" style="3" customWidth="1"/>
    <col min="256" max="256" width="47.7109375" style="3" customWidth="1"/>
    <col min="257" max="259" width="13.85546875" style="3" customWidth="1"/>
    <col min="260" max="260" width="15.42578125" style="3" customWidth="1"/>
    <col min="261" max="510" width="8.28515625" style="3"/>
    <col min="511" max="511" width="28.5703125" style="3" customWidth="1"/>
    <col min="512" max="512" width="47.7109375" style="3" customWidth="1"/>
    <col min="513" max="515" width="13.85546875" style="3" customWidth="1"/>
    <col min="516" max="516" width="15.42578125" style="3" customWidth="1"/>
    <col min="517" max="766" width="8.28515625" style="3"/>
    <col min="767" max="767" width="28.5703125" style="3" customWidth="1"/>
    <col min="768" max="768" width="47.7109375" style="3" customWidth="1"/>
    <col min="769" max="771" width="13.85546875" style="3" customWidth="1"/>
    <col min="772" max="772" width="15.42578125" style="3" customWidth="1"/>
    <col min="773" max="1022" width="8.28515625" style="3"/>
    <col min="1023" max="1023" width="28.5703125" style="3" customWidth="1"/>
    <col min="1024" max="1024" width="47.7109375" style="3" customWidth="1"/>
    <col min="1025" max="1027" width="13.85546875" style="3" customWidth="1"/>
    <col min="1028" max="1028" width="15.42578125" style="3" customWidth="1"/>
    <col min="1029" max="1278" width="8.28515625" style="3"/>
    <col min="1279" max="1279" width="28.5703125" style="3" customWidth="1"/>
    <col min="1280" max="1280" width="47.7109375" style="3" customWidth="1"/>
    <col min="1281" max="1283" width="13.85546875" style="3" customWidth="1"/>
    <col min="1284" max="1284" width="15.42578125" style="3" customWidth="1"/>
    <col min="1285" max="1534" width="8.28515625" style="3"/>
    <col min="1535" max="1535" width="28.5703125" style="3" customWidth="1"/>
    <col min="1536" max="1536" width="47.7109375" style="3" customWidth="1"/>
    <col min="1537" max="1539" width="13.85546875" style="3" customWidth="1"/>
    <col min="1540" max="1540" width="15.42578125" style="3" customWidth="1"/>
    <col min="1541" max="1790" width="8.28515625" style="3"/>
    <col min="1791" max="1791" width="28.5703125" style="3" customWidth="1"/>
    <col min="1792" max="1792" width="47.7109375" style="3" customWidth="1"/>
    <col min="1793" max="1795" width="13.85546875" style="3" customWidth="1"/>
    <col min="1796" max="1796" width="15.42578125" style="3" customWidth="1"/>
    <col min="1797" max="2046" width="8.28515625" style="3"/>
    <col min="2047" max="2047" width="28.5703125" style="3" customWidth="1"/>
    <col min="2048" max="2048" width="47.7109375" style="3" customWidth="1"/>
    <col min="2049" max="2051" width="13.85546875" style="3" customWidth="1"/>
    <col min="2052" max="2052" width="15.42578125" style="3" customWidth="1"/>
    <col min="2053" max="2302" width="8.28515625" style="3"/>
    <col min="2303" max="2303" width="28.5703125" style="3" customWidth="1"/>
    <col min="2304" max="2304" width="47.7109375" style="3" customWidth="1"/>
    <col min="2305" max="2307" width="13.85546875" style="3" customWidth="1"/>
    <col min="2308" max="2308" width="15.42578125" style="3" customWidth="1"/>
    <col min="2309" max="2558" width="8.28515625" style="3"/>
    <col min="2559" max="2559" width="28.5703125" style="3" customWidth="1"/>
    <col min="2560" max="2560" width="47.7109375" style="3" customWidth="1"/>
    <col min="2561" max="2563" width="13.85546875" style="3" customWidth="1"/>
    <col min="2564" max="2564" width="15.42578125" style="3" customWidth="1"/>
    <col min="2565" max="2814" width="8.28515625" style="3"/>
    <col min="2815" max="2815" width="28.5703125" style="3" customWidth="1"/>
    <col min="2816" max="2816" width="47.7109375" style="3" customWidth="1"/>
    <col min="2817" max="2819" width="13.85546875" style="3" customWidth="1"/>
    <col min="2820" max="2820" width="15.42578125" style="3" customWidth="1"/>
    <col min="2821" max="3070" width="8.28515625" style="3"/>
    <col min="3071" max="3071" width="28.5703125" style="3" customWidth="1"/>
    <col min="3072" max="3072" width="47.7109375" style="3" customWidth="1"/>
    <col min="3073" max="3075" width="13.85546875" style="3" customWidth="1"/>
    <col min="3076" max="3076" width="15.42578125" style="3" customWidth="1"/>
    <col min="3077" max="3326" width="8.28515625" style="3"/>
    <col min="3327" max="3327" width="28.5703125" style="3" customWidth="1"/>
    <col min="3328" max="3328" width="47.7109375" style="3" customWidth="1"/>
    <col min="3329" max="3331" width="13.85546875" style="3" customWidth="1"/>
    <col min="3332" max="3332" width="15.42578125" style="3" customWidth="1"/>
    <col min="3333" max="3582" width="8.28515625" style="3"/>
    <col min="3583" max="3583" width="28.5703125" style="3" customWidth="1"/>
    <col min="3584" max="3584" width="47.7109375" style="3" customWidth="1"/>
    <col min="3585" max="3587" width="13.85546875" style="3" customWidth="1"/>
    <col min="3588" max="3588" width="15.42578125" style="3" customWidth="1"/>
    <col min="3589" max="3838" width="8.28515625" style="3"/>
    <col min="3839" max="3839" width="28.5703125" style="3" customWidth="1"/>
    <col min="3840" max="3840" width="47.7109375" style="3" customWidth="1"/>
    <col min="3841" max="3843" width="13.85546875" style="3" customWidth="1"/>
    <col min="3844" max="3844" width="15.42578125" style="3" customWidth="1"/>
    <col min="3845" max="4094" width="8.28515625" style="3"/>
    <col min="4095" max="4095" width="28.5703125" style="3" customWidth="1"/>
    <col min="4096" max="4096" width="47.7109375" style="3" customWidth="1"/>
    <col min="4097" max="4099" width="13.85546875" style="3" customWidth="1"/>
    <col min="4100" max="4100" width="15.42578125" style="3" customWidth="1"/>
    <col min="4101" max="4350" width="8.28515625" style="3"/>
    <col min="4351" max="4351" width="28.5703125" style="3" customWidth="1"/>
    <col min="4352" max="4352" width="47.7109375" style="3" customWidth="1"/>
    <col min="4353" max="4355" width="13.85546875" style="3" customWidth="1"/>
    <col min="4356" max="4356" width="15.42578125" style="3" customWidth="1"/>
    <col min="4357" max="4606" width="8.28515625" style="3"/>
    <col min="4607" max="4607" width="28.5703125" style="3" customWidth="1"/>
    <col min="4608" max="4608" width="47.7109375" style="3" customWidth="1"/>
    <col min="4609" max="4611" width="13.85546875" style="3" customWidth="1"/>
    <col min="4612" max="4612" width="15.42578125" style="3" customWidth="1"/>
    <col min="4613" max="4862" width="8.28515625" style="3"/>
    <col min="4863" max="4863" width="28.5703125" style="3" customWidth="1"/>
    <col min="4864" max="4864" width="47.7109375" style="3" customWidth="1"/>
    <col min="4865" max="4867" width="13.85546875" style="3" customWidth="1"/>
    <col min="4868" max="4868" width="15.42578125" style="3" customWidth="1"/>
    <col min="4869" max="5118" width="8.28515625" style="3"/>
    <col min="5119" max="5119" width="28.5703125" style="3" customWidth="1"/>
    <col min="5120" max="5120" width="47.7109375" style="3" customWidth="1"/>
    <col min="5121" max="5123" width="13.85546875" style="3" customWidth="1"/>
    <col min="5124" max="5124" width="15.42578125" style="3" customWidth="1"/>
    <col min="5125" max="5374" width="8.28515625" style="3"/>
    <col min="5375" max="5375" width="28.5703125" style="3" customWidth="1"/>
    <col min="5376" max="5376" width="47.7109375" style="3" customWidth="1"/>
    <col min="5377" max="5379" width="13.85546875" style="3" customWidth="1"/>
    <col min="5380" max="5380" width="15.42578125" style="3" customWidth="1"/>
    <col min="5381" max="5630" width="8.28515625" style="3"/>
    <col min="5631" max="5631" width="28.5703125" style="3" customWidth="1"/>
    <col min="5632" max="5632" width="47.7109375" style="3" customWidth="1"/>
    <col min="5633" max="5635" width="13.85546875" style="3" customWidth="1"/>
    <col min="5636" max="5636" width="15.42578125" style="3" customWidth="1"/>
    <col min="5637" max="5886" width="8.28515625" style="3"/>
    <col min="5887" max="5887" width="28.5703125" style="3" customWidth="1"/>
    <col min="5888" max="5888" width="47.7109375" style="3" customWidth="1"/>
    <col min="5889" max="5891" width="13.85546875" style="3" customWidth="1"/>
    <col min="5892" max="5892" width="15.42578125" style="3" customWidth="1"/>
    <col min="5893" max="6142" width="8.28515625" style="3"/>
    <col min="6143" max="6143" width="28.5703125" style="3" customWidth="1"/>
    <col min="6144" max="6144" width="47.7109375" style="3" customWidth="1"/>
    <col min="6145" max="6147" width="13.85546875" style="3" customWidth="1"/>
    <col min="6148" max="6148" width="15.42578125" style="3" customWidth="1"/>
    <col min="6149" max="6398" width="8.28515625" style="3"/>
    <col min="6399" max="6399" width="28.5703125" style="3" customWidth="1"/>
    <col min="6400" max="6400" width="47.7109375" style="3" customWidth="1"/>
    <col min="6401" max="6403" width="13.85546875" style="3" customWidth="1"/>
    <col min="6404" max="6404" width="15.42578125" style="3" customWidth="1"/>
    <col min="6405" max="6654" width="8.28515625" style="3"/>
    <col min="6655" max="6655" width="28.5703125" style="3" customWidth="1"/>
    <col min="6656" max="6656" width="47.7109375" style="3" customWidth="1"/>
    <col min="6657" max="6659" width="13.85546875" style="3" customWidth="1"/>
    <col min="6660" max="6660" width="15.42578125" style="3" customWidth="1"/>
    <col min="6661" max="6910" width="8.28515625" style="3"/>
    <col min="6911" max="6911" width="28.5703125" style="3" customWidth="1"/>
    <col min="6912" max="6912" width="47.7109375" style="3" customWidth="1"/>
    <col min="6913" max="6915" width="13.85546875" style="3" customWidth="1"/>
    <col min="6916" max="6916" width="15.42578125" style="3" customWidth="1"/>
    <col min="6917" max="7166" width="8.28515625" style="3"/>
    <col min="7167" max="7167" width="28.5703125" style="3" customWidth="1"/>
    <col min="7168" max="7168" width="47.7109375" style="3" customWidth="1"/>
    <col min="7169" max="7171" width="13.85546875" style="3" customWidth="1"/>
    <col min="7172" max="7172" width="15.42578125" style="3" customWidth="1"/>
    <col min="7173" max="7422" width="8.28515625" style="3"/>
    <col min="7423" max="7423" width="28.5703125" style="3" customWidth="1"/>
    <col min="7424" max="7424" width="47.7109375" style="3" customWidth="1"/>
    <col min="7425" max="7427" width="13.85546875" style="3" customWidth="1"/>
    <col min="7428" max="7428" width="15.42578125" style="3" customWidth="1"/>
    <col min="7429" max="7678" width="8.28515625" style="3"/>
    <col min="7679" max="7679" width="28.5703125" style="3" customWidth="1"/>
    <col min="7680" max="7680" width="47.7109375" style="3" customWidth="1"/>
    <col min="7681" max="7683" width="13.85546875" style="3" customWidth="1"/>
    <col min="7684" max="7684" width="15.42578125" style="3" customWidth="1"/>
    <col min="7685" max="7934" width="8.28515625" style="3"/>
    <col min="7935" max="7935" width="28.5703125" style="3" customWidth="1"/>
    <col min="7936" max="7936" width="47.7109375" style="3" customWidth="1"/>
    <col min="7937" max="7939" width="13.85546875" style="3" customWidth="1"/>
    <col min="7940" max="7940" width="15.42578125" style="3" customWidth="1"/>
    <col min="7941" max="8190" width="8.28515625" style="3"/>
    <col min="8191" max="8191" width="28.5703125" style="3" customWidth="1"/>
    <col min="8192" max="8192" width="47.7109375" style="3" customWidth="1"/>
    <col min="8193" max="8195" width="13.85546875" style="3" customWidth="1"/>
    <col min="8196" max="8196" width="15.42578125" style="3" customWidth="1"/>
    <col min="8197" max="8446" width="8.28515625" style="3"/>
    <col min="8447" max="8447" width="28.5703125" style="3" customWidth="1"/>
    <col min="8448" max="8448" width="47.7109375" style="3" customWidth="1"/>
    <col min="8449" max="8451" width="13.85546875" style="3" customWidth="1"/>
    <col min="8452" max="8452" width="15.42578125" style="3" customWidth="1"/>
    <col min="8453" max="8702" width="8.28515625" style="3"/>
    <col min="8703" max="8703" width="28.5703125" style="3" customWidth="1"/>
    <col min="8704" max="8704" width="47.7109375" style="3" customWidth="1"/>
    <col min="8705" max="8707" width="13.85546875" style="3" customWidth="1"/>
    <col min="8708" max="8708" width="15.42578125" style="3" customWidth="1"/>
    <col min="8709" max="8958" width="8.28515625" style="3"/>
    <col min="8959" max="8959" width="28.5703125" style="3" customWidth="1"/>
    <col min="8960" max="8960" width="47.7109375" style="3" customWidth="1"/>
    <col min="8961" max="8963" width="13.85546875" style="3" customWidth="1"/>
    <col min="8964" max="8964" width="15.42578125" style="3" customWidth="1"/>
    <col min="8965" max="9214" width="8.28515625" style="3"/>
    <col min="9215" max="9215" width="28.5703125" style="3" customWidth="1"/>
    <col min="9216" max="9216" width="47.7109375" style="3" customWidth="1"/>
    <col min="9217" max="9219" width="13.85546875" style="3" customWidth="1"/>
    <col min="9220" max="9220" width="15.42578125" style="3" customWidth="1"/>
    <col min="9221" max="9470" width="8.28515625" style="3"/>
    <col min="9471" max="9471" width="28.5703125" style="3" customWidth="1"/>
    <col min="9472" max="9472" width="47.7109375" style="3" customWidth="1"/>
    <col min="9473" max="9475" width="13.85546875" style="3" customWidth="1"/>
    <col min="9476" max="9476" width="15.42578125" style="3" customWidth="1"/>
    <col min="9477" max="9726" width="8.28515625" style="3"/>
    <col min="9727" max="9727" width="28.5703125" style="3" customWidth="1"/>
    <col min="9728" max="9728" width="47.7109375" style="3" customWidth="1"/>
    <col min="9729" max="9731" width="13.85546875" style="3" customWidth="1"/>
    <col min="9732" max="9732" width="15.42578125" style="3" customWidth="1"/>
    <col min="9733" max="9982" width="8.28515625" style="3"/>
    <col min="9983" max="9983" width="28.5703125" style="3" customWidth="1"/>
    <col min="9984" max="9984" width="47.7109375" style="3" customWidth="1"/>
    <col min="9985" max="9987" width="13.85546875" style="3" customWidth="1"/>
    <col min="9988" max="9988" width="15.42578125" style="3" customWidth="1"/>
    <col min="9989" max="10238" width="8.28515625" style="3"/>
    <col min="10239" max="10239" width="28.5703125" style="3" customWidth="1"/>
    <col min="10240" max="10240" width="47.7109375" style="3" customWidth="1"/>
    <col min="10241" max="10243" width="13.85546875" style="3" customWidth="1"/>
    <col min="10244" max="10244" width="15.42578125" style="3" customWidth="1"/>
    <col min="10245" max="10494" width="8.28515625" style="3"/>
    <col min="10495" max="10495" width="28.5703125" style="3" customWidth="1"/>
    <col min="10496" max="10496" width="47.7109375" style="3" customWidth="1"/>
    <col min="10497" max="10499" width="13.85546875" style="3" customWidth="1"/>
    <col min="10500" max="10500" width="15.42578125" style="3" customWidth="1"/>
    <col min="10501" max="10750" width="8.28515625" style="3"/>
    <col min="10751" max="10751" width="28.5703125" style="3" customWidth="1"/>
    <col min="10752" max="10752" width="47.7109375" style="3" customWidth="1"/>
    <col min="10753" max="10755" width="13.85546875" style="3" customWidth="1"/>
    <col min="10756" max="10756" width="15.42578125" style="3" customWidth="1"/>
    <col min="10757" max="11006" width="8.28515625" style="3"/>
    <col min="11007" max="11007" width="28.5703125" style="3" customWidth="1"/>
    <col min="11008" max="11008" width="47.7109375" style="3" customWidth="1"/>
    <col min="11009" max="11011" width="13.85546875" style="3" customWidth="1"/>
    <col min="11012" max="11012" width="15.42578125" style="3" customWidth="1"/>
    <col min="11013" max="11262" width="8.28515625" style="3"/>
    <col min="11263" max="11263" width="28.5703125" style="3" customWidth="1"/>
    <col min="11264" max="11264" width="47.7109375" style="3" customWidth="1"/>
    <col min="11265" max="11267" width="13.85546875" style="3" customWidth="1"/>
    <col min="11268" max="11268" width="15.42578125" style="3" customWidth="1"/>
    <col min="11269" max="11518" width="8.28515625" style="3"/>
    <col min="11519" max="11519" width="28.5703125" style="3" customWidth="1"/>
    <col min="11520" max="11520" width="47.7109375" style="3" customWidth="1"/>
    <col min="11521" max="11523" width="13.85546875" style="3" customWidth="1"/>
    <col min="11524" max="11524" width="15.42578125" style="3" customWidth="1"/>
    <col min="11525" max="11774" width="8.28515625" style="3"/>
    <col min="11775" max="11775" width="28.5703125" style="3" customWidth="1"/>
    <col min="11776" max="11776" width="47.7109375" style="3" customWidth="1"/>
    <col min="11777" max="11779" width="13.85546875" style="3" customWidth="1"/>
    <col min="11780" max="11780" width="15.42578125" style="3" customWidth="1"/>
    <col min="11781" max="12030" width="8.28515625" style="3"/>
    <col min="12031" max="12031" width="28.5703125" style="3" customWidth="1"/>
    <col min="12032" max="12032" width="47.7109375" style="3" customWidth="1"/>
    <col min="12033" max="12035" width="13.85546875" style="3" customWidth="1"/>
    <col min="12036" max="12036" width="15.42578125" style="3" customWidth="1"/>
    <col min="12037" max="12286" width="8.28515625" style="3"/>
    <col min="12287" max="12287" width="28.5703125" style="3" customWidth="1"/>
    <col min="12288" max="12288" width="47.7109375" style="3" customWidth="1"/>
    <col min="12289" max="12291" width="13.85546875" style="3" customWidth="1"/>
    <col min="12292" max="12292" width="15.42578125" style="3" customWidth="1"/>
    <col min="12293" max="12542" width="8.28515625" style="3"/>
    <col min="12543" max="12543" width="28.5703125" style="3" customWidth="1"/>
    <col min="12544" max="12544" width="47.7109375" style="3" customWidth="1"/>
    <col min="12545" max="12547" width="13.85546875" style="3" customWidth="1"/>
    <col min="12548" max="12548" width="15.42578125" style="3" customWidth="1"/>
    <col min="12549" max="12798" width="8.28515625" style="3"/>
    <col min="12799" max="12799" width="28.5703125" style="3" customWidth="1"/>
    <col min="12800" max="12800" width="47.7109375" style="3" customWidth="1"/>
    <col min="12801" max="12803" width="13.85546875" style="3" customWidth="1"/>
    <col min="12804" max="12804" width="15.42578125" style="3" customWidth="1"/>
    <col min="12805" max="13054" width="8.28515625" style="3"/>
    <col min="13055" max="13055" width="28.5703125" style="3" customWidth="1"/>
    <col min="13056" max="13056" width="47.7109375" style="3" customWidth="1"/>
    <col min="13057" max="13059" width="13.85546875" style="3" customWidth="1"/>
    <col min="13060" max="13060" width="15.42578125" style="3" customWidth="1"/>
    <col min="13061" max="13310" width="8.28515625" style="3"/>
    <col min="13311" max="13311" width="28.5703125" style="3" customWidth="1"/>
    <col min="13312" max="13312" width="47.7109375" style="3" customWidth="1"/>
    <col min="13313" max="13315" width="13.85546875" style="3" customWidth="1"/>
    <col min="13316" max="13316" width="15.42578125" style="3" customWidth="1"/>
    <col min="13317" max="13566" width="8.28515625" style="3"/>
    <col min="13567" max="13567" width="28.5703125" style="3" customWidth="1"/>
    <col min="13568" max="13568" width="47.7109375" style="3" customWidth="1"/>
    <col min="13569" max="13571" width="13.85546875" style="3" customWidth="1"/>
    <col min="13572" max="13572" width="15.42578125" style="3" customWidth="1"/>
    <col min="13573" max="13822" width="8.28515625" style="3"/>
    <col min="13823" max="13823" width="28.5703125" style="3" customWidth="1"/>
    <col min="13824" max="13824" width="47.7109375" style="3" customWidth="1"/>
    <col min="13825" max="13827" width="13.85546875" style="3" customWidth="1"/>
    <col min="13828" max="13828" width="15.42578125" style="3" customWidth="1"/>
    <col min="13829" max="14078" width="8.28515625" style="3"/>
    <col min="14079" max="14079" width="28.5703125" style="3" customWidth="1"/>
    <col min="14080" max="14080" width="47.7109375" style="3" customWidth="1"/>
    <col min="14081" max="14083" width="13.85546875" style="3" customWidth="1"/>
    <col min="14084" max="14084" width="15.42578125" style="3" customWidth="1"/>
    <col min="14085" max="14334" width="8.28515625" style="3"/>
    <col min="14335" max="14335" width="28.5703125" style="3" customWidth="1"/>
    <col min="14336" max="14336" width="47.7109375" style="3" customWidth="1"/>
    <col min="14337" max="14339" width="13.85546875" style="3" customWidth="1"/>
    <col min="14340" max="14340" width="15.42578125" style="3" customWidth="1"/>
    <col min="14341" max="14590" width="8.28515625" style="3"/>
    <col min="14591" max="14591" width="28.5703125" style="3" customWidth="1"/>
    <col min="14592" max="14592" width="47.7109375" style="3" customWidth="1"/>
    <col min="14593" max="14595" width="13.85546875" style="3" customWidth="1"/>
    <col min="14596" max="14596" width="15.42578125" style="3" customWidth="1"/>
    <col min="14597" max="14846" width="8.28515625" style="3"/>
    <col min="14847" max="14847" width="28.5703125" style="3" customWidth="1"/>
    <col min="14848" max="14848" width="47.7109375" style="3" customWidth="1"/>
    <col min="14849" max="14851" width="13.85546875" style="3" customWidth="1"/>
    <col min="14852" max="14852" width="15.42578125" style="3" customWidth="1"/>
    <col min="14853" max="15102" width="8.28515625" style="3"/>
    <col min="15103" max="15103" width="28.5703125" style="3" customWidth="1"/>
    <col min="15104" max="15104" width="47.7109375" style="3" customWidth="1"/>
    <col min="15105" max="15107" width="13.85546875" style="3" customWidth="1"/>
    <col min="15108" max="15108" width="15.42578125" style="3" customWidth="1"/>
    <col min="15109" max="15358" width="8.28515625" style="3"/>
    <col min="15359" max="15359" width="28.5703125" style="3" customWidth="1"/>
    <col min="15360" max="15360" width="47.7109375" style="3" customWidth="1"/>
    <col min="15361" max="15363" width="13.85546875" style="3" customWidth="1"/>
    <col min="15364" max="15364" width="15.42578125" style="3" customWidth="1"/>
    <col min="15365" max="15614" width="8.28515625" style="3"/>
    <col min="15615" max="15615" width="28.5703125" style="3" customWidth="1"/>
    <col min="15616" max="15616" width="47.7109375" style="3" customWidth="1"/>
    <col min="15617" max="15619" width="13.85546875" style="3" customWidth="1"/>
    <col min="15620" max="15620" width="15.42578125" style="3" customWidth="1"/>
    <col min="15621" max="15870" width="8.28515625" style="3"/>
    <col min="15871" max="15871" width="28.5703125" style="3" customWidth="1"/>
    <col min="15872" max="15872" width="47.7109375" style="3" customWidth="1"/>
    <col min="15873" max="15875" width="13.85546875" style="3" customWidth="1"/>
    <col min="15876" max="15876" width="15.42578125" style="3" customWidth="1"/>
    <col min="15877" max="16126" width="8.28515625" style="3"/>
    <col min="16127" max="16127" width="28.5703125" style="3" customWidth="1"/>
    <col min="16128" max="16128" width="47.7109375" style="3" customWidth="1"/>
    <col min="16129" max="16131" width="13.85546875" style="3" customWidth="1"/>
    <col min="16132" max="16132" width="15.42578125" style="3" customWidth="1"/>
    <col min="16133" max="16384" width="8.28515625" style="3"/>
  </cols>
  <sheetData>
    <row r="1" spans="1:5">
      <c r="D1" s="4" t="s">
        <v>119</v>
      </c>
    </row>
    <row r="2" spans="1:5" s="5" customFormat="1" ht="17.25" customHeight="1">
      <c r="A2" s="133" t="s">
        <v>48</v>
      </c>
      <c r="B2" s="133"/>
      <c r="C2" s="133"/>
      <c r="D2" s="133"/>
      <c r="E2" s="39"/>
    </row>
    <row r="3" spans="1:5" s="5" customFormat="1" ht="17.25" customHeight="1">
      <c r="A3" s="133" t="s">
        <v>0</v>
      </c>
      <c r="B3" s="133"/>
      <c r="C3" s="133"/>
      <c r="D3" s="133"/>
      <c r="E3" s="39"/>
    </row>
    <row r="4" spans="1:5" ht="55.5" customHeight="1">
      <c r="A4" s="165" t="s">
        <v>51</v>
      </c>
      <c r="B4" s="165"/>
      <c r="C4" s="165"/>
      <c r="D4" s="165"/>
    </row>
    <row r="5" spans="1:5" ht="21.75" customHeight="1">
      <c r="A5" s="43"/>
      <c r="B5" s="43"/>
      <c r="C5" s="43"/>
      <c r="D5" s="6" t="s">
        <v>52</v>
      </c>
    </row>
    <row r="6" spans="1:5" ht="20.45" customHeight="1">
      <c r="A6" s="166" t="s">
        <v>20</v>
      </c>
      <c r="B6" s="166"/>
      <c r="C6" s="166"/>
      <c r="D6" s="166"/>
    </row>
    <row r="7" spans="1:5" ht="21.75" customHeight="1">
      <c r="A7" s="7" t="s">
        <v>32</v>
      </c>
      <c r="B7" s="7"/>
      <c r="C7" s="7"/>
      <c r="D7" s="7"/>
    </row>
    <row r="8" spans="1:5">
      <c r="A8" s="41" t="s">
        <v>6</v>
      </c>
      <c r="B8" s="8" t="s">
        <v>7</v>
      </c>
      <c r="C8" s="9"/>
      <c r="D8" s="9"/>
    </row>
    <row r="9" spans="1:5" ht="18.75" customHeight="1">
      <c r="A9" s="42" t="s">
        <v>30</v>
      </c>
      <c r="B9" s="10" t="s">
        <v>31</v>
      </c>
      <c r="C9" s="11"/>
      <c r="D9" s="11"/>
    </row>
    <row r="10" spans="1:5" ht="18.75" customHeight="1">
      <c r="A10" s="12"/>
      <c r="B10" s="12"/>
      <c r="C10" s="12"/>
      <c r="D10" s="12"/>
    </row>
    <row r="11" spans="1:5">
      <c r="A11" s="7" t="s">
        <v>8</v>
      </c>
      <c r="B11" s="9"/>
      <c r="C11" s="9"/>
      <c r="D11" s="9"/>
    </row>
    <row r="12" spans="1:5" ht="14.25" customHeight="1">
      <c r="A12" s="12"/>
      <c r="B12" s="12"/>
      <c r="C12" s="12"/>
      <c r="D12" s="12"/>
    </row>
    <row r="13" spans="1:5" ht="54.75" customHeight="1">
      <c r="A13" s="81" t="s">
        <v>9</v>
      </c>
      <c r="B13" s="82" t="s">
        <v>30</v>
      </c>
      <c r="C13" s="167" t="s">
        <v>60</v>
      </c>
      <c r="D13" s="167"/>
    </row>
    <row r="14" spans="1:5">
      <c r="A14" s="81" t="s">
        <v>10</v>
      </c>
      <c r="B14" s="82" t="s">
        <v>109</v>
      </c>
      <c r="C14" s="86" t="s">
        <v>45</v>
      </c>
      <c r="D14" s="86" t="s">
        <v>2</v>
      </c>
    </row>
    <row r="15" spans="1:5" ht="51.75">
      <c r="A15" s="81" t="s">
        <v>11</v>
      </c>
      <c r="B15" s="82" t="s">
        <v>115</v>
      </c>
      <c r="C15" s="167"/>
      <c r="D15" s="167"/>
    </row>
    <row r="16" spans="1:5" ht="51.75">
      <c r="A16" s="81" t="s">
        <v>12</v>
      </c>
      <c r="B16" s="82" t="s">
        <v>116</v>
      </c>
      <c r="C16" s="167"/>
      <c r="D16" s="167"/>
    </row>
    <row r="17" spans="1:4">
      <c r="A17" s="81" t="s">
        <v>13</v>
      </c>
      <c r="B17" s="82" t="s">
        <v>112</v>
      </c>
      <c r="C17" s="167"/>
      <c r="D17" s="167"/>
    </row>
    <row r="18" spans="1:4" ht="51.75">
      <c r="A18" s="88" t="s">
        <v>57</v>
      </c>
      <c r="B18" s="89" t="s">
        <v>117</v>
      </c>
      <c r="C18" s="40"/>
      <c r="D18" s="40"/>
    </row>
    <row r="19" spans="1:4" ht="17.25" customHeight="1">
      <c r="A19" s="168" t="s">
        <v>14</v>
      </c>
      <c r="B19" s="168"/>
      <c r="C19" s="41"/>
      <c r="D19" s="41"/>
    </row>
    <row r="20" spans="1:4" ht="41.25" customHeight="1">
      <c r="A20" s="179" t="s">
        <v>133</v>
      </c>
      <c r="B20" s="180"/>
      <c r="C20" s="107">
        <v>0</v>
      </c>
      <c r="D20" s="181">
        <v>39.1</v>
      </c>
    </row>
    <row r="21" spans="1:4" ht="17.25" customHeight="1">
      <c r="A21" s="169" t="s">
        <v>134</v>
      </c>
      <c r="B21" s="170"/>
      <c r="C21" s="85">
        <f>+'2'!G57</f>
        <v>0</v>
      </c>
      <c r="D21" s="85">
        <f>+'2'!H57</f>
        <v>1325408.4780000001</v>
      </c>
    </row>
    <row r="22" spans="1:4" ht="17.25" customHeight="1"/>
    <row r="24" spans="1:4" ht="63" customHeight="1">
      <c r="A24" s="81" t="s">
        <v>9</v>
      </c>
      <c r="B24" s="82" t="s">
        <v>30</v>
      </c>
      <c r="C24" s="167" t="s">
        <v>59</v>
      </c>
      <c r="D24" s="167"/>
    </row>
    <row r="25" spans="1:4">
      <c r="A25" s="81" t="s">
        <v>10</v>
      </c>
      <c r="B25" s="82" t="s">
        <v>109</v>
      </c>
      <c r="C25" s="86" t="s">
        <v>45</v>
      </c>
      <c r="D25" s="86" t="s">
        <v>2</v>
      </c>
    </row>
    <row r="26" spans="1:4" ht="56.25" customHeight="1">
      <c r="A26" s="81" t="s">
        <v>11</v>
      </c>
      <c r="B26" s="82" t="s">
        <v>115</v>
      </c>
      <c r="C26" s="167"/>
      <c r="D26" s="167"/>
    </row>
    <row r="27" spans="1:4" ht="56.25" customHeight="1">
      <c r="A27" s="81" t="s">
        <v>12</v>
      </c>
      <c r="B27" s="82" t="s">
        <v>116</v>
      </c>
      <c r="C27" s="167"/>
      <c r="D27" s="167"/>
    </row>
    <row r="28" spans="1:4">
      <c r="A28" s="81" t="s">
        <v>13</v>
      </c>
      <c r="B28" s="82" t="s">
        <v>112</v>
      </c>
      <c r="C28" s="167"/>
      <c r="D28" s="167"/>
    </row>
    <row r="29" spans="1:4" ht="51.75">
      <c r="A29" s="81" t="s">
        <v>57</v>
      </c>
      <c r="B29" s="82" t="s">
        <v>117</v>
      </c>
      <c r="C29" s="87"/>
      <c r="D29" s="87"/>
    </row>
    <row r="30" spans="1:4">
      <c r="A30" s="167" t="s">
        <v>14</v>
      </c>
      <c r="B30" s="167"/>
      <c r="C30" s="83"/>
      <c r="D30" s="83"/>
    </row>
    <row r="31" spans="1:4" ht="17.25" customHeight="1">
      <c r="A31" s="171" t="s">
        <v>15</v>
      </c>
      <c r="B31" s="171"/>
      <c r="C31" s="84">
        <f>-C21</f>
        <v>0</v>
      </c>
      <c r="D31" s="84">
        <f>-D21</f>
        <v>-1325408.4780000001</v>
      </c>
    </row>
    <row r="32" spans="1:4" ht="17.25" customHeight="1">
      <c r="A32" s="12"/>
      <c r="B32" s="12"/>
      <c r="C32" s="12"/>
      <c r="D32" s="12"/>
    </row>
    <row r="33" spans="1:4" ht="17.25" customHeight="1">
      <c r="D33" s="13" t="s">
        <v>53</v>
      </c>
    </row>
    <row r="34" spans="1:4">
      <c r="A34" s="166" t="s">
        <v>44</v>
      </c>
      <c r="B34" s="166"/>
      <c r="C34" s="166"/>
      <c r="D34" s="166"/>
    </row>
    <row r="35" spans="1:4">
      <c r="A35" s="7" t="s">
        <v>32</v>
      </c>
      <c r="B35" s="7"/>
      <c r="C35" s="7"/>
      <c r="D35" s="7"/>
    </row>
    <row r="36" spans="1:4">
      <c r="A36" s="75" t="s">
        <v>6</v>
      </c>
      <c r="B36" s="79" t="s">
        <v>7</v>
      </c>
      <c r="C36" s="74"/>
      <c r="D36" s="74"/>
    </row>
    <row r="37" spans="1:4">
      <c r="A37" s="71" t="s">
        <v>106</v>
      </c>
      <c r="B37" s="80" t="s">
        <v>107</v>
      </c>
      <c r="C37" s="72"/>
      <c r="D37" s="72"/>
    </row>
    <row r="38" spans="1:4">
      <c r="A38" s="74"/>
      <c r="B38" s="161"/>
      <c r="C38" s="161"/>
      <c r="D38" s="161"/>
    </row>
    <row r="39" spans="1:4" ht="17.25" customHeight="1">
      <c r="A39" s="78" t="s">
        <v>8</v>
      </c>
      <c r="B39" s="161"/>
      <c r="C39" s="161"/>
      <c r="D39" s="161"/>
    </row>
    <row r="40" spans="1:4" ht="56.25" customHeight="1">
      <c r="A40" s="75" t="s">
        <v>9</v>
      </c>
      <c r="B40" s="71" t="s">
        <v>106</v>
      </c>
      <c r="C40" s="162" t="s">
        <v>108</v>
      </c>
      <c r="D40" s="162"/>
    </row>
    <row r="41" spans="1:4" ht="52.5" customHeight="1">
      <c r="A41" s="75" t="s">
        <v>10</v>
      </c>
      <c r="B41" s="71" t="s">
        <v>109</v>
      </c>
      <c r="C41" s="162" t="s">
        <v>45</v>
      </c>
      <c r="D41" s="162" t="s">
        <v>110</v>
      </c>
    </row>
    <row r="42" spans="1:4" ht="34.5">
      <c r="A42" s="75" t="s">
        <v>11</v>
      </c>
      <c r="B42" s="71" t="s">
        <v>107</v>
      </c>
      <c r="C42" s="162"/>
      <c r="D42" s="162"/>
    </row>
    <row r="43" spans="1:4" ht="20.45" customHeight="1">
      <c r="A43" s="75" t="s">
        <v>12</v>
      </c>
      <c r="B43" s="71" t="s">
        <v>111</v>
      </c>
      <c r="C43" s="162"/>
      <c r="D43" s="162"/>
    </row>
    <row r="44" spans="1:4" ht="38.25" customHeight="1">
      <c r="A44" s="75" t="s">
        <v>13</v>
      </c>
      <c r="B44" s="71" t="s">
        <v>112</v>
      </c>
      <c r="C44" s="162"/>
      <c r="D44" s="162"/>
    </row>
    <row r="45" spans="1:4" ht="51.75">
      <c r="A45" s="75" t="s">
        <v>57</v>
      </c>
      <c r="B45" s="71" t="s">
        <v>104</v>
      </c>
      <c r="C45" s="162"/>
      <c r="D45" s="162"/>
    </row>
    <row r="46" spans="1:4" ht="18.75" customHeight="1">
      <c r="A46" s="159" t="s">
        <v>14</v>
      </c>
      <c r="B46" s="160"/>
      <c r="C46" s="73"/>
      <c r="D46" s="75"/>
    </row>
    <row r="47" spans="1:4" ht="18.75" customHeight="1">
      <c r="A47" s="163" t="s">
        <v>15</v>
      </c>
      <c r="B47" s="164"/>
      <c r="C47" s="76">
        <f>+C31</f>
        <v>0</v>
      </c>
      <c r="D47" s="76">
        <f>+D31</f>
        <v>-1325408.4780000001</v>
      </c>
    </row>
    <row r="48" spans="1:4" ht="17.25" customHeight="1">
      <c r="A48" s="77"/>
      <c r="B48" s="77"/>
      <c r="C48" s="77"/>
      <c r="D48" s="77"/>
    </row>
    <row r="49" spans="1:4" ht="51.75" customHeight="1">
      <c r="A49" s="75" t="s">
        <v>9</v>
      </c>
      <c r="B49" s="71" t="s">
        <v>106</v>
      </c>
      <c r="C49" s="162" t="s">
        <v>113</v>
      </c>
      <c r="D49" s="162"/>
    </row>
    <row r="50" spans="1:4">
      <c r="A50" s="75" t="s">
        <v>10</v>
      </c>
      <c r="B50" s="71" t="s">
        <v>109</v>
      </c>
      <c r="C50" s="162" t="s">
        <v>45</v>
      </c>
      <c r="D50" s="162" t="s">
        <v>110</v>
      </c>
    </row>
    <row r="51" spans="1:4" ht="34.5">
      <c r="A51" s="75" t="s">
        <v>11</v>
      </c>
      <c r="B51" s="71" t="s">
        <v>107</v>
      </c>
      <c r="C51" s="162"/>
      <c r="D51" s="162"/>
    </row>
    <row r="52" spans="1:4" ht="69">
      <c r="A52" s="75" t="s">
        <v>12</v>
      </c>
      <c r="B52" s="71" t="s">
        <v>111</v>
      </c>
      <c r="C52" s="162"/>
      <c r="D52" s="162"/>
    </row>
    <row r="53" spans="1:4" ht="17.25" customHeight="1">
      <c r="A53" s="75" t="s">
        <v>13</v>
      </c>
      <c r="B53" s="71" t="s">
        <v>112</v>
      </c>
      <c r="C53" s="162"/>
      <c r="D53" s="162"/>
    </row>
    <row r="54" spans="1:4" ht="17.25" customHeight="1">
      <c r="A54" s="75" t="s">
        <v>57</v>
      </c>
      <c r="B54" s="71" t="s">
        <v>104</v>
      </c>
      <c r="C54" s="162"/>
      <c r="D54" s="162"/>
    </row>
    <row r="55" spans="1:4" ht="17.25" customHeight="1">
      <c r="A55" s="159" t="s">
        <v>14</v>
      </c>
      <c r="B55" s="160"/>
      <c r="C55" s="73"/>
      <c r="D55" s="75"/>
    </row>
    <row r="56" spans="1:4" ht="17.25" customHeight="1">
      <c r="A56" s="163" t="s">
        <v>15</v>
      </c>
      <c r="B56" s="164"/>
      <c r="C56" s="76">
        <f>-C47</f>
        <v>0</v>
      </c>
      <c r="D56" s="76">
        <f>-D47</f>
        <v>1325408.4780000001</v>
      </c>
    </row>
  </sheetData>
  <mergeCells count="28">
    <mergeCell ref="C15:C17"/>
    <mergeCell ref="D15:D17"/>
    <mergeCell ref="A19:B19"/>
    <mergeCell ref="A34:D34"/>
    <mergeCell ref="A21:B21"/>
    <mergeCell ref="A31:B31"/>
    <mergeCell ref="C26:C28"/>
    <mergeCell ref="D26:D28"/>
    <mergeCell ref="A30:B30"/>
    <mergeCell ref="C24:D24"/>
    <mergeCell ref="A20:B20"/>
    <mergeCell ref="A2:D2"/>
    <mergeCell ref="A3:D3"/>
    <mergeCell ref="A4:D4"/>
    <mergeCell ref="A6:D6"/>
    <mergeCell ref="C13:D13"/>
    <mergeCell ref="A56:B56"/>
    <mergeCell ref="A47:B47"/>
    <mergeCell ref="A55:B55"/>
    <mergeCell ref="C49:D49"/>
    <mergeCell ref="C50:C54"/>
    <mergeCell ref="D50:D54"/>
    <mergeCell ref="A46:B46"/>
    <mergeCell ref="B38:D38"/>
    <mergeCell ref="B39:D39"/>
    <mergeCell ref="C40:D40"/>
    <mergeCell ref="C41:C45"/>
    <mergeCell ref="D41:D45"/>
  </mergeCells>
  <pageMargins left="0.54" right="0.41" top="0.19" bottom="0.19" header="0.19" footer="0.19"/>
  <pageSetup paperSize="9"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25" zoomScaleNormal="100" workbookViewId="0">
      <selection activeCell="F6" sqref="F6:G6"/>
    </sheetView>
  </sheetViews>
  <sheetFormatPr defaultRowHeight="17.25"/>
  <cols>
    <col min="1" max="1" width="16" style="33" customWidth="1"/>
    <col min="2" max="2" width="53.85546875" style="29" customWidth="1"/>
    <col min="3" max="3" width="11.5703125" style="29" bestFit="1" customWidth="1"/>
    <col min="4" max="4" width="10.7109375" style="29" customWidth="1"/>
    <col min="5" max="5" width="19" style="34" customWidth="1"/>
    <col min="6" max="6" width="10.28515625" style="34" customWidth="1"/>
    <col min="7" max="7" width="18.5703125" style="34" customWidth="1"/>
    <col min="8" max="16384" width="9.140625" style="29"/>
  </cols>
  <sheetData>
    <row r="1" spans="1:9" s="30" customFormat="1">
      <c r="A1" s="176" t="s">
        <v>79</v>
      </c>
      <c r="B1" s="176"/>
      <c r="C1" s="176"/>
      <c r="D1" s="176"/>
      <c r="E1" s="176"/>
      <c r="F1" s="176"/>
      <c r="G1" s="176"/>
    </row>
    <row r="2" spans="1:9" s="30" customFormat="1">
      <c r="A2" s="176" t="s">
        <v>58</v>
      </c>
      <c r="B2" s="176"/>
      <c r="C2" s="176"/>
      <c r="D2" s="176"/>
      <c r="E2" s="176"/>
      <c r="F2" s="176"/>
      <c r="G2" s="176"/>
    </row>
    <row r="3" spans="1:9" s="30" customFormat="1">
      <c r="A3" s="176" t="s">
        <v>0</v>
      </c>
      <c r="B3" s="176"/>
      <c r="C3" s="176"/>
      <c r="D3" s="176"/>
      <c r="E3" s="176"/>
      <c r="F3" s="176"/>
      <c r="G3" s="176"/>
    </row>
    <row r="5" spans="1:9" ht="49.5" customHeight="1">
      <c r="A5" s="129" t="s">
        <v>122</v>
      </c>
      <c r="B5" s="129"/>
      <c r="C5" s="129"/>
      <c r="D5" s="129"/>
      <c r="E5" s="129"/>
      <c r="F5" s="129"/>
      <c r="G5" s="129"/>
    </row>
    <row r="6" spans="1:9" ht="108" customHeight="1">
      <c r="A6" s="177" t="s">
        <v>34</v>
      </c>
      <c r="B6" s="127" t="s">
        <v>35</v>
      </c>
      <c r="C6" s="127" t="s">
        <v>36</v>
      </c>
      <c r="D6" s="127" t="s">
        <v>37</v>
      </c>
      <c r="E6" s="178" t="s">
        <v>38</v>
      </c>
      <c r="F6" s="178" t="s">
        <v>21</v>
      </c>
      <c r="G6" s="178"/>
    </row>
    <row r="7" spans="1:9" ht="51.75">
      <c r="A7" s="177"/>
      <c r="B7" s="127"/>
      <c r="C7" s="127"/>
      <c r="D7" s="127"/>
      <c r="E7" s="178"/>
      <c r="F7" s="35" t="s">
        <v>39</v>
      </c>
      <c r="G7" s="35" t="s">
        <v>40</v>
      </c>
    </row>
    <row r="8" spans="1:9" ht="27" customHeight="1">
      <c r="A8" s="172" t="s">
        <v>22</v>
      </c>
      <c r="B8" s="172"/>
      <c r="C8" s="172"/>
      <c r="D8" s="172"/>
      <c r="E8" s="172"/>
      <c r="F8" s="172"/>
      <c r="G8" s="123">
        <f>+G9</f>
        <v>0</v>
      </c>
    </row>
    <row r="9" spans="1:9" ht="28.5" customHeight="1">
      <c r="A9" s="118" t="s">
        <v>41</v>
      </c>
      <c r="B9" s="119" t="s">
        <v>42</v>
      </c>
      <c r="C9" s="119" t="s">
        <v>43</v>
      </c>
      <c r="D9" s="172" t="s">
        <v>27</v>
      </c>
      <c r="E9" s="172"/>
      <c r="F9" s="172"/>
      <c r="G9" s="123">
        <f>+G10</f>
        <v>0</v>
      </c>
      <c r="I9" s="31"/>
    </row>
    <row r="10" spans="1:9" ht="48" customHeight="1">
      <c r="A10" s="118" t="s">
        <v>121</v>
      </c>
      <c r="B10" s="172" t="str">
        <f>+'[1]4'!B15</f>
        <v xml:space="preserve"> Միջպետական և հանրապետական նշանակության ավտոճանապարհների պահպանման և անվտանգ երթևեկության ծառայություններ </v>
      </c>
      <c r="C10" s="172"/>
      <c r="D10" s="172"/>
      <c r="E10" s="172"/>
      <c r="F10" s="172"/>
      <c r="G10" s="123">
        <f>G11</f>
        <v>0</v>
      </c>
    </row>
    <row r="11" spans="1:9" ht="17.25" customHeight="1">
      <c r="A11" s="173" t="s">
        <v>80</v>
      </c>
      <c r="B11" s="174"/>
      <c r="C11" s="174"/>
      <c r="D11" s="174"/>
      <c r="E11" s="174"/>
      <c r="F11" s="175"/>
      <c r="G11" s="123">
        <f>SUM(G12:G19)</f>
        <v>0</v>
      </c>
    </row>
    <row r="12" spans="1:9" ht="33" customHeight="1">
      <c r="A12" s="120" t="s">
        <v>123</v>
      </c>
      <c r="B12" s="121" t="s">
        <v>127</v>
      </c>
      <c r="C12" s="119" t="s">
        <v>128</v>
      </c>
      <c r="D12" s="119" t="s">
        <v>47</v>
      </c>
      <c r="E12" s="123">
        <v>0</v>
      </c>
      <c r="F12" s="123">
        <v>0</v>
      </c>
      <c r="G12" s="90">
        <v>-525469.67299999995</v>
      </c>
    </row>
    <row r="13" spans="1:9" ht="33" customHeight="1">
      <c r="A13" s="38" t="s">
        <v>124</v>
      </c>
      <c r="B13" s="121" t="s">
        <v>127</v>
      </c>
      <c r="C13" s="119" t="s">
        <v>128</v>
      </c>
      <c r="D13" s="119" t="s">
        <v>47</v>
      </c>
      <c r="E13" s="123">
        <v>0</v>
      </c>
      <c r="F13" s="123">
        <v>0</v>
      </c>
      <c r="G13" s="90">
        <v>-543105.06000000006</v>
      </c>
    </row>
    <row r="14" spans="1:9" ht="33" customHeight="1">
      <c r="A14" s="38" t="s">
        <v>125</v>
      </c>
      <c r="B14" s="121" t="s">
        <v>127</v>
      </c>
      <c r="C14" s="119" t="s">
        <v>128</v>
      </c>
      <c r="D14" s="119" t="s">
        <v>47</v>
      </c>
      <c r="E14" s="123">
        <v>0</v>
      </c>
      <c r="F14" s="123">
        <v>0</v>
      </c>
      <c r="G14" s="90">
        <v>-12105.055</v>
      </c>
    </row>
    <row r="15" spans="1:9" ht="33" customHeight="1">
      <c r="A15" s="38" t="s">
        <v>126</v>
      </c>
      <c r="B15" s="121" t="s">
        <v>127</v>
      </c>
      <c r="C15" s="119" t="s">
        <v>128</v>
      </c>
      <c r="D15" s="119" t="s">
        <v>47</v>
      </c>
      <c r="E15" s="123">
        <v>0</v>
      </c>
      <c r="F15" s="123">
        <v>0</v>
      </c>
      <c r="G15" s="90">
        <v>-244728.69</v>
      </c>
    </row>
    <row r="16" spans="1:9" s="48" customFormat="1" ht="33" customHeight="1">
      <c r="A16" s="122" t="s">
        <v>129</v>
      </c>
      <c r="B16" s="121" t="s">
        <v>127</v>
      </c>
      <c r="C16" s="119" t="s">
        <v>128</v>
      </c>
      <c r="D16" s="119" t="s">
        <v>47</v>
      </c>
      <c r="E16" s="123">
        <v>451200000</v>
      </c>
      <c r="F16" s="119">
        <v>1</v>
      </c>
      <c r="G16" s="90">
        <v>451200</v>
      </c>
    </row>
    <row r="17" spans="1:7" ht="33" customHeight="1">
      <c r="A17" s="124" t="s">
        <v>130</v>
      </c>
      <c r="B17" s="121" t="s">
        <v>127</v>
      </c>
      <c r="C17" s="119" t="s">
        <v>128</v>
      </c>
      <c r="D17" s="119" t="s">
        <v>47</v>
      </c>
      <c r="E17" s="123">
        <v>253080000</v>
      </c>
      <c r="F17" s="119">
        <v>1</v>
      </c>
      <c r="G17" s="90">
        <v>253080</v>
      </c>
    </row>
    <row r="18" spans="1:7" ht="33" customHeight="1">
      <c r="A18" s="124" t="s">
        <v>131</v>
      </c>
      <c r="B18" s="121" t="s">
        <v>127</v>
      </c>
      <c r="C18" s="119" t="s">
        <v>128</v>
      </c>
      <c r="D18" s="119" t="s">
        <v>47</v>
      </c>
      <c r="E18" s="123">
        <v>426000000</v>
      </c>
      <c r="F18" s="119">
        <v>1</v>
      </c>
      <c r="G18" s="90">
        <v>426000</v>
      </c>
    </row>
    <row r="19" spans="1:7" ht="33" customHeight="1">
      <c r="A19" s="124" t="s">
        <v>132</v>
      </c>
      <c r="B19" s="121" t="s">
        <v>127</v>
      </c>
      <c r="C19" s="119" t="s">
        <v>128</v>
      </c>
      <c r="D19" s="119" t="s">
        <v>47</v>
      </c>
      <c r="E19" s="123">
        <v>195128500</v>
      </c>
      <c r="F19" s="119">
        <v>1</v>
      </c>
      <c r="G19" s="90">
        <v>195128.478</v>
      </c>
    </row>
  </sheetData>
  <mergeCells count="14">
    <mergeCell ref="B10:F10"/>
    <mergeCell ref="A11:F11"/>
    <mergeCell ref="A8:F8"/>
    <mergeCell ref="D9:F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19" bottom="0.21" header="0.19" footer="0.19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https://mul2.gov.am/tasks/675966/oneclick/Havelvacner.xlsx?token=d3f9f315796f39c1e76c65c74b323411</cp:keywords>
  <cp:lastModifiedBy>Arpine Martirosyan</cp:lastModifiedBy>
  <cp:lastPrinted>2022-08-31T15:10:29Z</cp:lastPrinted>
  <dcterms:created xsi:type="dcterms:W3CDTF">2020-01-16T08:04:10Z</dcterms:created>
  <dcterms:modified xsi:type="dcterms:W3CDTF">2022-09-22T05:46:15Z</dcterms:modified>
</cp:coreProperties>
</file>