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hidePivotFieldList="1" defaultThemeVersion="124226"/>
  <bookViews>
    <workbookView xWindow="0" yWindow="0" windowWidth="14625" windowHeight="7665" tabRatio="971" activeTab="2"/>
  </bookViews>
  <sheets>
    <sheet name="Հավելված N 1" sheetId="27" r:id="rId1"/>
    <sheet name="Հավելված N 2" sheetId="32" r:id="rId2"/>
    <sheet name="Հավելված N 3" sheetId="51" r:id="rId3"/>
    <sheet name="Հավելված N 4" sheetId="29" r:id="rId4"/>
    <sheet name="Հավելված N 5" sheetId="53" r:id="rId5"/>
  </sheets>
  <definedNames>
    <definedName name="a" localSheetId="2">#REF!</definedName>
    <definedName name="a" localSheetId="4">#REF!</definedName>
    <definedName name="a">#REF!</definedName>
    <definedName name="AgencyCode" localSheetId="1">#REF!</definedName>
    <definedName name="AgencyCode" localSheetId="2">#REF!</definedName>
    <definedName name="AgencyCode" localSheetId="4">#REF!</definedName>
    <definedName name="AgencyCode">#REF!</definedName>
    <definedName name="AgencyName" localSheetId="1">#REF!</definedName>
    <definedName name="AgencyName" localSheetId="2">#REF!</definedName>
    <definedName name="AgencyName" localSheetId="4">#REF!</definedName>
    <definedName name="AgencyName">#REF!</definedName>
    <definedName name="davit" localSheetId="2">#REF!</definedName>
    <definedName name="davit" localSheetId="4">#REF!</definedName>
    <definedName name="davit">#REF!</definedName>
    <definedName name="Functional1" localSheetId="1">#REF!</definedName>
    <definedName name="Functional1" localSheetId="2">#REF!</definedName>
    <definedName name="Functional1" localSheetId="4">#REF!</definedName>
    <definedName name="Functional1">#REF!</definedName>
    <definedName name="ggg" localSheetId="2">#REF!</definedName>
    <definedName name="ggg" localSheetId="4">#REF!</definedName>
    <definedName name="ggg">#REF!</definedName>
    <definedName name="PANature" localSheetId="1">#REF!</definedName>
    <definedName name="PANature" localSheetId="2">#REF!</definedName>
    <definedName name="PANature" localSheetId="4">#REF!</definedName>
    <definedName name="PANature">#REF!</definedName>
    <definedName name="PAType" localSheetId="1">#REF!</definedName>
    <definedName name="PAType" localSheetId="2">#REF!</definedName>
    <definedName name="PAType" localSheetId="4">#REF!</definedName>
    <definedName name="PAType">#REF!</definedName>
    <definedName name="Performance2" localSheetId="1">#REF!</definedName>
    <definedName name="Performance2" localSheetId="2">#REF!</definedName>
    <definedName name="Performance2" localSheetId="4">#REF!</definedName>
    <definedName name="Performance2">#REF!</definedName>
    <definedName name="PerformanceType" localSheetId="1">#REF!</definedName>
    <definedName name="PerformanceType" localSheetId="2">#REF!</definedName>
    <definedName name="PerformanceType" localSheetId="4">#REF!</definedName>
    <definedName name="PerformanceType">#REF!</definedName>
    <definedName name="Հավելված" localSheetId="2">#REF!</definedName>
    <definedName name="Հավելված" localSheetId="4">#REF!</definedName>
    <definedName name="Հավելված">#REF!</definedName>
    <definedName name="Մաս" localSheetId="2">#REF!</definedName>
    <definedName name="Մաս" localSheetId="4">#REF!</definedName>
    <definedName name="Մաս">#REF!</definedName>
    <definedName name="շախմատիստ" localSheetId="2">#REF!</definedName>
    <definedName name="շախմատիստ" localSheetId="4">#REF!</definedName>
    <definedName name="շախմատիստ">#REF!</definedName>
  </definedNames>
  <calcPr calcId="125725"/>
</workbook>
</file>

<file path=xl/calcChain.xml><?xml version="1.0" encoding="utf-8"?>
<calcChain xmlns="http://schemas.openxmlformats.org/spreadsheetml/2006/main">
  <c r="G12" i="51"/>
  <c r="H31" i="32" s="1"/>
  <c r="G17" i="51"/>
  <c r="D23" i="53"/>
  <c r="D24" i="29"/>
  <c r="G10" i="32"/>
  <c r="D21" i="27"/>
  <c r="H30" i="32" l="1"/>
  <c r="H29" s="1"/>
  <c r="H28" s="1"/>
  <c r="H27" s="1"/>
  <c r="H25" s="1"/>
  <c r="G30"/>
  <c r="G29"/>
  <c r="G28" s="1"/>
  <c r="G27" s="1"/>
  <c r="G25" s="1"/>
  <c r="G23" s="1"/>
  <c r="G21" s="1"/>
  <c r="G19" s="1"/>
  <c r="G17" s="1"/>
  <c r="H23" l="1"/>
  <c r="E23" i="53"/>
  <c r="G16" i="51"/>
  <c r="H21" i="32" l="1"/>
  <c r="H19" s="1"/>
  <c r="H17" s="1"/>
  <c r="E21" i="27"/>
  <c r="E24" i="29" s="1"/>
  <c r="G11" i="51"/>
  <c r="G10" s="1"/>
  <c r="H46" i="32"/>
  <c r="H45" s="1"/>
  <c r="H44" s="1"/>
  <c r="H43" s="1"/>
  <c r="H42" s="1"/>
  <c r="H40" s="1"/>
  <c r="E34" i="53" s="1"/>
  <c r="G45" i="32"/>
  <c r="G44" s="1"/>
  <c r="G43" s="1"/>
  <c r="G42" s="1"/>
  <c r="G40" s="1"/>
  <c r="D34" i="53" s="1"/>
  <c r="H38" i="32" l="1"/>
  <c r="G38"/>
  <c r="G36" l="1"/>
  <c r="D27" i="27"/>
  <c r="D14" s="1"/>
  <c r="E27"/>
  <c r="E14" s="1"/>
  <c r="H36" i="32"/>
  <c r="D35" i="29"/>
  <c r="E35" l="1"/>
  <c r="E12" i="27"/>
  <c r="E10" s="1"/>
  <c r="D12"/>
  <c r="D10" s="1"/>
  <c r="G34" i="32" l="1"/>
  <c r="G32" s="1"/>
  <c r="G15" s="1"/>
  <c r="G13" l="1"/>
  <c r="G12" l="1"/>
  <c r="H34"/>
  <c r="H32" s="1"/>
  <c r="H15" s="1"/>
  <c r="H13" l="1"/>
  <c r="H12" s="1"/>
  <c r="H10" s="1"/>
</calcChain>
</file>

<file path=xl/sharedStrings.xml><?xml version="1.0" encoding="utf-8"?>
<sst xmlns="http://schemas.openxmlformats.org/spreadsheetml/2006/main" count="200" uniqueCount="108">
  <si>
    <t>Արդյունքի չափորոշիչներ</t>
  </si>
  <si>
    <t>Ծրագրի անվանումը</t>
  </si>
  <si>
    <t>Ծրագրի միջոցառումները</t>
  </si>
  <si>
    <t>Ծրագրի դասիչը՝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</si>
  <si>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</si>
  <si>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</si>
  <si>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</si>
  <si>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</si>
  <si>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______________ ի    ___Ն որոշման</t>
  </si>
  <si>
    <t>Նկարագրությունը՝</t>
  </si>
  <si>
    <t>ՄԱՍ 2. ՊԵՏԱԿԱՆ ՄԱՐՄՆԻ ԳԾՈՎ ԱՐԴՅՈՒՆՔԱՅԻՆ (ԿԱՏԱՐՈՂԱԿԱՆ) ՑՈՒՑԱՆԻՇՆԵՐԸ</t>
  </si>
  <si>
    <t xml:space="preserve"> Ինն ամիս </t>
  </si>
  <si>
    <t xml:space="preserve"> Տարի 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</si>
  <si>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</si>
  <si>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</si>
  <si>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Ինն ամիս</t>
  </si>
  <si>
    <t xml:space="preserve"> Տարի</t>
  </si>
  <si>
    <t xml:space="preserve"> Ծրագիր</t>
  </si>
  <si>
    <t xml:space="preserve"> Միջոցառում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</si>
  <si>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</si>
  <si>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այդ թվում`</t>
  </si>
  <si>
    <t xml:space="preserve"> ԸՆԴԱՄԵՆԸ ԾԱԽՍԵՐ</t>
  </si>
  <si>
    <t xml:space="preserve"> ԸՆԹԱՑԻԿ ԾԱԽՍԵՐ</t>
  </si>
  <si>
    <t xml:space="preserve"> ԸՆԴԱՄԵՆԸ</t>
  </si>
  <si>
    <t>հազ. դրամներով</t>
  </si>
  <si>
    <t xml:space="preserve"> Գործառական դասիչը</t>
  </si>
  <si>
    <t xml:space="preserve"> Դաս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</si>
  <si>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</si>
  <si>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</si>
  <si>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</si>
  <si>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</si>
  <si>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</si>
  <si>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</si>
  <si>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</si>
  <si>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>այդ թվում</t>
  </si>
  <si>
    <t>ՀՀ կրթության, գիտության, մշակույթի և սպորտի նախարարություն</t>
  </si>
  <si>
    <t xml:space="preserve">այդ թվում՝ բյուջետային ծախսերի տնտեսագիտական դասակարգման հոդվածներ
</t>
  </si>
  <si>
    <t xml:space="preserve"> Ծրագրի միջոցառումներ</t>
  </si>
  <si>
    <t xml:space="preserve">
1192</t>
  </si>
  <si>
    <t>Ծրագիր</t>
  </si>
  <si>
    <t>Միջոցառում</t>
  </si>
  <si>
    <t xml:space="preserve"> այդ թվում` ըստ կատարողների</t>
  </si>
  <si>
    <t>ՀՀ ԿՐԹՈՒԹՅԱՆ, ԳԻՏՈՒԹՅԱՆ, ՄՇԱԿՈՒՅԹԻ ԵՎ ՍՊՈՐՏԻ ՆԱԽԱՐԱՐՈՒԹՅՈՒՆ</t>
  </si>
  <si>
    <t>Հավելված N 1</t>
  </si>
  <si>
    <t>Հավելված N 2</t>
  </si>
  <si>
    <t xml:space="preserve"> ______________ ի    ___Ն որոշման</t>
  </si>
  <si>
    <t>Հավելված N 3</t>
  </si>
  <si>
    <t>Հավելված N 4</t>
  </si>
  <si>
    <t>Աղյուսակ 9․1.14</t>
  </si>
  <si>
    <t xml:space="preserve">Ցուցանիշների փոփոխությունը (ավելացումները նշված են դրական նշանով)  </t>
  </si>
  <si>
    <t xml:space="preserve">ՀՀ կրթության, գիտության, մշակույթի և սպորտի նախարարություն </t>
  </si>
  <si>
    <t>Բաժին</t>
  </si>
  <si>
    <t>Խումբ</t>
  </si>
  <si>
    <t>Ցուցանիշների փոփոխությունը (ավելացումները նշված են դրական նշանով, իսկ նվազեցումները փակագծերում)</t>
  </si>
  <si>
    <t xml:space="preserve">Ցուցանիշների փոփոխությունը (նվազեցումները նշված են փակագծերում)  </t>
  </si>
  <si>
    <t>ՄԱՍ 1. ՊԵՏԱԿԱՆ ՄԱՐՄՆԻ ԳԾՈՎ ԱՐԴՅՈՒՆՔԱՅԻՆ (ԿԱՏԱՐՈՂԱԿԱՆ) ՑՈՒՑԱՆԻՇՆԵՐԸ</t>
  </si>
  <si>
    <t>Աղյուսակ 9․13</t>
  </si>
  <si>
    <t xml:space="preserve">ՀՀ կառավարության  2022 թվականի </t>
  </si>
  <si>
    <t>ՀՀ կառավարության  2022 թվականի</t>
  </si>
  <si>
    <t>Հավելված N 5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</si>
  <si>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</si>
  <si>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Միջոցառումները կատարող պետական մարմինների և դրամաշնորհ ստացող տնտեսվարող սուբյեկտների անվանումները</t>
  </si>
  <si>
    <t xml:space="preserve">ՀՀ կառավարության  2021 թվականի </t>
  </si>
  <si>
    <t xml:space="preserve"> ԴՐԱՄԱՇՆՈՐՀՆԵՐ</t>
  </si>
  <si>
    <t xml:space="preserve"> ԿԱՊԻՏԱԼ ԴՐԱՄԱՇՆՈՐՀՆԵՐ ՊԵՏԱԿԱՆ ՀԱՏՎԱԾԻ ԱՅԼ ՄԱԿԱՐԴԱԿՆԵՐԻՆ</t>
  </si>
  <si>
    <t>Ծրագրի դասիչը</t>
  </si>
  <si>
    <t>«Հայոց ցեղասպանության թանգարան-ինստիտուտ» հիմնադրամ</t>
  </si>
  <si>
    <t xml:space="preserve"> - Այլ կապիտալ դրամաշնորհներ</t>
  </si>
  <si>
    <t>Հուշարձանների ամրակայում, նորոգում և վերականգնում</t>
  </si>
  <si>
    <t xml:space="preserve"> Մշակութային ժառանգության ծրագիր</t>
  </si>
  <si>
    <t xml:space="preserve"> Մշակութային ժառանգության պահպանում, օգտագործում, համալրում և հանրահռչակում</t>
  </si>
  <si>
    <t xml:space="preserve"> Մշակութային ժառանգության շարունակական պահպանում, մշակութային զբոսաշրջության զարգացում և խթանում</t>
  </si>
  <si>
    <t xml:space="preserve"> Հուշարձանների ամրակայում, նորոգում և վերականգնում</t>
  </si>
  <si>
    <t xml:space="preserve"> Հուշարձանների գիտանախագծային փաստաթղթերի կազմում,  հրատապ ուսումնասիրում, վավերագրման և ուսումնասիրման աշխատանքներ, հետախուզում և հնագիտական պեղում, ամրակայում, նորոգում և վերականգնում</t>
  </si>
  <si>
    <t xml:space="preserve"> Հանրության կողմից անմիջականորեն օգտագործվող ակտիվների հետ կապված միջոցառումներ</t>
  </si>
  <si>
    <t xml:space="preserve"> Մշակութային ժառանգության ծրագիր </t>
  </si>
  <si>
    <t xml:space="preserve"> Հուշարձանների ամրակայում, նորոգում և վերականգնում </t>
  </si>
  <si>
    <t xml:space="preserve"> Հուշարձանների գիտանախագծային փաստաթղթերի կազմում,  հրատապ ուսումնասիրում, վավերագրման և ուսումնասիրման աշխատանքներ, հետախուզում և հնագիտական պեղում, ամրակայում, նորոգում և վերականգնում </t>
  </si>
  <si>
    <t xml:space="preserve"> Հանրության կողմից անմիջականորեն օգտագործվող ակտիվների հետ կապված միջոցառումներ </t>
  </si>
  <si>
    <t xml:space="preserve"> Միջոցառումն իրականացնողի անվանումը </t>
  </si>
  <si>
    <t xml:space="preserve"> Մասնագիտացված կազմակերպություն </t>
  </si>
  <si>
    <t xml:space="preserve"> Հուշարձանների ամրակայման, նորոգման և վերականգնման աշխատանքներ, քանակ </t>
  </si>
  <si>
    <t>«ՀԱՅԱUՏԱՆԻ ՀԱՆՐԱՊԵՏՈՒԹՅԱՆ 2022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2021 ԹՎԱԿԱՆԻ ԴԵԿՏԵՄԲԵՐԻ 23-Ի N 2121-Ն ՈՐՈՇՄԱՆ N 5 ՀԱՎԵԼՎԱԾԻ N 1 ԱՂՅՈՒՍԱԿՈՒՄ ԿԱՏԱՐՎՈՂ ՓՈՓՈԽՈՒԹՅՈՒՆԸ ԵՎ ԼՐԱՑՈՒՄԸ</t>
  </si>
  <si>
    <t>ՀԱՅԱՍՏԱՆԻ ՀԱՆՐԱՊԵՏՈՒԹՅԱՆ ԿԱՌԱՎԱՐՈՒԹՅԱՆ 2021 ԹՎԱԿԱՆԻ ԴԵԿՏԵՄԲԵՐԻ 23-Ի N2121-Ն ՈՐՈՇՄԱՆ N 3 ԵՎ N 4 ՀԱՎԵԼՎԱԾՆԵՐՈՒՄ ԿԱՏԱՐՎՈՂ ՓՈՓՈԽՈՒԹՅՈՒՆԸ ԵՎ ԼՐԱՑՈՒՄԸ</t>
  </si>
  <si>
    <t>08</t>
  </si>
  <si>
    <t>07</t>
  </si>
  <si>
    <t>02</t>
  </si>
  <si>
    <t xml:space="preserve"> ՀԱՆԳԻՍՏ, ՄՇԱԿՈՒՅԹ ԵՎ ԿՐՈՆ</t>
  </si>
  <si>
    <t xml:space="preserve"> Մշակութային ծառայություններ</t>
  </si>
  <si>
    <t xml:space="preserve"> Հուշարձանների և մշակութային արժեքների վերականգնում և պահպանում</t>
  </si>
  <si>
    <t xml:space="preserve"> Թանգարաններ և ցուցասրահներ</t>
  </si>
  <si>
    <t xml:space="preserve"> Թանգարանային ծառայություններ և ցուցահանդեսներ</t>
  </si>
  <si>
    <t xml:space="preserve"> ԸՆԹԱՑԻԿ ԴՐԱՄԱՇՆՈՐՀՆԵՐ ՊԵՏԱԿԱՆ ՀԱՏՎԱԾԻ ԱՅԼ ՄԱԿԱՐԴԱԿՆԵՐԻՆ</t>
  </si>
  <si>
    <t>Թանգարանային ծառայություններ և ցուցահանդեսներ</t>
  </si>
  <si>
    <t>այդ թվում՝ ըստ ուղղությունների</t>
  </si>
  <si>
    <t xml:space="preserve"> - Ընթացիկ դրամաշնորհներ պետական և համայնքային ոչ առևտրային կազմակերպություններին</t>
  </si>
  <si>
    <t>«Հայաստանի ազգային պատկերասրահ» ՊՈԱԿ</t>
  </si>
  <si>
    <t>«Սարդարապատի հերոսամարտի հուշահամալիր, Հայոց ազգագրության և ազատագրական պայքարի պատմության ազգային թանգարան» ՊՈԱԿ</t>
  </si>
  <si>
    <t xml:space="preserve"> Թանգարանային նմուշների պահպանություն, ցուցահանդեսների կազմակերպում, մասնագետների վերապատրաստում</t>
  </si>
  <si>
    <t xml:space="preserve">Ցուցանիշների փոփոխությունը (ավելացումները նշված են դրական նշանով, իսկ նվազեցումները փակագծերում)  </t>
  </si>
  <si>
    <t>ՀԱՅԱՍՏԱՆԻ ՀԱՆՐԱՊԵՏՈՒԹՅԱՆ ԿԱՌԱՎԱՐՈՒԹՅԱՆ 2021 ԹՎԱԿԱՆԻ ԴԵԿՏԵՄԲԵՐԻ 23-Ի N 2121-Ն ՈՐՈՇՄԱՆ N 5 ՀԱՎԵԼՎԱԾԻ N 7 ԱՂՅՈՒՍԱԿՈՒՄ ԿԱՏԱՐՎՈՂ ՓՈՓՈԽՈՒԹՅՈՒՆՆԵՐԸ ԵՎ ԼՐԱՑՈՒՄԸ</t>
  </si>
  <si>
    <t xml:space="preserve">ՀԱՅԱՍՏԱՆԻ ՀԱՆՐԱՊԵՏՈՒԹՅԱՆ ԿԱՌԱՎԱՐՈՒԹՅԱՆ 2021 ԹՎԱԿԱՆԻ ԴԵԿՏԵՄԲԵՐԻ 23-Ի N 2121-Ն ՈՐՈՇՄԱՆ N 9 ՀԱՎԵԼՎԱԾԻ  N 9.13 ԱՂՅՈՒՍԱԿՈՒՄ ԿԱՏԱՐՎՈՂ ՓՈՓՈԽՈՒԹՅՈՒՆԸ ԵՎ ԼՐԱՑՈՒՄԸ </t>
  </si>
  <si>
    <t xml:space="preserve"> Ծառայությունը մատուցող կազմակերպության անվանումը </t>
  </si>
  <si>
    <t xml:space="preserve">Թանգարանային ծառայություններ և ցուցահանդեսներ </t>
  </si>
  <si>
    <t xml:space="preserve">Թանգարանային նմուշների պահպանություն, ցուցահանդեսների կազմակերպում, մասնագետների վերապատրաստում </t>
  </si>
  <si>
    <t xml:space="preserve">Ծառայությունների մատուցում </t>
  </si>
  <si>
    <t xml:space="preserve">Մասնագիտացված կազմակերպություններ </t>
  </si>
  <si>
    <t xml:space="preserve">ՀԱՅԱՍՏԱՆԻ ՀԱՆՐԱՊԵՏՈՒԹՅԱՆ ԿԱՌԱՎԱՐՈՒԹՅԱՆ 2021 ԹՎԱԿԱՆԻ ԴԵԿՏԵՄԲԵՐԻ 23-Ի N 2121-Ն ՈՐՈՇՄԱՆ N 9.1 ՀԱՎԵԼՎԱԾԻ  N 9.1.14 ԱՂՅՈՒՍԱԿՈՒՄ ԿԱՏԱՐՎՈՂ ՓՈՓՈԽՈՒԹՅՈՒՆԸ ԵՎ ԼՐԱՑՈՒՄԸ </t>
  </si>
</sst>
</file>

<file path=xl/styles.xml><?xml version="1.0" encoding="utf-8"?>
<styleSheet xmlns="http://schemas.openxmlformats.org/spreadsheetml/2006/main">
  <numFmts count="11">
    <numFmt numFmtId="164" formatCode="_(* #,##0.00_);_(* \(#,##0.00\);_(* &quot;-&quot;??_);_(@_)"/>
    <numFmt numFmtId="165" formatCode="_-* #,##0.00\ _₽_-;\-* #,##0.00\ _₽_-;_-* &quot;-&quot;??\ _₽_-;_-@_-"/>
    <numFmt numFmtId="166" formatCode="##,##0.0;\(##,##0.0\);\-"/>
    <numFmt numFmtId="167" formatCode="_(* #,##0.0_);_(* \(#,##0.0\);_(* &quot;-&quot;??_);_(@_)"/>
    <numFmt numFmtId="168" formatCode="0.0"/>
    <numFmt numFmtId="169" formatCode="#,##0.0"/>
    <numFmt numFmtId="170" formatCode="#,##0.0_);\(#,##0.0\)"/>
    <numFmt numFmtId="171" formatCode="_-* #,##0.00_р_._-;\-* #,##0.00_р_._-;_-* &quot;-&quot;??_р_._-;_-@_-"/>
    <numFmt numFmtId="172" formatCode="##,##0;\(##,##0\);\-"/>
    <numFmt numFmtId="173" formatCode="_-* #,##0.0\ _₽_-;\-* #,##0.0\ _₽_-;_-* &quot;-&quot;?\ _₽_-;_-@_-"/>
    <numFmt numFmtId="174" formatCode="General_)"/>
  </numFmts>
  <fonts count="9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b/>
      <sz val="12"/>
      <color theme="1"/>
      <name val="GHEA Grapalat"/>
      <family val="3"/>
    </font>
    <font>
      <sz val="8"/>
      <name val="GHEA Grapalat"/>
      <family val="2"/>
    </font>
    <font>
      <sz val="10"/>
      <name val="Arial Armenian"/>
      <family val="2"/>
    </font>
    <font>
      <b/>
      <sz val="12"/>
      <name val="GHEA Grapalat"/>
      <family val="3"/>
    </font>
    <font>
      <sz val="10"/>
      <name val="Times Armeni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2"/>
      <name val="GHEA Grapalat"/>
      <family val="3"/>
    </font>
    <font>
      <sz val="12"/>
      <color theme="1"/>
      <name val="GHEA Grapalat"/>
      <family val="3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Cyr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1"/>
      <scheme val="minor"/>
    </font>
    <font>
      <i/>
      <sz val="12"/>
      <name val="GHEA Grapalat"/>
      <family val="3"/>
    </font>
    <font>
      <sz val="12"/>
      <color theme="1"/>
      <name val="Calibri"/>
      <family val="2"/>
      <charset val="1"/>
      <scheme val="minor"/>
    </font>
    <font>
      <i/>
      <sz val="12"/>
      <name val="GHEA Grapalat"/>
      <family val="2"/>
    </font>
    <font>
      <i/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sz val="10"/>
      <color theme="1"/>
      <name val="Arial Narrow"/>
      <family val="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27">
    <xf numFmtId="0" fontId="0" fillId="0" borderId="0"/>
    <xf numFmtId="0" fontId="8" fillId="0" borderId="0"/>
    <xf numFmtId="9" fontId="9" fillId="0" borderId="0" applyFont="0" applyFill="0" applyBorder="0" applyAlignment="0" applyProtection="0"/>
    <xf numFmtId="0" fontId="10" fillId="0" borderId="0"/>
    <xf numFmtId="0" fontId="11" fillId="0" borderId="0">
      <alignment horizontal="left" vertical="top" wrapText="1"/>
    </xf>
    <xf numFmtId="0" fontId="12" fillId="0" borderId="0"/>
    <xf numFmtId="166" fontId="14" fillId="0" borderId="0" applyFill="0" applyBorder="0" applyProtection="0">
      <alignment horizontal="right" vertical="top"/>
    </xf>
    <xf numFmtId="164" fontId="12" fillId="0" borderId="0" applyFont="0" applyFill="0" applyBorder="0" applyAlignment="0" applyProtection="0"/>
    <xf numFmtId="0" fontId="14" fillId="0" borderId="0">
      <alignment horizontal="left" vertical="top" wrapText="1"/>
    </xf>
    <xf numFmtId="0" fontId="15" fillId="0" borderId="0"/>
    <xf numFmtId="164" fontId="15" fillId="0" borderId="0" applyFont="0" applyFill="0" applyBorder="0" applyAlignment="0" applyProtection="0"/>
    <xf numFmtId="0" fontId="17" fillId="0" borderId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14" applyNumberFormat="0" applyAlignment="0" applyProtection="0"/>
    <xf numFmtId="0" fontId="25" fillId="7" borderId="15" applyNumberFormat="0" applyAlignment="0" applyProtection="0"/>
    <xf numFmtId="0" fontId="26" fillId="7" borderId="14" applyNumberFormat="0" applyAlignment="0" applyProtection="0"/>
    <xf numFmtId="0" fontId="27" fillId="0" borderId="16" applyNumberFormat="0" applyFill="0" applyAlignment="0" applyProtection="0"/>
    <xf numFmtId="0" fontId="28" fillId="8" borderId="17" applyNumberFormat="0" applyAlignment="0" applyProtection="0"/>
    <xf numFmtId="0" fontId="29" fillId="0" borderId="0" applyNumberFormat="0" applyFill="0" applyBorder="0" applyAlignment="0" applyProtection="0"/>
    <xf numFmtId="0" fontId="12" fillId="9" borderId="1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7" fillId="9" borderId="18" applyNumberFormat="0" applyFont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34" fillId="10" borderId="0" applyNumberFormat="0" applyBorder="0" applyAlignment="0" applyProtection="0"/>
    <xf numFmtId="0" fontId="34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16" borderId="0" applyNumberFormat="0" applyBorder="0" applyAlignment="0" applyProtection="0"/>
    <xf numFmtId="0" fontId="34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0" fillId="0" borderId="11" applyNumberFormat="0" applyFill="0" applyAlignment="0" applyProtection="0"/>
    <xf numFmtId="0" fontId="34" fillId="25" borderId="0" applyNumberFormat="0" applyBorder="0" applyAlignment="0" applyProtection="0"/>
    <xf numFmtId="0" fontId="42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4" fillId="0" borderId="16" applyNumberFormat="0" applyFill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5" fillId="5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36" fillId="7" borderId="14" applyNumberFormat="0" applyAlignment="0" applyProtection="0"/>
    <xf numFmtId="0" fontId="39" fillId="3" borderId="0" applyNumberFormat="0" applyBorder="0" applyAlignment="0" applyProtection="0"/>
    <xf numFmtId="0" fontId="46" fillId="7" borderId="15" applyNumberFormat="0" applyAlignment="0" applyProtection="0"/>
    <xf numFmtId="0" fontId="43" fillId="6" borderId="14" applyNumberFormat="0" applyAlignment="0" applyProtection="0"/>
    <xf numFmtId="0" fontId="41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8" borderId="17" applyNumberFormat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48" fillId="0" borderId="19" applyNumberFormat="0" applyFill="0" applyAlignment="0" applyProtection="0"/>
    <xf numFmtId="0" fontId="34" fillId="18" borderId="0" applyNumberFormat="0" applyBorder="0" applyAlignment="0" applyProtection="0"/>
    <xf numFmtId="0" fontId="12" fillId="27" borderId="0" applyNumberFormat="0" applyBorder="0" applyAlignment="0" applyProtection="0"/>
    <xf numFmtId="0" fontId="35" fillId="4" borderId="0" applyNumberFormat="0" applyBorder="0" applyAlignment="0" applyProtection="0"/>
    <xf numFmtId="0" fontId="12" fillId="12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1" fillId="0" borderId="0"/>
    <xf numFmtId="0" fontId="52" fillId="5" borderId="0" applyNumberFormat="0" applyBorder="0" applyAlignment="0" applyProtection="0"/>
    <xf numFmtId="0" fontId="17" fillId="0" borderId="0"/>
    <xf numFmtId="0" fontId="10" fillId="0" borderId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4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7" borderId="0" applyNumberFormat="0" applyBorder="0" applyAlignment="0" applyProtection="0"/>
    <xf numFmtId="0" fontId="53" fillId="40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39" borderId="0" applyNumberFormat="0" applyBorder="0" applyAlignment="0" applyProtection="0"/>
    <xf numFmtId="0" fontId="53" fillId="47" borderId="0" applyNumberFormat="0" applyBorder="0" applyAlignment="0" applyProtection="0"/>
    <xf numFmtId="0" fontId="53" fillId="51" borderId="0" applyNumberFormat="0" applyBorder="0" applyAlignment="0" applyProtection="0"/>
    <xf numFmtId="0" fontId="54" fillId="35" borderId="0" applyNumberFormat="0" applyBorder="0" applyAlignment="0" applyProtection="0"/>
    <xf numFmtId="0" fontId="55" fillId="52" borderId="20" applyNumberFormat="0" applyAlignment="0" applyProtection="0"/>
    <xf numFmtId="0" fontId="56" fillId="53" borderId="21" applyNumberFormat="0" applyAlignment="0" applyProtection="0"/>
    <xf numFmtId="164" fontId="1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9" fillId="0" borderId="22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0" applyNumberFormat="0" applyFill="0" applyBorder="0" applyAlignment="0" applyProtection="0"/>
    <xf numFmtId="0" fontId="62" fillId="42" borderId="20" applyNumberFormat="0" applyAlignment="0" applyProtection="0"/>
    <xf numFmtId="0" fontId="63" fillId="0" borderId="25" applyNumberFormat="0" applyFill="0" applyAlignment="0" applyProtection="0"/>
    <xf numFmtId="0" fontId="64" fillId="54" borderId="0" applyNumberFormat="0" applyBorder="0" applyAlignment="0" applyProtection="0"/>
    <xf numFmtId="1" fontId="70" fillId="0" borderId="0"/>
    <xf numFmtId="1" fontId="70" fillId="0" borderId="0"/>
    <xf numFmtId="1" fontId="70" fillId="0" borderId="0"/>
    <xf numFmtId="0" fontId="6" fillId="0" borderId="0"/>
    <xf numFmtId="0" fontId="10" fillId="0" borderId="0"/>
    <xf numFmtId="0" fontId="10" fillId="0" borderId="0"/>
    <xf numFmtId="0" fontId="15" fillId="55" borderId="26" applyNumberFormat="0" applyFont="0" applyAlignment="0" applyProtection="0"/>
    <xf numFmtId="0" fontId="65" fillId="52" borderId="27" applyNumberFormat="0" applyAlignment="0" applyProtection="0"/>
    <xf numFmtId="0" fontId="69" fillId="0" borderId="0"/>
    <xf numFmtId="0" fontId="69" fillId="0" borderId="0"/>
    <xf numFmtId="0" fontId="69" fillId="0" borderId="0"/>
    <xf numFmtId="0" fontId="66" fillId="0" borderId="0" applyNumberFormat="0" applyFill="0" applyBorder="0" applyAlignment="0" applyProtection="0"/>
    <xf numFmtId="0" fontId="67" fillId="0" borderId="28" applyNumberFormat="0" applyFill="0" applyAlignment="0" applyProtection="0"/>
    <xf numFmtId="0" fontId="68" fillId="0" borderId="0" applyNumberFormat="0" applyFill="0" applyBorder="0" applyAlignment="0" applyProtection="0"/>
    <xf numFmtId="0" fontId="51" fillId="0" borderId="0"/>
    <xf numFmtId="1" fontId="70" fillId="0" borderId="0"/>
    <xf numFmtId="0" fontId="71" fillId="0" borderId="0"/>
    <xf numFmtId="0" fontId="10" fillId="0" borderId="0"/>
    <xf numFmtId="0" fontId="6" fillId="0" borderId="0"/>
    <xf numFmtId="0" fontId="14" fillId="0" borderId="0">
      <alignment horizontal="left" vertical="top" wrapText="1"/>
    </xf>
    <xf numFmtId="0" fontId="5" fillId="9" borderId="1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7" fillId="0" borderId="0"/>
    <xf numFmtId="165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5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1" fillId="0" borderId="0" applyFont="0" applyFill="0" applyBorder="0" applyAlignment="0" applyProtection="0"/>
    <xf numFmtId="38" fontId="74" fillId="0" borderId="0"/>
    <xf numFmtId="38" fontId="75" fillId="0" borderId="0"/>
    <xf numFmtId="38" fontId="76" fillId="0" borderId="0"/>
    <xf numFmtId="38" fontId="77" fillId="0" borderId="0"/>
    <xf numFmtId="0" fontId="78" fillId="0" borderId="0"/>
    <xf numFmtId="0" fontId="78" fillId="0" borderId="0"/>
    <xf numFmtId="0" fontId="79" fillId="0" borderId="0"/>
    <xf numFmtId="0" fontId="51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80" fillId="0" borderId="0"/>
    <xf numFmtId="0" fontId="10" fillId="0" borderId="0"/>
    <xf numFmtId="0" fontId="12" fillId="0" borderId="0"/>
    <xf numFmtId="0" fontId="10" fillId="0" borderId="0"/>
    <xf numFmtId="0" fontId="15" fillId="0" borderId="0"/>
    <xf numFmtId="0" fontId="10" fillId="0" borderId="0"/>
    <xf numFmtId="0" fontId="17" fillId="0" borderId="0"/>
    <xf numFmtId="0" fontId="51" fillId="0" borderId="0"/>
    <xf numFmtId="0" fontId="80" fillId="0" borderId="0"/>
    <xf numFmtId="0" fontId="50" fillId="55" borderId="37" applyNumberFormat="0" applyFont="0" applyAlignment="0" applyProtection="0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4" fontId="81" fillId="0" borderId="38">
      <protection locked="0"/>
    </xf>
    <xf numFmtId="174" fontId="82" fillId="56" borderId="38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0" fillId="0" borderId="0"/>
    <xf numFmtId="0" fontId="10" fillId="0" borderId="0"/>
    <xf numFmtId="0" fontId="50" fillId="0" borderId="0"/>
    <xf numFmtId="0" fontId="14" fillId="0" borderId="0">
      <alignment horizontal="left" vertical="top" wrapText="1"/>
    </xf>
    <xf numFmtId="0" fontId="69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83" fillId="0" borderId="0"/>
    <xf numFmtId="164" fontId="12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horizontal="left" vertical="top" wrapText="1"/>
    </xf>
    <xf numFmtId="0" fontId="12" fillId="0" borderId="0"/>
    <xf numFmtId="0" fontId="12" fillId="0" borderId="0"/>
    <xf numFmtId="0" fontId="12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4" fillId="0" borderId="0">
      <alignment horizontal="left" vertical="top" wrapText="1"/>
    </xf>
    <xf numFmtId="0" fontId="90" fillId="0" borderId="0"/>
    <xf numFmtId="164" fontId="90" fillId="0" borderId="0" applyFont="0" applyFill="0" applyBorder="0" applyAlignment="0" applyProtection="0"/>
  </cellStyleXfs>
  <cellXfs count="204">
    <xf numFmtId="0" fontId="0" fillId="0" borderId="0" xfId="0"/>
    <xf numFmtId="0" fontId="73" fillId="2" borderId="0" xfId="0" applyFont="1" applyFill="1"/>
    <xf numFmtId="170" fontId="16" fillId="2" borderId="30" xfId="7" applyNumberFormat="1" applyFont="1" applyFill="1" applyBorder="1" applyAlignment="1">
      <alignment horizontal="center" vertical="center" wrapText="1"/>
    </xf>
    <xf numFmtId="0" fontId="72" fillId="0" borderId="0" xfId="0" applyFont="1"/>
    <xf numFmtId="0" fontId="72" fillId="2" borderId="0" xfId="0" applyFont="1" applyFill="1"/>
    <xf numFmtId="0" fontId="72" fillId="2" borderId="8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vertical="top" wrapText="1"/>
    </xf>
    <xf numFmtId="0" fontId="72" fillId="0" borderId="7" xfId="0" applyFont="1" applyBorder="1" applyAlignment="1">
      <alignment horizontal="center" vertical="top" wrapText="1"/>
    </xf>
    <xf numFmtId="0" fontId="72" fillId="0" borderId="1" xfId="0" applyFont="1" applyBorder="1" applyAlignment="1">
      <alignment horizontal="left" vertical="top" wrapText="1"/>
    </xf>
    <xf numFmtId="168" fontId="72" fillId="0" borderId="30" xfId="0" applyNumberFormat="1" applyFont="1" applyBorder="1" applyAlignment="1">
      <alignment horizontal="center" vertical="center" wrapText="1"/>
    </xf>
    <xf numFmtId="166" fontId="16" fillId="0" borderId="30" xfId="0" applyNumberFormat="1" applyFont="1" applyBorder="1" applyAlignment="1">
      <alignment horizontal="left" vertical="top" wrapText="1"/>
    </xf>
    <xf numFmtId="166" fontId="16" fillId="2" borderId="30" xfId="0" applyNumberFormat="1" applyFont="1" applyFill="1" applyBorder="1" applyAlignment="1">
      <alignment horizontal="left" vertical="top" wrapText="1"/>
    </xf>
    <xf numFmtId="0" fontId="72" fillId="0" borderId="1" xfId="0" applyFont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left" vertical="top" wrapText="1"/>
    </xf>
    <xf numFmtId="167" fontId="72" fillId="2" borderId="30" xfId="7" applyNumberFormat="1" applyFont="1" applyFill="1" applyBorder="1" applyAlignment="1">
      <alignment horizontal="center" vertical="center" wrapText="1"/>
    </xf>
    <xf numFmtId="170" fontId="72" fillId="2" borderId="30" xfId="7" applyNumberFormat="1" applyFont="1" applyFill="1" applyBorder="1" applyAlignment="1">
      <alignment horizontal="center" vertical="center" wrapText="1"/>
    </xf>
    <xf numFmtId="170" fontId="16" fillId="0" borderId="30" xfId="7" applyNumberFormat="1" applyFont="1" applyFill="1" applyBorder="1" applyAlignment="1">
      <alignment horizontal="center" vertical="center" wrapText="1"/>
    </xf>
    <xf numFmtId="170" fontId="16" fillId="0" borderId="30" xfId="7" applyNumberFormat="1" applyFont="1" applyFill="1" applyBorder="1" applyAlignment="1">
      <alignment horizontal="right" vertical="center" wrapText="1"/>
    </xf>
    <xf numFmtId="167" fontId="85" fillId="2" borderId="30" xfId="7" applyNumberFormat="1" applyFont="1" applyFill="1" applyBorder="1" applyAlignment="1">
      <alignment horizontal="center" vertical="center" wrapText="1"/>
    </xf>
    <xf numFmtId="167" fontId="72" fillId="2" borderId="30" xfId="7" applyNumberFormat="1" applyFont="1" applyFill="1" applyBorder="1" applyAlignment="1">
      <alignment vertical="center" wrapText="1"/>
    </xf>
    <xf numFmtId="167" fontId="72" fillId="2" borderId="30" xfId="7" applyNumberFormat="1" applyFont="1" applyFill="1" applyBorder="1" applyAlignment="1">
      <alignment horizontal="right" vertical="center" wrapText="1"/>
    </xf>
    <xf numFmtId="0" fontId="13" fillId="2" borderId="31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right"/>
    </xf>
    <xf numFmtId="0" fontId="72" fillId="2" borderId="1" xfId="0" applyFont="1" applyFill="1" applyBorder="1" applyAlignment="1">
      <alignment vertical="top" wrapText="1"/>
    </xf>
    <xf numFmtId="0" fontId="72" fillId="2" borderId="1" xfId="0" applyFont="1" applyFill="1" applyBorder="1" applyAlignment="1">
      <alignment horizontal="center" vertical="top" wrapText="1"/>
    </xf>
    <xf numFmtId="0" fontId="85" fillId="2" borderId="3" xfId="0" applyFont="1" applyFill="1" applyBorder="1" applyAlignment="1">
      <alignment horizontal="right" vertical="top" wrapText="1"/>
    </xf>
    <xf numFmtId="0" fontId="72" fillId="2" borderId="1" xfId="0" applyFont="1" applyFill="1" applyBorder="1" applyAlignment="1">
      <alignment horizontal="left" vertical="center"/>
    </xf>
    <xf numFmtId="0" fontId="73" fillId="0" borderId="0" xfId="0" applyFont="1" applyAlignment="1">
      <alignment horizontal="right"/>
    </xf>
    <xf numFmtId="167" fontId="85" fillId="2" borderId="30" xfId="7" applyNumberFormat="1" applyFont="1" applyFill="1" applyBorder="1" applyAlignment="1">
      <alignment horizontal="right" vertical="center" wrapText="1"/>
    </xf>
    <xf numFmtId="0" fontId="16" fillId="0" borderId="43" xfId="0" applyFont="1" applyBorder="1" applyAlignment="1">
      <alignment vertical="top" wrapText="1"/>
    </xf>
    <xf numFmtId="170" fontId="16" fillId="2" borderId="30" xfId="7" applyNumberFormat="1" applyFont="1" applyFill="1" applyBorder="1" applyAlignment="1">
      <alignment horizontal="center" vertical="top" wrapText="1"/>
    </xf>
    <xf numFmtId="170" fontId="16" fillId="0" borderId="30" xfId="7" applyNumberFormat="1" applyFont="1" applyFill="1" applyBorder="1" applyAlignment="1">
      <alignment horizontal="center" vertical="top" wrapText="1"/>
    </xf>
    <xf numFmtId="0" fontId="72" fillId="2" borderId="30" xfId="0" applyFont="1" applyFill="1" applyBorder="1" applyAlignment="1">
      <alignment horizontal="left" vertical="top" wrapText="1"/>
    </xf>
    <xf numFmtId="0" fontId="72" fillId="2" borderId="30" xfId="0" applyFont="1" applyFill="1" applyBorder="1" applyAlignment="1">
      <alignment horizontal="center" vertical="center" wrapText="1"/>
    </xf>
    <xf numFmtId="0" fontId="72" fillId="2" borderId="0" xfId="0" applyFont="1" applyFill="1" applyAlignment="1">
      <alignment horizontal="right" vertical="top"/>
    </xf>
    <xf numFmtId="0" fontId="72" fillId="2" borderId="0" xfId="0" applyFont="1" applyFill="1" applyAlignment="1">
      <alignment horizontal="right"/>
    </xf>
    <xf numFmtId="0" fontId="72" fillId="2" borderId="0" xfId="0" applyFont="1" applyFill="1" applyAlignment="1">
      <alignment horizontal="left" vertical="top" wrapText="1"/>
    </xf>
    <xf numFmtId="0" fontId="72" fillId="2" borderId="0" xfId="0" applyFont="1" applyFill="1" applyBorder="1" applyAlignment="1">
      <alignment horizontal="left" vertical="top" wrapText="1"/>
    </xf>
    <xf numFmtId="164" fontId="72" fillId="2" borderId="30" xfId="7" applyNumberFormat="1" applyFont="1" applyFill="1" applyBorder="1" applyAlignment="1">
      <alignment horizontal="center" vertical="center" wrapText="1"/>
    </xf>
    <xf numFmtId="170" fontId="16" fillId="2" borderId="30" xfId="7" applyNumberFormat="1" applyFont="1" applyFill="1" applyBorder="1" applyAlignment="1">
      <alignment horizontal="right" vertical="center" wrapText="1"/>
    </xf>
    <xf numFmtId="0" fontId="85" fillId="2" borderId="0" xfId="0" applyFont="1" applyFill="1" applyAlignment="1">
      <alignment horizontal="left" vertical="top" wrapText="1"/>
    </xf>
    <xf numFmtId="173" fontId="72" fillId="2" borderId="0" xfId="0" applyNumberFormat="1" applyFont="1" applyFill="1" applyAlignment="1">
      <alignment horizontal="left" vertical="top" wrapText="1"/>
    </xf>
    <xf numFmtId="168" fontId="72" fillId="2" borderId="0" xfId="0" applyNumberFormat="1" applyFont="1" applyFill="1" applyAlignment="1">
      <alignment horizontal="left" vertical="top" wrapText="1"/>
    </xf>
    <xf numFmtId="0" fontId="16" fillId="2" borderId="30" xfId="0" applyFont="1" applyFill="1" applyBorder="1" applyAlignment="1">
      <alignment horizontal="center" vertical="top" wrapText="1"/>
    </xf>
    <xf numFmtId="0" fontId="72" fillId="2" borderId="0" xfId="0" applyFont="1" applyFill="1" applyAlignment="1">
      <alignment horizontal="right"/>
    </xf>
    <xf numFmtId="0" fontId="72" fillId="0" borderId="0" xfId="0" applyFont="1" applyAlignment="1">
      <alignment horizontal="right"/>
    </xf>
    <xf numFmtId="0" fontId="72" fillId="0" borderId="4" xfId="0" applyFont="1" applyBorder="1" applyAlignment="1">
      <alignment horizontal="center" vertical="center" wrapText="1"/>
    </xf>
    <xf numFmtId="0" fontId="72" fillId="0" borderId="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72" fillId="0" borderId="0" xfId="0" applyFont="1" applyAlignment="1">
      <alignment horizontal="left" vertical="top" wrapText="1"/>
    </xf>
    <xf numFmtId="0" fontId="16" fillId="0" borderId="6" xfId="0" applyFont="1" applyBorder="1" applyAlignment="1">
      <alignment vertical="top" wrapText="1"/>
    </xf>
    <xf numFmtId="166" fontId="72" fillId="0" borderId="0" xfId="0" applyNumberFormat="1" applyFont="1" applyAlignment="1">
      <alignment horizontal="left" vertical="top" wrapText="1"/>
    </xf>
    <xf numFmtId="0" fontId="72" fillId="0" borderId="30" xfId="0" applyFont="1" applyBorder="1" applyAlignment="1"/>
    <xf numFmtId="0" fontId="85" fillId="2" borderId="30" xfId="165" applyFont="1" applyFill="1" applyBorder="1">
      <alignment horizontal="left" vertical="top" wrapText="1"/>
    </xf>
    <xf numFmtId="0" fontId="72" fillId="2" borderId="30" xfId="0" applyFont="1" applyFill="1" applyBorder="1" applyAlignment="1"/>
    <xf numFmtId="0" fontId="72" fillId="2" borderId="30" xfId="165" applyFont="1" applyFill="1" applyBorder="1" applyAlignment="1">
      <alignment horizontal="left" vertical="top" wrapText="1"/>
    </xf>
    <xf numFmtId="164" fontId="73" fillId="2" borderId="0" xfId="7" applyFont="1" applyFill="1"/>
    <xf numFmtId="0" fontId="73" fillId="2" borderId="0" xfId="0" applyFont="1" applyFill="1" applyAlignment="1"/>
    <xf numFmtId="0" fontId="73" fillId="2" borderId="0" xfId="0" applyFont="1" applyFill="1" applyBorder="1"/>
    <xf numFmtId="0" fontId="73" fillId="2" borderId="0" xfId="0" applyFont="1" applyFill="1" applyAlignment="1">
      <alignment horizontal="right"/>
    </xf>
    <xf numFmtId="164" fontId="73" fillId="2" borderId="0" xfId="7" applyFont="1" applyFill="1" applyAlignment="1">
      <alignment horizontal="right"/>
    </xf>
    <xf numFmtId="164" fontId="13" fillId="2" borderId="0" xfId="7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2" fillId="2" borderId="46" xfId="8" applyFont="1" applyFill="1" applyBorder="1" applyAlignment="1">
      <alignment horizontal="center" vertical="center" wrapText="1"/>
    </xf>
    <xf numFmtId="164" fontId="72" fillId="2" borderId="0" xfId="7" applyFont="1" applyFill="1" applyAlignment="1">
      <alignment horizontal="left" vertical="top" wrapText="1"/>
    </xf>
    <xf numFmtId="0" fontId="72" fillId="2" borderId="0" xfId="8" applyFont="1" applyFill="1">
      <alignment horizontal="left" vertical="top" wrapText="1"/>
    </xf>
    <xf numFmtId="0" fontId="16" fillId="2" borderId="46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vertical="center"/>
    </xf>
    <xf numFmtId="0" fontId="72" fillId="2" borderId="46" xfId="8" applyFont="1" applyFill="1" applyBorder="1">
      <alignment horizontal="left" vertical="top" wrapText="1"/>
    </xf>
    <xf numFmtId="4" fontId="16" fillId="2" borderId="49" xfId="8" applyNumberFormat="1" applyFont="1" applyFill="1" applyBorder="1" applyAlignment="1">
      <alignment horizontal="center" vertical="center" wrapText="1"/>
    </xf>
    <xf numFmtId="0" fontId="85" fillId="2" borderId="46" xfId="8" applyFont="1" applyFill="1" applyBorder="1">
      <alignment horizontal="left" vertical="top" wrapText="1"/>
    </xf>
    <xf numFmtId="0" fontId="85" fillId="2" borderId="46" xfId="0" applyFont="1" applyFill="1" applyBorder="1" applyAlignment="1">
      <alignment horizontal="center" vertical="center"/>
    </xf>
    <xf numFmtId="0" fontId="85" fillId="2" borderId="49" xfId="0" applyFont="1" applyFill="1" applyBorder="1" applyAlignment="1">
      <alignment horizontal="center" vertical="center"/>
    </xf>
    <xf numFmtId="0" fontId="88" fillId="2" borderId="46" xfId="0" applyFont="1" applyFill="1" applyBorder="1" applyAlignment="1">
      <alignment vertical="center" wrapText="1"/>
    </xf>
    <xf numFmtId="166" fontId="85" fillId="2" borderId="46" xfId="6" applyNumberFormat="1" applyFont="1" applyFill="1" applyBorder="1" applyAlignment="1">
      <alignment horizontal="center" vertical="center"/>
    </xf>
    <xf numFmtId="164" fontId="85" fillId="2" borderId="0" xfId="7" applyFont="1" applyFill="1" applyAlignment="1">
      <alignment horizontal="left" vertical="top" wrapText="1"/>
    </xf>
    <xf numFmtId="0" fontId="85" fillId="2" borderId="0" xfId="8" applyFont="1" applyFill="1">
      <alignment horizontal="left" vertical="top" wrapText="1"/>
    </xf>
    <xf numFmtId="166" fontId="16" fillId="2" borderId="46" xfId="6" applyNumberFormat="1" applyFont="1" applyFill="1" applyBorder="1" applyAlignment="1">
      <alignment horizontal="right" vertical="center"/>
    </xf>
    <xf numFmtId="0" fontId="72" fillId="2" borderId="0" xfId="8" applyFont="1" applyFill="1" applyAlignment="1">
      <alignment horizontal="left" vertical="top" wrapText="1"/>
    </xf>
    <xf numFmtId="0" fontId="72" fillId="2" borderId="46" xfId="0" applyFont="1" applyFill="1" applyBorder="1" applyAlignment="1">
      <alignment vertical="top" wrapText="1"/>
    </xf>
    <xf numFmtId="0" fontId="16" fillId="2" borderId="46" xfId="0" applyFont="1" applyFill="1" applyBorder="1" applyAlignment="1">
      <alignment horizontal="left" vertical="top" wrapText="1"/>
    </xf>
    <xf numFmtId="0" fontId="72" fillId="2" borderId="46" xfId="0" applyFont="1" applyFill="1" applyBorder="1" applyAlignment="1">
      <alignment horizontal="left" vertical="top" wrapText="1"/>
    </xf>
    <xf numFmtId="0" fontId="72" fillId="2" borderId="46" xfId="0" applyFont="1" applyFill="1" applyBorder="1" applyAlignment="1">
      <alignment horizontal="left" vertical="center" wrapText="1"/>
    </xf>
    <xf numFmtId="0" fontId="16" fillId="2" borderId="46" xfId="0" applyFont="1" applyFill="1" applyBorder="1" applyAlignment="1">
      <alignment horizontal="center"/>
    </xf>
    <xf numFmtId="0" fontId="85" fillId="2" borderId="46" xfId="165" applyFont="1" applyFill="1" applyBorder="1" applyAlignment="1">
      <alignment horizontal="left" vertical="top" wrapText="1"/>
    </xf>
    <xf numFmtId="0" fontId="72" fillId="0" borderId="46" xfId="0" applyFont="1" applyBorder="1" applyAlignment="1">
      <alignment horizontal="left" vertical="top" wrapText="1"/>
    </xf>
    <xf numFmtId="49" fontId="16" fillId="2" borderId="0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0" fontId="72" fillId="2" borderId="0" xfId="0" applyFont="1" applyFill="1" applyBorder="1" applyAlignment="1">
      <alignment horizontal="center" wrapText="1"/>
    </xf>
    <xf numFmtId="49" fontId="72" fillId="2" borderId="0" xfId="0" applyNumberFormat="1" applyFont="1" applyFill="1" applyBorder="1" applyAlignment="1">
      <alignment horizontal="left" vertical="top" wrapText="1"/>
    </xf>
    <xf numFmtId="167" fontId="72" fillId="2" borderId="0" xfId="7" applyNumberFormat="1" applyFont="1" applyFill="1" applyBorder="1" applyAlignment="1">
      <alignment horizontal="right" vertical="center" wrapText="1"/>
    </xf>
    <xf numFmtId="0" fontId="72" fillId="2" borderId="46" xfId="0" applyFont="1" applyFill="1" applyBorder="1" applyAlignment="1">
      <alignment vertical="center" wrapText="1"/>
    </xf>
    <xf numFmtId="0" fontId="87" fillId="2" borderId="46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wrapText="1"/>
    </xf>
    <xf numFmtId="0" fontId="72" fillId="2" borderId="0" xfId="0" applyFont="1" applyFill="1" applyBorder="1"/>
    <xf numFmtId="168" fontId="73" fillId="2" borderId="0" xfId="0" applyNumberFormat="1" applyFont="1" applyFill="1" applyBorder="1"/>
    <xf numFmtId="0" fontId="16" fillId="2" borderId="1" xfId="0" applyFont="1" applyFill="1" applyBorder="1" applyAlignment="1">
      <alignment vertical="top" wrapText="1"/>
    </xf>
    <xf numFmtId="0" fontId="85" fillId="2" borderId="1" xfId="0" applyFont="1" applyFill="1" applyBorder="1" applyAlignment="1">
      <alignment horizontal="left" vertical="top" wrapText="1"/>
    </xf>
    <xf numFmtId="172" fontId="85" fillId="2" borderId="1" xfId="6" applyNumberFormat="1" applyFont="1" applyFill="1" applyBorder="1" applyAlignment="1">
      <alignment horizontal="right" vertical="top"/>
    </xf>
    <xf numFmtId="0" fontId="72" fillId="2" borderId="0" xfId="0" applyFont="1" applyFill="1" applyAlignment="1">
      <alignment vertical="center"/>
    </xf>
    <xf numFmtId="166" fontId="72" fillId="2" borderId="1" xfId="6" applyNumberFormat="1" applyFont="1" applyFill="1" applyBorder="1" applyAlignment="1">
      <alignment horizontal="right" vertical="center"/>
    </xf>
    <xf numFmtId="169" fontId="72" fillId="2" borderId="0" xfId="0" applyNumberFormat="1" applyFont="1" applyFill="1" applyAlignment="1">
      <alignment vertical="center"/>
    </xf>
    <xf numFmtId="0" fontId="72" fillId="2" borderId="46" xfId="0" applyFont="1" applyFill="1" applyBorder="1" applyAlignment="1">
      <alignment horizontal="center" vertical="top" wrapText="1"/>
    </xf>
    <xf numFmtId="0" fontId="73" fillId="0" borderId="0" xfId="0" applyFont="1"/>
    <xf numFmtId="0" fontId="13" fillId="2" borderId="31" xfId="0" applyFont="1" applyFill="1" applyBorder="1" applyAlignment="1">
      <alignment vertical="top" wrapText="1"/>
    </xf>
    <xf numFmtId="0" fontId="72" fillId="0" borderId="47" xfId="0" applyFont="1" applyBorder="1" applyAlignment="1">
      <alignment horizontal="left" vertical="top" wrapText="1"/>
    </xf>
    <xf numFmtId="0" fontId="73" fillId="0" borderId="46" xfId="0" applyFont="1" applyBorder="1" applyAlignment="1">
      <alignment vertical="top" wrapText="1"/>
    </xf>
    <xf numFmtId="0" fontId="13" fillId="0" borderId="46" xfId="0" applyFont="1" applyBorder="1" applyAlignment="1">
      <alignment vertical="top" wrapText="1"/>
    </xf>
    <xf numFmtId="0" fontId="72" fillId="2" borderId="46" xfId="0" applyFont="1" applyFill="1" applyBorder="1" applyAlignment="1">
      <alignment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/>
    </xf>
    <xf numFmtId="0" fontId="85" fillId="2" borderId="30" xfId="0" applyFont="1" applyFill="1" applyBorder="1" applyAlignment="1">
      <alignment horizontal="left" vertical="top" wrapText="1"/>
    </xf>
    <xf numFmtId="0" fontId="16" fillId="2" borderId="30" xfId="0" applyFont="1" applyFill="1" applyBorder="1" applyAlignment="1">
      <alignment horizontal="left" vertical="center" wrapText="1"/>
    </xf>
    <xf numFmtId="0" fontId="72" fillId="2" borderId="30" xfId="165" applyFont="1" applyFill="1" applyBorder="1" applyAlignment="1">
      <alignment horizontal="center" vertical="top"/>
    </xf>
    <xf numFmtId="0" fontId="16" fillId="2" borderId="46" xfId="0" applyFont="1" applyFill="1" applyBorder="1" applyAlignment="1">
      <alignment horizontal="center" vertical="top" wrapText="1"/>
    </xf>
    <xf numFmtId="0" fontId="72" fillId="2" borderId="46" xfId="0" applyFont="1" applyFill="1" applyBorder="1" applyAlignment="1">
      <alignment horizontal="center" vertical="top" wrapText="1"/>
    </xf>
    <xf numFmtId="0" fontId="72" fillId="2" borderId="46" xfId="0" applyFont="1" applyFill="1" applyBorder="1" applyAlignment="1">
      <alignment wrapText="1"/>
    </xf>
    <xf numFmtId="0" fontId="72" fillId="2" borderId="46" xfId="8" applyFont="1" applyFill="1" applyBorder="1" applyAlignment="1">
      <alignment horizontal="center" vertical="center" wrapText="1"/>
    </xf>
    <xf numFmtId="170" fontId="72" fillId="2" borderId="0" xfId="0" applyNumberFormat="1" applyFont="1" applyFill="1" applyAlignment="1">
      <alignment horizontal="left" vertical="top" wrapText="1"/>
    </xf>
    <xf numFmtId="0" fontId="16" fillId="2" borderId="31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72" fillId="2" borderId="31" xfId="0" applyFont="1" applyFill="1" applyBorder="1" applyAlignment="1">
      <alignment vertical="top" wrapText="1"/>
    </xf>
    <xf numFmtId="0" fontId="72" fillId="2" borderId="2" xfId="0" applyFont="1" applyFill="1" applyBorder="1" applyAlignment="1">
      <alignment vertical="top" wrapText="1"/>
    </xf>
    <xf numFmtId="0" fontId="72" fillId="2" borderId="3" xfId="0" applyFont="1" applyFill="1" applyBorder="1" applyAlignment="1">
      <alignment vertical="top" wrapText="1"/>
    </xf>
    <xf numFmtId="0" fontId="16" fillId="2" borderId="3" xfId="0" applyFont="1" applyFill="1" applyBorder="1" applyAlignment="1">
      <alignment horizontal="left" vertical="top" wrapText="1"/>
    </xf>
    <xf numFmtId="0" fontId="85" fillId="2" borderId="33" xfId="0" applyFont="1" applyFill="1" applyBorder="1" applyAlignment="1">
      <alignment horizontal="center" vertical="center"/>
    </xf>
    <xf numFmtId="168" fontId="16" fillId="2" borderId="46" xfId="6" applyNumberFormat="1" applyFont="1" applyFill="1" applyBorder="1" applyAlignment="1">
      <alignment horizontal="center" vertical="center"/>
    </xf>
    <xf numFmtId="168" fontId="16" fillId="2" borderId="49" xfId="0" applyNumberFormat="1" applyFont="1" applyFill="1" applyBorder="1" applyAlignment="1">
      <alignment vertical="center" wrapText="1"/>
    </xf>
    <xf numFmtId="0" fontId="72" fillId="2" borderId="31" xfId="0" applyFont="1" applyFill="1" applyBorder="1" applyAlignment="1">
      <alignment horizontal="left" vertical="top" wrapText="1"/>
    </xf>
    <xf numFmtId="0" fontId="72" fillId="0" borderId="0" xfId="0" applyFont="1" applyAlignment="1">
      <alignment horizontal="right" vertical="top"/>
    </xf>
    <xf numFmtId="0" fontId="16" fillId="0" borderId="0" xfId="0" applyFont="1" applyAlignment="1">
      <alignment horizontal="center" wrapText="1"/>
    </xf>
    <xf numFmtId="0" fontId="72" fillId="0" borderId="4" xfId="0" applyFont="1" applyBorder="1" applyAlignment="1">
      <alignment horizontal="center" vertical="center" wrapText="1"/>
    </xf>
    <xf numFmtId="0" fontId="72" fillId="0" borderId="7" xfId="0" applyFont="1" applyBorder="1" applyAlignment="1">
      <alignment horizontal="center" vertical="center" wrapText="1"/>
    </xf>
    <xf numFmtId="0" fontId="72" fillId="0" borderId="8" xfId="0" applyFont="1" applyBorder="1" applyAlignment="1">
      <alignment horizontal="center" vertical="center" wrapText="1"/>
    </xf>
    <xf numFmtId="0" fontId="72" fillId="0" borderId="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top" wrapText="1"/>
    </xf>
    <xf numFmtId="0" fontId="72" fillId="0" borderId="30" xfId="0" applyFont="1" applyBorder="1" applyAlignment="1">
      <alignment wrapText="1"/>
    </xf>
    <xf numFmtId="0" fontId="72" fillId="2" borderId="43" xfId="0" applyFont="1" applyFill="1" applyBorder="1" applyAlignment="1">
      <alignment horizontal="center" vertical="center" wrapText="1"/>
    </xf>
    <xf numFmtId="0" fontId="72" fillId="2" borderId="42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right"/>
    </xf>
    <xf numFmtId="0" fontId="16" fillId="0" borderId="3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2" borderId="46" xfId="0" applyFont="1" applyFill="1" applyBorder="1" applyAlignment="1">
      <alignment horizontal="left" vertical="top" wrapText="1"/>
    </xf>
    <xf numFmtId="0" fontId="16" fillId="2" borderId="46" xfId="0" applyFont="1" applyFill="1" applyBorder="1" applyAlignment="1">
      <alignment horizontal="center" vertical="top" wrapText="1"/>
    </xf>
    <xf numFmtId="49" fontId="16" fillId="2" borderId="31" xfId="0" applyNumberFormat="1" applyFont="1" applyFill="1" applyBorder="1" applyAlignment="1">
      <alignment horizontal="center" vertical="top" wrapText="1"/>
    </xf>
    <xf numFmtId="49" fontId="16" fillId="2" borderId="2" xfId="0" applyNumberFormat="1" applyFont="1" applyFill="1" applyBorder="1" applyAlignment="1">
      <alignment horizontal="center" vertical="top" wrapText="1"/>
    </xf>
    <xf numFmtId="0" fontId="16" fillId="2" borderId="3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72" fillId="2" borderId="0" xfId="0" applyFont="1" applyFill="1" applyAlignment="1">
      <alignment horizontal="right"/>
    </xf>
    <xf numFmtId="0" fontId="72" fillId="2" borderId="0" xfId="0" applyFont="1" applyFill="1" applyAlignment="1">
      <alignment horizontal="right" vertical="top"/>
    </xf>
    <xf numFmtId="0" fontId="72" fillId="2" borderId="46" xfId="0" applyFont="1" applyFill="1" applyBorder="1" applyAlignment="1">
      <alignment horizontal="center" vertical="top" wrapText="1"/>
    </xf>
    <xf numFmtId="0" fontId="72" fillId="2" borderId="49" xfId="0" applyFont="1" applyFill="1" applyBorder="1" applyAlignment="1">
      <alignment horizontal="center" vertical="top" wrapText="1"/>
    </xf>
    <xf numFmtId="49" fontId="16" fillId="2" borderId="46" xfId="0" applyNumberFormat="1" applyFont="1" applyFill="1" applyBorder="1" applyAlignment="1">
      <alignment horizontal="left" vertical="top" wrapText="1"/>
    </xf>
    <xf numFmtId="0" fontId="72" fillId="2" borderId="46" xfId="0" applyFont="1" applyFill="1" applyBorder="1" applyAlignment="1">
      <alignment wrapText="1"/>
    </xf>
    <xf numFmtId="0" fontId="16" fillId="2" borderId="0" xfId="0" applyFont="1" applyFill="1" applyAlignment="1">
      <alignment horizontal="center" wrapText="1"/>
    </xf>
    <xf numFmtId="0" fontId="72" fillId="2" borderId="30" xfId="0" applyFont="1" applyFill="1" applyBorder="1" applyAlignment="1">
      <alignment horizontal="center" vertical="center" wrapText="1"/>
    </xf>
    <xf numFmtId="0" fontId="72" fillId="2" borderId="49" xfId="0" applyNumberFormat="1" applyFont="1" applyFill="1" applyBorder="1" applyAlignment="1">
      <alignment horizontal="center" vertical="top" wrapText="1"/>
    </xf>
    <xf numFmtId="49" fontId="16" fillId="2" borderId="46" xfId="0" applyNumberFormat="1" applyFont="1" applyFill="1" applyBorder="1" applyAlignment="1">
      <alignment horizontal="center" vertical="top" wrapText="1"/>
    </xf>
    <xf numFmtId="0" fontId="16" fillId="2" borderId="46" xfId="0" applyFont="1" applyFill="1" applyBorder="1" applyAlignment="1">
      <alignment horizontal="center" wrapText="1"/>
    </xf>
    <xf numFmtId="0" fontId="16" fillId="2" borderId="49" xfId="0" applyFont="1" applyFill="1" applyBorder="1" applyAlignment="1">
      <alignment horizontal="center" vertical="top" wrapText="1"/>
    </xf>
    <xf numFmtId="0" fontId="73" fillId="2" borderId="0" xfId="0" applyFont="1" applyFill="1" applyAlignment="1">
      <alignment horizontal="right" vertical="top"/>
    </xf>
    <xf numFmtId="0" fontId="73" fillId="2" borderId="0" xfId="0" applyFont="1" applyFill="1" applyAlignment="1">
      <alignment horizontal="right"/>
    </xf>
    <xf numFmtId="0" fontId="16" fillId="2" borderId="47" xfId="0" applyFont="1" applyFill="1" applyBorder="1" applyAlignment="1">
      <alignment horizontal="left" vertical="center" wrapText="1"/>
    </xf>
    <xf numFmtId="0" fontId="16" fillId="2" borderId="48" xfId="0" applyFont="1" applyFill="1" applyBorder="1" applyAlignment="1">
      <alignment horizontal="left" vertical="center" wrapText="1"/>
    </xf>
    <xf numFmtId="0" fontId="16" fillId="2" borderId="49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wrapText="1"/>
    </xf>
    <xf numFmtId="0" fontId="72" fillId="2" borderId="46" xfId="8" applyFont="1" applyFill="1" applyBorder="1" applyAlignment="1">
      <alignment horizontal="center" vertical="center" wrapText="1"/>
    </xf>
    <xf numFmtId="0" fontId="72" fillId="2" borderId="32" xfId="8" applyFont="1" applyFill="1" applyBorder="1" applyAlignment="1">
      <alignment horizontal="center" vertical="center" wrapText="1"/>
    </xf>
    <xf numFmtId="0" fontId="72" fillId="2" borderId="35" xfId="8" applyFont="1" applyFill="1" applyBorder="1" applyAlignment="1">
      <alignment horizontal="center" vertical="center" wrapText="1"/>
    </xf>
    <xf numFmtId="0" fontId="72" fillId="2" borderId="34" xfId="8" applyFont="1" applyFill="1" applyBorder="1" applyAlignment="1">
      <alignment horizontal="center" vertical="center" wrapText="1"/>
    </xf>
    <xf numFmtId="0" fontId="72" fillId="2" borderId="10" xfId="8" applyFont="1" applyFill="1" applyBorder="1" applyAlignment="1">
      <alignment horizontal="center" vertical="center" wrapText="1"/>
    </xf>
    <xf numFmtId="0" fontId="72" fillId="2" borderId="9" xfId="8" applyFont="1" applyFill="1" applyBorder="1" applyAlignment="1">
      <alignment horizontal="center" vertical="center" wrapText="1"/>
    </xf>
    <xf numFmtId="0" fontId="72" fillId="2" borderId="29" xfId="8" applyFont="1" applyFill="1" applyBorder="1" applyAlignment="1">
      <alignment horizontal="center" vertical="center" wrapText="1"/>
    </xf>
    <xf numFmtId="0" fontId="72" fillId="2" borderId="31" xfId="8" applyFont="1" applyFill="1" applyBorder="1" applyAlignment="1">
      <alignment horizontal="center" vertical="center" wrapText="1"/>
    </xf>
    <xf numFmtId="0" fontId="72" fillId="2" borderId="3" xfId="8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top" wrapText="1"/>
    </xf>
    <xf numFmtId="0" fontId="16" fillId="2" borderId="48" xfId="0" applyFont="1" applyFill="1" applyBorder="1" applyAlignment="1">
      <alignment horizontal="center" vertical="top" wrapText="1"/>
    </xf>
    <xf numFmtId="0" fontId="16" fillId="2" borderId="46" xfId="0" applyFont="1" applyFill="1" applyBorder="1" applyAlignment="1">
      <alignment horizontal="center" vertical="center" wrapText="1"/>
    </xf>
    <xf numFmtId="0" fontId="88" fillId="2" borderId="47" xfId="0" applyFont="1" applyFill="1" applyBorder="1" applyAlignment="1">
      <alignment horizontal="left" vertical="center" wrapText="1"/>
    </xf>
    <xf numFmtId="0" fontId="88" fillId="2" borderId="33" xfId="0" applyFont="1" applyFill="1" applyBorder="1" applyAlignment="1">
      <alignment horizontal="left" vertical="center" wrapText="1"/>
    </xf>
    <xf numFmtId="170" fontId="72" fillId="2" borderId="0" xfId="96" applyNumberFormat="1" applyFont="1" applyFill="1" applyAlignment="1">
      <alignment horizontal="right" vertical="top" wrapText="1"/>
    </xf>
    <xf numFmtId="170" fontId="72" fillId="2" borderId="0" xfId="96" applyNumberFormat="1" applyFont="1" applyFill="1" applyAlignment="1">
      <alignment horizontal="right" vertical="center" wrapText="1"/>
    </xf>
    <xf numFmtId="0" fontId="72" fillId="2" borderId="44" xfId="0" applyFont="1" applyFill="1" applyBorder="1" applyAlignment="1">
      <alignment horizontal="center" vertical="center" wrapText="1"/>
    </xf>
    <xf numFmtId="0" fontId="72" fillId="2" borderId="45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left"/>
    </xf>
    <xf numFmtId="0" fontId="16" fillId="2" borderId="39" xfId="0" applyFont="1" applyFill="1" applyBorder="1" applyAlignment="1">
      <alignment horizontal="left"/>
    </xf>
    <xf numFmtId="0" fontId="16" fillId="2" borderId="40" xfId="0" applyFont="1" applyFill="1" applyBorder="1" applyAlignment="1">
      <alignment horizontal="left"/>
    </xf>
    <xf numFmtId="0" fontId="89" fillId="2" borderId="0" xfId="0" applyFont="1" applyFill="1" applyBorder="1" applyAlignment="1">
      <alignment horizontal="right" vertical="top" wrapText="1"/>
    </xf>
    <xf numFmtId="0" fontId="13" fillId="2" borderId="0" xfId="0" applyFont="1" applyFill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84" fillId="2" borderId="5" xfId="0" applyFont="1" applyFill="1" applyBorder="1" applyAlignment="1">
      <alignment vertical="center" wrapText="1"/>
    </xf>
    <xf numFmtId="0" fontId="72" fillId="2" borderId="48" xfId="0" applyFont="1" applyFill="1" applyBorder="1" applyAlignment="1">
      <alignment horizontal="center" vertical="center" wrapText="1"/>
    </xf>
    <xf numFmtId="0" fontId="72" fillId="2" borderId="49" xfId="0" applyFont="1" applyFill="1" applyBorder="1" applyAlignment="1">
      <alignment horizontal="center" vertical="center" wrapText="1"/>
    </xf>
    <xf numFmtId="0" fontId="72" fillId="2" borderId="31" xfId="0" applyFont="1" applyFill="1" applyBorder="1" applyAlignment="1">
      <alignment horizontal="center" vertical="top" wrapText="1"/>
    </xf>
    <xf numFmtId="0" fontId="72" fillId="2" borderId="2" xfId="0" applyFont="1" applyFill="1" applyBorder="1" applyAlignment="1">
      <alignment horizontal="center" vertical="top" wrapText="1"/>
    </xf>
    <xf numFmtId="0" fontId="72" fillId="2" borderId="3" xfId="0" applyFont="1" applyFill="1" applyBorder="1" applyAlignment="1">
      <alignment horizontal="center" vertical="top" wrapText="1"/>
    </xf>
    <xf numFmtId="0" fontId="72" fillId="2" borderId="36" xfId="0" applyFont="1" applyFill="1" applyBorder="1" applyAlignment="1">
      <alignment horizontal="center" vertical="top" wrapText="1"/>
    </xf>
    <xf numFmtId="0" fontId="72" fillId="2" borderId="33" xfId="0" applyFont="1" applyFill="1" applyBorder="1" applyAlignment="1">
      <alignment horizontal="center" vertical="top" wrapText="1"/>
    </xf>
    <xf numFmtId="0" fontId="85" fillId="2" borderId="47" xfId="0" applyFont="1" applyFill="1" applyBorder="1" applyAlignment="1">
      <alignment horizontal="left" vertical="top" wrapText="1"/>
    </xf>
    <xf numFmtId="0" fontId="86" fillId="2" borderId="33" xfId="0" applyFont="1" applyFill="1" applyBorder="1" applyAlignment="1">
      <alignment horizontal="left" vertical="top" wrapText="1"/>
    </xf>
  </cellXfs>
  <cellStyles count="2027">
    <cellStyle name="20% - Accent1 2" xfId="69"/>
    <cellStyle name="20% - Accent1 2 2" xfId="108"/>
    <cellStyle name="20% - Accent1 3" xfId="167"/>
    <cellStyle name="20% - Accent1 4" xfId="191"/>
    <cellStyle name="20% - Accent2 2" xfId="72"/>
    <cellStyle name="20% - Accent2 2 2" xfId="109"/>
    <cellStyle name="20% - Accent2 3" xfId="169"/>
    <cellStyle name="20% - Accent2 4" xfId="193"/>
    <cellStyle name="20% - Accent3 2" xfId="71"/>
    <cellStyle name="20% - Accent3 2 2" xfId="110"/>
    <cellStyle name="20% - Accent3 3" xfId="171"/>
    <cellStyle name="20% - Accent3 4" xfId="195"/>
    <cellStyle name="20% - Accent4 2" xfId="88"/>
    <cellStyle name="20% - Accent4 2 2" xfId="111"/>
    <cellStyle name="20% - Accent4 3" xfId="173"/>
    <cellStyle name="20% - Accent4 4" xfId="197"/>
    <cellStyle name="20% - Accent5 2" xfId="91"/>
    <cellStyle name="20% - Accent5 2 2" xfId="112"/>
    <cellStyle name="20% - Accent5 3" xfId="175"/>
    <cellStyle name="20% - Accent5 4" xfId="199"/>
    <cellStyle name="20% - Accent6 2" xfId="59"/>
    <cellStyle name="20% - Accent6 2 2" xfId="113"/>
    <cellStyle name="20% - Accent6 3" xfId="177"/>
    <cellStyle name="20% - Accent6 4" xfId="201"/>
    <cellStyle name="20% - Акцент1" xfId="29" builtinId="30" customBuiltin="1"/>
    <cellStyle name="20% - Акцент1 10" xfId="301"/>
    <cellStyle name="20% - Акцент1 11" xfId="302"/>
    <cellStyle name="20% - Акцент1 12" xfId="303"/>
    <cellStyle name="20% - Акцент1 13" xfId="304"/>
    <cellStyle name="20% - Акцент1 14" xfId="305"/>
    <cellStyle name="20% - Акцент1 15" xfId="306"/>
    <cellStyle name="20% - Акцент1 16" xfId="307"/>
    <cellStyle name="20% - Акцент1 17" xfId="308"/>
    <cellStyle name="20% - Акцент1 18" xfId="309"/>
    <cellStyle name="20% - Акцент1 19" xfId="310"/>
    <cellStyle name="20% - Акцент1 2" xfId="311"/>
    <cellStyle name="20% - Акцент1 20" xfId="312"/>
    <cellStyle name="20% - Акцент1 21" xfId="313"/>
    <cellStyle name="20% - Акцент1 22" xfId="314"/>
    <cellStyle name="20% - Акцент1 23" xfId="315"/>
    <cellStyle name="20% - Акцент1 24" xfId="316"/>
    <cellStyle name="20% - Акцент1 25" xfId="317"/>
    <cellStyle name="20% - Акцент1 26" xfId="318"/>
    <cellStyle name="20% - Акцент1 27" xfId="319"/>
    <cellStyle name="20% - Акцент1 28" xfId="320"/>
    <cellStyle name="20% - Акцент1 29" xfId="321"/>
    <cellStyle name="20% - Акцент1 3" xfId="322"/>
    <cellStyle name="20% - Акцент1 30" xfId="323"/>
    <cellStyle name="20% - Акцент1 31" xfId="324"/>
    <cellStyle name="20% - Акцент1 32" xfId="325"/>
    <cellStyle name="20% - Акцент1 33" xfId="326"/>
    <cellStyle name="20% - Акцент1 34" xfId="327"/>
    <cellStyle name="20% - Акцент1 35" xfId="328"/>
    <cellStyle name="20% - Акцент1 36" xfId="329"/>
    <cellStyle name="20% - Акцент1 4" xfId="330"/>
    <cellStyle name="20% - Акцент1 5" xfId="331"/>
    <cellStyle name="20% - Акцент1 6" xfId="332"/>
    <cellStyle name="20% - Акцент1 7" xfId="333"/>
    <cellStyle name="20% - Акцент1 8" xfId="334"/>
    <cellStyle name="20% - Акцент1 9" xfId="335"/>
    <cellStyle name="20% - Акцент2" xfId="33" builtinId="34" customBuiltin="1"/>
    <cellStyle name="20% - Акцент2 10" xfId="336"/>
    <cellStyle name="20% - Акцент2 11" xfId="337"/>
    <cellStyle name="20% - Акцент2 12" xfId="338"/>
    <cellStyle name="20% - Акцент2 13" xfId="339"/>
    <cellStyle name="20% - Акцент2 14" xfId="340"/>
    <cellStyle name="20% - Акцент2 15" xfId="341"/>
    <cellStyle name="20% - Акцент2 16" xfId="342"/>
    <cellStyle name="20% - Акцент2 17" xfId="343"/>
    <cellStyle name="20% - Акцент2 18" xfId="344"/>
    <cellStyle name="20% - Акцент2 19" xfId="345"/>
    <cellStyle name="20% - Акцент2 2" xfId="346"/>
    <cellStyle name="20% - Акцент2 20" xfId="347"/>
    <cellStyle name="20% - Акцент2 21" xfId="348"/>
    <cellStyle name="20% - Акцент2 22" xfId="349"/>
    <cellStyle name="20% - Акцент2 23" xfId="350"/>
    <cellStyle name="20% - Акцент2 24" xfId="351"/>
    <cellStyle name="20% - Акцент2 25" xfId="352"/>
    <cellStyle name="20% - Акцент2 26" xfId="353"/>
    <cellStyle name="20% - Акцент2 27" xfId="354"/>
    <cellStyle name="20% - Акцент2 28" xfId="355"/>
    <cellStyle name="20% - Акцент2 29" xfId="356"/>
    <cellStyle name="20% - Акцент2 3" xfId="357"/>
    <cellStyle name="20% - Акцент2 30" xfId="358"/>
    <cellStyle name="20% - Акцент2 31" xfId="359"/>
    <cellStyle name="20% - Акцент2 32" xfId="360"/>
    <cellStyle name="20% - Акцент2 33" xfId="361"/>
    <cellStyle name="20% - Акцент2 34" xfId="362"/>
    <cellStyle name="20% - Акцент2 35" xfId="363"/>
    <cellStyle name="20% - Акцент2 36" xfId="364"/>
    <cellStyle name="20% - Акцент2 4" xfId="365"/>
    <cellStyle name="20% - Акцент2 5" xfId="366"/>
    <cellStyle name="20% - Акцент2 6" xfId="367"/>
    <cellStyle name="20% - Акцент2 7" xfId="368"/>
    <cellStyle name="20% - Акцент2 8" xfId="369"/>
    <cellStyle name="20% - Акцент2 9" xfId="370"/>
    <cellStyle name="20% - Акцент3" xfId="37" builtinId="38" customBuiltin="1"/>
    <cellStyle name="20% - Акцент3 10" xfId="371"/>
    <cellStyle name="20% - Акцент3 11" xfId="372"/>
    <cellStyle name="20% - Акцент3 12" xfId="373"/>
    <cellStyle name="20% - Акцент3 13" xfId="374"/>
    <cellStyle name="20% - Акцент3 14" xfId="375"/>
    <cellStyle name="20% - Акцент3 15" xfId="376"/>
    <cellStyle name="20% - Акцент3 16" xfId="377"/>
    <cellStyle name="20% - Акцент3 17" xfId="378"/>
    <cellStyle name="20% - Акцент3 18" xfId="379"/>
    <cellStyle name="20% - Акцент3 19" xfId="380"/>
    <cellStyle name="20% - Акцент3 2" xfId="381"/>
    <cellStyle name="20% - Акцент3 20" xfId="382"/>
    <cellStyle name="20% - Акцент3 21" xfId="383"/>
    <cellStyle name="20% - Акцент3 22" xfId="384"/>
    <cellStyle name="20% - Акцент3 23" xfId="385"/>
    <cellStyle name="20% - Акцент3 24" xfId="386"/>
    <cellStyle name="20% - Акцент3 25" xfId="387"/>
    <cellStyle name="20% - Акцент3 26" xfId="388"/>
    <cellStyle name="20% - Акцент3 27" xfId="389"/>
    <cellStyle name="20% - Акцент3 28" xfId="390"/>
    <cellStyle name="20% - Акцент3 29" xfId="391"/>
    <cellStyle name="20% - Акцент3 3" xfId="392"/>
    <cellStyle name="20% - Акцент3 30" xfId="393"/>
    <cellStyle name="20% - Акцент3 31" xfId="394"/>
    <cellStyle name="20% - Акцент3 32" xfId="395"/>
    <cellStyle name="20% - Акцент3 33" xfId="396"/>
    <cellStyle name="20% - Акцент3 34" xfId="397"/>
    <cellStyle name="20% - Акцент3 35" xfId="398"/>
    <cellStyle name="20% - Акцент3 36" xfId="399"/>
    <cellStyle name="20% - Акцент3 4" xfId="400"/>
    <cellStyle name="20% - Акцент3 5" xfId="401"/>
    <cellStyle name="20% - Акцент3 6" xfId="402"/>
    <cellStyle name="20% - Акцент3 7" xfId="403"/>
    <cellStyle name="20% - Акцент3 8" xfId="404"/>
    <cellStyle name="20% - Акцент3 9" xfId="405"/>
    <cellStyle name="20% - Акцент4" xfId="41" builtinId="42" customBuiltin="1"/>
    <cellStyle name="20% - Акцент4 10" xfId="406"/>
    <cellStyle name="20% - Акцент4 11" xfId="407"/>
    <cellStyle name="20% - Акцент4 12" xfId="408"/>
    <cellStyle name="20% - Акцент4 13" xfId="409"/>
    <cellStyle name="20% - Акцент4 14" xfId="410"/>
    <cellStyle name="20% - Акцент4 15" xfId="411"/>
    <cellStyle name="20% - Акцент4 16" xfId="412"/>
    <cellStyle name="20% - Акцент4 17" xfId="413"/>
    <cellStyle name="20% - Акцент4 18" xfId="414"/>
    <cellStyle name="20% - Акцент4 19" xfId="415"/>
    <cellStyle name="20% - Акцент4 2" xfId="416"/>
    <cellStyle name="20% - Акцент4 20" xfId="417"/>
    <cellStyle name="20% - Акцент4 21" xfId="418"/>
    <cellStyle name="20% - Акцент4 22" xfId="419"/>
    <cellStyle name="20% - Акцент4 23" xfId="420"/>
    <cellStyle name="20% - Акцент4 24" xfId="421"/>
    <cellStyle name="20% - Акцент4 25" xfId="422"/>
    <cellStyle name="20% - Акцент4 26" xfId="423"/>
    <cellStyle name="20% - Акцент4 27" xfId="424"/>
    <cellStyle name="20% - Акцент4 28" xfId="425"/>
    <cellStyle name="20% - Акцент4 29" xfId="426"/>
    <cellStyle name="20% - Акцент4 3" xfId="427"/>
    <cellStyle name="20% - Акцент4 30" xfId="428"/>
    <cellStyle name="20% - Акцент4 31" xfId="429"/>
    <cellStyle name="20% - Акцент4 32" xfId="430"/>
    <cellStyle name="20% - Акцент4 33" xfId="431"/>
    <cellStyle name="20% - Акцент4 34" xfId="432"/>
    <cellStyle name="20% - Акцент4 35" xfId="433"/>
    <cellStyle name="20% - Акцент4 36" xfId="434"/>
    <cellStyle name="20% - Акцент4 4" xfId="435"/>
    <cellStyle name="20% - Акцент4 5" xfId="436"/>
    <cellStyle name="20% - Акцент4 6" xfId="437"/>
    <cellStyle name="20% - Акцент4 7" xfId="438"/>
    <cellStyle name="20% - Акцент4 8" xfId="439"/>
    <cellStyle name="20% - Акцент4 9" xfId="440"/>
    <cellStyle name="20% - Акцент5" xfId="45" builtinId="46" customBuiltin="1"/>
    <cellStyle name="20% - Акцент5 10" xfId="441"/>
    <cellStyle name="20% - Акцент5 11" xfId="442"/>
    <cellStyle name="20% - Акцент5 12" xfId="443"/>
    <cellStyle name="20% - Акцент5 13" xfId="444"/>
    <cellStyle name="20% - Акцент5 14" xfId="445"/>
    <cellStyle name="20% - Акцент5 15" xfId="446"/>
    <cellStyle name="20% - Акцент5 16" xfId="447"/>
    <cellStyle name="20% - Акцент5 17" xfId="448"/>
    <cellStyle name="20% - Акцент5 18" xfId="449"/>
    <cellStyle name="20% - Акцент5 19" xfId="450"/>
    <cellStyle name="20% - Акцент5 2" xfId="451"/>
    <cellStyle name="20% - Акцент5 20" xfId="452"/>
    <cellStyle name="20% - Акцент5 21" xfId="453"/>
    <cellStyle name="20% - Акцент5 22" xfId="454"/>
    <cellStyle name="20% - Акцент5 23" xfId="455"/>
    <cellStyle name="20% - Акцент5 24" xfId="456"/>
    <cellStyle name="20% - Акцент5 25" xfId="457"/>
    <cellStyle name="20% - Акцент5 26" xfId="458"/>
    <cellStyle name="20% - Акцент5 27" xfId="459"/>
    <cellStyle name="20% - Акцент5 28" xfId="460"/>
    <cellStyle name="20% - Акцент5 29" xfId="461"/>
    <cellStyle name="20% - Акцент5 3" xfId="462"/>
    <cellStyle name="20% - Акцент5 30" xfId="463"/>
    <cellStyle name="20% - Акцент5 31" xfId="464"/>
    <cellStyle name="20% - Акцент5 32" xfId="465"/>
    <cellStyle name="20% - Акцент5 33" xfId="466"/>
    <cellStyle name="20% - Акцент5 34" xfId="467"/>
    <cellStyle name="20% - Акцент5 35" xfId="468"/>
    <cellStyle name="20% - Акцент5 36" xfId="469"/>
    <cellStyle name="20% - Акцент5 4" xfId="470"/>
    <cellStyle name="20% - Акцент5 5" xfId="471"/>
    <cellStyle name="20% - Акцент5 6" xfId="472"/>
    <cellStyle name="20% - Акцент5 7" xfId="473"/>
    <cellStyle name="20% - Акцент5 8" xfId="474"/>
    <cellStyle name="20% - Акцент5 9" xfId="475"/>
    <cellStyle name="20% - Акцент6" xfId="49" builtinId="50" customBuiltin="1"/>
    <cellStyle name="20% - Акцент6 10" xfId="476"/>
    <cellStyle name="20% - Акцент6 11" xfId="477"/>
    <cellStyle name="20% - Акцент6 12" xfId="478"/>
    <cellStyle name="20% - Акцент6 13" xfId="479"/>
    <cellStyle name="20% - Акцент6 14" xfId="480"/>
    <cellStyle name="20% - Акцент6 15" xfId="481"/>
    <cellStyle name="20% - Акцент6 16" xfId="482"/>
    <cellStyle name="20% - Акцент6 17" xfId="483"/>
    <cellStyle name="20% - Акцент6 18" xfId="484"/>
    <cellStyle name="20% - Акцент6 19" xfId="485"/>
    <cellStyle name="20% - Акцент6 2" xfId="486"/>
    <cellStyle name="20% - Акцент6 20" xfId="487"/>
    <cellStyle name="20% - Акцент6 21" xfId="488"/>
    <cellStyle name="20% - Акцент6 22" xfId="489"/>
    <cellStyle name="20% - Акцент6 23" xfId="490"/>
    <cellStyle name="20% - Акцент6 24" xfId="491"/>
    <cellStyle name="20% - Акцент6 25" xfId="492"/>
    <cellStyle name="20% - Акцент6 26" xfId="493"/>
    <cellStyle name="20% - Акцент6 27" xfId="494"/>
    <cellStyle name="20% - Акцент6 28" xfId="495"/>
    <cellStyle name="20% - Акцент6 29" xfId="496"/>
    <cellStyle name="20% - Акцент6 3" xfId="497"/>
    <cellStyle name="20% - Акцент6 30" xfId="498"/>
    <cellStyle name="20% - Акцент6 31" xfId="499"/>
    <cellStyle name="20% - Акцент6 32" xfId="500"/>
    <cellStyle name="20% - Акцент6 33" xfId="501"/>
    <cellStyle name="20% - Акцент6 34" xfId="502"/>
    <cellStyle name="20% - Акцент6 35" xfId="503"/>
    <cellStyle name="20% - Акцент6 36" xfId="504"/>
    <cellStyle name="20% - Акцент6 4" xfId="505"/>
    <cellStyle name="20% - Акцент6 5" xfId="506"/>
    <cellStyle name="20% - Акцент6 6" xfId="507"/>
    <cellStyle name="20% - Акцент6 7" xfId="508"/>
    <cellStyle name="20% - Акцент6 8" xfId="509"/>
    <cellStyle name="20% - Акцент6 9" xfId="510"/>
    <cellStyle name="40% - Accent1 2" xfId="93"/>
    <cellStyle name="40% - Accent1 2 2" xfId="114"/>
    <cellStyle name="40% - Accent1 3" xfId="168"/>
    <cellStyle name="40% - Accent1 4" xfId="192"/>
    <cellStyle name="40% - Accent2 2" xfId="61"/>
    <cellStyle name="40% - Accent2 2 2" xfId="115"/>
    <cellStyle name="40% - Accent2 3" xfId="170"/>
    <cellStyle name="40% - Accent2 4" xfId="194"/>
    <cellStyle name="40% - Accent3 2" xfId="87"/>
    <cellStyle name="40% - Accent3 2 2" xfId="116"/>
    <cellStyle name="40% - Accent3 3" xfId="172"/>
    <cellStyle name="40% - Accent3 4" xfId="196"/>
    <cellStyle name="40% - Accent4 2" xfId="78"/>
    <cellStyle name="40% - Accent4 2 2" xfId="117"/>
    <cellStyle name="40% - Accent4 3" xfId="174"/>
    <cellStyle name="40% - Accent4 4" xfId="198"/>
    <cellStyle name="40% - Accent5 2" xfId="77"/>
    <cellStyle name="40% - Accent5 2 2" xfId="118"/>
    <cellStyle name="40% - Accent5 3" xfId="176"/>
    <cellStyle name="40% - Accent5 4" xfId="200"/>
    <cellStyle name="40% - Accent6 2" xfId="60"/>
    <cellStyle name="40% - Accent6 2 2" xfId="119"/>
    <cellStyle name="40% - Accent6 3" xfId="178"/>
    <cellStyle name="40% - Accent6 4" xfId="202"/>
    <cellStyle name="40% - Акцент1" xfId="30" builtinId="31" customBuiltin="1"/>
    <cellStyle name="40% - Акцент1 10" xfId="511"/>
    <cellStyle name="40% - Акцент1 11" xfId="512"/>
    <cellStyle name="40% - Акцент1 12" xfId="513"/>
    <cellStyle name="40% - Акцент1 13" xfId="514"/>
    <cellStyle name="40% - Акцент1 14" xfId="515"/>
    <cellStyle name="40% - Акцент1 15" xfId="516"/>
    <cellStyle name="40% - Акцент1 16" xfId="517"/>
    <cellStyle name="40% - Акцент1 17" xfId="518"/>
    <cellStyle name="40% - Акцент1 18" xfId="519"/>
    <cellStyle name="40% - Акцент1 19" xfId="520"/>
    <cellStyle name="40% - Акцент1 2" xfId="521"/>
    <cellStyle name="40% - Акцент1 20" xfId="522"/>
    <cellStyle name="40% - Акцент1 21" xfId="523"/>
    <cellStyle name="40% - Акцент1 22" xfId="524"/>
    <cellStyle name="40% - Акцент1 23" xfId="525"/>
    <cellStyle name="40% - Акцент1 24" xfId="526"/>
    <cellStyle name="40% - Акцент1 25" xfId="527"/>
    <cellStyle name="40% - Акцент1 26" xfId="528"/>
    <cellStyle name="40% - Акцент1 27" xfId="529"/>
    <cellStyle name="40% - Акцент1 28" xfId="530"/>
    <cellStyle name="40% - Акцент1 29" xfId="531"/>
    <cellStyle name="40% - Акцент1 3" xfId="532"/>
    <cellStyle name="40% - Акцент1 30" xfId="533"/>
    <cellStyle name="40% - Акцент1 31" xfId="534"/>
    <cellStyle name="40% - Акцент1 32" xfId="535"/>
    <cellStyle name="40% - Акцент1 33" xfId="536"/>
    <cellStyle name="40% - Акцент1 34" xfId="537"/>
    <cellStyle name="40% - Акцент1 35" xfId="538"/>
    <cellStyle name="40% - Акцент1 36" xfId="539"/>
    <cellStyle name="40% - Акцент1 4" xfId="540"/>
    <cellStyle name="40% - Акцент1 5" xfId="541"/>
    <cellStyle name="40% - Акцент1 6" xfId="542"/>
    <cellStyle name="40% - Акцент1 7" xfId="543"/>
    <cellStyle name="40% - Акцент1 8" xfId="544"/>
    <cellStyle name="40% - Акцент1 9" xfId="545"/>
    <cellStyle name="40% - Акцент2" xfId="34" builtinId="35" customBuiltin="1"/>
    <cellStyle name="40% - Акцент2 10" xfId="546"/>
    <cellStyle name="40% - Акцент2 11" xfId="547"/>
    <cellStyle name="40% - Акцент2 12" xfId="548"/>
    <cellStyle name="40% - Акцент2 13" xfId="549"/>
    <cellStyle name="40% - Акцент2 14" xfId="550"/>
    <cellStyle name="40% - Акцент2 15" xfId="551"/>
    <cellStyle name="40% - Акцент2 16" xfId="552"/>
    <cellStyle name="40% - Акцент2 17" xfId="553"/>
    <cellStyle name="40% - Акцент2 18" xfId="554"/>
    <cellStyle name="40% - Акцент2 19" xfId="555"/>
    <cellStyle name="40% - Акцент2 2" xfId="556"/>
    <cellStyle name="40% - Акцент2 20" xfId="557"/>
    <cellStyle name="40% - Акцент2 21" xfId="558"/>
    <cellStyle name="40% - Акцент2 22" xfId="559"/>
    <cellStyle name="40% - Акцент2 23" xfId="560"/>
    <cellStyle name="40% - Акцент2 24" xfId="561"/>
    <cellStyle name="40% - Акцент2 25" xfId="562"/>
    <cellStyle name="40% - Акцент2 26" xfId="563"/>
    <cellStyle name="40% - Акцент2 27" xfId="564"/>
    <cellStyle name="40% - Акцент2 28" xfId="565"/>
    <cellStyle name="40% - Акцент2 29" xfId="566"/>
    <cellStyle name="40% - Акцент2 3" xfId="567"/>
    <cellStyle name="40% - Акцент2 30" xfId="568"/>
    <cellStyle name="40% - Акцент2 31" xfId="569"/>
    <cellStyle name="40% - Акцент2 32" xfId="570"/>
    <cellStyle name="40% - Акцент2 33" xfId="571"/>
    <cellStyle name="40% - Акцент2 34" xfId="572"/>
    <cellStyle name="40% - Акцент2 35" xfId="573"/>
    <cellStyle name="40% - Акцент2 36" xfId="574"/>
    <cellStyle name="40% - Акцент2 4" xfId="575"/>
    <cellStyle name="40% - Акцент2 5" xfId="576"/>
    <cellStyle name="40% - Акцент2 6" xfId="577"/>
    <cellStyle name="40% - Акцент2 7" xfId="578"/>
    <cellStyle name="40% - Акцент2 8" xfId="579"/>
    <cellStyle name="40% - Акцент2 9" xfId="580"/>
    <cellStyle name="40% - Акцент3" xfId="38" builtinId="39" customBuiltin="1"/>
    <cellStyle name="40% - Акцент3 10" xfId="581"/>
    <cellStyle name="40% - Акцент3 11" xfId="582"/>
    <cellStyle name="40% - Акцент3 12" xfId="583"/>
    <cellStyle name="40% - Акцент3 13" xfId="584"/>
    <cellStyle name="40% - Акцент3 14" xfId="585"/>
    <cellStyle name="40% - Акцент3 15" xfId="586"/>
    <cellStyle name="40% - Акцент3 16" xfId="587"/>
    <cellStyle name="40% - Акцент3 17" xfId="588"/>
    <cellStyle name="40% - Акцент3 18" xfId="589"/>
    <cellStyle name="40% - Акцент3 19" xfId="590"/>
    <cellStyle name="40% - Акцент3 2" xfId="591"/>
    <cellStyle name="40% - Акцент3 20" xfId="592"/>
    <cellStyle name="40% - Акцент3 21" xfId="593"/>
    <cellStyle name="40% - Акцент3 22" xfId="594"/>
    <cellStyle name="40% - Акцент3 23" xfId="595"/>
    <cellStyle name="40% - Акцент3 24" xfId="596"/>
    <cellStyle name="40% - Акцент3 25" xfId="597"/>
    <cellStyle name="40% - Акцент3 26" xfId="598"/>
    <cellStyle name="40% - Акцент3 27" xfId="599"/>
    <cellStyle name="40% - Акцент3 28" xfId="600"/>
    <cellStyle name="40% - Акцент3 29" xfId="601"/>
    <cellStyle name="40% - Акцент3 3" xfId="602"/>
    <cellStyle name="40% - Акцент3 30" xfId="603"/>
    <cellStyle name="40% - Акцент3 31" xfId="604"/>
    <cellStyle name="40% - Акцент3 32" xfId="605"/>
    <cellStyle name="40% - Акцент3 33" xfId="606"/>
    <cellStyle name="40% - Акцент3 34" xfId="607"/>
    <cellStyle name="40% - Акцент3 35" xfId="608"/>
    <cellStyle name="40% - Акцент3 36" xfId="609"/>
    <cellStyle name="40% - Акцент3 4" xfId="610"/>
    <cellStyle name="40% - Акцент3 5" xfId="611"/>
    <cellStyle name="40% - Акцент3 6" xfId="612"/>
    <cellStyle name="40% - Акцент3 7" xfId="613"/>
    <cellStyle name="40% - Акцент3 8" xfId="614"/>
    <cellStyle name="40% - Акцент3 9" xfId="615"/>
    <cellStyle name="40% - Акцент4" xfId="42" builtinId="43" customBuiltin="1"/>
    <cellStyle name="40% - Акцент4 10" xfId="616"/>
    <cellStyle name="40% - Акцент4 11" xfId="617"/>
    <cellStyle name="40% - Акцент4 12" xfId="618"/>
    <cellStyle name="40% - Акцент4 13" xfId="619"/>
    <cellStyle name="40% - Акцент4 14" xfId="620"/>
    <cellStyle name="40% - Акцент4 15" xfId="621"/>
    <cellStyle name="40% - Акцент4 16" xfId="622"/>
    <cellStyle name="40% - Акцент4 17" xfId="623"/>
    <cellStyle name="40% - Акцент4 18" xfId="624"/>
    <cellStyle name="40% - Акцент4 19" xfId="625"/>
    <cellStyle name="40% - Акцент4 2" xfId="626"/>
    <cellStyle name="40% - Акцент4 20" xfId="627"/>
    <cellStyle name="40% - Акцент4 21" xfId="628"/>
    <cellStyle name="40% - Акцент4 22" xfId="629"/>
    <cellStyle name="40% - Акцент4 23" xfId="630"/>
    <cellStyle name="40% - Акцент4 24" xfId="631"/>
    <cellStyle name="40% - Акцент4 25" xfId="632"/>
    <cellStyle name="40% - Акцент4 26" xfId="633"/>
    <cellStyle name="40% - Акцент4 27" xfId="634"/>
    <cellStyle name="40% - Акцент4 28" xfId="635"/>
    <cellStyle name="40% - Акцент4 29" xfId="636"/>
    <cellStyle name="40% - Акцент4 3" xfId="637"/>
    <cellStyle name="40% - Акцент4 30" xfId="638"/>
    <cellStyle name="40% - Акцент4 31" xfId="639"/>
    <cellStyle name="40% - Акцент4 32" xfId="640"/>
    <cellStyle name="40% - Акцент4 33" xfId="641"/>
    <cellStyle name="40% - Акцент4 34" xfId="642"/>
    <cellStyle name="40% - Акцент4 35" xfId="643"/>
    <cellStyle name="40% - Акцент4 36" xfId="644"/>
    <cellStyle name="40% - Акцент4 4" xfId="645"/>
    <cellStyle name="40% - Акцент4 5" xfId="646"/>
    <cellStyle name="40% - Акцент4 6" xfId="647"/>
    <cellStyle name="40% - Акцент4 7" xfId="648"/>
    <cellStyle name="40% - Акцент4 8" xfId="649"/>
    <cellStyle name="40% - Акцент4 9" xfId="650"/>
    <cellStyle name="40% - Акцент5" xfId="46" builtinId="47" customBuiltin="1"/>
    <cellStyle name="40% - Акцент5 10" xfId="651"/>
    <cellStyle name="40% - Акцент5 11" xfId="652"/>
    <cellStyle name="40% - Акцент5 12" xfId="653"/>
    <cellStyle name="40% - Акцент5 13" xfId="654"/>
    <cellStyle name="40% - Акцент5 14" xfId="655"/>
    <cellStyle name="40% - Акцент5 15" xfId="656"/>
    <cellStyle name="40% - Акцент5 16" xfId="657"/>
    <cellStyle name="40% - Акцент5 17" xfId="658"/>
    <cellStyle name="40% - Акцент5 18" xfId="659"/>
    <cellStyle name="40% - Акцент5 19" xfId="660"/>
    <cellStyle name="40% - Акцент5 2" xfId="661"/>
    <cellStyle name="40% - Акцент5 20" xfId="662"/>
    <cellStyle name="40% - Акцент5 21" xfId="663"/>
    <cellStyle name="40% - Акцент5 22" xfId="664"/>
    <cellStyle name="40% - Акцент5 23" xfId="665"/>
    <cellStyle name="40% - Акцент5 24" xfId="666"/>
    <cellStyle name="40% - Акцент5 25" xfId="667"/>
    <cellStyle name="40% - Акцент5 26" xfId="668"/>
    <cellStyle name="40% - Акцент5 27" xfId="669"/>
    <cellStyle name="40% - Акцент5 28" xfId="670"/>
    <cellStyle name="40% - Акцент5 29" xfId="671"/>
    <cellStyle name="40% - Акцент5 3" xfId="672"/>
    <cellStyle name="40% - Акцент5 30" xfId="673"/>
    <cellStyle name="40% - Акцент5 31" xfId="674"/>
    <cellStyle name="40% - Акцент5 32" xfId="675"/>
    <cellStyle name="40% - Акцент5 33" xfId="676"/>
    <cellStyle name="40% - Акцент5 34" xfId="677"/>
    <cellStyle name="40% - Акцент5 35" xfId="678"/>
    <cellStyle name="40% - Акцент5 36" xfId="679"/>
    <cellStyle name="40% - Акцент5 4" xfId="680"/>
    <cellStyle name="40% - Акцент5 5" xfId="681"/>
    <cellStyle name="40% - Акцент5 6" xfId="682"/>
    <cellStyle name="40% - Акцент5 7" xfId="683"/>
    <cellStyle name="40% - Акцент5 8" xfId="684"/>
    <cellStyle name="40% - Акцент5 9" xfId="685"/>
    <cellStyle name="40% - Акцент6" xfId="50" builtinId="51" customBuiltin="1"/>
    <cellStyle name="40% - Акцент6 10" xfId="686"/>
    <cellStyle name="40% - Акцент6 11" xfId="687"/>
    <cellStyle name="40% - Акцент6 12" xfId="688"/>
    <cellStyle name="40% - Акцент6 13" xfId="689"/>
    <cellStyle name="40% - Акцент6 14" xfId="690"/>
    <cellStyle name="40% - Акцент6 15" xfId="691"/>
    <cellStyle name="40% - Акцент6 16" xfId="692"/>
    <cellStyle name="40% - Акцент6 17" xfId="693"/>
    <cellStyle name="40% - Акцент6 18" xfId="694"/>
    <cellStyle name="40% - Акцент6 19" xfId="695"/>
    <cellStyle name="40% - Акцент6 2" xfId="696"/>
    <cellStyle name="40% - Акцент6 20" xfId="697"/>
    <cellStyle name="40% - Акцент6 21" xfId="698"/>
    <cellStyle name="40% - Акцент6 22" xfId="699"/>
    <cellStyle name="40% - Акцент6 23" xfId="700"/>
    <cellStyle name="40% - Акцент6 24" xfId="701"/>
    <cellStyle name="40% - Акцент6 25" xfId="702"/>
    <cellStyle name="40% - Акцент6 26" xfId="703"/>
    <cellStyle name="40% - Акцент6 27" xfId="704"/>
    <cellStyle name="40% - Акцент6 28" xfId="705"/>
    <cellStyle name="40% - Акцент6 29" xfId="706"/>
    <cellStyle name="40% - Акцент6 3" xfId="707"/>
    <cellStyle name="40% - Акцент6 30" xfId="708"/>
    <cellStyle name="40% - Акцент6 31" xfId="709"/>
    <cellStyle name="40% - Акцент6 32" xfId="710"/>
    <cellStyle name="40% - Акцент6 33" xfId="711"/>
    <cellStyle name="40% - Акцент6 34" xfId="712"/>
    <cellStyle name="40% - Акцент6 35" xfId="713"/>
    <cellStyle name="40% - Акцент6 36" xfId="714"/>
    <cellStyle name="40% - Акцент6 4" xfId="715"/>
    <cellStyle name="40% - Акцент6 5" xfId="716"/>
    <cellStyle name="40% - Акцент6 6" xfId="717"/>
    <cellStyle name="40% - Акцент6 7" xfId="718"/>
    <cellStyle name="40% - Акцент6 8" xfId="719"/>
    <cellStyle name="40% - Акцент6 9" xfId="720"/>
    <cellStyle name="60% - Accent1 2" xfId="64"/>
    <cellStyle name="60% - Accent1 2 2" xfId="120"/>
    <cellStyle name="60% - Accent2 2" xfId="62"/>
    <cellStyle name="60% - Accent2 2 2" xfId="121"/>
    <cellStyle name="60% - Accent3 2" xfId="56"/>
    <cellStyle name="60% - Accent3 2 2" xfId="122"/>
    <cellStyle name="60% - Accent4 2" xfId="66"/>
    <cellStyle name="60% - Accent4 2 2" xfId="123"/>
    <cellStyle name="60% - Accent5 2" xfId="73"/>
    <cellStyle name="60% - Accent5 2 2" xfId="124"/>
    <cellStyle name="60% - Accent6 2" xfId="55"/>
    <cellStyle name="60% - Accent6 2 2" xfId="125"/>
    <cellStyle name="60% - Акцент1" xfId="31" builtinId="32" customBuiltin="1"/>
    <cellStyle name="60% - Акцент1 10" xfId="721"/>
    <cellStyle name="60% - Акцент1 11" xfId="722"/>
    <cellStyle name="60% - Акцент1 12" xfId="723"/>
    <cellStyle name="60% - Акцент1 13" xfId="724"/>
    <cellStyle name="60% - Акцент1 14" xfId="725"/>
    <cellStyle name="60% - Акцент1 15" xfId="726"/>
    <cellStyle name="60% - Акцент1 16" xfId="727"/>
    <cellStyle name="60% - Акцент1 17" xfId="728"/>
    <cellStyle name="60% - Акцент1 18" xfId="729"/>
    <cellStyle name="60% - Акцент1 19" xfId="730"/>
    <cellStyle name="60% - Акцент1 2" xfId="731"/>
    <cellStyle name="60% - Акцент1 20" xfId="732"/>
    <cellStyle name="60% - Акцент1 21" xfId="733"/>
    <cellStyle name="60% - Акцент1 22" xfId="734"/>
    <cellStyle name="60% - Акцент1 23" xfId="735"/>
    <cellStyle name="60% - Акцент1 24" xfId="736"/>
    <cellStyle name="60% - Акцент1 25" xfId="737"/>
    <cellStyle name="60% - Акцент1 26" xfId="738"/>
    <cellStyle name="60% - Акцент1 27" xfId="739"/>
    <cellStyle name="60% - Акцент1 28" xfId="740"/>
    <cellStyle name="60% - Акцент1 29" xfId="741"/>
    <cellStyle name="60% - Акцент1 3" xfId="742"/>
    <cellStyle name="60% - Акцент1 30" xfId="743"/>
    <cellStyle name="60% - Акцент1 31" xfId="744"/>
    <cellStyle name="60% - Акцент1 32" xfId="745"/>
    <cellStyle name="60% - Акцент1 33" xfId="746"/>
    <cellStyle name="60% - Акцент1 34" xfId="747"/>
    <cellStyle name="60% - Акцент1 35" xfId="748"/>
    <cellStyle name="60% - Акцент1 36" xfId="749"/>
    <cellStyle name="60% - Акцент1 4" xfId="750"/>
    <cellStyle name="60% - Акцент1 5" xfId="751"/>
    <cellStyle name="60% - Акцент1 6" xfId="752"/>
    <cellStyle name="60% - Акцент1 7" xfId="753"/>
    <cellStyle name="60% - Акцент1 8" xfId="754"/>
    <cellStyle name="60% - Акцент1 9" xfId="755"/>
    <cellStyle name="60% - Акцент2" xfId="35" builtinId="36" customBuiltin="1"/>
    <cellStyle name="60% - Акцент2 10" xfId="756"/>
    <cellStyle name="60% - Акцент2 11" xfId="757"/>
    <cellStyle name="60% - Акцент2 12" xfId="758"/>
    <cellStyle name="60% - Акцент2 13" xfId="759"/>
    <cellStyle name="60% - Акцент2 14" xfId="760"/>
    <cellStyle name="60% - Акцент2 15" xfId="761"/>
    <cellStyle name="60% - Акцент2 16" xfId="762"/>
    <cellStyle name="60% - Акцент2 17" xfId="763"/>
    <cellStyle name="60% - Акцент2 18" xfId="764"/>
    <cellStyle name="60% - Акцент2 19" xfId="765"/>
    <cellStyle name="60% - Акцент2 2" xfId="766"/>
    <cellStyle name="60% - Акцент2 20" xfId="767"/>
    <cellStyle name="60% - Акцент2 21" xfId="768"/>
    <cellStyle name="60% - Акцент2 22" xfId="769"/>
    <cellStyle name="60% - Акцент2 23" xfId="770"/>
    <cellStyle name="60% - Акцент2 24" xfId="771"/>
    <cellStyle name="60% - Акцент2 25" xfId="772"/>
    <cellStyle name="60% - Акцент2 26" xfId="773"/>
    <cellStyle name="60% - Акцент2 27" xfId="774"/>
    <cellStyle name="60% - Акцент2 28" xfId="775"/>
    <cellStyle name="60% - Акцент2 29" xfId="776"/>
    <cellStyle name="60% - Акцент2 3" xfId="777"/>
    <cellStyle name="60% - Акцент2 30" xfId="778"/>
    <cellStyle name="60% - Акцент2 31" xfId="779"/>
    <cellStyle name="60% - Акцент2 32" xfId="780"/>
    <cellStyle name="60% - Акцент2 33" xfId="781"/>
    <cellStyle name="60% - Акцент2 34" xfId="782"/>
    <cellStyle name="60% - Акцент2 35" xfId="783"/>
    <cellStyle name="60% - Акцент2 36" xfId="784"/>
    <cellStyle name="60% - Акцент2 4" xfId="785"/>
    <cellStyle name="60% - Акцент2 5" xfId="786"/>
    <cellStyle name="60% - Акцент2 6" xfId="787"/>
    <cellStyle name="60% - Акцент2 7" xfId="788"/>
    <cellStyle name="60% - Акцент2 8" xfId="789"/>
    <cellStyle name="60% - Акцент2 9" xfId="790"/>
    <cellStyle name="60% - Акцент3" xfId="39" builtinId="40" customBuiltin="1"/>
    <cellStyle name="60% - Акцент3 10" xfId="791"/>
    <cellStyle name="60% - Акцент3 11" xfId="792"/>
    <cellStyle name="60% - Акцент3 12" xfId="793"/>
    <cellStyle name="60% - Акцент3 13" xfId="794"/>
    <cellStyle name="60% - Акцент3 14" xfId="795"/>
    <cellStyle name="60% - Акцент3 15" xfId="796"/>
    <cellStyle name="60% - Акцент3 16" xfId="797"/>
    <cellStyle name="60% - Акцент3 17" xfId="798"/>
    <cellStyle name="60% - Акцент3 18" xfId="799"/>
    <cellStyle name="60% - Акцент3 19" xfId="800"/>
    <cellStyle name="60% - Акцент3 2" xfId="801"/>
    <cellStyle name="60% - Акцент3 20" xfId="802"/>
    <cellStyle name="60% - Акцент3 21" xfId="803"/>
    <cellStyle name="60% - Акцент3 22" xfId="804"/>
    <cellStyle name="60% - Акцент3 23" xfId="805"/>
    <cellStyle name="60% - Акцент3 24" xfId="806"/>
    <cellStyle name="60% - Акцент3 25" xfId="807"/>
    <cellStyle name="60% - Акцент3 26" xfId="808"/>
    <cellStyle name="60% - Акцент3 27" xfId="809"/>
    <cellStyle name="60% - Акцент3 28" xfId="810"/>
    <cellStyle name="60% - Акцент3 29" xfId="811"/>
    <cellStyle name="60% - Акцент3 3" xfId="812"/>
    <cellStyle name="60% - Акцент3 30" xfId="813"/>
    <cellStyle name="60% - Акцент3 31" xfId="814"/>
    <cellStyle name="60% - Акцент3 32" xfId="815"/>
    <cellStyle name="60% - Акцент3 33" xfId="816"/>
    <cellStyle name="60% - Акцент3 34" xfId="817"/>
    <cellStyle name="60% - Акцент3 35" xfId="818"/>
    <cellStyle name="60% - Акцент3 36" xfId="819"/>
    <cellStyle name="60% - Акцент3 4" xfId="820"/>
    <cellStyle name="60% - Акцент3 5" xfId="821"/>
    <cellStyle name="60% - Акцент3 6" xfId="822"/>
    <cellStyle name="60% - Акцент3 7" xfId="823"/>
    <cellStyle name="60% - Акцент3 8" xfId="824"/>
    <cellStyle name="60% - Акцент3 9" xfId="825"/>
    <cellStyle name="60% - Акцент4" xfId="43" builtinId="44" customBuiltin="1"/>
    <cellStyle name="60% - Акцент4 10" xfId="826"/>
    <cellStyle name="60% - Акцент4 11" xfId="827"/>
    <cellStyle name="60% - Акцент4 12" xfId="828"/>
    <cellStyle name="60% - Акцент4 13" xfId="829"/>
    <cellStyle name="60% - Акцент4 14" xfId="830"/>
    <cellStyle name="60% - Акцент4 15" xfId="831"/>
    <cellStyle name="60% - Акцент4 16" xfId="832"/>
    <cellStyle name="60% - Акцент4 17" xfId="833"/>
    <cellStyle name="60% - Акцент4 18" xfId="834"/>
    <cellStyle name="60% - Акцент4 19" xfId="835"/>
    <cellStyle name="60% - Акцент4 2" xfId="836"/>
    <cellStyle name="60% - Акцент4 20" xfId="837"/>
    <cellStyle name="60% - Акцент4 21" xfId="838"/>
    <cellStyle name="60% - Акцент4 22" xfId="839"/>
    <cellStyle name="60% - Акцент4 23" xfId="840"/>
    <cellStyle name="60% - Акцент4 24" xfId="841"/>
    <cellStyle name="60% - Акцент4 25" xfId="842"/>
    <cellStyle name="60% - Акцент4 26" xfId="843"/>
    <cellStyle name="60% - Акцент4 27" xfId="844"/>
    <cellStyle name="60% - Акцент4 28" xfId="845"/>
    <cellStyle name="60% - Акцент4 29" xfId="846"/>
    <cellStyle name="60% - Акцент4 3" xfId="847"/>
    <cellStyle name="60% - Акцент4 30" xfId="848"/>
    <cellStyle name="60% - Акцент4 31" xfId="849"/>
    <cellStyle name="60% - Акцент4 32" xfId="850"/>
    <cellStyle name="60% - Акцент4 33" xfId="851"/>
    <cellStyle name="60% - Акцент4 34" xfId="852"/>
    <cellStyle name="60% - Акцент4 35" xfId="853"/>
    <cellStyle name="60% - Акцент4 36" xfId="854"/>
    <cellStyle name="60% - Акцент4 4" xfId="855"/>
    <cellStyle name="60% - Акцент4 5" xfId="856"/>
    <cellStyle name="60% - Акцент4 6" xfId="857"/>
    <cellStyle name="60% - Акцент4 7" xfId="858"/>
    <cellStyle name="60% - Акцент4 8" xfId="859"/>
    <cellStyle name="60% - Акцент4 9" xfId="860"/>
    <cellStyle name="60% - Акцент5" xfId="47" builtinId="48" customBuiltin="1"/>
    <cellStyle name="60% - Акцент5 10" xfId="861"/>
    <cellStyle name="60% - Акцент5 11" xfId="862"/>
    <cellStyle name="60% - Акцент5 12" xfId="863"/>
    <cellStyle name="60% - Акцент5 13" xfId="864"/>
    <cellStyle name="60% - Акцент5 14" xfId="865"/>
    <cellStyle name="60% - Акцент5 15" xfId="866"/>
    <cellStyle name="60% - Акцент5 16" xfId="867"/>
    <cellStyle name="60% - Акцент5 17" xfId="868"/>
    <cellStyle name="60% - Акцент5 18" xfId="869"/>
    <cellStyle name="60% - Акцент5 19" xfId="870"/>
    <cellStyle name="60% - Акцент5 2" xfId="871"/>
    <cellStyle name="60% - Акцент5 20" xfId="872"/>
    <cellStyle name="60% - Акцент5 21" xfId="873"/>
    <cellStyle name="60% - Акцент5 22" xfId="874"/>
    <cellStyle name="60% - Акцент5 23" xfId="875"/>
    <cellStyle name="60% - Акцент5 24" xfId="876"/>
    <cellStyle name="60% - Акцент5 25" xfId="877"/>
    <cellStyle name="60% - Акцент5 26" xfId="878"/>
    <cellStyle name="60% - Акцент5 27" xfId="879"/>
    <cellStyle name="60% - Акцент5 28" xfId="880"/>
    <cellStyle name="60% - Акцент5 29" xfId="881"/>
    <cellStyle name="60% - Акцент5 3" xfId="882"/>
    <cellStyle name="60% - Акцент5 30" xfId="883"/>
    <cellStyle name="60% - Акцент5 31" xfId="884"/>
    <cellStyle name="60% - Акцент5 32" xfId="885"/>
    <cellStyle name="60% - Акцент5 33" xfId="886"/>
    <cellStyle name="60% - Акцент5 34" xfId="887"/>
    <cellStyle name="60% - Акцент5 35" xfId="888"/>
    <cellStyle name="60% - Акцент5 36" xfId="889"/>
    <cellStyle name="60% - Акцент5 4" xfId="890"/>
    <cellStyle name="60% - Акцент5 5" xfId="891"/>
    <cellStyle name="60% - Акцент5 6" xfId="892"/>
    <cellStyle name="60% - Акцент5 7" xfId="893"/>
    <cellStyle name="60% - Акцент5 8" xfId="894"/>
    <cellStyle name="60% - Акцент5 9" xfId="895"/>
    <cellStyle name="60% - Акцент6" xfId="51" builtinId="52" customBuiltin="1"/>
    <cellStyle name="60% - Акцент6 10" xfId="896"/>
    <cellStyle name="60% - Акцент6 11" xfId="897"/>
    <cellStyle name="60% - Акцент6 12" xfId="898"/>
    <cellStyle name="60% - Акцент6 13" xfId="899"/>
    <cellStyle name="60% - Акцент6 14" xfId="900"/>
    <cellStyle name="60% - Акцент6 15" xfId="901"/>
    <cellStyle name="60% - Акцент6 16" xfId="902"/>
    <cellStyle name="60% - Акцент6 17" xfId="903"/>
    <cellStyle name="60% - Акцент6 18" xfId="904"/>
    <cellStyle name="60% - Акцент6 19" xfId="905"/>
    <cellStyle name="60% - Акцент6 2" xfId="906"/>
    <cellStyle name="60% - Акцент6 20" xfId="907"/>
    <cellStyle name="60% - Акцент6 21" xfId="908"/>
    <cellStyle name="60% - Акцент6 22" xfId="909"/>
    <cellStyle name="60% - Акцент6 23" xfId="910"/>
    <cellStyle name="60% - Акцент6 24" xfId="911"/>
    <cellStyle name="60% - Акцент6 25" xfId="912"/>
    <cellStyle name="60% - Акцент6 26" xfId="913"/>
    <cellStyle name="60% - Акцент6 27" xfId="914"/>
    <cellStyle name="60% - Акцент6 28" xfId="915"/>
    <cellStyle name="60% - Акцент6 29" xfId="916"/>
    <cellStyle name="60% - Акцент6 3" xfId="917"/>
    <cellStyle name="60% - Акцент6 30" xfId="918"/>
    <cellStyle name="60% - Акцент6 31" xfId="919"/>
    <cellStyle name="60% - Акцент6 32" xfId="920"/>
    <cellStyle name="60% - Акцент6 33" xfId="921"/>
    <cellStyle name="60% - Акцент6 34" xfId="922"/>
    <cellStyle name="60% - Акцент6 35" xfId="923"/>
    <cellStyle name="60% - Акцент6 36" xfId="924"/>
    <cellStyle name="60% - Акцент6 4" xfId="925"/>
    <cellStyle name="60% - Акцент6 5" xfId="926"/>
    <cellStyle name="60% - Акцент6 6" xfId="927"/>
    <cellStyle name="60% - Акцент6 7" xfId="928"/>
    <cellStyle name="60% - Акцент6 8" xfId="929"/>
    <cellStyle name="60% - Акцент6 9" xfId="930"/>
    <cellStyle name="Accent1 2" xfId="57"/>
    <cellStyle name="Accent1 2 2" xfId="126"/>
    <cellStyle name="Accent2 2" xfId="53"/>
    <cellStyle name="Accent2 2 2" xfId="127"/>
    <cellStyle name="Accent3 2" xfId="90"/>
    <cellStyle name="Accent3 2 2" xfId="128"/>
    <cellStyle name="Accent4 2" xfId="75"/>
    <cellStyle name="Accent4 2 2" xfId="129"/>
    <cellStyle name="Accent5 2" xfId="85"/>
    <cellStyle name="Accent5 2 2" xfId="130"/>
    <cellStyle name="Accent6 2" xfId="58"/>
    <cellStyle name="Accent6 2 2" xfId="131"/>
    <cellStyle name="Bad 2" xfId="92"/>
    <cellStyle name="Bad 2 2" xfId="132"/>
    <cellStyle name="Calculation 2" xfId="79"/>
    <cellStyle name="Calculation 2 2" xfId="133"/>
    <cellStyle name="Calculation 2 2 10" xfId="931"/>
    <cellStyle name="Calculation 2 2 11" xfId="932"/>
    <cellStyle name="Calculation 2 2 12" xfId="933"/>
    <cellStyle name="Calculation 2 2 13" xfId="934"/>
    <cellStyle name="Calculation 2 2 14" xfId="935"/>
    <cellStyle name="Calculation 2 2 15" xfId="936"/>
    <cellStyle name="Calculation 2 2 16" xfId="937"/>
    <cellStyle name="Calculation 2 2 17" xfId="938"/>
    <cellStyle name="Calculation 2 2 18" xfId="939"/>
    <cellStyle name="Calculation 2 2 19" xfId="940"/>
    <cellStyle name="Calculation 2 2 2" xfId="941"/>
    <cellStyle name="Calculation 2 2 20" xfId="942"/>
    <cellStyle name="Calculation 2 2 21" xfId="943"/>
    <cellStyle name="Calculation 2 2 22" xfId="944"/>
    <cellStyle name="Calculation 2 2 23" xfId="945"/>
    <cellStyle name="Calculation 2 2 24" xfId="946"/>
    <cellStyle name="Calculation 2 2 25" xfId="947"/>
    <cellStyle name="Calculation 2 2 26" xfId="948"/>
    <cellStyle name="Calculation 2 2 27" xfId="949"/>
    <cellStyle name="Calculation 2 2 28" xfId="950"/>
    <cellStyle name="Calculation 2 2 29" xfId="951"/>
    <cellStyle name="Calculation 2 2 3" xfId="952"/>
    <cellStyle name="Calculation 2 2 30" xfId="953"/>
    <cellStyle name="Calculation 2 2 31" xfId="954"/>
    <cellStyle name="Calculation 2 2 32" xfId="955"/>
    <cellStyle name="Calculation 2 2 33" xfId="956"/>
    <cellStyle name="Calculation 2 2 4" xfId="957"/>
    <cellStyle name="Calculation 2 2 5" xfId="958"/>
    <cellStyle name="Calculation 2 2 6" xfId="959"/>
    <cellStyle name="Calculation 2 2 7" xfId="960"/>
    <cellStyle name="Calculation 2 2 8" xfId="961"/>
    <cellStyle name="Calculation 2 2 9" xfId="962"/>
    <cellStyle name="Check Cell 2" xfId="86"/>
    <cellStyle name="Check Cell 2 2" xfId="134"/>
    <cellStyle name="Comma 10" xfId="217"/>
    <cellStyle name="Comma 11" xfId="2021"/>
    <cellStyle name="Comma 15" xfId="2022"/>
    <cellStyle name="Comma 2" xfId="10"/>
    <cellStyle name="Comma 2 2" xfId="100"/>
    <cellStyle name="Comma 2 2 2" xfId="135"/>
    <cellStyle name="Comma 2 2 2 2" xfId="218"/>
    <cellStyle name="Comma 2 2 3" xfId="219"/>
    <cellStyle name="Comma 2 3" xfId="103"/>
    <cellStyle name="Comma 2 3 2" xfId="220"/>
    <cellStyle name="Comma 2 3 3" xfId="221"/>
    <cellStyle name="Comma 2 4" xfId="222"/>
    <cellStyle name="Comma 2 5" xfId="223"/>
    <cellStyle name="Comma 3" xfId="99"/>
    <cellStyle name="Comma 3 2" xfId="136"/>
    <cellStyle name="Comma 3 2 2" xfId="188"/>
    <cellStyle name="Comma 3 2 2 2" xfId="211"/>
    <cellStyle name="Comma 3 2 3" xfId="181"/>
    <cellStyle name="Comma 3 2 4" xfId="205"/>
    <cellStyle name="Comma 3 3" xfId="224"/>
    <cellStyle name="Comma 4" xfId="102"/>
    <cellStyle name="Comma 4 2" xfId="225"/>
    <cellStyle name="Comma 4 2 2" xfId="2023"/>
    <cellStyle name="Comma 4 3" xfId="226"/>
    <cellStyle name="Comma 5" xfId="95"/>
    <cellStyle name="Comma 5 2" xfId="180"/>
    <cellStyle name="Comma 5 3" xfId="204"/>
    <cellStyle name="Comma 6" xfId="187"/>
    <cellStyle name="Comma 6 2" xfId="210"/>
    <cellStyle name="Comma 6 3" xfId="227"/>
    <cellStyle name="Comma 7" xfId="228"/>
    <cellStyle name="Comma 7 2" xfId="229"/>
    <cellStyle name="Comma 7 2 2" xfId="230"/>
    <cellStyle name="Comma 7 3" xfId="231"/>
    <cellStyle name="Comma 8" xfId="232"/>
    <cellStyle name="Comma 9" xfId="233"/>
    <cellStyle name="Explanatory Text 2" xfId="74"/>
    <cellStyle name="Explanatory Text 2 2" xfId="137"/>
    <cellStyle name="Good 2" xfId="80"/>
    <cellStyle name="Good 2 2" xfId="138"/>
    <cellStyle name="Heading 1 2" xfId="65"/>
    <cellStyle name="Heading 1 2 2" xfId="139"/>
    <cellStyle name="Heading 2 2" xfId="83"/>
    <cellStyle name="Heading 2 2 2" xfId="140"/>
    <cellStyle name="Heading 3 2" xfId="67"/>
    <cellStyle name="Heading 3 2 2" xfId="141"/>
    <cellStyle name="Heading 4 2" xfId="63"/>
    <cellStyle name="Heading 4 2 2" xfId="142"/>
    <cellStyle name="Input 2" xfId="82"/>
    <cellStyle name="Input 2 2" xfId="143"/>
    <cellStyle name="Input 2 2 10" xfId="963"/>
    <cellStyle name="Input 2 2 11" xfId="964"/>
    <cellStyle name="Input 2 2 12" xfId="965"/>
    <cellStyle name="Input 2 2 13" xfId="966"/>
    <cellStyle name="Input 2 2 14" xfId="967"/>
    <cellStyle name="Input 2 2 15" xfId="968"/>
    <cellStyle name="Input 2 2 16" xfId="969"/>
    <cellStyle name="Input 2 2 17" xfId="970"/>
    <cellStyle name="Input 2 2 18" xfId="971"/>
    <cellStyle name="Input 2 2 19" xfId="972"/>
    <cellStyle name="Input 2 2 2" xfId="973"/>
    <cellStyle name="Input 2 2 20" xfId="974"/>
    <cellStyle name="Input 2 2 21" xfId="975"/>
    <cellStyle name="Input 2 2 22" xfId="976"/>
    <cellStyle name="Input 2 2 23" xfId="977"/>
    <cellStyle name="Input 2 2 24" xfId="978"/>
    <cellStyle name="Input 2 2 25" xfId="979"/>
    <cellStyle name="Input 2 2 26" xfId="980"/>
    <cellStyle name="Input 2 2 27" xfId="981"/>
    <cellStyle name="Input 2 2 28" xfId="982"/>
    <cellStyle name="Input 2 2 29" xfId="983"/>
    <cellStyle name="Input 2 2 3" xfId="984"/>
    <cellStyle name="Input 2 2 30" xfId="985"/>
    <cellStyle name="Input 2 2 31" xfId="986"/>
    <cellStyle name="Input 2 2 32" xfId="987"/>
    <cellStyle name="Input 2 2 33" xfId="988"/>
    <cellStyle name="Input 2 2 4" xfId="989"/>
    <cellStyle name="Input 2 2 5" xfId="990"/>
    <cellStyle name="Input 2 2 6" xfId="991"/>
    <cellStyle name="Input 2 2 7" xfId="992"/>
    <cellStyle name="Input 2 2 8" xfId="993"/>
    <cellStyle name="Input 2 2 9" xfId="994"/>
    <cellStyle name="KPMG Heading 1" xfId="234"/>
    <cellStyle name="KPMG Heading 2" xfId="235"/>
    <cellStyle name="KPMG Heading 3" xfId="236"/>
    <cellStyle name="KPMG Heading 4" xfId="237"/>
    <cellStyle name="KPMG Normal" xfId="238"/>
    <cellStyle name="KPMG Normal Text" xfId="239"/>
    <cellStyle name="KPMG Normal_123" xfId="240"/>
    <cellStyle name="Linked Cell 2" xfId="70"/>
    <cellStyle name="Linked Cell 2 2" xfId="144"/>
    <cellStyle name="Neutral 2" xfId="76"/>
    <cellStyle name="Neutral 2 2" xfId="105"/>
    <cellStyle name="Neutral 3" xfId="145"/>
    <cellStyle name="Normal 10" xfId="4"/>
    <cellStyle name="Normal 10 2" xfId="185"/>
    <cellStyle name="Normal 10 3" xfId="208"/>
    <cellStyle name="Normal 11" xfId="164"/>
    <cellStyle name="Normal 11 2" xfId="186"/>
    <cellStyle name="Normal 11 3" xfId="209"/>
    <cellStyle name="Normal 12" xfId="165"/>
    <cellStyle name="Normal 12 2" xfId="241"/>
    <cellStyle name="Normal 12 3" xfId="2024"/>
    <cellStyle name="Normal 13" xfId="242"/>
    <cellStyle name="Normal 14" xfId="243"/>
    <cellStyle name="Normal 14 2" xfId="244"/>
    <cellStyle name="Normal 15" xfId="245"/>
    <cellStyle name="Normal 16" xfId="246"/>
    <cellStyle name="Normal 17" xfId="247"/>
    <cellStyle name="Normal 18" xfId="299"/>
    <cellStyle name="Normal 2" xfId="1"/>
    <cellStyle name="Normal 2 2" xfId="146"/>
    <cellStyle name="Normal 2 2 2" xfId="163"/>
    <cellStyle name="Normal 2 2 3" xfId="248"/>
    <cellStyle name="Normal 2 3" xfId="147"/>
    <cellStyle name="Normal 2 3 2" xfId="249"/>
    <cellStyle name="Normal 2 3 3" xfId="250"/>
    <cellStyle name="Normal 2 4" xfId="96"/>
    <cellStyle name="Normal 2 4 2" xfId="251"/>
    <cellStyle name="Normal 2 5" xfId="252"/>
    <cellStyle name="Normal 2 6" xfId="253"/>
    <cellStyle name="Normal 3" xfId="3"/>
    <cellStyle name="Normal 3 2" xfId="104"/>
    <cellStyle name="Normal 3 2 2" xfId="148"/>
    <cellStyle name="Normal 3 2 3" xfId="254"/>
    <cellStyle name="Normal 3 3" xfId="98"/>
    <cellStyle name="Normal 3 4" xfId="255"/>
    <cellStyle name="Normal 3 5" xfId="256"/>
    <cellStyle name="Normal 3_HavelvacN2axjusakN3" xfId="106"/>
    <cellStyle name="Normal 4" xfId="5"/>
    <cellStyle name="Normal 4 2" xfId="9"/>
    <cellStyle name="Normal 4 3" xfId="101"/>
    <cellStyle name="Normal 5" xfId="107"/>
    <cellStyle name="Normal 5 2" xfId="149"/>
    <cellStyle name="Normal 5 2 2" xfId="189"/>
    <cellStyle name="Normal 5 2 2 2" xfId="212"/>
    <cellStyle name="Normal 5 2 3" xfId="182"/>
    <cellStyle name="Normal 5 2 4" xfId="206"/>
    <cellStyle name="Normal 5 3" xfId="257"/>
    <cellStyle name="Normal 6" xfId="150"/>
    <cellStyle name="Normal 6 2" xfId="213"/>
    <cellStyle name="Normal 6 3" xfId="258"/>
    <cellStyle name="Normal 7" xfId="151"/>
    <cellStyle name="Normal 7 2" xfId="259"/>
    <cellStyle name="Normal 8" xfId="8"/>
    <cellStyle name="Normal 8 2" xfId="162"/>
    <cellStyle name="Normal 8 3" xfId="179"/>
    <cellStyle name="Normal 8 4" xfId="203"/>
    <cellStyle name="Normal 9" xfId="94"/>
    <cellStyle name="Normal 9 2" xfId="184"/>
    <cellStyle name="Normal 9 3" xfId="207"/>
    <cellStyle name="Note 2" xfId="54"/>
    <cellStyle name="Note 2 2" xfId="152"/>
    <cellStyle name="Note 2 2 10" xfId="995"/>
    <cellStyle name="Note 2 2 11" xfId="996"/>
    <cellStyle name="Note 2 2 12" xfId="997"/>
    <cellStyle name="Note 2 2 13" xfId="998"/>
    <cellStyle name="Note 2 2 14" xfId="999"/>
    <cellStyle name="Note 2 2 15" xfId="1000"/>
    <cellStyle name="Note 2 2 16" xfId="1001"/>
    <cellStyle name="Note 2 2 17" xfId="1002"/>
    <cellStyle name="Note 2 2 18" xfId="1003"/>
    <cellStyle name="Note 2 2 19" xfId="1004"/>
    <cellStyle name="Note 2 2 2" xfId="1005"/>
    <cellStyle name="Note 2 2 20" xfId="1006"/>
    <cellStyle name="Note 2 2 21" xfId="1007"/>
    <cellStyle name="Note 2 2 22" xfId="1008"/>
    <cellStyle name="Note 2 2 23" xfId="1009"/>
    <cellStyle name="Note 2 2 24" xfId="1010"/>
    <cellStyle name="Note 2 2 25" xfId="1011"/>
    <cellStyle name="Note 2 2 26" xfId="1012"/>
    <cellStyle name="Note 2 2 27" xfId="1013"/>
    <cellStyle name="Note 2 2 28" xfId="1014"/>
    <cellStyle name="Note 2 2 29" xfId="1015"/>
    <cellStyle name="Note 2 2 3" xfId="1016"/>
    <cellStyle name="Note 2 2 30" xfId="1017"/>
    <cellStyle name="Note 2 2 31" xfId="1018"/>
    <cellStyle name="Note 2 2 32" xfId="1019"/>
    <cellStyle name="Note 2 2 33" xfId="1020"/>
    <cellStyle name="Note 2 2 34" xfId="1021"/>
    <cellStyle name="Note 2 2 4" xfId="1022"/>
    <cellStyle name="Note 2 2 5" xfId="1023"/>
    <cellStyle name="Note 2 2 6" xfId="1024"/>
    <cellStyle name="Note 2 2 7" xfId="1025"/>
    <cellStyle name="Note 2 2 8" xfId="1026"/>
    <cellStyle name="Note 2 2 9" xfId="1027"/>
    <cellStyle name="Note 2 3" xfId="260"/>
    <cellStyle name="Note 3" xfId="166"/>
    <cellStyle name="Note 4" xfId="190"/>
    <cellStyle name="Output 2" xfId="81"/>
    <cellStyle name="Output 2 2" xfId="153"/>
    <cellStyle name="Output 2 2 10" xfId="1028"/>
    <cellStyle name="Output 2 2 11" xfId="1029"/>
    <cellStyle name="Output 2 2 12" xfId="1030"/>
    <cellStyle name="Output 2 2 13" xfId="1031"/>
    <cellStyle name="Output 2 2 14" xfId="1032"/>
    <cellStyle name="Output 2 2 15" xfId="1033"/>
    <cellStyle name="Output 2 2 16" xfId="1034"/>
    <cellStyle name="Output 2 2 17" xfId="1035"/>
    <cellStyle name="Output 2 2 18" xfId="1036"/>
    <cellStyle name="Output 2 2 19" xfId="1037"/>
    <cellStyle name="Output 2 2 2" xfId="1038"/>
    <cellStyle name="Output 2 2 20" xfId="1039"/>
    <cellStyle name="Output 2 2 21" xfId="1040"/>
    <cellStyle name="Output 2 2 22" xfId="1041"/>
    <cellStyle name="Output 2 2 23" xfId="1042"/>
    <cellStyle name="Output 2 2 24" xfId="1043"/>
    <cellStyle name="Output 2 2 25" xfId="1044"/>
    <cellStyle name="Output 2 2 26" xfId="1045"/>
    <cellStyle name="Output 2 2 27" xfId="1046"/>
    <cellStyle name="Output 2 2 28" xfId="1047"/>
    <cellStyle name="Output 2 2 29" xfId="1048"/>
    <cellStyle name="Output 2 2 3" xfId="1049"/>
    <cellStyle name="Output 2 2 30" xfId="1050"/>
    <cellStyle name="Output 2 2 31" xfId="1051"/>
    <cellStyle name="Output 2 2 32" xfId="1052"/>
    <cellStyle name="Output 2 2 33" xfId="1053"/>
    <cellStyle name="Output 2 2 34" xfId="1054"/>
    <cellStyle name="Output 2 2 4" xfId="1055"/>
    <cellStyle name="Output 2 2 5" xfId="1056"/>
    <cellStyle name="Output 2 2 6" xfId="1057"/>
    <cellStyle name="Output 2 2 7" xfId="1058"/>
    <cellStyle name="Output 2 2 8" xfId="1059"/>
    <cellStyle name="Output 2 2 9" xfId="1060"/>
    <cellStyle name="Percent 2" xfId="2"/>
    <cellStyle name="Percent 2 2" xfId="97"/>
    <cellStyle name="Percent 2 2 2" xfId="261"/>
    <cellStyle name="Percent 2 3" xfId="262"/>
    <cellStyle name="Percent 2 4" xfId="263"/>
    <cellStyle name="Percent 3" xfId="264"/>
    <cellStyle name="Percent 3 2" xfId="265"/>
    <cellStyle name="Percent 4" xfId="266"/>
    <cellStyle name="Percent 4 2" xfId="267"/>
    <cellStyle name="Percent 5" xfId="268"/>
    <cellStyle name="Percent 5 2" xfId="269"/>
    <cellStyle name="Percent 5 2 2" xfId="270"/>
    <cellStyle name="Percent 5 3" xfId="271"/>
    <cellStyle name="SN_241" xfId="6"/>
    <cellStyle name="Style 1" xfId="154"/>
    <cellStyle name="Style 1 2" xfId="155"/>
    <cellStyle name="Style 1 2 2" xfId="183"/>
    <cellStyle name="Style 1_verchnakan_ax21-25_2018" xfId="156"/>
    <cellStyle name="Title 2" xfId="52"/>
    <cellStyle name="Title 2 2" xfId="157"/>
    <cellStyle name="Title 3" xfId="84"/>
    <cellStyle name="Total 2" xfId="89"/>
    <cellStyle name="Total 2 2" xfId="158"/>
    <cellStyle name="Total 2 2 10" xfId="1061"/>
    <cellStyle name="Total 2 2 11" xfId="1062"/>
    <cellStyle name="Total 2 2 12" xfId="1063"/>
    <cellStyle name="Total 2 2 13" xfId="1064"/>
    <cellStyle name="Total 2 2 14" xfId="1065"/>
    <cellStyle name="Total 2 2 15" xfId="1066"/>
    <cellStyle name="Total 2 2 16" xfId="1067"/>
    <cellStyle name="Total 2 2 17" xfId="1068"/>
    <cellStyle name="Total 2 2 18" xfId="1069"/>
    <cellStyle name="Total 2 2 19" xfId="1070"/>
    <cellStyle name="Total 2 2 2" xfId="1071"/>
    <cellStyle name="Total 2 2 20" xfId="1072"/>
    <cellStyle name="Total 2 2 21" xfId="1073"/>
    <cellStyle name="Total 2 2 22" xfId="1074"/>
    <cellStyle name="Total 2 2 23" xfId="1075"/>
    <cellStyle name="Total 2 2 24" xfId="1076"/>
    <cellStyle name="Total 2 2 25" xfId="1077"/>
    <cellStyle name="Total 2 2 26" xfId="1078"/>
    <cellStyle name="Total 2 2 27" xfId="1079"/>
    <cellStyle name="Total 2 2 28" xfId="1080"/>
    <cellStyle name="Total 2 2 29" xfId="1081"/>
    <cellStyle name="Total 2 2 3" xfId="1082"/>
    <cellStyle name="Total 2 2 30" xfId="1083"/>
    <cellStyle name="Total 2 2 31" xfId="1084"/>
    <cellStyle name="Total 2 2 32" xfId="1085"/>
    <cellStyle name="Total 2 2 33" xfId="1086"/>
    <cellStyle name="Total 2 2 34" xfId="1087"/>
    <cellStyle name="Total 2 2 4" xfId="1088"/>
    <cellStyle name="Total 2 2 5" xfId="1089"/>
    <cellStyle name="Total 2 2 6" xfId="1090"/>
    <cellStyle name="Total 2 2 7" xfId="1091"/>
    <cellStyle name="Total 2 2 8" xfId="1092"/>
    <cellStyle name="Total 2 2 9" xfId="1093"/>
    <cellStyle name="Warning Text 2" xfId="68"/>
    <cellStyle name="Warning Text 2 2" xfId="159"/>
    <cellStyle name="Акцент1" xfId="28" builtinId="29" customBuiltin="1"/>
    <cellStyle name="Акцент1 10" xfId="1094"/>
    <cellStyle name="Акцент1 11" xfId="1095"/>
    <cellStyle name="Акцент1 12" xfId="1096"/>
    <cellStyle name="Акцент1 13" xfId="1097"/>
    <cellStyle name="Акцент1 14" xfId="1098"/>
    <cellStyle name="Акцент1 15" xfId="1099"/>
    <cellStyle name="Акцент1 16" xfId="1100"/>
    <cellStyle name="Акцент1 17" xfId="1101"/>
    <cellStyle name="Акцент1 18" xfId="1102"/>
    <cellStyle name="Акцент1 19" xfId="1103"/>
    <cellStyle name="Акцент1 2" xfId="1104"/>
    <cellStyle name="Акцент1 20" xfId="1105"/>
    <cellStyle name="Акцент1 21" xfId="1106"/>
    <cellStyle name="Акцент1 22" xfId="1107"/>
    <cellStyle name="Акцент1 23" xfId="1108"/>
    <cellStyle name="Акцент1 24" xfId="1109"/>
    <cellStyle name="Акцент1 25" xfId="1110"/>
    <cellStyle name="Акцент1 26" xfId="1111"/>
    <cellStyle name="Акцент1 27" xfId="1112"/>
    <cellStyle name="Акцент1 28" xfId="1113"/>
    <cellStyle name="Акцент1 29" xfId="1114"/>
    <cellStyle name="Акцент1 3" xfId="1115"/>
    <cellStyle name="Акцент1 30" xfId="1116"/>
    <cellStyle name="Акцент1 31" xfId="1117"/>
    <cellStyle name="Акцент1 32" xfId="1118"/>
    <cellStyle name="Акцент1 33" xfId="1119"/>
    <cellStyle name="Акцент1 34" xfId="1120"/>
    <cellStyle name="Акцент1 35" xfId="1121"/>
    <cellStyle name="Акцент1 36" xfId="1122"/>
    <cellStyle name="Акцент1 4" xfId="1123"/>
    <cellStyle name="Акцент1 5" xfId="1124"/>
    <cellStyle name="Акцент1 6" xfId="1125"/>
    <cellStyle name="Акцент1 7" xfId="1126"/>
    <cellStyle name="Акцент1 8" xfId="1127"/>
    <cellStyle name="Акцент1 9" xfId="1128"/>
    <cellStyle name="Акцент2" xfId="32" builtinId="33" customBuiltin="1"/>
    <cellStyle name="Акцент2 10" xfId="1129"/>
    <cellStyle name="Акцент2 11" xfId="1130"/>
    <cellStyle name="Акцент2 12" xfId="1131"/>
    <cellStyle name="Акцент2 13" xfId="1132"/>
    <cellStyle name="Акцент2 14" xfId="1133"/>
    <cellStyle name="Акцент2 15" xfId="1134"/>
    <cellStyle name="Акцент2 16" xfId="1135"/>
    <cellStyle name="Акцент2 17" xfId="1136"/>
    <cellStyle name="Акцент2 18" xfId="1137"/>
    <cellStyle name="Акцент2 19" xfId="1138"/>
    <cellStyle name="Акцент2 2" xfId="1139"/>
    <cellStyle name="Акцент2 20" xfId="1140"/>
    <cellStyle name="Акцент2 21" xfId="1141"/>
    <cellStyle name="Акцент2 22" xfId="1142"/>
    <cellStyle name="Акцент2 23" xfId="1143"/>
    <cellStyle name="Акцент2 24" xfId="1144"/>
    <cellStyle name="Акцент2 25" xfId="1145"/>
    <cellStyle name="Акцент2 26" xfId="1146"/>
    <cellStyle name="Акцент2 27" xfId="1147"/>
    <cellStyle name="Акцент2 28" xfId="1148"/>
    <cellStyle name="Акцент2 29" xfId="1149"/>
    <cellStyle name="Акцент2 3" xfId="1150"/>
    <cellStyle name="Акцент2 30" xfId="1151"/>
    <cellStyle name="Акцент2 31" xfId="1152"/>
    <cellStyle name="Акцент2 32" xfId="1153"/>
    <cellStyle name="Акцент2 33" xfId="1154"/>
    <cellStyle name="Акцент2 34" xfId="1155"/>
    <cellStyle name="Акцент2 35" xfId="1156"/>
    <cellStyle name="Акцент2 36" xfId="1157"/>
    <cellStyle name="Акцент2 4" xfId="1158"/>
    <cellStyle name="Акцент2 5" xfId="1159"/>
    <cellStyle name="Акцент2 6" xfId="1160"/>
    <cellStyle name="Акцент2 7" xfId="1161"/>
    <cellStyle name="Акцент2 8" xfId="1162"/>
    <cellStyle name="Акцент2 9" xfId="1163"/>
    <cellStyle name="Акцент3" xfId="36" builtinId="37" customBuiltin="1"/>
    <cellStyle name="Акцент3 10" xfId="1164"/>
    <cellStyle name="Акцент3 11" xfId="1165"/>
    <cellStyle name="Акцент3 12" xfId="1166"/>
    <cellStyle name="Акцент3 13" xfId="1167"/>
    <cellStyle name="Акцент3 14" xfId="1168"/>
    <cellStyle name="Акцент3 15" xfId="1169"/>
    <cellStyle name="Акцент3 16" xfId="1170"/>
    <cellStyle name="Акцент3 17" xfId="1171"/>
    <cellStyle name="Акцент3 18" xfId="1172"/>
    <cellStyle name="Акцент3 19" xfId="1173"/>
    <cellStyle name="Акцент3 2" xfId="1174"/>
    <cellStyle name="Акцент3 20" xfId="1175"/>
    <cellStyle name="Акцент3 21" xfId="1176"/>
    <cellStyle name="Акцент3 22" xfId="1177"/>
    <cellStyle name="Акцент3 23" xfId="1178"/>
    <cellStyle name="Акцент3 24" xfId="1179"/>
    <cellStyle name="Акцент3 25" xfId="1180"/>
    <cellStyle name="Акцент3 26" xfId="1181"/>
    <cellStyle name="Акцент3 27" xfId="1182"/>
    <cellStyle name="Акцент3 28" xfId="1183"/>
    <cellStyle name="Акцент3 29" xfId="1184"/>
    <cellStyle name="Акцент3 3" xfId="1185"/>
    <cellStyle name="Акцент3 30" xfId="1186"/>
    <cellStyle name="Акцент3 31" xfId="1187"/>
    <cellStyle name="Акцент3 32" xfId="1188"/>
    <cellStyle name="Акцент3 33" xfId="1189"/>
    <cellStyle name="Акцент3 34" xfId="1190"/>
    <cellStyle name="Акцент3 35" xfId="1191"/>
    <cellStyle name="Акцент3 36" xfId="1192"/>
    <cellStyle name="Акцент3 4" xfId="1193"/>
    <cellStyle name="Акцент3 5" xfId="1194"/>
    <cellStyle name="Акцент3 6" xfId="1195"/>
    <cellStyle name="Акцент3 7" xfId="1196"/>
    <cellStyle name="Акцент3 8" xfId="1197"/>
    <cellStyle name="Акцент3 9" xfId="1198"/>
    <cellStyle name="Акцент4" xfId="40" builtinId="41" customBuiltin="1"/>
    <cellStyle name="Акцент4 10" xfId="1199"/>
    <cellStyle name="Акцент4 11" xfId="1200"/>
    <cellStyle name="Акцент4 12" xfId="1201"/>
    <cellStyle name="Акцент4 13" xfId="1202"/>
    <cellStyle name="Акцент4 14" xfId="1203"/>
    <cellStyle name="Акцент4 15" xfId="1204"/>
    <cellStyle name="Акцент4 16" xfId="1205"/>
    <cellStyle name="Акцент4 17" xfId="1206"/>
    <cellStyle name="Акцент4 18" xfId="1207"/>
    <cellStyle name="Акцент4 19" xfId="1208"/>
    <cellStyle name="Акцент4 2" xfId="1209"/>
    <cellStyle name="Акцент4 20" xfId="1210"/>
    <cellStyle name="Акцент4 21" xfId="1211"/>
    <cellStyle name="Акцент4 22" xfId="1212"/>
    <cellStyle name="Акцент4 23" xfId="1213"/>
    <cellStyle name="Акцент4 24" xfId="1214"/>
    <cellStyle name="Акцент4 25" xfId="1215"/>
    <cellStyle name="Акцент4 26" xfId="1216"/>
    <cellStyle name="Акцент4 27" xfId="1217"/>
    <cellStyle name="Акцент4 28" xfId="1218"/>
    <cellStyle name="Акцент4 29" xfId="1219"/>
    <cellStyle name="Акцент4 3" xfId="1220"/>
    <cellStyle name="Акцент4 30" xfId="1221"/>
    <cellStyle name="Акцент4 31" xfId="1222"/>
    <cellStyle name="Акцент4 32" xfId="1223"/>
    <cellStyle name="Акцент4 33" xfId="1224"/>
    <cellStyle name="Акцент4 34" xfId="1225"/>
    <cellStyle name="Акцент4 35" xfId="1226"/>
    <cellStyle name="Акцент4 36" xfId="1227"/>
    <cellStyle name="Акцент4 4" xfId="1228"/>
    <cellStyle name="Акцент4 5" xfId="1229"/>
    <cellStyle name="Акцент4 6" xfId="1230"/>
    <cellStyle name="Акцент4 7" xfId="1231"/>
    <cellStyle name="Акцент4 8" xfId="1232"/>
    <cellStyle name="Акцент4 9" xfId="1233"/>
    <cellStyle name="Акцент5" xfId="44" builtinId="45" customBuiltin="1"/>
    <cellStyle name="Акцент5 10" xfId="1234"/>
    <cellStyle name="Акцент5 11" xfId="1235"/>
    <cellStyle name="Акцент5 12" xfId="1236"/>
    <cellStyle name="Акцент5 13" xfId="1237"/>
    <cellStyle name="Акцент5 14" xfId="1238"/>
    <cellStyle name="Акцент5 15" xfId="1239"/>
    <cellStyle name="Акцент5 16" xfId="1240"/>
    <cellStyle name="Акцент5 17" xfId="1241"/>
    <cellStyle name="Акцент5 18" xfId="1242"/>
    <cellStyle name="Акцент5 19" xfId="1243"/>
    <cellStyle name="Акцент5 2" xfId="1244"/>
    <cellStyle name="Акцент5 20" xfId="1245"/>
    <cellStyle name="Акцент5 21" xfId="1246"/>
    <cellStyle name="Акцент5 22" xfId="1247"/>
    <cellStyle name="Акцент5 23" xfId="1248"/>
    <cellStyle name="Акцент5 24" xfId="1249"/>
    <cellStyle name="Акцент5 25" xfId="1250"/>
    <cellStyle name="Акцент5 26" xfId="1251"/>
    <cellStyle name="Акцент5 27" xfId="1252"/>
    <cellStyle name="Акцент5 28" xfId="1253"/>
    <cellStyle name="Акцент5 29" xfId="1254"/>
    <cellStyle name="Акцент5 3" xfId="1255"/>
    <cellStyle name="Акцент5 30" xfId="1256"/>
    <cellStyle name="Акцент5 31" xfId="1257"/>
    <cellStyle name="Акцент5 32" xfId="1258"/>
    <cellStyle name="Акцент5 33" xfId="1259"/>
    <cellStyle name="Акцент5 34" xfId="1260"/>
    <cellStyle name="Акцент5 35" xfId="1261"/>
    <cellStyle name="Акцент5 36" xfId="1262"/>
    <cellStyle name="Акцент5 4" xfId="1263"/>
    <cellStyle name="Акцент5 5" xfId="1264"/>
    <cellStyle name="Акцент5 6" xfId="1265"/>
    <cellStyle name="Акцент5 7" xfId="1266"/>
    <cellStyle name="Акцент5 8" xfId="1267"/>
    <cellStyle name="Акцент5 9" xfId="1268"/>
    <cellStyle name="Акцент6" xfId="48" builtinId="49" customBuiltin="1"/>
    <cellStyle name="Акцент6 10" xfId="1269"/>
    <cellStyle name="Акцент6 11" xfId="1270"/>
    <cellStyle name="Акцент6 12" xfId="1271"/>
    <cellStyle name="Акцент6 13" xfId="1272"/>
    <cellStyle name="Акцент6 14" xfId="1273"/>
    <cellStyle name="Акцент6 15" xfId="1274"/>
    <cellStyle name="Акцент6 16" xfId="1275"/>
    <cellStyle name="Акцент6 17" xfId="1276"/>
    <cellStyle name="Акцент6 18" xfId="1277"/>
    <cellStyle name="Акцент6 19" xfId="1278"/>
    <cellStyle name="Акцент6 2" xfId="1279"/>
    <cellStyle name="Акцент6 20" xfId="1280"/>
    <cellStyle name="Акцент6 21" xfId="1281"/>
    <cellStyle name="Акцент6 22" xfId="1282"/>
    <cellStyle name="Акцент6 23" xfId="1283"/>
    <cellStyle name="Акцент6 24" xfId="1284"/>
    <cellStyle name="Акцент6 25" xfId="1285"/>
    <cellStyle name="Акцент6 26" xfId="1286"/>
    <cellStyle name="Акцент6 27" xfId="1287"/>
    <cellStyle name="Акцент6 28" xfId="1288"/>
    <cellStyle name="Акцент6 29" xfId="1289"/>
    <cellStyle name="Акцент6 3" xfId="1290"/>
    <cellStyle name="Акцент6 30" xfId="1291"/>
    <cellStyle name="Акцент6 31" xfId="1292"/>
    <cellStyle name="Акцент6 32" xfId="1293"/>
    <cellStyle name="Акцент6 33" xfId="1294"/>
    <cellStyle name="Акцент6 34" xfId="1295"/>
    <cellStyle name="Акцент6 35" xfId="1296"/>
    <cellStyle name="Акцент6 36" xfId="1297"/>
    <cellStyle name="Акцент6 4" xfId="1298"/>
    <cellStyle name="Акцент6 5" xfId="1299"/>
    <cellStyle name="Акцент6 6" xfId="1300"/>
    <cellStyle name="Акцент6 7" xfId="1301"/>
    <cellStyle name="Акцент6 8" xfId="1302"/>
    <cellStyle name="Акцент6 9" xfId="1303"/>
    <cellStyle name="Беззащитный" xfId="272"/>
    <cellStyle name="Ввод " xfId="19" builtinId="20" customBuiltin="1"/>
    <cellStyle name="Ввод  10" xfId="1304"/>
    <cellStyle name="Ввод  11" xfId="1305"/>
    <cellStyle name="Ввод  12" xfId="1306"/>
    <cellStyle name="Ввод  13" xfId="1307"/>
    <cellStyle name="Ввод  14" xfId="1308"/>
    <cellStyle name="Ввод  15" xfId="1309"/>
    <cellStyle name="Ввод  16" xfId="1310"/>
    <cellStyle name="Ввод  17" xfId="1311"/>
    <cellStyle name="Ввод  18" xfId="1312"/>
    <cellStyle name="Ввод  19" xfId="1313"/>
    <cellStyle name="Ввод  2" xfId="1314"/>
    <cellStyle name="Ввод  20" xfId="1315"/>
    <cellStyle name="Ввод  21" xfId="1316"/>
    <cellStyle name="Ввод  22" xfId="1317"/>
    <cellStyle name="Ввод  23" xfId="1318"/>
    <cellStyle name="Ввод  24" xfId="1319"/>
    <cellStyle name="Ввод  25" xfId="1320"/>
    <cellStyle name="Ввод  26" xfId="1321"/>
    <cellStyle name="Ввод  27" xfId="1322"/>
    <cellStyle name="Ввод  28" xfId="1323"/>
    <cellStyle name="Ввод  29" xfId="1324"/>
    <cellStyle name="Ввод  3" xfId="1325"/>
    <cellStyle name="Ввод  30" xfId="1326"/>
    <cellStyle name="Ввод  31" xfId="1327"/>
    <cellStyle name="Ввод  32" xfId="1328"/>
    <cellStyle name="Ввод  33" xfId="1329"/>
    <cellStyle name="Ввод  34" xfId="1330"/>
    <cellStyle name="Ввод  35" xfId="1331"/>
    <cellStyle name="Ввод  36" xfId="1332"/>
    <cellStyle name="Ввод  4" xfId="1333"/>
    <cellStyle name="Ввод  5" xfId="1334"/>
    <cellStyle name="Ввод  6" xfId="1335"/>
    <cellStyle name="Ввод  7" xfId="1336"/>
    <cellStyle name="Ввод  8" xfId="1337"/>
    <cellStyle name="Ввод  9" xfId="1338"/>
    <cellStyle name="Вывод" xfId="20" builtinId="21" customBuiltin="1"/>
    <cellStyle name="Вывод 10" xfId="1339"/>
    <cellStyle name="Вывод 11" xfId="1340"/>
    <cellStyle name="Вывод 12" xfId="1341"/>
    <cellStyle name="Вывод 13" xfId="1342"/>
    <cellStyle name="Вывод 14" xfId="1343"/>
    <cellStyle name="Вывод 15" xfId="1344"/>
    <cellStyle name="Вывод 16" xfId="1345"/>
    <cellStyle name="Вывод 17" xfId="1346"/>
    <cellStyle name="Вывод 18" xfId="1347"/>
    <cellStyle name="Вывод 19" xfId="1348"/>
    <cellStyle name="Вывод 2" xfId="1349"/>
    <cellStyle name="Вывод 20" xfId="1350"/>
    <cellStyle name="Вывод 21" xfId="1351"/>
    <cellStyle name="Вывод 22" xfId="1352"/>
    <cellStyle name="Вывод 23" xfId="1353"/>
    <cellStyle name="Вывод 24" xfId="1354"/>
    <cellStyle name="Вывод 25" xfId="1355"/>
    <cellStyle name="Вывод 26" xfId="1356"/>
    <cellStyle name="Вывод 27" xfId="1357"/>
    <cellStyle name="Вывод 28" xfId="1358"/>
    <cellStyle name="Вывод 29" xfId="1359"/>
    <cellStyle name="Вывод 3" xfId="1360"/>
    <cellStyle name="Вывод 30" xfId="1361"/>
    <cellStyle name="Вывод 31" xfId="1362"/>
    <cellStyle name="Вывод 32" xfId="1363"/>
    <cellStyle name="Вывод 33" xfId="1364"/>
    <cellStyle name="Вывод 34" xfId="1365"/>
    <cellStyle name="Вывод 35" xfId="1366"/>
    <cellStyle name="Вывод 36" xfId="1367"/>
    <cellStyle name="Вывод 4" xfId="1368"/>
    <cellStyle name="Вывод 5" xfId="1369"/>
    <cellStyle name="Вывод 6" xfId="1370"/>
    <cellStyle name="Вывод 7" xfId="1371"/>
    <cellStyle name="Вывод 8" xfId="1372"/>
    <cellStyle name="Вывод 9" xfId="1373"/>
    <cellStyle name="Вычисление" xfId="21" builtinId="22" customBuiltin="1"/>
    <cellStyle name="Вычисление 10" xfId="1374"/>
    <cellStyle name="Вычисление 11" xfId="1375"/>
    <cellStyle name="Вычисление 12" xfId="1376"/>
    <cellStyle name="Вычисление 13" xfId="1377"/>
    <cellStyle name="Вычисление 14" xfId="1378"/>
    <cellStyle name="Вычисление 15" xfId="1379"/>
    <cellStyle name="Вычисление 16" xfId="1380"/>
    <cellStyle name="Вычисление 17" xfId="1381"/>
    <cellStyle name="Вычисление 18" xfId="1382"/>
    <cellStyle name="Вычисление 19" xfId="1383"/>
    <cellStyle name="Вычисление 2" xfId="1384"/>
    <cellStyle name="Вычисление 20" xfId="1385"/>
    <cellStyle name="Вычисление 21" xfId="1386"/>
    <cellStyle name="Вычисление 22" xfId="1387"/>
    <cellStyle name="Вычисление 23" xfId="1388"/>
    <cellStyle name="Вычисление 24" xfId="1389"/>
    <cellStyle name="Вычисление 25" xfId="1390"/>
    <cellStyle name="Вычисление 26" xfId="1391"/>
    <cellStyle name="Вычисление 27" xfId="1392"/>
    <cellStyle name="Вычисление 28" xfId="1393"/>
    <cellStyle name="Вычисление 29" xfId="1394"/>
    <cellStyle name="Вычисление 3" xfId="1395"/>
    <cellStyle name="Вычисление 30" xfId="1396"/>
    <cellStyle name="Вычисление 31" xfId="1397"/>
    <cellStyle name="Вычисление 32" xfId="1398"/>
    <cellStyle name="Вычисление 33" xfId="1399"/>
    <cellStyle name="Вычисление 34" xfId="1400"/>
    <cellStyle name="Вычисление 35" xfId="1401"/>
    <cellStyle name="Вычисление 36" xfId="1402"/>
    <cellStyle name="Вычисление 4" xfId="1403"/>
    <cellStyle name="Вычисление 5" xfId="1404"/>
    <cellStyle name="Вычисление 6" xfId="1405"/>
    <cellStyle name="Вычисление 7" xfId="1406"/>
    <cellStyle name="Вычисление 8" xfId="1407"/>
    <cellStyle name="Вычисление 9" xfId="1408"/>
    <cellStyle name="Заголовок 1" xfId="12" builtinId="16" customBuiltin="1"/>
    <cellStyle name="Заголовок 1 10" xfId="1409"/>
    <cellStyle name="Заголовок 1 11" xfId="1410"/>
    <cellStyle name="Заголовок 1 12" xfId="1411"/>
    <cellStyle name="Заголовок 1 13" xfId="1412"/>
    <cellStyle name="Заголовок 1 14" xfId="1413"/>
    <cellStyle name="Заголовок 1 15" xfId="1414"/>
    <cellStyle name="Заголовок 1 16" xfId="1415"/>
    <cellStyle name="Заголовок 1 17" xfId="1416"/>
    <cellStyle name="Заголовок 1 18" xfId="1417"/>
    <cellStyle name="Заголовок 1 19" xfId="1418"/>
    <cellStyle name="Заголовок 1 2" xfId="1419"/>
    <cellStyle name="Заголовок 1 20" xfId="1420"/>
    <cellStyle name="Заголовок 1 21" xfId="1421"/>
    <cellStyle name="Заголовок 1 22" xfId="1422"/>
    <cellStyle name="Заголовок 1 23" xfId="1423"/>
    <cellStyle name="Заголовок 1 24" xfId="1424"/>
    <cellStyle name="Заголовок 1 25" xfId="1425"/>
    <cellStyle name="Заголовок 1 26" xfId="1426"/>
    <cellStyle name="Заголовок 1 27" xfId="1427"/>
    <cellStyle name="Заголовок 1 28" xfId="1428"/>
    <cellStyle name="Заголовок 1 29" xfId="1429"/>
    <cellStyle name="Заголовок 1 3" xfId="1430"/>
    <cellStyle name="Заголовок 1 30" xfId="1431"/>
    <cellStyle name="Заголовок 1 31" xfId="1432"/>
    <cellStyle name="Заголовок 1 32" xfId="1433"/>
    <cellStyle name="Заголовок 1 33" xfId="1434"/>
    <cellStyle name="Заголовок 1 34" xfId="1435"/>
    <cellStyle name="Заголовок 1 35" xfId="1436"/>
    <cellStyle name="Заголовок 1 36" xfId="1437"/>
    <cellStyle name="Заголовок 1 4" xfId="1438"/>
    <cellStyle name="Заголовок 1 5" xfId="1439"/>
    <cellStyle name="Заголовок 1 6" xfId="1440"/>
    <cellStyle name="Заголовок 1 7" xfId="1441"/>
    <cellStyle name="Заголовок 1 8" xfId="1442"/>
    <cellStyle name="Заголовок 1 9" xfId="1443"/>
    <cellStyle name="Заголовок 2" xfId="13" builtinId="17" customBuiltin="1"/>
    <cellStyle name="Заголовок 2 10" xfId="1444"/>
    <cellStyle name="Заголовок 2 11" xfId="1445"/>
    <cellStyle name="Заголовок 2 12" xfId="1446"/>
    <cellStyle name="Заголовок 2 13" xfId="1447"/>
    <cellStyle name="Заголовок 2 14" xfId="1448"/>
    <cellStyle name="Заголовок 2 15" xfId="1449"/>
    <cellStyle name="Заголовок 2 16" xfId="1450"/>
    <cellStyle name="Заголовок 2 17" xfId="1451"/>
    <cellStyle name="Заголовок 2 18" xfId="1452"/>
    <cellStyle name="Заголовок 2 19" xfId="1453"/>
    <cellStyle name="Заголовок 2 2" xfId="1454"/>
    <cellStyle name="Заголовок 2 20" xfId="1455"/>
    <cellStyle name="Заголовок 2 21" xfId="1456"/>
    <cellStyle name="Заголовок 2 22" xfId="1457"/>
    <cellStyle name="Заголовок 2 23" xfId="1458"/>
    <cellStyle name="Заголовок 2 24" xfId="1459"/>
    <cellStyle name="Заголовок 2 25" xfId="1460"/>
    <cellStyle name="Заголовок 2 26" xfId="1461"/>
    <cellStyle name="Заголовок 2 27" xfId="1462"/>
    <cellStyle name="Заголовок 2 28" xfId="1463"/>
    <cellStyle name="Заголовок 2 29" xfId="1464"/>
    <cellStyle name="Заголовок 2 3" xfId="1465"/>
    <cellStyle name="Заголовок 2 30" xfId="1466"/>
    <cellStyle name="Заголовок 2 31" xfId="1467"/>
    <cellStyle name="Заголовок 2 32" xfId="1468"/>
    <cellStyle name="Заголовок 2 33" xfId="1469"/>
    <cellStyle name="Заголовок 2 34" xfId="1470"/>
    <cellStyle name="Заголовок 2 35" xfId="1471"/>
    <cellStyle name="Заголовок 2 36" xfId="1472"/>
    <cellStyle name="Заголовок 2 4" xfId="1473"/>
    <cellStyle name="Заголовок 2 5" xfId="1474"/>
    <cellStyle name="Заголовок 2 6" xfId="1475"/>
    <cellStyle name="Заголовок 2 7" xfId="1476"/>
    <cellStyle name="Заголовок 2 8" xfId="1477"/>
    <cellStyle name="Заголовок 2 9" xfId="1478"/>
    <cellStyle name="Заголовок 3" xfId="14" builtinId="18" customBuiltin="1"/>
    <cellStyle name="Заголовок 3 10" xfId="1479"/>
    <cellStyle name="Заголовок 3 11" xfId="1480"/>
    <cellStyle name="Заголовок 3 12" xfId="1481"/>
    <cellStyle name="Заголовок 3 13" xfId="1482"/>
    <cellStyle name="Заголовок 3 14" xfId="1483"/>
    <cellStyle name="Заголовок 3 15" xfId="1484"/>
    <cellStyle name="Заголовок 3 16" xfId="1485"/>
    <cellStyle name="Заголовок 3 17" xfId="1486"/>
    <cellStyle name="Заголовок 3 18" xfId="1487"/>
    <cellStyle name="Заголовок 3 19" xfId="1488"/>
    <cellStyle name="Заголовок 3 2" xfId="1489"/>
    <cellStyle name="Заголовок 3 20" xfId="1490"/>
    <cellStyle name="Заголовок 3 21" xfId="1491"/>
    <cellStyle name="Заголовок 3 22" xfId="1492"/>
    <cellStyle name="Заголовок 3 23" xfId="1493"/>
    <cellStyle name="Заголовок 3 24" xfId="1494"/>
    <cellStyle name="Заголовок 3 25" xfId="1495"/>
    <cellStyle name="Заголовок 3 26" xfId="1496"/>
    <cellStyle name="Заголовок 3 27" xfId="1497"/>
    <cellStyle name="Заголовок 3 28" xfId="1498"/>
    <cellStyle name="Заголовок 3 29" xfId="1499"/>
    <cellStyle name="Заголовок 3 3" xfId="1500"/>
    <cellStyle name="Заголовок 3 30" xfId="1501"/>
    <cellStyle name="Заголовок 3 31" xfId="1502"/>
    <cellStyle name="Заголовок 3 32" xfId="1503"/>
    <cellStyle name="Заголовок 3 33" xfId="1504"/>
    <cellStyle name="Заголовок 3 34" xfId="1505"/>
    <cellStyle name="Заголовок 3 35" xfId="1506"/>
    <cellStyle name="Заголовок 3 36" xfId="1507"/>
    <cellStyle name="Заголовок 3 4" xfId="1508"/>
    <cellStyle name="Заголовок 3 5" xfId="1509"/>
    <cellStyle name="Заголовок 3 6" xfId="1510"/>
    <cellStyle name="Заголовок 3 7" xfId="1511"/>
    <cellStyle name="Заголовок 3 8" xfId="1512"/>
    <cellStyle name="Заголовок 3 9" xfId="1513"/>
    <cellStyle name="Заголовок 4" xfId="15" builtinId="19" customBuiltin="1"/>
    <cellStyle name="Заголовок 4 10" xfId="1514"/>
    <cellStyle name="Заголовок 4 11" xfId="1515"/>
    <cellStyle name="Заголовок 4 12" xfId="1516"/>
    <cellStyle name="Заголовок 4 13" xfId="1517"/>
    <cellStyle name="Заголовок 4 14" xfId="1518"/>
    <cellStyle name="Заголовок 4 15" xfId="1519"/>
    <cellStyle name="Заголовок 4 16" xfId="1520"/>
    <cellStyle name="Заголовок 4 17" xfId="1521"/>
    <cellStyle name="Заголовок 4 18" xfId="1522"/>
    <cellStyle name="Заголовок 4 19" xfId="1523"/>
    <cellStyle name="Заголовок 4 2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25" xfId="1530"/>
    <cellStyle name="Заголовок 4 26" xfId="1531"/>
    <cellStyle name="Заголовок 4 27" xfId="1532"/>
    <cellStyle name="Заголовок 4 28" xfId="1533"/>
    <cellStyle name="Заголовок 4 29" xfId="1534"/>
    <cellStyle name="Заголовок 4 3" xfId="1535"/>
    <cellStyle name="Заголовок 4 30" xfId="1536"/>
    <cellStyle name="Заголовок 4 31" xfId="1537"/>
    <cellStyle name="Заголовок 4 32" xfId="1538"/>
    <cellStyle name="Заголовок 4 33" xfId="1539"/>
    <cellStyle name="Заголовок 4 34" xfId="1540"/>
    <cellStyle name="Заголовок 4 35" xfId="1541"/>
    <cellStyle name="Заголовок 4 36" xfId="1542"/>
    <cellStyle name="Заголовок 4 4" xfId="1543"/>
    <cellStyle name="Заголовок 4 5" xfId="1544"/>
    <cellStyle name="Заголовок 4 6" xfId="1545"/>
    <cellStyle name="Заголовок 4 7" xfId="1546"/>
    <cellStyle name="Заголовок 4 8" xfId="1547"/>
    <cellStyle name="Заголовок 4 9" xfId="1548"/>
    <cellStyle name="Защитный" xfId="273"/>
    <cellStyle name="Итог" xfId="27" builtinId="25" customBuiltin="1"/>
    <cellStyle name="Итог 10" xfId="1549"/>
    <cellStyle name="Итог 11" xfId="1550"/>
    <cellStyle name="Итог 12" xfId="1551"/>
    <cellStyle name="Итог 13" xfId="1552"/>
    <cellStyle name="Итог 14" xfId="1553"/>
    <cellStyle name="Итог 15" xfId="1554"/>
    <cellStyle name="Итог 16" xfId="1555"/>
    <cellStyle name="Итог 17" xfId="1556"/>
    <cellStyle name="Итог 18" xfId="1557"/>
    <cellStyle name="Итог 19" xfId="1558"/>
    <cellStyle name="Итог 2" xfId="1559"/>
    <cellStyle name="Итог 20" xfId="1560"/>
    <cellStyle name="Итог 21" xfId="1561"/>
    <cellStyle name="Итог 22" xfId="1562"/>
    <cellStyle name="Итог 23" xfId="1563"/>
    <cellStyle name="Итог 24" xfId="1564"/>
    <cellStyle name="Итог 25" xfId="1565"/>
    <cellStyle name="Итог 26" xfId="1566"/>
    <cellStyle name="Итог 27" xfId="1567"/>
    <cellStyle name="Итог 28" xfId="1568"/>
    <cellStyle name="Итог 29" xfId="1569"/>
    <cellStyle name="Итог 3" xfId="1570"/>
    <cellStyle name="Итог 30" xfId="1571"/>
    <cellStyle name="Итог 31" xfId="1572"/>
    <cellStyle name="Итог 32" xfId="1573"/>
    <cellStyle name="Итог 33" xfId="1574"/>
    <cellStyle name="Итог 34" xfId="1575"/>
    <cellStyle name="Итог 35" xfId="1576"/>
    <cellStyle name="Итог 36" xfId="1577"/>
    <cellStyle name="Итог 4" xfId="1578"/>
    <cellStyle name="Итог 5" xfId="1579"/>
    <cellStyle name="Итог 6" xfId="1580"/>
    <cellStyle name="Итог 7" xfId="1581"/>
    <cellStyle name="Итог 8" xfId="1582"/>
    <cellStyle name="Итог 9" xfId="1583"/>
    <cellStyle name="Контрольная ячейка" xfId="23" builtinId="23" customBuiltin="1"/>
    <cellStyle name="Контрольная ячейка 10" xfId="1584"/>
    <cellStyle name="Контрольная ячейка 11" xfId="1585"/>
    <cellStyle name="Контрольная ячейка 12" xfId="1586"/>
    <cellStyle name="Контрольная ячейка 13" xfId="1587"/>
    <cellStyle name="Контрольная ячейка 14" xfId="1588"/>
    <cellStyle name="Контрольная ячейка 15" xfId="1589"/>
    <cellStyle name="Контрольная ячейка 16" xfId="1590"/>
    <cellStyle name="Контрольная ячейка 17" xfId="1591"/>
    <cellStyle name="Контрольная ячейка 18" xfId="1592"/>
    <cellStyle name="Контрольная ячейка 19" xfId="1593"/>
    <cellStyle name="Контрольная ячейка 2" xfId="1594"/>
    <cellStyle name="Контрольная ячейка 20" xfId="1595"/>
    <cellStyle name="Контрольная ячейка 21" xfId="1596"/>
    <cellStyle name="Контрольная ячейка 22" xfId="1597"/>
    <cellStyle name="Контрольная ячейка 23" xfId="1598"/>
    <cellStyle name="Контрольная ячейка 24" xfId="1599"/>
    <cellStyle name="Контрольная ячейка 25" xfId="1600"/>
    <cellStyle name="Контрольная ячейка 26" xfId="1601"/>
    <cellStyle name="Контрольная ячейка 27" xfId="1602"/>
    <cellStyle name="Контрольная ячейка 28" xfId="1603"/>
    <cellStyle name="Контрольная ячейка 29" xfId="1604"/>
    <cellStyle name="Контрольная ячейка 3" xfId="1605"/>
    <cellStyle name="Контрольная ячейка 30" xfId="1606"/>
    <cellStyle name="Контрольная ячейка 31" xfId="1607"/>
    <cellStyle name="Контрольная ячейка 32" xfId="1608"/>
    <cellStyle name="Контрольная ячейка 33" xfId="1609"/>
    <cellStyle name="Контрольная ячейка 34" xfId="1610"/>
    <cellStyle name="Контрольная ячейка 35" xfId="1611"/>
    <cellStyle name="Контрольная ячейка 36" xfId="1612"/>
    <cellStyle name="Контрольная ячейка 4" xfId="1613"/>
    <cellStyle name="Контрольная ячейка 5" xfId="1614"/>
    <cellStyle name="Контрольная ячейка 6" xfId="1615"/>
    <cellStyle name="Контрольная ячейка 7" xfId="1616"/>
    <cellStyle name="Контрольная ячейка 8" xfId="1617"/>
    <cellStyle name="Контрольная ячейка 9" xfId="1618"/>
    <cellStyle name="Нейтральный" xfId="18" builtinId="28" customBuiltin="1"/>
    <cellStyle name="Нейтральный 10" xfId="1619"/>
    <cellStyle name="Нейтральный 11" xfId="1620"/>
    <cellStyle name="Нейтральный 12" xfId="1621"/>
    <cellStyle name="Нейтральный 13" xfId="1622"/>
    <cellStyle name="Нейтральный 14" xfId="1623"/>
    <cellStyle name="Нейтральный 15" xfId="1624"/>
    <cellStyle name="Нейтральный 16" xfId="1625"/>
    <cellStyle name="Нейтральный 17" xfId="1626"/>
    <cellStyle name="Нейтральный 18" xfId="1627"/>
    <cellStyle name="Нейтральный 19" xfId="1628"/>
    <cellStyle name="Нейтральный 2" xfId="1629"/>
    <cellStyle name="Нейтральный 20" xfId="1630"/>
    <cellStyle name="Нейтральный 21" xfId="1631"/>
    <cellStyle name="Нейтральный 22" xfId="1632"/>
    <cellStyle name="Нейтральный 23" xfId="1633"/>
    <cellStyle name="Нейтральный 24" xfId="1634"/>
    <cellStyle name="Нейтральный 25" xfId="1635"/>
    <cellStyle name="Нейтральный 26" xfId="1636"/>
    <cellStyle name="Нейтральный 27" xfId="1637"/>
    <cellStyle name="Нейтральный 28" xfId="1638"/>
    <cellStyle name="Нейтральный 29" xfId="1639"/>
    <cellStyle name="Нейтральный 3" xfId="1640"/>
    <cellStyle name="Нейтральный 30" xfId="1641"/>
    <cellStyle name="Нейтральный 31" xfId="1642"/>
    <cellStyle name="Нейтральный 32" xfId="1643"/>
    <cellStyle name="Нейтральный 33" xfId="1644"/>
    <cellStyle name="Нейтральный 34" xfId="1645"/>
    <cellStyle name="Нейтральный 35" xfId="1646"/>
    <cellStyle name="Нейтральный 36" xfId="1647"/>
    <cellStyle name="Нейтральный 4" xfId="1648"/>
    <cellStyle name="Нейтральный 5" xfId="1649"/>
    <cellStyle name="Нейтральный 6" xfId="1650"/>
    <cellStyle name="Нейтральный 7" xfId="1651"/>
    <cellStyle name="Нейтральный 8" xfId="1652"/>
    <cellStyle name="Нейтральный 9" xfId="1653"/>
    <cellStyle name="Обычный" xfId="0" builtinId="0"/>
    <cellStyle name="Обычный 13" xfId="1654"/>
    <cellStyle name="Обычный 14" xfId="1655"/>
    <cellStyle name="Обычный 15" xfId="1656"/>
    <cellStyle name="Обычный 16" xfId="1657"/>
    <cellStyle name="Обычный 17" xfId="1658"/>
    <cellStyle name="Обычный 18" xfId="1659"/>
    <cellStyle name="Обычный 19" xfId="1660"/>
    <cellStyle name="Обычный 2" xfId="11"/>
    <cellStyle name="Обычный 2 10" xfId="274"/>
    <cellStyle name="Обычный 2 10 2" xfId="1661"/>
    <cellStyle name="Обычный 2 11" xfId="275"/>
    <cellStyle name="Обычный 2 11 2" xfId="1662"/>
    <cellStyle name="Обычный 2 12" xfId="276"/>
    <cellStyle name="Обычный 2 12 2" xfId="1663"/>
    <cellStyle name="Обычный 2 13" xfId="277"/>
    <cellStyle name="Обычный 2 13 2" xfId="1664"/>
    <cellStyle name="Обычный 2 14" xfId="278"/>
    <cellStyle name="Обычный 2 14 2" xfId="1665"/>
    <cellStyle name="Обычный 2 15" xfId="1666"/>
    <cellStyle name="Обычный 2 16" xfId="1667"/>
    <cellStyle name="Обычный 2 17" xfId="1668"/>
    <cellStyle name="Обычный 2 18" xfId="1669"/>
    <cellStyle name="Обычный 2 19" xfId="1670"/>
    <cellStyle name="Обычный 2 2" xfId="161"/>
    <cellStyle name="Обычный 2 2 10" xfId="1671"/>
    <cellStyle name="Обычный 2 2 11" xfId="1672"/>
    <cellStyle name="Обычный 2 2 12" xfId="1673"/>
    <cellStyle name="Обычный 2 2 13" xfId="1674"/>
    <cellStyle name="Обычный 2 2 14" xfId="1675"/>
    <cellStyle name="Обычный 2 2 15" xfId="1676"/>
    <cellStyle name="Обычный 2 2 16" xfId="1677"/>
    <cellStyle name="Обычный 2 2 17" xfId="1678"/>
    <cellStyle name="Обычный 2 2 18" xfId="1679"/>
    <cellStyle name="Обычный 2 2 19" xfId="1680"/>
    <cellStyle name="Обычный 2 2 2" xfId="279"/>
    <cellStyle name="Обычный 2 2 2 2" xfId="1681"/>
    <cellStyle name="Обычный 2 2 20" xfId="1682"/>
    <cellStyle name="Обычный 2 2 21" xfId="1683"/>
    <cellStyle name="Обычный 2 2 22" xfId="1684"/>
    <cellStyle name="Обычный 2 2 23" xfId="1685"/>
    <cellStyle name="Обычный 2 2 24" xfId="1686"/>
    <cellStyle name="Обычный 2 2 25" xfId="1687"/>
    <cellStyle name="Обычный 2 2 26" xfId="1688"/>
    <cellStyle name="Обычный 2 2 27" xfId="1689"/>
    <cellStyle name="Обычный 2 2 28" xfId="1690"/>
    <cellStyle name="Обычный 2 2 29" xfId="1691"/>
    <cellStyle name="Обычный 2 2 3" xfId="280"/>
    <cellStyle name="Обычный 2 2 3 2" xfId="1692"/>
    <cellStyle name="Обычный 2 2 30" xfId="1693"/>
    <cellStyle name="Обычный 2 2 31" xfId="1694"/>
    <cellStyle name="Обычный 2 2 32" xfId="1695"/>
    <cellStyle name="Обычный 2 2 33" xfId="1696"/>
    <cellStyle name="Обычный 2 2 34" xfId="1697"/>
    <cellStyle name="Обычный 2 2 35" xfId="1698"/>
    <cellStyle name="Обычный 2 2 36" xfId="1699"/>
    <cellStyle name="Обычный 2 2 4" xfId="1700"/>
    <cellStyle name="Обычный 2 2 5" xfId="1701"/>
    <cellStyle name="Обычный 2 2 6" xfId="1702"/>
    <cellStyle name="Обычный 2 2 7" xfId="1703"/>
    <cellStyle name="Обычный 2 2 8" xfId="1704"/>
    <cellStyle name="Обычный 2 2 9" xfId="1705"/>
    <cellStyle name="Обычный 2 20" xfId="1706"/>
    <cellStyle name="Обычный 2 21" xfId="1707"/>
    <cellStyle name="Обычный 2 22" xfId="1708"/>
    <cellStyle name="Обычный 2 23" xfId="1709"/>
    <cellStyle name="Обычный 2 24" xfId="1710"/>
    <cellStyle name="Обычный 2 25" xfId="1711"/>
    <cellStyle name="Обычный 2 26" xfId="1712"/>
    <cellStyle name="Обычный 2 27" xfId="1713"/>
    <cellStyle name="Обычный 2 28" xfId="1714"/>
    <cellStyle name="Обычный 2 29" xfId="1715"/>
    <cellStyle name="Обычный 2 3" xfId="160"/>
    <cellStyle name="Обычный 2 30" xfId="1716"/>
    <cellStyle name="Обычный 2 31" xfId="1717"/>
    <cellStyle name="Обычный 2 32" xfId="1718"/>
    <cellStyle name="Обычный 2 33" xfId="1719"/>
    <cellStyle name="Обычный 2 34" xfId="1720"/>
    <cellStyle name="Обычный 2 35" xfId="1721"/>
    <cellStyle name="Обычный 2 36" xfId="1722"/>
    <cellStyle name="Обычный 2 37" xfId="1723"/>
    <cellStyle name="Обычный 2 4" xfId="281"/>
    <cellStyle name="Обычный 2 4 2" xfId="282"/>
    <cellStyle name="Обычный 2 5" xfId="283"/>
    <cellStyle name="Обычный 2 5 2" xfId="284"/>
    <cellStyle name="Обычный 2 6" xfId="285"/>
    <cellStyle name="Обычный 2 6 2" xfId="286"/>
    <cellStyle name="Обычный 2 7" xfId="287"/>
    <cellStyle name="Обычный 2 7 2" xfId="288"/>
    <cellStyle name="Обычный 2 8" xfId="289"/>
    <cellStyle name="Обычный 2 8 2" xfId="290"/>
    <cellStyle name="Обычный 2 9" xfId="291"/>
    <cellStyle name="Обычный 2 9 2" xfId="1724"/>
    <cellStyle name="Обычный 2_900005052015" xfId="292"/>
    <cellStyle name="Обычный 23" xfId="1725"/>
    <cellStyle name="Обычный 24" xfId="1726"/>
    <cellStyle name="Обычный 25" xfId="1727"/>
    <cellStyle name="Обычный 27" xfId="1728"/>
    <cellStyle name="Обычный 28" xfId="1729"/>
    <cellStyle name="Обычный 29" xfId="1730"/>
    <cellStyle name="Обычный 3" xfId="293"/>
    <cellStyle name="Обычный 3 2" xfId="294"/>
    <cellStyle name="Обычный 3 2 2" xfId="1731"/>
    <cellStyle name="Обычный 30" xfId="1732"/>
    <cellStyle name="Обычный 31" xfId="1733"/>
    <cellStyle name="Обычный 32" xfId="1734"/>
    <cellStyle name="Обычный 34" xfId="1735"/>
    <cellStyle name="Обычный 35" xfId="1736"/>
    <cellStyle name="Обычный 36" xfId="1737"/>
    <cellStyle name="Обычный 4" xfId="295"/>
    <cellStyle name="Обычный 4 2" xfId="1738"/>
    <cellStyle name="Обычный 5" xfId="1739"/>
    <cellStyle name="Обычный 6" xfId="1740"/>
    <cellStyle name="Обычный 7" xfId="1741"/>
    <cellStyle name="Обычный 8" xfId="2025"/>
    <cellStyle name="Плохой" xfId="17" builtinId="27" customBuiltin="1"/>
    <cellStyle name="Плохой 10" xfId="1742"/>
    <cellStyle name="Плохой 11" xfId="1743"/>
    <cellStyle name="Плохой 12" xfId="1744"/>
    <cellStyle name="Плохой 13" xfId="1745"/>
    <cellStyle name="Плохой 14" xfId="1746"/>
    <cellStyle name="Плохой 15" xfId="1747"/>
    <cellStyle name="Плохой 16" xfId="1748"/>
    <cellStyle name="Плохой 17" xfId="1749"/>
    <cellStyle name="Плохой 18" xfId="1750"/>
    <cellStyle name="Плохой 19" xfId="1751"/>
    <cellStyle name="Плохой 2" xfId="1752"/>
    <cellStyle name="Плохой 20" xfId="1753"/>
    <cellStyle name="Плохой 21" xfId="1754"/>
    <cellStyle name="Плохой 22" xfId="1755"/>
    <cellStyle name="Плохой 23" xfId="1756"/>
    <cellStyle name="Плохой 24" xfId="1757"/>
    <cellStyle name="Плохой 25" xfId="1758"/>
    <cellStyle name="Плохой 26" xfId="1759"/>
    <cellStyle name="Плохой 27" xfId="1760"/>
    <cellStyle name="Плохой 28" xfId="1761"/>
    <cellStyle name="Плохой 29" xfId="1762"/>
    <cellStyle name="Плохой 3" xfId="1763"/>
    <cellStyle name="Плохой 30" xfId="1764"/>
    <cellStyle name="Плохой 31" xfId="1765"/>
    <cellStyle name="Плохой 32" xfId="1766"/>
    <cellStyle name="Плохой 33" xfId="1767"/>
    <cellStyle name="Плохой 34" xfId="1768"/>
    <cellStyle name="Плохой 35" xfId="1769"/>
    <cellStyle name="Плохой 36" xfId="1770"/>
    <cellStyle name="Плохой 4" xfId="1771"/>
    <cellStyle name="Плохой 5" xfId="1772"/>
    <cellStyle name="Плохой 6" xfId="1773"/>
    <cellStyle name="Плохой 7" xfId="1774"/>
    <cellStyle name="Плохой 8" xfId="1775"/>
    <cellStyle name="Плохой 9" xfId="1776"/>
    <cellStyle name="Пояснение" xfId="26" builtinId="53" customBuiltin="1"/>
    <cellStyle name="Пояснение 10" xfId="1777"/>
    <cellStyle name="Пояснение 11" xfId="1778"/>
    <cellStyle name="Пояснение 12" xfId="1779"/>
    <cellStyle name="Пояснение 13" xfId="1780"/>
    <cellStyle name="Пояснение 14" xfId="1781"/>
    <cellStyle name="Пояснение 15" xfId="1782"/>
    <cellStyle name="Пояснение 16" xfId="1783"/>
    <cellStyle name="Пояснение 17" xfId="1784"/>
    <cellStyle name="Пояснение 18" xfId="1785"/>
    <cellStyle name="Пояснение 19" xfId="1786"/>
    <cellStyle name="Пояснение 2" xfId="1787"/>
    <cellStyle name="Пояснение 20" xfId="1788"/>
    <cellStyle name="Пояснение 21" xfId="1789"/>
    <cellStyle name="Пояснение 22" xfId="1790"/>
    <cellStyle name="Пояснение 23" xfId="1791"/>
    <cellStyle name="Пояснение 24" xfId="1792"/>
    <cellStyle name="Пояснение 25" xfId="1793"/>
    <cellStyle name="Пояснение 26" xfId="1794"/>
    <cellStyle name="Пояснение 27" xfId="1795"/>
    <cellStyle name="Пояснение 28" xfId="1796"/>
    <cellStyle name="Пояснение 29" xfId="1797"/>
    <cellStyle name="Пояснение 3" xfId="1798"/>
    <cellStyle name="Пояснение 30" xfId="1799"/>
    <cellStyle name="Пояснение 31" xfId="1800"/>
    <cellStyle name="Пояснение 32" xfId="1801"/>
    <cellStyle name="Пояснение 33" xfId="1802"/>
    <cellStyle name="Пояснение 34" xfId="1803"/>
    <cellStyle name="Пояснение 35" xfId="1804"/>
    <cellStyle name="Пояснение 36" xfId="1805"/>
    <cellStyle name="Пояснение 4" xfId="1806"/>
    <cellStyle name="Пояснение 5" xfId="1807"/>
    <cellStyle name="Пояснение 6" xfId="1808"/>
    <cellStyle name="Пояснение 7" xfId="1809"/>
    <cellStyle name="Пояснение 8" xfId="1810"/>
    <cellStyle name="Пояснение 9" xfId="1811"/>
    <cellStyle name="Примечание" xfId="25" builtinId="10" customBuiltin="1"/>
    <cellStyle name="Примечание 10" xfId="1812"/>
    <cellStyle name="Примечание 11" xfId="1813"/>
    <cellStyle name="Примечание 12" xfId="1814"/>
    <cellStyle name="Примечание 13" xfId="1815"/>
    <cellStyle name="Примечание 14" xfId="1816"/>
    <cellStyle name="Примечание 15" xfId="1817"/>
    <cellStyle name="Примечание 16" xfId="1818"/>
    <cellStyle name="Примечание 17" xfId="1819"/>
    <cellStyle name="Примечание 18" xfId="1820"/>
    <cellStyle name="Примечание 19" xfId="1821"/>
    <cellStyle name="Примечание 2" xfId="1822"/>
    <cellStyle name="Примечание 20" xfId="1823"/>
    <cellStyle name="Примечание 21" xfId="1824"/>
    <cellStyle name="Примечание 22" xfId="1825"/>
    <cellStyle name="Примечание 23" xfId="1826"/>
    <cellStyle name="Примечание 24" xfId="1827"/>
    <cellStyle name="Примечание 25" xfId="1828"/>
    <cellStyle name="Примечание 26" xfId="1829"/>
    <cellStyle name="Примечание 27" xfId="1830"/>
    <cellStyle name="Примечание 28" xfId="1831"/>
    <cellStyle name="Примечание 29" xfId="1832"/>
    <cellStyle name="Примечание 3" xfId="1833"/>
    <cellStyle name="Примечание 30" xfId="1834"/>
    <cellStyle name="Примечание 31" xfId="1835"/>
    <cellStyle name="Примечание 32" xfId="1836"/>
    <cellStyle name="Примечание 33" xfId="1837"/>
    <cellStyle name="Примечание 34" xfId="1838"/>
    <cellStyle name="Примечание 35" xfId="1839"/>
    <cellStyle name="Примечание 36" xfId="1840"/>
    <cellStyle name="Примечание 4" xfId="1841"/>
    <cellStyle name="Примечание 5" xfId="1842"/>
    <cellStyle name="Примечание 6" xfId="1843"/>
    <cellStyle name="Примечание 7" xfId="1844"/>
    <cellStyle name="Примечание 8" xfId="1845"/>
    <cellStyle name="Примечание 9" xfId="1846"/>
    <cellStyle name="Связанная ячейка" xfId="22" builtinId="24" customBuiltin="1"/>
    <cellStyle name="Связанная ячейка 10" xfId="1847"/>
    <cellStyle name="Связанная ячейка 11" xfId="1848"/>
    <cellStyle name="Связанная ячейка 12" xfId="1849"/>
    <cellStyle name="Связанная ячейка 13" xfId="1850"/>
    <cellStyle name="Связанная ячейка 14" xfId="1851"/>
    <cellStyle name="Связанная ячейка 15" xfId="1852"/>
    <cellStyle name="Связанная ячейка 16" xfId="1853"/>
    <cellStyle name="Связанная ячейка 17" xfId="1854"/>
    <cellStyle name="Связанная ячейка 18" xfId="1855"/>
    <cellStyle name="Связанная ячейка 19" xfId="1856"/>
    <cellStyle name="Связанная ячейка 2" xfId="1857"/>
    <cellStyle name="Связанная ячейка 20" xfId="1858"/>
    <cellStyle name="Связанная ячейка 21" xfId="1859"/>
    <cellStyle name="Связанная ячейка 22" xfId="1860"/>
    <cellStyle name="Связанная ячейка 23" xfId="1861"/>
    <cellStyle name="Связанная ячейка 24" xfId="1862"/>
    <cellStyle name="Связанная ячейка 25" xfId="1863"/>
    <cellStyle name="Связанная ячейка 26" xfId="1864"/>
    <cellStyle name="Связанная ячейка 27" xfId="1865"/>
    <cellStyle name="Связанная ячейка 28" xfId="1866"/>
    <cellStyle name="Связанная ячейка 29" xfId="1867"/>
    <cellStyle name="Связанная ячейка 3" xfId="1868"/>
    <cellStyle name="Связанная ячейка 30" xfId="1869"/>
    <cellStyle name="Связанная ячейка 31" xfId="1870"/>
    <cellStyle name="Связанная ячейка 32" xfId="1871"/>
    <cellStyle name="Связанная ячейка 33" xfId="1872"/>
    <cellStyle name="Связанная ячейка 34" xfId="1873"/>
    <cellStyle name="Связанная ячейка 35" xfId="1874"/>
    <cellStyle name="Связанная ячейка 36" xfId="1875"/>
    <cellStyle name="Связанная ячейка 4" xfId="1876"/>
    <cellStyle name="Связанная ячейка 5" xfId="1877"/>
    <cellStyle name="Связанная ячейка 6" xfId="1878"/>
    <cellStyle name="Связанная ячейка 7" xfId="1879"/>
    <cellStyle name="Связанная ячейка 8" xfId="1880"/>
    <cellStyle name="Связанная ячейка 9" xfId="1881"/>
    <cellStyle name="Стиль 1" xfId="296"/>
    <cellStyle name="Текст предупреждения" xfId="24" builtinId="11" customBuiltin="1"/>
    <cellStyle name="Текст предупреждения 10" xfId="1882"/>
    <cellStyle name="Текст предупреждения 11" xfId="1883"/>
    <cellStyle name="Текст предупреждения 12" xfId="1884"/>
    <cellStyle name="Текст предупреждения 13" xfId="1885"/>
    <cellStyle name="Текст предупреждения 14" xfId="1886"/>
    <cellStyle name="Текст предупреждения 15" xfId="1887"/>
    <cellStyle name="Текст предупреждения 16" xfId="1888"/>
    <cellStyle name="Текст предупреждения 17" xfId="1889"/>
    <cellStyle name="Текст предупреждения 18" xfId="1890"/>
    <cellStyle name="Текст предупреждения 19" xfId="1891"/>
    <cellStyle name="Текст предупреждения 2" xfId="1892"/>
    <cellStyle name="Текст предупреждения 20" xfId="1893"/>
    <cellStyle name="Текст предупреждения 21" xfId="1894"/>
    <cellStyle name="Текст предупреждения 22" xfId="1895"/>
    <cellStyle name="Текст предупреждения 23" xfId="1896"/>
    <cellStyle name="Текст предупреждения 24" xfId="1897"/>
    <cellStyle name="Текст предупреждения 25" xfId="1898"/>
    <cellStyle name="Текст предупреждения 26" xfId="1899"/>
    <cellStyle name="Текст предупреждения 27" xfId="1900"/>
    <cellStyle name="Текст предупреждения 28" xfId="1901"/>
    <cellStyle name="Текст предупреждения 29" xfId="1902"/>
    <cellStyle name="Текст предупреждения 3" xfId="1903"/>
    <cellStyle name="Текст предупреждения 30" xfId="1904"/>
    <cellStyle name="Текст предупреждения 31" xfId="1905"/>
    <cellStyle name="Текст предупреждения 32" xfId="1906"/>
    <cellStyle name="Текст предупреждения 33" xfId="1907"/>
    <cellStyle name="Текст предупреждения 34" xfId="1908"/>
    <cellStyle name="Текст предупреждения 35" xfId="1909"/>
    <cellStyle name="Текст предупреждения 36" xfId="1910"/>
    <cellStyle name="Текст предупреждения 4" xfId="1911"/>
    <cellStyle name="Текст предупреждения 5" xfId="1912"/>
    <cellStyle name="Текст предупреждения 6" xfId="1913"/>
    <cellStyle name="Текст предупреждения 7" xfId="1914"/>
    <cellStyle name="Текст предупреждения 8" xfId="1915"/>
    <cellStyle name="Текст предупреждения 9" xfId="1916"/>
    <cellStyle name="Финансовый" xfId="7" builtinId="3"/>
    <cellStyle name="Финансовый 16" xfId="300"/>
    <cellStyle name="Финансовый 2" xfId="214"/>
    <cellStyle name="Финансовый 2 10" xfId="1917"/>
    <cellStyle name="Финансовый 2 11" xfId="1918"/>
    <cellStyle name="Финансовый 2 12" xfId="1919"/>
    <cellStyle name="Финансовый 2 13" xfId="1920"/>
    <cellStyle name="Финансовый 2 14" xfId="1921"/>
    <cellStyle name="Финансовый 2 15" xfId="1922"/>
    <cellStyle name="Финансовый 2 16" xfId="1923"/>
    <cellStyle name="Финансовый 2 17" xfId="1924"/>
    <cellStyle name="Финансовый 2 18" xfId="1925"/>
    <cellStyle name="Финансовый 2 19" xfId="1926"/>
    <cellStyle name="Финансовый 2 2" xfId="215"/>
    <cellStyle name="Финансовый 2 2 10" xfId="1927"/>
    <cellStyle name="Финансовый 2 2 11" xfId="1928"/>
    <cellStyle name="Финансовый 2 2 12" xfId="1929"/>
    <cellStyle name="Финансовый 2 2 13" xfId="1930"/>
    <cellStyle name="Финансовый 2 2 14" xfId="1931"/>
    <cellStyle name="Финансовый 2 2 15" xfId="1932"/>
    <cellStyle name="Финансовый 2 2 16" xfId="1933"/>
    <cellStyle name="Финансовый 2 2 17" xfId="1934"/>
    <cellStyle name="Финансовый 2 2 18" xfId="1935"/>
    <cellStyle name="Финансовый 2 2 19" xfId="1936"/>
    <cellStyle name="Финансовый 2 2 2" xfId="1937"/>
    <cellStyle name="Финансовый 2 2 20" xfId="1938"/>
    <cellStyle name="Финансовый 2 2 21" xfId="1939"/>
    <cellStyle name="Финансовый 2 2 22" xfId="1940"/>
    <cellStyle name="Финансовый 2 2 23" xfId="1941"/>
    <cellStyle name="Финансовый 2 2 24" xfId="1942"/>
    <cellStyle name="Финансовый 2 2 25" xfId="1943"/>
    <cellStyle name="Финансовый 2 2 26" xfId="1944"/>
    <cellStyle name="Финансовый 2 2 27" xfId="1945"/>
    <cellStyle name="Финансовый 2 2 28" xfId="1946"/>
    <cellStyle name="Финансовый 2 2 29" xfId="1947"/>
    <cellStyle name="Финансовый 2 2 3" xfId="1948"/>
    <cellStyle name="Финансовый 2 2 30" xfId="1949"/>
    <cellStyle name="Финансовый 2 2 31" xfId="1950"/>
    <cellStyle name="Финансовый 2 2 32" xfId="1951"/>
    <cellStyle name="Финансовый 2 2 33" xfId="1952"/>
    <cellStyle name="Финансовый 2 2 34" xfId="1953"/>
    <cellStyle name="Финансовый 2 2 35" xfId="1954"/>
    <cellStyle name="Финансовый 2 2 36" xfId="1955"/>
    <cellStyle name="Финансовый 2 2 4" xfId="1956"/>
    <cellStyle name="Финансовый 2 2 5" xfId="1957"/>
    <cellStyle name="Финансовый 2 2 6" xfId="1958"/>
    <cellStyle name="Финансовый 2 2 7" xfId="1959"/>
    <cellStyle name="Финансовый 2 2 8" xfId="1960"/>
    <cellStyle name="Финансовый 2 2 9" xfId="1961"/>
    <cellStyle name="Финансовый 2 20" xfId="1962"/>
    <cellStyle name="Финансовый 2 21" xfId="1963"/>
    <cellStyle name="Финансовый 2 22" xfId="1964"/>
    <cellStyle name="Финансовый 2 23" xfId="1965"/>
    <cellStyle name="Финансовый 2 24" xfId="1966"/>
    <cellStyle name="Финансовый 2 25" xfId="1967"/>
    <cellStyle name="Финансовый 2 26" xfId="1968"/>
    <cellStyle name="Финансовый 2 27" xfId="1969"/>
    <cellStyle name="Финансовый 2 28" xfId="1970"/>
    <cellStyle name="Финансовый 2 29" xfId="1971"/>
    <cellStyle name="Финансовый 2 3" xfId="1972"/>
    <cellStyle name="Финансовый 2 30" xfId="1973"/>
    <cellStyle name="Финансовый 2 31" xfId="1974"/>
    <cellStyle name="Финансовый 2 32" xfId="1975"/>
    <cellStyle name="Финансовый 2 33" xfId="1976"/>
    <cellStyle name="Финансовый 2 34" xfId="1977"/>
    <cellStyle name="Финансовый 2 35" xfId="1978"/>
    <cellStyle name="Финансовый 2 36" xfId="1979"/>
    <cellStyle name="Финансовый 2 4" xfId="1980"/>
    <cellStyle name="Финансовый 2 5" xfId="1981"/>
    <cellStyle name="Финансовый 2 6" xfId="1982"/>
    <cellStyle name="Финансовый 2 7" xfId="1983"/>
    <cellStyle name="Финансовый 2 8" xfId="1984"/>
    <cellStyle name="Финансовый 2 9" xfId="1985"/>
    <cellStyle name="Финансовый 3" xfId="216"/>
    <cellStyle name="Финансовый 4" xfId="297"/>
    <cellStyle name="Финансовый 4 2" xfId="298"/>
    <cellStyle name="Финансовый 5" xfId="2026"/>
    <cellStyle name="Хороший" xfId="16" builtinId="26" customBuiltin="1"/>
    <cellStyle name="Хороший 10" xfId="1986"/>
    <cellStyle name="Хороший 11" xfId="1987"/>
    <cellStyle name="Хороший 12" xfId="1988"/>
    <cellStyle name="Хороший 13" xfId="1989"/>
    <cellStyle name="Хороший 14" xfId="1990"/>
    <cellStyle name="Хороший 15" xfId="1991"/>
    <cellStyle name="Хороший 16" xfId="1992"/>
    <cellStyle name="Хороший 17" xfId="1993"/>
    <cellStyle name="Хороший 18" xfId="1994"/>
    <cellStyle name="Хороший 19" xfId="1995"/>
    <cellStyle name="Хороший 2" xfId="1996"/>
    <cellStyle name="Хороший 20" xfId="1997"/>
    <cellStyle name="Хороший 21" xfId="1998"/>
    <cellStyle name="Хороший 22" xfId="1999"/>
    <cellStyle name="Хороший 23" xfId="2000"/>
    <cellStyle name="Хороший 24" xfId="2001"/>
    <cellStyle name="Хороший 25" xfId="2002"/>
    <cellStyle name="Хороший 26" xfId="2003"/>
    <cellStyle name="Хороший 27" xfId="2004"/>
    <cellStyle name="Хороший 28" xfId="2005"/>
    <cellStyle name="Хороший 29" xfId="2006"/>
    <cellStyle name="Хороший 3" xfId="2007"/>
    <cellStyle name="Хороший 30" xfId="2008"/>
    <cellStyle name="Хороший 31" xfId="2009"/>
    <cellStyle name="Хороший 32" xfId="2010"/>
    <cellStyle name="Хороший 33" xfId="2011"/>
    <cellStyle name="Хороший 34" xfId="2012"/>
    <cellStyle name="Хороший 35" xfId="2013"/>
    <cellStyle name="Хороший 36" xfId="2014"/>
    <cellStyle name="Хороший 4" xfId="2015"/>
    <cellStyle name="Хороший 5" xfId="2016"/>
    <cellStyle name="Хороший 6" xfId="2017"/>
    <cellStyle name="Хороший 7" xfId="2018"/>
    <cellStyle name="Хороший 8" xfId="2019"/>
    <cellStyle name="Хороший 9" xfId="20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opLeftCell="A12" zoomScale="70" zoomScaleNormal="70" zoomScaleSheetLayoutView="100" workbookViewId="0">
      <selection activeCell="C37" sqref="C37"/>
    </sheetView>
  </sheetViews>
  <sheetFormatPr defaultColWidth="9.140625" defaultRowHeight="17.25"/>
  <cols>
    <col min="1" max="1" width="9.7109375" style="3" customWidth="1"/>
    <col min="2" max="2" width="24.7109375" style="3" customWidth="1"/>
    <col min="3" max="3" width="64.42578125" style="3" customWidth="1"/>
    <col min="4" max="4" width="19.85546875" style="3" customWidth="1"/>
    <col min="5" max="5" width="19.85546875" style="4" customWidth="1"/>
    <col min="6" max="6" width="15.85546875" style="3" customWidth="1"/>
    <col min="7" max="7" width="15.7109375" style="3" customWidth="1"/>
    <col min="8" max="8" width="13.85546875" style="3" customWidth="1"/>
    <col min="9" max="10" width="12.28515625" style="3" customWidth="1"/>
    <col min="11" max="16384" width="9.140625" style="3"/>
  </cols>
  <sheetData>
    <row r="1" spans="1:6" ht="37.5" customHeight="1">
      <c r="D1" s="131" t="s">
        <v>43</v>
      </c>
      <c r="E1" s="131"/>
    </row>
    <row r="2" spans="1:6" ht="17.45" customHeight="1">
      <c r="D2" s="141" t="s">
        <v>57</v>
      </c>
      <c r="E2" s="141"/>
    </row>
    <row r="3" spans="1:6" ht="17.45" customHeight="1">
      <c r="D3" s="141" t="s">
        <v>8</v>
      </c>
      <c r="E3" s="141"/>
    </row>
    <row r="4" spans="1:6">
      <c r="E4" s="3"/>
    </row>
    <row r="5" spans="1:6" ht="75.95" customHeight="1">
      <c r="A5" s="132" t="s">
        <v>82</v>
      </c>
      <c r="B5" s="132"/>
      <c r="C5" s="132"/>
      <c r="D5" s="132"/>
      <c r="E5" s="132"/>
    </row>
    <row r="7" spans="1:6">
      <c r="E7" s="45" t="s">
        <v>24</v>
      </c>
    </row>
    <row r="8" spans="1:6" s="50" customFormat="1" ht="76.150000000000006" customHeight="1">
      <c r="A8" s="133" t="s">
        <v>13</v>
      </c>
      <c r="B8" s="134"/>
      <c r="C8" s="135" t="s">
        <v>14</v>
      </c>
      <c r="D8" s="139" t="s">
        <v>53</v>
      </c>
      <c r="E8" s="140"/>
    </row>
    <row r="9" spans="1:6" s="50" customFormat="1" ht="44.45" customHeight="1">
      <c r="A9" s="12" t="s">
        <v>39</v>
      </c>
      <c r="B9" s="46" t="s">
        <v>18</v>
      </c>
      <c r="C9" s="136"/>
      <c r="D9" s="47" t="s">
        <v>15</v>
      </c>
      <c r="E9" s="5" t="s">
        <v>16</v>
      </c>
    </row>
    <row r="10" spans="1:6" s="50" customFormat="1" ht="34.9" customHeight="1">
      <c r="A10" s="6" t="s">
        <v>38</v>
      </c>
      <c r="B10" s="7"/>
      <c r="C10" s="49" t="s">
        <v>23</v>
      </c>
      <c r="D10" s="31">
        <f>+D12</f>
        <v>0</v>
      </c>
      <c r="E10" s="31">
        <f>+E12</f>
        <v>0</v>
      </c>
    </row>
    <row r="11" spans="1:6" s="50" customFormat="1" ht="18" customHeight="1">
      <c r="A11" s="6"/>
      <c r="B11" s="7"/>
      <c r="C11" s="8" t="s">
        <v>34</v>
      </c>
      <c r="D11" s="9"/>
      <c r="E11" s="9"/>
    </row>
    <row r="12" spans="1:6" s="50" customFormat="1" ht="34.5">
      <c r="A12" s="51"/>
      <c r="B12" s="29"/>
      <c r="C12" s="48" t="s">
        <v>42</v>
      </c>
      <c r="D12" s="16">
        <f>+D14</f>
        <v>0</v>
      </c>
      <c r="E12" s="16">
        <f>+E14</f>
        <v>0</v>
      </c>
    </row>
    <row r="13" spans="1:6" s="50" customFormat="1">
      <c r="A13" s="142">
        <v>1075</v>
      </c>
      <c r="B13" s="137"/>
      <c r="C13" s="112" t="s">
        <v>27</v>
      </c>
      <c r="D13" s="10"/>
      <c r="E13" s="11"/>
    </row>
    <row r="14" spans="1:6" s="50" customFormat="1" ht="19.899999999999999" customHeight="1">
      <c r="A14" s="143"/>
      <c r="B14" s="138"/>
      <c r="C14" s="113" t="s">
        <v>69</v>
      </c>
      <c r="D14" s="16">
        <f>+D21+D27</f>
        <v>0</v>
      </c>
      <c r="E14" s="16">
        <f>+E21+E27</f>
        <v>0</v>
      </c>
      <c r="F14" s="52"/>
    </row>
    <row r="15" spans="1:6" s="50" customFormat="1">
      <c r="A15" s="143"/>
      <c r="B15" s="138"/>
      <c r="C15" s="54" t="s">
        <v>28</v>
      </c>
      <c r="D15" s="17"/>
      <c r="E15" s="17"/>
    </row>
    <row r="16" spans="1:6" s="50" customFormat="1" ht="34.5">
      <c r="A16" s="143"/>
      <c r="B16" s="138"/>
      <c r="C16" s="56" t="s">
        <v>70</v>
      </c>
      <c r="D16" s="17"/>
      <c r="E16" s="17"/>
    </row>
    <row r="17" spans="1:6" s="50" customFormat="1">
      <c r="A17" s="143"/>
      <c r="B17" s="138"/>
      <c r="C17" s="54" t="s">
        <v>29</v>
      </c>
      <c r="D17" s="17"/>
      <c r="E17" s="17"/>
    </row>
    <row r="18" spans="1:6" s="50" customFormat="1" ht="51.75">
      <c r="A18" s="143"/>
      <c r="B18" s="138"/>
      <c r="C18" s="56" t="s">
        <v>71</v>
      </c>
      <c r="D18" s="17"/>
      <c r="E18" s="17"/>
    </row>
    <row r="19" spans="1:6" s="50" customFormat="1" ht="24" customHeight="1">
      <c r="A19" s="143"/>
      <c r="B19" s="53"/>
      <c r="C19" s="114" t="s">
        <v>37</v>
      </c>
      <c r="D19" s="17"/>
      <c r="E19" s="17"/>
    </row>
    <row r="20" spans="1:6" s="50" customFormat="1">
      <c r="A20" s="143"/>
      <c r="B20" s="142">
        <v>11004</v>
      </c>
      <c r="C20" s="54" t="s">
        <v>30</v>
      </c>
      <c r="D20" s="17"/>
      <c r="E20" s="17"/>
    </row>
    <row r="21" spans="1:6" s="50" customFormat="1" ht="19.899999999999999" customHeight="1">
      <c r="A21" s="143"/>
      <c r="B21" s="143"/>
      <c r="C21" s="113" t="s">
        <v>91</v>
      </c>
      <c r="D21" s="17">
        <f>+'Հավելված N 2'!G23</f>
        <v>0</v>
      </c>
      <c r="E21" s="17">
        <f>+'Հավելված N 2'!H23</f>
        <v>-14124</v>
      </c>
      <c r="F21" s="52"/>
    </row>
    <row r="22" spans="1:6" s="50" customFormat="1">
      <c r="A22" s="143"/>
      <c r="B22" s="143"/>
      <c r="C22" s="54" t="s">
        <v>31</v>
      </c>
      <c r="D22" s="53"/>
      <c r="E22" s="55"/>
    </row>
    <row r="23" spans="1:6" s="50" customFormat="1" ht="51.75">
      <c r="A23" s="143"/>
      <c r="B23" s="143"/>
      <c r="C23" s="56" t="s">
        <v>98</v>
      </c>
      <c r="D23" s="53"/>
      <c r="E23" s="55"/>
    </row>
    <row r="24" spans="1:6" s="50" customFormat="1">
      <c r="A24" s="143"/>
      <c r="B24" s="143"/>
      <c r="C24" s="54" t="s">
        <v>32</v>
      </c>
      <c r="D24" s="53"/>
      <c r="E24" s="55"/>
    </row>
    <row r="25" spans="1:6" s="50" customFormat="1">
      <c r="A25" s="143"/>
      <c r="B25" s="144"/>
      <c r="C25" s="56" t="s">
        <v>33</v>
      </c>
      <c r="D25" s="53"/>
      <c r="E25" s="55"/>
    </row>
    <row r="26" spans="1:6" s="50" customFormat="1">
      <c r="A26" s="143"/>
      <c r="B26" s="142">
        <v>21001</v>
      </c>
      <c r="C26" s="54" t="s">
        <v>30</v>
      </c>
      <c r="D26" s="17"/>
      <c r="E26" s="17"/>
    </row>
    <row r="27" spans="1:6" s="50" customFormat="1" ht="19.899999999999999" customHeight="1">
      <c r="A27" s="143"/>
      <c r="B27" s="143"/>
      <c r="C27" s="113" t="s">
        <v>72</v>
      </c>
      <c r="D27" s="17">
        <f>+'Հավելված N 2'!G38</f>
        <v>0</v>
      </c>
      <c r="E27" s="17">
        <f>+'Հավելված N 2'!H38</f>
        <v>14124</v>
      </c>
      <c r="F27" s="52"/>
    </row>
    <row r="28" spans="1:6" s="50" customFormat="1">
      <c r="A28" s="143"/>
      <c r="B28" s="143"/>
      <c r="C28" s="54" t="s">
        <v>31</v>
      </c>
      <c r="D28" s="53"/>
      <c r="E28" s="55"/>
    </row>
    <row r="29" spans="1:6" s="50" customFormat="1" ht="73.150000000000006" customHeight="1">
      <c r="A29" s="143"/>
      <c r="B29" s="143"/>
      <c r="C29" s="56" t="s">
        <v>73</v>
      </c>
      <c r="D29" s="53"/>
      <c r="E29" s="55"/>
    </row>
    <row r="30" spans="1:6" s="50" customFormat="1">
      <c r="A30" s="143"/>
      <c r="B30" s="143"/>
      <c r="C30" s="54" t="s">
        <v>32</v>
      </c>
      <c r="D30" s="53"/>
      <c r="E30" s="55"/>
    </row>
    <row r="31" spans="1:6" s="50" customFormat="1" ht="34.5">
      <c r="A31" s="144"/>
      <c r="B31" s="144"/>
      <c r="C31" s="56" t="s">
        <v>74</v>
      </c>
      <c r="D31" s="53"/>
      <c r="E31" s="55"/>
    </row>
  </sheetData>
  <mergeCells count="11">
    <mergeCell ref="B26:B31"/>
    <mergeCell ref="A13:A31"/>
    <mergeCell ref="B20:B25"/>
    <mergeCell ref="D1:E1"/>
    <mergeCell ref="A5:E5"/>
    <mergeCell ref="A8:B8"/>
    <mergeCell ref="C8:C9"/>
    <mergeCell ref="B13:B18"/>
    <mergeCell ref="D8:E8"/>
    <mergeCell ref="D3:E3"/>
    <mergeCell ref="D2:E2"/>
  </mergeCells>
  <pageMargins left="0" right="0" top="0" bottom="0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opLeftCell="A10" zoomScale="74" zoomScaleNormal="74" zoomScaleSheetLayoutView="100" workbookViewId="0">
      <selection activeCell="G12" sqref="G12"/>
    </sheetView>
  </sheetViews>
  <sheetFormatPr defaultColWidth="9.140625" defaultRowHeight="17.25"/>
  <cols>
    <col min="1" max="3" width="8.140625" style="4" customWidth="1"/>
    <col min="4" max="4" width="11.5703125" style="4" customWidth="1"/>
    <col min="5" max="5" width="13.85546875" style="4" customWidth="1"/>
    <col min="6" max="6" width="62.140625" style="4" customWidth="1"/>
    <col min="7" max="8" width="19.7109375" style="4" customWidth="1"/>
    <col min="9" max="11" width="15" style="4" customWidth="1"/>
    <col min="12" max="16384" width="9.140625" style="4"/>
  </cols>
  <sheetData>
    <row r="1" spans="1:9" s="34" customFormat="1" ht="37.5" customHeight="1">
      <c r="F1" s="153" t="s">
        <v>44</v>
      </c>
      <c r="G1" s="153"/>
      <c r="H1" s="153"/>
    </row>
    <row r="2" spans="1:9" s="35" customFormat="1" ht="17.45" customHeight="1">
      <c r="F2" s="152" t="s">
        <v>57</v>
      </c>
      <c r="G2" s="152"/>
      <c r="H2" s="152"/>
    </row>
    <row r="3" spans="1:9" s="35" customFormat="1" ht="17.45" customHeight="1">
      <c r="F3" s="152" t="s">
        <v>8</v>
      </c>
      <c r="G3" s="152"/>
      <c r="H3" s="152"/>
    </row>
    <row r="4" spans="1:9" ht="13.5" customHeight="1"/>
    <row r="5" spans="1:9" ht="52.5" customHeight="1">
      <c r="A5" s="158" t="s">
        <v>83</v>
      </c>
      <c r="B5" s="158"/>
      <c r="C5" s="158"/>
      <c r="D5" s="158"/>
      <c r="E5" s="158"/>
      <c r="F5" s="158"/>
      <c r="G5" s="158"/>
      <c r="H5" s="158"/>
    </row>
    <row r="7" spans="1:9">
      <c r="H7" s="44" t="s">
        <v>24</v>
      </c>
    </row>
    <row r="8" spans="1:9" s="36" customFormat="1" ht="84.6" customHeight="1">
      <c r="A8" s="159" t="s">
        <v>25</v>
      </c>
      <c r="B8" s="159"/>
      <c r="C8" s="159"/>
      <c r="D8" s="159" t="s">
        <v>13</v>
      </c>
      <c r="E8" s="159"/>
      <c r="F8" s="159" t="s">
        <v>19</v>
      </c>
      <c r="G8" s="139" t="s">
        <v>53</v>
      </c>
      <c r="H8" s="140"/>
    </row>
    <row r="9" spans="1:9" s="36" customFormat="1" ht="34.5">
      <c r="A9" s="33" t="s">
        <v>51</v>
      </c>
      <c r="B9" s="33" t="s">
        <v>52</v>
      </c>
      <c r="C9" s="33" t="s">
        <v>26</v>
      </c>
      <c r="D9" s="33" t="s">
        <v>17</v>
      </c>
      <c r="E9" s="33" t="s">
        <v>40</v>
      </c>
      <c r="F9" s="159"/>
      <c r="G9" s="33" t="s">
        <v>15</v>
      </c>
      <c r="H9" s="33" t="s">
        <v>16</v>
      </c>
    </row>
    <row r="10" spans="1:9" s="36" customFormat="1" ht="34.9" customHeight="1">
      <c r="A10" s="32"/>
      <c r="B10" s="32"/>
      <c r="C10" s="32"/>
      <c r="D10" s="33"/>
      <c r="E10" s="33"/>
      <c r="F10" s="43" t="s">
        <v>23</v>
      </c>
      <c r="G10" s="30">
        <f>+G12</f>
        <v>0</v>
      </c>
      <c r="H10" s="30">
        <f>+H12</f>
        <v>0</v>
      </c>
    </row>
    <row r="11" spans="1:9" s="36" customFormat="1">
      <c r="A11" s="32"/>
      <c r="B11" s="32"/>
      <c r="C11" s="32"/>
      <c r="D11" s="33"/>
      <c r="E11" s="33"/>
      <c r="F11" s="32" t="s">
        <v>34</v>
      </c>
      <c r="G11" s="2"/>
      <c r="H11" s="2"/>
    </row>
    <row r="12" spans="1:9" s="36" customFormat="1" ht="34.5">
      <c r="A12" s="32"/>
      <c r="B12" s="32"/>
      <c r="C12" s="32"/>
      <c r="D12" s="33"/>
      <c r="E12" s="33"/>
      <c r="F12" s="13" t="s">
        <v>42</v>
      </c>
      <c r="G12" s="2">
        <f>+G13</f>
        <v>0</v>
      </c>
      <c r="H12" s="2">
        <f>+H13</f>
        <v>0</v>
      </c>
    </row>
    <row r="13" spans="1:9" s="36" customFormat="1" ht="17.45" customHeight="1">
      <c r="A13" s="161" t="s">
        <v>84</v>
      </c>
      <c r="B13" s="160"/>
      <c r="C13" s="154"/>
      <c r="D13" s="120"/>
      <c r="E13" s="123"/>
      <c r="F13" s="81" t="s">
        <v>87</v>
      </c>
      <c r="G13" s="2">
        <f t="shared" ref="G13:H13" si="0">+G15</f>
        <v>0</v>
      </c>
      <c r="H13" s="2">
        <f t="shared" si="0"/>
        <v>0</v>
      </c>
    </row>
    <row r="14" spans="1:9" s="36" customFormat="1" ht="16.899999999999999" customHeight="1">
      <c r="A14" s="161"/>
      <c r="B14" s="160"/>
      <c r="C14" s="154"/>
      <c r="D14" s="121"/>
      <c r="E14" s="124"/>
      <c r="F14" s="82" t="s">
        <v>20</v>
      </c>
      <c r="G14" s="14"/>
      <c r="H14" s="14"/>
    </row>
    <row r="15" spans="1:9" s="36" customFormat="1">
      <c r="A15" s="161"/>
      <c r="B15" s="161" t="s">
        <v>86</v>
      </c>
      <c r="C15" s="155"/>
      <c r="D15" s="121"/>
      <c r="E15" s="124"/>
      <c r="F15" s="81" t="s">
        <v>88</v>
      </c>
      <c r="G15" s="15">
        <f>+G17+G32</f>
        <v>0</v>
      </c>
      <c r="H15" s="15">
        <f>+H17+H32</f>
        <v>0</v>
      </c>
      <c r="I15" s="119"/>
    </row>
    <row r="16" spans="1:9" s="36" customFormat="1" ht="16.899999999999999" customHeight="1">
      <c r="A16" s="161"/>
      <c r="B16" s="161"/>
      <c r="C16" s="155"/>
      <c r="D16" s="121"/>
      <c r="E16" s="124"/>
      <c r="F16" s="82" t="s">
        <v>20</v>
      </c>
      <c r="G16" s="15"/>
      <c r="H16" s="14"/>
    </row>
    <row r="17" spans="1:16" s="36" customFormat="1">
      <c r="A17" s="161"/>
      <c r="B17" s="161"/>
      <c r="C17" s="147" t="s">
        <v>86</v>
      </c>
      <c r="D17" s="121"/>
      <c r="E17" s="124"/>
      <c r="F17" s="81" t="s">
        <v>90</v>
      </c>
      <c r="G17" s="15">
        <f t="shared" ref="G17:H17" si="1">+G19</f>
        <v>0</v>
      </c>
      <c r="H17" s="15">
        <f t="shared" si="1"/>
        <v>-14124</v>
      </c>
      <c r="I17" s="37"/>
      <c r="J17" s="37"/>
      <c r="K17" s="37"/>
      <c r="L17" s="37"/>
      <c r="M17" s="37"/>
      <c r="N17" s="37"/>
      <c r="O17" s="37"/>
      <c r="P17" s="37"/>
    </row>
    <row r="18" spans="1:16" s="36" customFormat="1" ht="16.899999999999999" customHeight="1">
      <c r="A18" s="161"/>
      <c r="B18" s="161"/>
      <c r="C18" s="148"/>
      <c r="D18" s="121"/>
      <c r="E18" s="124"/>
      <c r="F18" s="82" t="s">
        <v>20</v>
      </c>
      <c r="G18" s="15"/>
      <c r="H18" s="38"/>
      <c r="I18" s="37"/>
      <c r="J18" s="37"/>
      <c r="K18" s="37"/>
      <c r="L18" s="37"/>
      <c r="M18" s="37"/>
      <c r="N18" s="37"/>
      <c r="O18" s="37"/>
      <c r="P18" s="37"/>
    </row>
    <row r="19" spans="1:16" s="36" customFormat="1" ht="34.5">
      <c r="A19" s="161"/>
      <c r="B19" s="161"/>
      <c r="C19" s="148"/>
      <c r="D19" s="121"/>
      <c r="E19" s="124"/>
      <c r="F19" s="83" t="s">
        <v>35</v>
      </c>
      <c r="G19" s="15">
        <f t="shared" ref="G19:H19" si="2">+G21</f>
        <v>0</v>
      </c>
      <c r="H19" s="38">
        <f t="shared" si="2"/>
        <v>-14124</v>
      </c>
      <c r="I19" s="37"/>
      <c r="J19" s="37"/>
      <c r="K19" s="37"/>
      <c r="L19" s="37"/>
      <c r="M19" s="37"/>
      <c r="N19" s="37"/>
      <c r="O19" s="37"/>
      <c r="P19" s="37"/>
    </row>
    <row r="20" spans="1:16" s="36" customFormat="1" ht="16.899999999999999" customHeight="1">
      <c r="A20" s="161"/>
      <c r="B20" s="161"/>
      <c r="C20" s="148"/>
      <c r="D20" s="121"/>
      <c r="E20" s="124"/>
      <c r="F20" s="130" t="s">
        <v>20</v>
      </c>
      <c r="G20" s="15"/>
      <c r="H20" s="38"/>
      <c r="I20" s="37"/>
      <c r="J20" s="37"/>
      <c r="K20" s="37"/>
      <c r="L20" s="37"/>
      <c r="M20" s="37"/>
      <c r="N20" s="37"/>
      <c r="O20" s="37"/>
      <c r="P20" s="37"/>
    </row>
    <row r="21" spans="1:16" s="36" customFormat="1">
      <c r="A21" s="161"/>
      <c r="B21" s="161"/>
      <c r="C21" s="148"/>
      <c r="D21" s="146">
        <v>1075</v>
      </c>
      <c r="E21" s="145" t="s">
        <v>69</v>
      </c>
      <c r="F21" s="145"/>
      <c r="G21" s="2">
        <f>+G23</f>
        <v>0</v>
      </c>
      <c r="H21" s="2">
        <f>+H23</f>
        <v>-14124</v>
      </c>
      <c r="I21" s="37"/>
      <c r="J21" s="37"/>
      <c r="K21" s="37"/>
      <c r="L21" s="37"/>
      <c r="M21" s="37"/>
      <c r="N21" s="37"/>
      <c r="O21" s="37"/>
      <c r="P21" s="37"/>
    </row>
    <row r="22" spans="1:16" s="36" customFormat="1" ht="16.899999999999999" customHeight="1">
      <c r="A22" s="161"/>
      <c r="B22" s="161"/>
      <c r="C22" s="148"/>
      <c r="D22" s="146"/>
      <c r="E22" s="80"/>
      <c r="F22" s="82" t="s">
        <v>20</v>
      </c>
      <c r="G22" s="2"/>
      <c r="H22" s="2"/>
      <c r="I22" s="37"/>
      <c r="J22" s="37"/>
      <c r="K22" s="37"/>
      <c r="L22" s="37"/>
      <c r="M22" s="37"/>
      <c r="N22" s="37"/>
      <c r="O22" s="37"/>
      <c r="P22" s="37"/>
    </row>
    <row r="23" spans="1:16" s="36" customFormat="1" ht="17.45" customHeight="1">
      <c r="A23" s="161"/>
      <c r="B23" s="161"/>
      <c r="C23" s="148"/>
      <c r="D23" s="146"/>
      <c r="E23" s="115">
        <v>11004</v>
      </c>
      <c r="F23" s="81" t="s">
        <v>91</v>
      </c>
      <c r="G23" s="39">
        <f t="shared" ref="G23:H23" si="3">+G25</f>
        <v>0</v>
      </c>
      <c r="H23" s="39">
        <f t="shared" si="3"/>
        <v>-14124</v>
      </c>
      <c r="I23" s="37"/>
      <c r="J23" s="37"/>
      <c r="K23" s="37"/>
      <c r="L23" s="37"/>
      <c r="M23" s="37"/>
      <c r="N23" s="37"/>
      <c r="O23" s="37"/>
      <c r="P23" s="37"/>
    </row>
    <row r="24" spans="1:16" s="36" customFormat="1">
      <c r="A24" s="161"/>
      <c r="B24" s="161"/>
      <c r="C24" s="148"/>
      <c r="D24" s="146"/>
      <c r="E24" s="149"/>
      <c r="F24" s="82" t="s">
        <v>41</v>
      </c>
      <c r="G24" s="15"/>
      <c r="H24" s="14"/>
    </row>
    <row r="25" spans="1:16" s="40" customFormat="1" ht="34.5">
      <c r="A25" s="161"/>
      <c r="B25" s="161"/>
      <c r="C25" s="148"/>
      <c r="D25" s="146"/>
      <c r="E25" s="150"/>
      <c r="F25" s="85" t="s">
        <v>35</v>
      </c>
      <c r="G25" s="28">
        <f t="shared" ref="G25:H25" si="4">+G27</f>
        <v>0</v>
      </c>
      <c r="H25" s="18">
        <f t="shared" si="4"/>
        <v>-14124</v>
      </c>
    </row>
    <row r="26" spans="1:16" s="36" customFormat="1" ht="51.75">
      <c r="A26" s="161"/>
      <c r="B26" s="161"/>
      <c r="C26" s="148"/>
      <c r="D26" s="146"/>
      <c r="E26" s="150"/>
      <c r="F26" s="82" t="s">
        <v>36</v>
      </c>
      <c r="G26" s="20"/>
      <c r="H26" s="14"/>
    </row>
    <row r="27" spans="1:16" s="36" customFormat="1" ht="16.899999999999999" customHeight="1">
      <c r="A27" s="161"/>
      <c r="B27" s="161"/>
      <c r="C27" s="148"/>
      <c r="D27" s="146"/>
      <c r="E27" s="150"/>
      <c r="F27" s="116" t="s">
        <v>21</v>
      </c>
      <c r="G27" s="20">
        <f t="shared" ref="G27:H30" si="5">+G28</f>
        <v>0</v>
      </c>
      <c r="H27" s="19">
        <f t="shared" si="5"/>
        <v>-14124</v>
      </c>
    </row>
    <row r="28" spans="1:16" s="36" customFormat="1" ht="16.899999999999999" customHeight="1">
      <c r="A28" s="161"/>
      <c r="B28" s="161"/>
      <c r="C28" s="148"/>
      <c r="D28" s="146"/>
      <c r="E28" s="150"/>
      <c r="F28" s="86" t="s">
        <v>22</v>
      </c>
      <c r="G28" s="20">
        <f t="shared" si="5"/>
        <v>0</v>
      </c>
      <c r="H28" s="20">
        <f t="shared" si="5"/>
        <v>-14124</v>
      </c>
    </row>
    <row r="29" spans="1:16" s="36" customFormat="1" ht="16.899999999999999" customHeight="1">
      <c r="A29" s="161"/>
      <c r="B29" s="161"/>
      <c r="C29" s="148"/>
      <c r="D29" s="146"/>
      <c r="E29" s="150"/>
      <c r="F29" s="86" t="s">
        <v>63</v>
      </c>
      <c r="G29" s="20">
        <f>+G30</f>
        <v>0</v>
      </c>
      <c r="H29" s="20">
        <f>+H30</f>
        <v>-14124</v>
      </c>
    </row>
    <row r="30" spans="1:16" s="36" customFormat="1" ht="34.5">
      <c r="A30" s="161"/>
      <c r="B30" s="161"/>
      <c r="C30" s="148"/>
      <c r="D30" s="146"/>
      <c r="E30" s="150"/>
      <c r="F30" s="86" t="s">
        <v>92</v>
      </c>
      <c r="G30" s="20">
        <f t="shared" si="5"/>
        <v>0</v>
      </c>
      <c r="H30" s="20">
        <f t="shared" si="5"/>
        <v>-14124</v>
      </c>
      <c r="I30" s="41"/>
    </row>
    <row r="31" spans="1:16" s="36" customFormat="1" ht="34.5">
      <c r="A31" s="161"/>
      <c r="B31" s="161"/>
      <c r="C31" s="148"/>
      <c r="D31" s="146"/>
      <c r="E31" s="151"/>
      <c r="F31" s="86" t="s">
        <v>95</v>
      </c>
      <c r="G31" s="20">
        <v>0</v>
      </c>
      <c r="H31" s="20">
        <f>+'Հավելված N 3'!G12</f>
        <v>-14124</v>
      </c>
      <c r="I31" s="42"/>
    </row>
    <row r="32" spans="1:16" s="36" customFormat="1" ht="34.5">
      <c r="A32" s="161"/>
      <c r="B32" s="161"/>
      <c r="C32" s="161" t="s">
        <v>85</v>
      </c>
      <c r="D32" s="121"/>
      <c r="E32" s="124"/>
      <c r="F32" s="126" t="s">
        <v>89</v>
      </c>
      <c r="G32" s="15">
        <f t="shared" ref="G32:H32" si="6">+G34</f>
        <v>0</v>
      </c>
      <c r="H32" s="15">
        <f t="shared" si="6"/>
        <v>14124</v>
      </c>
      <c r="I32" s="37"/>
      <c r="J32" s="37"/>
      <c r="K32" s="37"/>
      <c r="L32" s="37"/>
      <c r="M32" s="37"/>
      <c r="N32" s="37"/>
      <c r="O32" s="37"/>
      <c r="P32" s="37"/>
    </row>
    <row r="33" spans="1:16" s="36" customFormat="1" ht="16.899999999999999" customHeight="1">
      <c r="A33" s="161"/>
      <c r="B33" s="161"/>
      <c r="C33" s="161"/>
      <c r="D33" s="121"/>
      <c r="E33" s="124"/>
      <c r="F33" s="82" t="s">
        <v>20</v>
      </c>
      <c r="G33" s="15"/>
      <c r="H33" s="38"/>
      <c r="I33" s="37"/>
      <c r="J33" s="37"/>
      <c r="K33" s="37"/>
      <c r="L33" s="37"/>
      <c r="M33" s="37"/>
      <c r="N33" s="37"/>
      <c r="O33" s="37"/>
      <c r="P33" s="37"/>
    </row>
    <row r="34" spans="1:16" s="36" customFormat="1" ht="34.5">
      <c r="A34" s="161"/>
      <c r="B34" s="161"/>
      <c r="C34" s="161"/>
      <c r="D34" s="121"/>
      <c r="E34" s="124"/>
      <c r="F34" s="83" t="s">
        <v>35</v>
      </c>
      <c r="G34" s="15">
        <f t="shared" ref="G34:H34" si="7">+G36</f>
        <v>0</v>
      </c>
      <c r="H34" s="38">
        <f t="shared" si="7"/>
        <v>14124</v>
      </c>
      <c r="I34" s="37"/>
      <c r="J34" s="37"/>
      <c r="K34" s="37"/>
      <c r="L34" s="37"/>
      <c r="M34" s="37"/>
      <c r="N34" s="37"/>
      <c r="O34" s="37"/>
      <c r="P34" s="37"/>
    </row>
    <row r="35" spans="1:16" s="36" customFormat="1" ht="16.899999999999999" customHeight="1">
      <c r="A35" s="161"/>
      <c r="B35" s="161"/>
      <c r="C35" s="161"/>
      <c r="D35" s="122"/>
      <c r="E35" s="125"/>
      <c r="F35" s="82" t="s">
        <v>20</v>
      </c>
      <c r="G35" s="15"/>
      <c r="H35" s="38"/>
      <c r="I35" s="37"/>
      <c r="J35" s="37"/>
      <c r="K35" s="37"/>
      <c r="L35" s="37"/>
      <c r="M35" s="37"/>
      <c r="N35" s="37"/>
      <c r="O35" s="37"/>
      <c r="P35" s="37"/>
    </row>
    <row r="36" spans="1:16" s="36" customFormat="1">
      <c r="A36" s="161"/>
      <c r="B36" s="161"/>
      <c r="C36" s="161"/>
      <c r="D36" s="163">
        <v>1075</v>
      </c>
      <c r="E36" s="156" t="s">
        <v>69</v>
      </c>
      <c r="F36" s="157"/>
      <c r="G36" s="2">
        <f>+G38</f>
        <v>0</v>
      </c>
      <c r="H36" s="2">
        <f>+H38</f>
        <v>14124</v>
      </c>
      <c r="I36" s="37"/>
      <c r="J36" s="37"/>
      <c r="K36" s="37"/>
      <c r="L36" s="37"/>
      <c r="M36" s="37"/>
      <c r="N36" s="37"/>
      <c r="O36" s="37"/>
      <c r="P36" s="37"/>
    </row>
    <row r="37" spans="1:16" s="36" customFormat="1" ht="16.899999999999999" customHeight="1">
      <c r="A37" s="161"/>
      <c r="B37" s="161"/>
      <c r="C37" s="161"/>
      <c r="D37" s="163"/>
      <c r="E37" s="84"/>
      <c r="F37" s="82" t="s">
        <v>20</v>
      </c>
      <c r="G37" s="2"/>
      <c r="H37" s="2"/>
      <c r="I37" s="37"/>
      <c r="J37" s="37"/>
      <c r="K37" s="37"/>
      <c r="L37" s="37"/>
      <c r="M37" s="37"/>
      <c r="N37" s="37"/>
      <c r="O37" s="37"/>
      <c r="P37" s="37"/>
    </row>
    <row r="38" spans="1:16" s="36" customFormat="1" ht="17.45" customHeight="1">
      <c r="A38" s="161"/>
      <c r="B38" s="161"/>
      <c r="C38" s="161"/>
      <c r="D38" s="163"/>
      <c r="E38" s="110">
        <v>21001</v>
      </c>
      <c r="F38" s="81" t="s">
        <v>68</v>
      </c>
      <c r="G38" s="39">
        <f t="shared" ref="G38:H38" si="8">+G40</f>
        <v>0</v>
      </c>
      <c r="H38" s="39">
        <f t="shared" si="8"/>
        <v>14124</v>
      </c>
      <c r="I38" s="37"/>
      <c r="J38" s="37"/>
      <c r="K38" s="37"/>
      <c r="L38" s="37"/>
      <c r="M38" s="37"/>
      <c r="N38" s="37"/>
      <c r="O38" s="37"/>
      <c r="P38" s="37"/>
    </row>
    <row r="39" spans="1:16" s="36" customFormat="1">
      <c r="A39" s="161"/>
      <c r="B39" s="161"/>
      <c r="C39" s="161"/>
      <c r="D39" s="163"/>
      <c r="E39" s="162"/>
      <c r="F39" s="82" t="s">
        <v>41</v>
      </c>
      <c r="G39" s="15"/>
      <c r="H39" s="14"/>
    </row>
    <row r="40" spans="1:16" s="40" customFormat="1" ht="34.5">
      <c r="A40" s="161"/>
      <c r="B40" s="161"/>
      <c r="C40" s="161"/>
      <c r="D40" s="163"/>
      <c r="E40" s="162"/>
      <c r="F40" s="85" t="s">
        <v>35</v>
      </c>
      <c r="G40" s="28">
        <f t="shared" ref="G40:H40" si="9">+G42</f>
        <v>0</v>
      </c>
      <c r="H40" s="18">
        <f t="shared" si="9"/>
        <v>14124</v>
      </c>
    </row>
    <row r="41" spans="1:16" s="36" customFormat="1" ht="51.75">
      <c r="A41" s="161"/>
      <c r="B41" s="161"/>
      <c r="C41" s="161"/>
      <c r="D41" s="163"/>
      <c r="E41" s="162"/>
      <c r="F41" s="82" t="s">
        <v>36</v>
      </c>
      <c r="G41" s="20"/>
      <c r="H41" s="14"/>
    </row>
    <row r="42" spans="1:16" s="36" customFormat="1" ht="16.899999999999999" customHeight="1">
      <c r="A42" s="161"/>
      <c r="B42" s="161"/>
      <c r="C42" s="161"/>
      <c r="D42" s="163"/>
      <c r="E42" s="162"/>
      <c r="F42" s="103" t="s">
        <v>21</v>
      </c>
      <c r="G42" s="20">
        <f t="shared" ref="G42:H45" si="10">+G43</f>
        <v>0</v>
      </c>
      <c r="H42" s="19">
        <f t="shared" si="10"/>
        <v>14124</v>
      </c>
    </row>
    <row r="43" spans="1:16" s="36" customFormat="1" ht="16.899999999999999" customHeight="1">
      <c r="A43" s="161"/>
      <c r="B43" s="161"/>
      <c r="C43" s="161"/>
      <c r="D43" s="163"/>
      <c r="E43" s="162"/>
      <c r="F43" s="86" t="s">
        <v>22</v>
      </c>
      <c r="G43" s="20">
        <f t="shared" si="10"/>
        <v>0</v>
      </c>
      <c r="H43" s="20">
        <f t="shared" si="10"/>
        <v>14124</v>
      </c>
    </row>
    <row r="44" spans="1:16" s="36" customFormat="1" ht="16.899999999999999" customHeight="1">
      <c r="A44" s="161"/>
      <c r="B44" s="161"/>
      <c r="C44" s="161"/>
      <c r="D44" s="163"/>
      <c r="E44" s="162"/>
      <c r="F44" s="86" t="s">
        <v>63</v>
      </c>
      <c r="G44" s="20">
        <f>+G45</f>
        <v>0</v>
      </c>
      <c r="H44" s="20">
        <f>+H45</f>
        <v>14124</v>
      </c>
    </row>
    <row r="45" spans="1:16" s="36" customFormat="1" ht="34.5">
      <c r="A45" s="161"/>
      <c r="B45" s="161"/>
      <c r="C45" s="161"/>
      <c r="D45" s="163"/>
      <c r="E45" s="162"/>
      <c r="F45" s="86" t="s">
        <v>64</v>
      </c>
      <c r="G45" s="20">
        <f t="shared" si="10"/>
        <v>0</v>
      </c>
      <c r="H45" s="20">
        <f t="shared" si="10"/>
        <v>14124</v>
      </c>
      <c r="I45" s="41"/>
    </row>
    <row r="46" spans="1:16" s="36" customFormat="1">
      <c r="A46" s="161"/>
      <c r="B46" s="161"/>
      <c r="C46" s="161"/>
      <c r="D46" s="163"/>
      <c r="E46" s="162"/>
      <c r="F46" s="86" t="s">
        <v>67</v>
      </c>
      <c r="G46" s="20">
        <v>0</v>
      </c>
      <c r="H46" s="20">
        <f>+'Հավելված N 3'!G16</f>
        <v>14124</v>
      </c>
      <c r="I46" s="42"/>
    </row>
    <row r="47" spans="1:16" s="36" customFormat="1">
      <c r="A47" s="87"/>
      <c r="B47" s="87"/>
      <c r="C47" s="88"/>
      <c r="D47" s="88"/>
      <c r="E47" s="89"/>
      <c r="F47" s="90"/>
      <c r="G47" s="91"/>
      <c r="H47" s="91"/>
      <c r="I47" s="42"/>
    </row>
  </sheetData>
  <mergeCells count="20">
    <mergeCell ref="F1:H1"/>
    <mergeCell ref="C13:C16"/>
    <mergeCell ref="E36:F36"/>
    <mergeCell ref="F3:H3"/>
    <mergeCell ref="A5:H5"/>
    <mergeCell ref="A8:C8"/>
    <mergeCell ref="G8:H8"/>
    <mergeCell ref="B13:B14"/>
    <mergeCell ref="D8:E8"/>
    <mergeCell ref="F8:F9"/>
    <mergeCell ref="A13:A46"/>
    <mergeCell ref="B15:B46"/>
    <mergeCell ref="C32:C46"/>
    <mergeCell ref="E39:E46"/>
    <mergeCell ref="D36:D46"/>
    <mergeCell ref="E21:F21"/>
    <mergeCell ref="D21:D31"/>
    <mergeCell ref="C17:C31"/>
    <mergeCell ref="E24:E31"/>
    <mergeCell ref="F2:H2"/>
  </mergeCells>
  <pageMargins left="0.7" right="0.7" top="0.75" bottom="0.75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7"/>
  <sheetViews>
    <sheetView tabSelected="1" topLeftCell="A10" zoomScale="85" zoomScaleNormal="85" zoomScaleSheetLayoutView="100" workbookViewId="0">
      <selection activeCell="H14" sqref="H14"/>
    </sheetView>
  </sheetViews>
  <sheetFormatPr defaultColWidth="9.140625" defaultRowHeight="17.25"/>
  <cols>
    <col min="1" max="1" width="10.140625" style="66" customWidth="1"/>
    <col min="2" max="2" width="15.42578125" style="66" customWidth="1"/>
    <col min="3" max="3" width="8" style="66" customWidth="1"/>
    <col min="4" max="4" width="7.85546875" style="79" customWidth="1"/>
    <col min="5" max="5" width="33.85546875" style="79" customWidth="1"/>
    <col min="6" max="6" width="62.42578125" style="79" customWidth="1"/>
    <col min="7" max="7" width="26.85546875" style="66" customWidth="1"/>
    <col min="8" max="8" width="23.140625" style="65" customWidth="1"/>
    <col min="9" max="9" width="24" style="65" bestFit="1" customWidth="1"/>
    <col min="10" max="10" width="9.140625" style="66"/>
    <col min="11" max="11" width="12.140625" style="66" customWidth="1"/>
    <col min="12" max="16384" width="9.140625" style="66"/>
  </cols>
  <sheetData>
    <row r="1" spans="1:43" s="1" customFormat="1" ht="36.75" customHeight="1">
      <c r="F1" s="164" t="s">
        <v>46</v>
      </c>
      <c r="G1" s="164"/>
      <c r="H1" s="57"/>
      <c r="I1" s="57"/>
      <c r="AB1" s="165"/>
      <c r="AC1" s="165"/>
      <c r="AD1" s="165"/>
    </row>
    <row r="2" spans="1:43" s="1" customFormat="1" ht="17.45" customHeight="1">
      <c r="A2" s="58"/>
      <c r="B2" s="58"/>
      <c r="C2" s="58"/>
      <c r="D2" s="58"/>
      <c r="E2" s="58"/>
      <c r="F2" s="165" t="s">
        <v>62</v>
      </c>
      <c r="G2" s="165"/>
      <c r="H2" s="57"/>
      <c r="I2" s="57"/>
      <c r="Y2" s="58"/>
      <c r="Z2" s="58"/>
      <c r="AA2" s="165"/>
      <c r="AB2" s="165"/>
      <c r="AC2" s="165"/>
      <c r="AD2" s="165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</row>
    <row r="3" spans="1:43" s="1" customFormat="1" ht="17.45" customHeight="1">
      <c r="A3" s="58"/>
      <c r="B3" s="58"/>
      <c r="C3" s="58"/>
      <c r="D3" s="58"/>
      <c r="E3" s="58"/>
      <c r="F3" s="165" t="s">
        <v>8</v>
      </c>
      <c r="G3" s="165"/>
      <c r="H3" s="57"/>
      <c r="I3" s="57"/>
      <c r="Y3" s="165"/>
      <c r="Z3" s="165"/>
      <c r="AA3" s="165"/>
      <c r="AB3" s="165"/>
      <c r="AC3" s="165"/>
      <c r="AD3" s="165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</row>
    <row r="4" spans="1:43" s="1" customFormat="1">
      <c r="F4" s="60"/>
      <c r="G4" s="60"/>
      <c r="H4" s="61"/>
      <c r="I4" s="57"/>
    </row>
    <row r="5" spans="1:43" s="1" customFormat="1" ht="15.95" customHeight="1">
      <c r="F5" s="60"/>
      <c r="G5" s="60"/>
      <c r="H5" s="61"/>
      <c r="I5" s="57"/>
    </row>
    <row r="6" spans="1:43" s="1" customFormat="1" ht="67.5" customHeight="1">
      <c r="A6" s="169" t="s">
        <v>100</v>
      </c>
      <c r="B6" s="169"/>
      <c r="C6" s="169"/>
      <c r="D6" s="169"/>
      <c r="E6" s="169"/>
      <c r="F6" s="169"/>
      <c r="G6" s="169"/>
      <c r="H6" s="62"/>
      <c r="I6" s="57"/>
    </row>
    <row r="7" spans="1:43" s="1" customFormat="1" ht="40.5" customHeight="1">
      <c r="B7" s="63"/>
      <c r="C7" s="63"/>
      <c r="D7" s="63"/>
      <c r="E7" s="63"/>
      <c r="F7" s="63"/>
      <c r="G7" s="27" t="s">
        <v>24</v>
      </c>
      <c r="H7" s="62"/>
      <c r="I7" s="57"/>
    </row>
    <row r="8" spans="1:43" ht="103.5">
      <c r="A8" s="170" t="s">
        <v>13</v>
      </c>
      <c r="B8" s="170"/>
      <c r="C8" s="171" t="s">
        <v>60</v>
      </c>
      <c r="D8" s="172"/>
      <c r="E8" s="173"/>
      <c r="F8" s="177" t="s">
        <v>61</v>
      </c>
      <c r="G8" s="118" t="s">
        <v>99</v>
      </c>
    </row>
    <row r="9" spans="1:43" ht="37.5" customHeight="1">
      <c r="A9" s="64" t="s">
        <v>39</v>
      </c>
      <c r="B9" s="64" t="s">
        <v>18</v>
      </c>
      <c r="C9" s="174"/>
      <c r="D9" s="175"/>
      <c r="E9" s="176"/>
      <c r="F9" s="178"/>
      <c r="G9" s="64" t="s">
        <v>16</v>
      </c>
    </row>
    <row r="10" spans="1:43" ht="24" customHeight="1">
      <c r="A10" s="179" t="s">
        <v>35</v>
      </c>
      <c r="B10" s="180"/>
      <c r="C10" s="180"/>
      <c r="D10" s="180"/>
      <c r="E10" s="180"/>
      <c r="F10" s="163"/>
      <c r="G10" s="128">
        <f>+G11</f>
        <v>0</v>
      </c>
    </row>
    <row r="11" spans="1:43">
      <c r="A11" s="111">
        <v>1075</v>
      </c>
      <c r="B11" s="181" t="s">
        <v>69</v>
      </c>
      <c r="C11" s="181"/>
      <c r="D11" s="181"/>
      <c r="E11" s="181"/>
      <c r="F11" s="68"/>
      <c r="G11" s="129">
        <f>+G12+G16</f>
        <v>0</v>
      </c>
    </row>
    <row r="12" spans="1:43" ht="34.5">
      <c r="A12" s="69"/>
      <c r="B12" s="67">
        <v>11004</v>
      </c>
      <c r="C12" s="166" t="s">
        <v>93</v>
      </c>
      <c r="D12" s="167"/>
      <c r="E12" s="168"/>
      <c r="F12" s="70" t="s">
        <v>35</v>
      </c>
      <c r="G12" s="78">
        <f>SUM(G14:G15)</f>
        <v>-14124</v>
      </c>
    </row>
    <row r="13" spans="1:43" s="77" customFormat="1">
      <c r="A13" s="71"/>
      <c r="B13" s="72"/>
      <c r="C13" s="73"/>
      <c r="D13" s="182" t="s">
        <v>94</v>
      </c>
      <c r="E13" s="183"/>
      <c r="F13" s="74"/>
      <c r="G13" s="75"/>
      <c r="H13" s="76"/>
      <c r="I13" s="76"/>
    </row>
    <row r="14" spans="1:43" s="77" customFormat="1">
      <c r="A14" s="71"/>
      <c r="B14" s="72"/>
      <c r="C14" s="73"/>
      <c r="D14" s="74"/>
      <c r="E14" s="74"/>
      <c r="F14" s="74" t="s">
        <v>96</v>
      </c>
      <c r="G14" s="75">
        <v>-10173.6</v>
      </c>
      <c r="H14" s="76"/>
      <c r="I14" s="76"/>
    </row>
    <row r="15" spans="1:43" s="77" customFormat="1" ht="51.75">
      <c r="A15" s="71"/>
      <c r="B15" s="72"/>
      <c r="C15" s="127"/>
      <c r="D15" s="74"/>
      <c r="E15" s="74"/>
      <c r="F15" s="74" t="s">
        <v>97</v>
      </c>
      <c r="G15" s="75">
        <v>-3950.4</v>
      </c>
      <c r="H15" s="76"/>
      <c r="I15" s="76"/>
    </row>
    <row r="16" spans="1:43" ht="34.5">
      <c r="A16" s="69"/>
      <c r="B16" s="67">
        <v>21001</v>
      </c>
      <c r="C16" s="166" t="s">
        <v>68</v>
      </c>
      <c r="D16" s="167"/>
      <c r="E16" s="168"/>
      <c r="F16" s="70" t="s">
        <v>35</v>
      </c>
      <c r="G16" s="78">
        <f>+G17</f>
        <v>14124</v>
      </c>
    </row>
    <row r="17" spans="1:9" s="77" customFormat="1" ht="34.5">
      <c r="A17" s="71"/>
      <c r="B17" s="72"/>
      <c r="C17" s="73"/>
      <c r="D17" s="74"/>
      <c r="E17" s="74"/>
      <c r="F17" s="74" t="s">
        <v>66</v>
      </c>
      <c r="G17" s="75">
        <f>14124</f>
        <v>14124</v>
      </c>
      <c r="H17" s="76"/>
      <c r="I17" s="76"/>
    </row>
  </sheetData>
  <mergeCells count="15">
    <mergeCell ref="C16:E16"/>
    <mergeCell ref="A6:G6"/>
    <mergeCell ref="A8:B8"/>
    <mergeCell ref="C8:E9"/>
    <mergeCell ref="F8:F9"/>
    <mergeCell ref="A10:F10"/>
    <mergeCell ref="B11:E11"/>
    <mergeCell ref="C12:E12"/>
    <mergeCell ref="D13:E13"/>
    <mergeCell ref="F1:G1"/>
    <mergeCell ref="AB1:AD1"/>
    <mergeCell ref="F2:G2"/>
    <mergeCell ref="AA2:AD2"/>
    <mergeCell ref="F3:G3"/>
    <mergeCell ref="Y3:AD3"/>
  </mergeCells>
  <pageMargins left="0.70866141732283505" right="0.70866141732283505" top="0.74803149606299202" bottom="0.74803149606299202" header="0.31496062992126" footer="0.31496062992126"/>
  <pageSetup paperSize="9" scale="26" fitToHeight="0" orientation="landscape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topLeftCell="A20" zoomScale="85" zoomScaleNormal="85" zoomScaleSheetLayoutView="100" workbookViewId="0">
      <selection activeCell="A16" sqref="A16:XFD25"/>
    </sheetView>
  </sheetViews>
  <sheetFormatPr defaultColWidth="9.140625" defaultRowHeight="17.25"/>
  <cols>
    <col min="1" max="1" width="5.28515625" style="1" customWidth="1"/>
    <col min="2" max="2" width="24.5703125" style="1" customWidth="1"/>
    <col min="3" max="3" width="67.85546875" style="1" customWidth="1"/>
    <col min="4" max="5" width="19.7109375" style="1" customWidth="1"/>
    <col min="6" max="6" width="10" style="1" customWidth="1"/>
    <col min="7" max="7" width="49.85546875" style="1" customWidth="1"/>
    <col min="8" max="16384" width="9.140625" style="1"/>
  </cols>
  <sheetData>
    <row r="1" spans="1:5" ht="37.5" customHeight="1">
      <c r="C1" s="184" t="s">
        <v>47</v>
      </c>
      <c r="D1" s="184"/>
      <c r="E1" s="184"/>
    </row>
    <row r="2" spans="1:5" ht="17.45" customHeight="1">
      <c r="C2" s="185" t="s">
        <v>58</v>
      </c>
      <c r="D2" s="185"/>
      <c r="E2" s="185"/>
    </row>
    <row r="3" spans="1:5" ht="17.45" customHeight="1">
      <c r="C3" s="185" t="s">
        <v>45</v>
      </c>
      <c r="D3" s="185"/>
      <c r="E3" s="185"/>
    </row>
    <row r="6" spans="1:5" ht="59.45" customHeight="1">
      <c r="A6" s="94"/>
      <c r="B6" s="192" t="s">
        <v>101</v>
      </c>
      <c r="C6" s="192"/>
      <c r="D6" s="192"/>
      <c r="E6" s="192"/>
    </row>
    <row r="7" spans="1:5" ht="23.45" customHeight="1"/>
    <row r="8" spans="1:5" ht="21.95" customHeight="1">
      <c r="A8" s="191" t="s">
        <v>56</v>
      </c>
      <c r="B8" s="191"/>
      <c r="C8" s="191"/>
      <c r="D8" s="191"/>
      <c r="E8" s="191"/>
    </row>
    <row r="9" spans="1:5" ht="38.85" customHeight="1">
      <c r="C9" s="21" t="s">
        <v>50</v>
      </c>
      <c r="E9" s="22"/>
    </row>
    <row r="10" spans="1:5">
      <c r="B10" s="188" t="s">
        <v>10</v>
      </c>
      <c r="C10" s="189"/>
      <c r="D10" s="189"/>
      <c r="E10" s="190"/>
    </row>
    <row r="11" spans="1:5" s="59" customFormat="1">
      <c r="B11" s="95"/>
      <c r="C11" s="95"/>
      <c r="D11" s="96"/>
      <c r="E11" s="96"/>
    </row>
    <row r="12" spans="1:5" s="59" customFormat="1">
      <c r="B12" s="95"/>
      <c r="C12" s="95"/>
    </row>
    <row r="13" spans="1:5" s="104" customFormat="1">
      <c r="B13" s="105" t="s">
        <v>65</v>
      </c>
      <c r="C13" s="108" t="s">
        <v>1</v>
      </c>
      <c r="D13" s="108"/>
      <c r="E13" s="108"/>
    </row>
    <row r="14" spans="1:5" s="104" customFormat="1">
      <c r="B14" s="106">
        <v>1075</v>
      </c>
      <c r="C14" s="80" t="s">
        <v>75</v>
      </c>
      <c r="D14" s="107"/>
      <c r="E14" s="107"/>
    </row>
    <row r="15" spans="1:5" s="59" customFormat="1">
      <c r="B15" s="95"/>
      <c r="C15" s="95"/>
    </row>
    <row r="16" spans="1:5" s="4" customFormat="1">
      <c r="B16" s="193" t="s">
        <v>2</v>
      </c>
      <c r="C16" s="194"/>
      <c r="D16" s="97"/>
      <c r="E16" s="97"/>
    </row>
    <row r="17" spans="2:6" s="4" customFormat="1" ht="58.35" customHeight="1">
      <c r="B17" s="23" t="s">
        <v>3</v>
      </c>
      <c r="C17" s="98">
        <v>1075</v>
      </c>
      <c r="D17" s="195" t="s">
        <v>54</v>
      </c>
      <c r="E17" s="196"/>
    </row>
    <row r="18" spans="2:6" s="4" customFormat="1" ht="34.5">
      <c r="B18" s="23" t="s">
        <v>4</v>
      </c>
      <c r="C18" s="98">
        <v>11004</v>
      </c>
      <c r="D18" s="24" t="s">
        <v>11</v>
      </c>
      <c r="E18" s="24" t="s">
        <v>12</v>
      </c>
    </row>
    <row r="19" spans="2:6" s="4" customFormat="1" ht="34.5">
      <c r="B19" s="117" t="s">
        <v>5</v>
      </c>
      <c r="C19" s="93" t="s">
        <v>103</v>
      </c>
      <c r="D19" s="197"/>
      <c r="E19" s="197"/>
    </row>
    <row r="20" spans="2:6" s="4" customFormat="1" ht="51.75">
      <c r="B20" s="80" t="s">
        <v>9</v>
      </c>
      <c r="C20" s="93" t="s">
        <v>104</v>
      </c>
      <c r="D20" s="198"/>
      <c r="E20" s="198"/>
    </row>
    <row r="21" spans="2:6" s="4" customFormat="1" ht="34.5">
      <c r="B21" s="92" t="s">
        <v>6</v>
      </c>
      <c r="C21" s="93" t="s">
        <v>105</v>
      </c>
      <c r="D21" s="198"/>
      <c r="E21" s="198"/>
    </row>
    <row r="22" spans="2:6" s="4" customFormat="1" ht="69">
      <c r="B22" s="82" t="s">
        <v>102</v>
      </c>
      <c r="C22" s="93" t="s">
        <v>106</v>
      </c>
      <c r="D22" s="198"/>
      <c r="E22" s="198"/>
    </row>
    <row r="23" spans="2:6" s="4" customFormat="1">
      <c r="B23" s="200" t="s">
        <v>0</v>
      </c>
      <c r="C23" s="201"/>
      <c r="D23" s="199"/>
      <c r="E23" s="199"/>
    </row>
    <row r="24" spans="2:6" s="100" customFormat="1">
      <c r="B24" s="26" t="s">
        <v>7</v>
      </c>
      <c r="C24" s="26"/>
      <c r="D24" s="101">
        <f>+'Հավելված N 1'!D21</f>
        <v>0</v>
      </c>
      <c r="E24" s="101">
        <f>+'Հավելված N 1'!E21</f>
        <v>-14124</v>
      </c>
      <c r="F24" s="102"/>
    </row>
    <row r="25" spans="2:6" s="59" customFormat="1" ht="8.25" customHeight="1">
      <c r="B25" s="95"/>
      <c r="C25" s="95"/>
    </row>
    <row r="26" spans="2:6" s="4" customFormat="1">
      <c r="B26" s="193" t="s">
        <v>2</v>
      </c>
      <c r="C26" s="194"/>
      <c r="D26" s="97"/>
      <c r="E26" s="97"/>
    </row>
    <row r="27" spans="2:6" s="4" customFormat="1" ht="58.35" customHeight="1">
      <c r="B27" s="23" t="s">
        <v>3</v>
      </c>
      <c r="C27" s="98">
        <v>1075</v>
      </c>
      <c r="D27" s="186" t="s">
        <v>49</v>
      </c>
      <c r="E27" s="187"/>
    </row>
    <row r="28" spans="2:6" s="4" customFormat="1" ht="34.5">
      <c r="B28" s="23" t="s">
        <v>4</v>
      </c>
      <c r="C28" s="98">
        <v>21001</v>
      </c>
      <c r="D28" s="24" t="s">
        <v>11</v>
      </c>
      <c r="E28" s="24" t="s">
        <v>12</v>
      </c>
    </row>
    <row r="29" spans="2:6" s="4" customFormat="1" ht="34.5">
      <c r="B29" s="109" t="s">
        <v>5</v>
      </c>
      <c r="C29" s="93" t="s">
        <v>76</v>
      </c>
      <c r="D29" s="197"/>
      <c r="E29" s="197"/>
    </row>
    <row r="30" spans="2:6" s="4" customFormat="1" ht="86.25">
      <c r="B30" s="80" t="s">
        <v>9</v>
      </c>
      <c r="C30" s="93" t="s">
        <v>77</v>
      </c>
      <c r="D30" s="198"/>
      <c r="E30" s="198"/>
    </row>
    <row r="31" spans="2:6" s="4" customFormat="1" ht="34.5">
      <c r="B31" s="92" t="s">
        <v>6</v>
      </c>
      <c r="C31" s="93" t="s">
        <v>78</v>
      </c>
      <c r="D31" s="198"/>
      <c r="E31" s="198"/>
    </row>
    <row r="32" spans="2:6" s="4" customFormat="1" ht="51.75">
      <c r="B32" s="82" t="s">
        <v>79</v>
      </c>
      <c r="C32" s="93" t="s">
        <v>80</v>
      </c>
      <c r="D32" s="198"/>
      <c r="E32" s="198"/>
    </row>
    <row r="33" spans="2:6" s="4" customFormat="1">
      <c r="B33" s="200" t="s">
        <v>0</v>
      </c>
      <c r="C33" s="201"/>
      <c r="D33" s="199"/>
      <c r="E33" s="199"/>
    </row>
    <row r="34" spans="2:6" s="4" customFormat="1" ht="38.85" customHeight="1">
      <c r="B34" s="202" t="s">
        <v>81</v>
      </c>
      <c r="C34" s="203"/>
      <c r="D34" s="25"/>
      <c r="E34" s="99">
        <v>1</v>
      </c>
    </row>
    <row r="35" spans="2:6" s="100" customFormat="1">
      <c r="B35" s="26" t="s">
        <v>7</v>
      </c>
      <c r="C35" s="26"/>
      <c r="D35" s="101">
        <f>+'Հավելված N 1'!D27</f>
        <v>0</v>
      </c>
      <c r="E35" s="101">
        <f>+'Հավելված N 1'!E27</f>
        <v>14124</v>
      </c>
      <c r="F35" s="102"/>
    </row>
  </sheetData>
  <mergeCells count="17">
    <mergeCell ref="B34:C34"/>
    <mergeCell ref="B33:C33"/>
    <mergeCell ref="E29:E33"/>
    <mergeCell ref="D29:D33"/>
    <mergeCell ref="C1:E1"/>
    <mergeCell ref="C2:E2"/>
    <mergeCell ref="C3:E3"/>
    <mergeCell ref="D27:E27"/>
    <mergeCell ref="B10:E10"/>
    <mergeCell ref="A8:E8"/>
    <mergeCell ref="B6:E6"/>
    <mergeCell ref="B16:C16"/>
    <mergeCell ref="D17:E17"/>
    <mergeCell ref="D19:D23"/>
    <mergeCell ref="E19:E23"/>
    <mergeCell ref="B23:C23"/>
    <mergeCell ref="B26:C2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topLeftCell="A10" zoomScale="85" zoomScaleNormal="85" zoomScaleSheetLayoutView="100" workbookViewId="0">
      <selection activeCell="C40" sqref="C40"/>
    </sheetView>
  </sheetViews>
  <sheetFormatPr defaultColWidth="9.140625" defaultRowHeight="17.25"/>
  <cols>
    <col min="1" max="1" width="5.28515625" style="1" customWidth="1"/>
    <col min="2" max="2" width="24.5703125" style="1" customWidth="1"/>
    <col min="3" max="3" width="67.85546875" style="1" customWidth="1"/>
    <col min="4" max="5" width="19.7109375" style="1" customWidth="1"/>
    <col min="6" max="6" width="10" style="1" customWidth="1"/>
    <col min="7" max="7" width="49.85546875" style="1" customWidth="1"/>
    <col min="8" max="16384" width="9.140625" style="1"/>
  </cols>
  <sheetData>
    <row r="1" spans="1:5" ht="37.5" customHeight="1">
      <c r="C1" s="184" t="s">
        <v>59</v>
      </c>
      <c r="D1" s="184"/>
      <c r="E1" s="184"/>
    </row>
    <row r="2" spans="1:5" ht="17.45" customHeight="1">
      <c r="C2" s="185" t="s">
        <v>58</v>
      </c>
      <c r="D2" s="185"/>
      <c r="E2" s="185"/>
    </row>
    <row r="3" spans="1:5" ht="17.45" customHeight="1">
      <c r="C3" s="185" t="s">
        <v>45</v>
      </c>
      <c r="D3" s="185"/>
      <c r="E3" s="185"/>
    </row>
    <row r="5" spans="1:5" ht="59.45" customHeight="1">
      <c r="A5" s="94"/>
      <c r="B5" s="192" t="s">
        <v>107</v>
      </c>
      <c r="C5" s="192"/>
      <c r="D5" s="192"/>
      <c r="E5" s="192"/>
    </row>
    <row r="6" spans="1:5" ht="23.45" customHeight="1"/>
    <row r="7" spans="1:5" ht="21.95" customHeight="1">
      <c r="A7" s="191" t="s">
        <v>48</v>
      </c>
      <c r="B7" s="191"/>
      <c r="C7" s="191"/>
      <c r="D7" s="191"/>
      <c r="E7" s="191"/>
    </row>
    <row r="8" spans="1:5" ht="38.85" customHeight="1">
      <c r="C8" s="21" t="s">
        <v>50</v>
      </c>
      <c r="E8" s="22"/>
    </row>
    <row r="9" spans="1:5">
      <c r="B9" s="188" t="s">
        <v>55</v>
      </c>
      <c r="C9" s="189"/>
      <c r="D9" s="189"/>
      <c r="E9" s="190"/>
    </row>
    <row r="10" spans="1:5" s="59" customFormat="1">
      <c r="B10" s="95"/>
      <c r="C10" s="95"/>
      <c r="D10" s="96"/>
      <c r="E10" s="96"/>
    </row>
    <row r="11" spans="1:5" s="59" customFormat="1">
      <c r="B11" s="95"/>
      <c r="C11" s="95"/>
    </row>
    <row r="12" spans="1:5" s="104" customFormat="1">
      <c r="B12" s="105" t="s">
        <v>65</v>
      </c>
      <c r="C12" s="108" t="s">
        <v>1</v>
      </c>
      <c r="D12" s="108"/>
      <c r="E12" s="108"/>
    </row>
    <row r="13" spans="1:5" s="104" customFormat="1">
      <c r="B13" s="106">
        <v>1075</v>
      </c>
      <c r="C13" s="80" t="s">
        <v>75</v>
      </c>
      <c r="D13" s="107"/>
      <c r="E13" s="107"/>
    </row>
    <row r="14" spans="1:5" s="59" customFormat="1">
      <c r="B14" s="95"/>
      <c r="C14" s="95"/>
    </row>
    <row r="15" spans="1:5" s="4" customFormat="1">
      <c r="B15" s="193" t="s">
        <v>2</v>
      </c>
      <c r="C15" s="194"/>
      <c r="D15" s="97"/>
      <c r="E15" s="97"/>
    </row>
    <row r="16" spans="1:5" s="4" customFormat="1" ht="58.35" customHeight="1">
      <c r="B16" s="23" t="s">
        <v>3</v>
      </c>
      <c r="C16" s="98">
        <v>1075</v>
      </c>
      <c r="D16" s="195" t="s">
        <v>54</v>
      </c>
      <c r="E16" s="196"/>
    </row>
    <row r="17" spans="2:6" s="4" customFormat="1" ht="34.5">
      <c r="B17" s="23" t="s">
        <v>4</v>
      </c>
      <c r="C17" s="98">
        <v>11004</v>
      </c>
      <c r="D17" s="24" t="s">
        <v>11</v>
      </c>
      <c r="E17" s="24" t="s">
        <v>12</v>
      </c>
    </row>
    <row r="18" spans="2:6" s="4" customFormat="1" ht="34.5">
      <c r="B18" s="117" t="s">
        <v>5</v>
      </c>
      <c r="C18" s="93" t="s">
        <v>103</v>
      </c>
      <c r="D18" s="197"/>
      <c r="E18" s="197"/>
    </row>
    <row r="19" spans="2:6" s="4" customFormat="1" ht="51.75">
      <c r="B19" s="80" t="s">
        <v>9</v>
      </c>
      <c r="C19" s="93" t="s">
        <v>104</v>
      </c>
      <c r="D19" s="198"/>
      <c r="E19" s="198"/>
    </row>
    <row r="20" spans="2:6" s="4" customFormat="1" ht="34.5">
      <c r="B20" s="92" t="s">
        <v>6</v>
      </c>
      <c r="C20" s="93" t="s">
        <v>105</v>
      </c>
      <c r="D20" s="198"/>
      <c r="E20" s="198"/>
    </row>
    <row r="21" spans="2:6" s="4" customFormat="1" ht="69">
      <c r="B21" s="82" t="s">
        <v>102</v>
      </c>
      <c r="C21" s="93" t="s">
        <v>106</v>
      </c>
      <c r="D21" s="198"/>
      <c r="E21" s="198"/>
    </row>
    <row r="22" spans="2:6" s="4" customFormat="1">
      <c r="B22" s="200" t="s">
        <v>0</v>
      </c>
      <c r="C22" s="201"/>
      <c r="D22" s="199"/>
      <c r="E22" s="199"/>
    </row>
    <row r="23" spans="2:6" s="100" customFormat="1">
      <c r="B23" s="26" t="s">
        <v>7</v>
      </c>
      <c r="C23" s="26"/>
      <c r="D23" s="101">
        <f>+'Հավելված N 2'!G25</f>
        <v>0</v>
      </c>
      <c r="E23" s="101">
        <f>+'Հավելված N 2'!H25</f>
        <v>-14124</v>
      </c>
      <c r="F23" s="102"/>
    </row>
    <row r="24" spans="2:6" s="59" customFormat="1" ht="8.25" customHeight="1">
      <c r="B24" s="95"/>
      <c r="C24" s="95"/>
    </row>
    <row r="25" spans="2:6" s="4" customFormat="1" ht="18" customHeight="1">
      <c r="B25" s="193" t="s">
        <v>2</v>
      </c>
      <c r="C25" s="194"/>
      <c r="D25" s="97"/>
      <c r="E25" s="97"/>
    </row>
    <row r="26" spans="2:6" s="4" customFormat="1" ht="58.35" customHeight="1">
      <c r="B26" s="23" t="s">
        <v>3</v>
      </c>
      <c r="C26" s="98">
        <v>1075</v>
      </c>
      <c r="D26" s="186" t="s">
        <v>49</v>
      </c>
      <c r="E26" s="187"/>
    </row>
    <row r="27" spans="2:6" s="4" customFormat="1" ht="34.5">
      <c r="B27" s="23" t="s">
        <v>4</v>
      </c>
      <c r="C27" s="98">
        <v>21001</v>
      </c>
      <c r="D27" s="24" t="s">
        <v>11</v>
      </c>
      <c r="E27" s="24" t="s">
        <v>12</v>
      </c>
    </row>
    <row r="28" spans="2:6" s="4" customFormat="1" ht="34.5">
      <c r="B28" s="109" t="s">
        <v>5</v>
      </c>
      <c r="C28" s="93" t="s">
        <v>76</v>
      </c>
      <c r="D28" s="197"/>
      <c r="E28" s="197"/>
    </row>
    <row r="29" spans="2:6" s="4" customFormat="1" ht="86.25">
      <c r="B29" s="80" t="s">
        <v>9</v>
      </c>
      <c r="C29" s="93" t="s">
        <v>77</v>
      </c>
      <c r="D29" s="198"/>
      <c r="E29" s="198"/>
    </row>
    <row r="30" spans="2:6" s="4" customFormat="1" ht="18" customHeight="1">
      <c r="B30" s="92" t="s">
        <v>6</v>
      </c>
      <c r="C30" s="93" t="s">
        <v>78</v>
      </c>
      <c r="D30" s="198"/>
      <c r="E30" s="198"/>
    </row>
    <row r="31" spans="2:6" s="4" customFormat="1" ht="51.75">
      <c r="B31" s="82" t="s">
        <v>79</v>
      </c>
      <c r="C31" s="93" t="s">
        <v>80</v>
      </c>
      <c r="D31" s="198"/>
      <c r="E31" s="198"/>
    </row>
    <row r="32" spans="2:6" s="4" customFormat="1" ht="18" customHeight="1">
      <c r="B32" s="200" t="s">
        <v>0</v>
      </c>
      <c r="C32" s="201"/>
      <c r="D32" s="199"/>
      <c r="E32" s="199"/>
    </row>
    <row r="33" spans="2:6" s="4" customFormat="1" ht="38.85" customHeight="1">
      <c r="B33" s="202" t="s">
        <v>81</v>
      </c>
      <c r="C33" s="203"/>
      <c r="D33" s="25"/>
      <c r="E33" s="99">
        <v>1</v>
      </c>
    </row>
    <row r="34" spans="2:6" s="100" customFormat="1">
      <c r="B34" s="26" t="s">
        <v>7</v>
      </c>
      <c r="C34" s="26"/>
      <c r="D34" s="101">
        <f>+'Հավելված N 2'!G40</f>
        <v>0</v>
      </c>
      <c r="E34" s="101">
        <f>+'Հավելված N 2'!H40</f>
        <v>14124</v>
      </c>
      <c r="F34" s="102"/>
    </row>
  </sheetData>
  <mergeCells count="17">
    <mergeCell ref="E18:E22"/>
    <mergeCell ref="B22:C22"/>
    <mergeCell ref="B33:C33"/>
    <mergeCell ref="C1:E1"/>
    <mergeCell ref="C2:E2"/>
    <mergeCell ref="C3:E3"/>
    <mergeCell ref="B5:E5"/>
    <mergeCell ref="A7:E7"/>
    <mergeCell ref="B9:E9"/>
    <mergeCell ref="B25:C25"/>
    <mergeCell ref="D26:E26"/>
    <mergeCell ref="D28:D32"/>
    <mergeCell ref="E28:E32"/>
    <mergeCell ref="B32:C32"/>
    <mergeCell ref="B15:C15"/>
    <mergeCell ref="D16:E16"/>
    <mergeCell ref="D18:D2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Հավելված N 1</vt:lpstr>
      <vt:lpstr>Հավելված N 2</vt:lpstr>
      <vt:lpstr>Հավելված N 3</vt:lpstr>
      <vt:lpstr>Հավելված N 4</vt:lpstr>
      <vt:lpstr>Հավելված N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keywords>https:/mul-edu.gov.am/tasks/docs/attachment.php?id=336010&amp;fn=havelvacner+%282%29.xlsx&amp;out=1&amp;token=</cp:keywords>
  <cp:lastModifiedBy>Levon</cp:lastModifiedBy>
  <cp:lastPrinted>2022-02-24T08:25:43Z</cp:lastPrinted>
  <dcterms:created xsi:type="dcterms:W3CDTF">2022-01-04T07:12:58Z</dcterms:created>
  <dcterms:modified xsi:type="dcterms:W3CDTF">2022-09-20T08:09:34Z</dcterms:modified>
</cp:coreProperties>
</file>