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-15" yWindow="-15" windowWidth="14520" windowHeight="12570" activeTab="3"/>
  </bookViews>
  <sheets>
    <sheet name="հավլված1" sheetId="45" r:id="rId1"/>
    <sheet name="հավելված2" sheetId="56" r:id="rId2"/>
    <sheet name="հավելված3" sheetId="58" r:id="rId3"/>
    <sheet name="հավելված4" sheetId="59" r:id="rId4"/>
  </sheets>
  <definedNames>
    <definedName name="AgencyCode" localSheetId="3">#REF!</definedName>
    <definedName name="AgencyCode">#REF!</definedName>
    <definedName name="AgencyName" localSheetId="3">#REF!</definedName>
    <definedName name="AgencyName">#REF!</definedName>
    <definedName name="Functional1" localSheetId="3">#REF!</definedName>
    <definedName name="Functional1">#REF!</definedName>
    <definedName name="PANature" localSheetId="3">#REF!</definedName>
    <definedName name="PANature">#REF!</definedName>
    <definedName name="PAType" localSheetId="3">#REF!</definedName>
    <definedName name="PAType">#REF!</definedName>
    <definedName name="Performance2" localSheetId="3">#REF!</definedName>
    <definedName name="Performance2">#REF!</definedName>
    <definedName name="PerformanceType" localSheetId="3">#REF!</definedName>
    <definedName name="PerformanceType">#REF!</definedName>
  </definedNames>
  <calcPr calcId="145621"/>
</workbook>
</file>

<file path=xl/calcChain.xml><?xml version="1.0" encoding="utf-8"?>
<calcChain xmlns="http://schemas.openxmlformats.org/spreadsheetml/2006/main">
  <c r="E27" i="45" l="1"/>
  <c r="G26" i="56" l="1"/>
  <c r="G28" i="56"/>
  <c r="H28" i="56"/>
  <c r="D13" i="45"/>
  <c r="D12" i="45"/>
  <c r="G27" i="56" l="1"/>
  <c r="H27" i="56"/>
  <c r="H26" i="56" s="1"/>
  <c r="E13" i="45"/>
  <c r="E12" i="45" l="1"/>
  <c r="D27" i="45" l="1"/>
  <c r="D26" i="45" s="1"/>
  <c r="D11" i="45" s="1"/>
  <c r="E26" i="45"/>
  <c r="E11" i="45" l="1"/>
  <c r="H44" i="56" l="1"/>
  <c r="H43" i="56" s="1"/>
  <c r="H42" i="56" s="1"/>
  <c r="H40" i="56" s="1"/>
  <c r="H38" i="56" s="1"/>
  <c r="G44" i="56"/>
  <c r="G43" i="56" s="1"/>
  <c r="G42" i="56" s="1"/>
  <c r="G40" i="56" s="1"/>
  <c r="G38" i="56" s="1"/>
  <c r="G34" i="56" l="1"/>
  <c r="G32" i="56" s="1"/>
  <c r="G30" i="56" s="1"/>
  <c r="G37" i="56"/>
  <c r="H34" i="56"/>
  <c r="H32" i="56" s="1"/>
  <c r="H30" i="56" s="1"/>
  <c r="H37" i="56"/>
  <c r="G25" i="56" l="1"/>
  <c r="G23" i="56" s="1"/>
  <c r="G21" i="56" s="1"/>
  <c r="G19" i="56" s="1"/>
  <c r="H25" i="56"/>
  <c r="H23" i="56" s="1"/>
  <c r="H21" i="56" s="1"/>
  <c r="H19" i="56" s="1"/>
  <c r="H16" i="56" l="1"/>
  <c r="H14" i="56" s="1"/>
  <c r="H12" i="56" s="1"/>
  <c r="G18" i="56"/>
  <c r="G16" i="56" l="1"/>
  <c r="G14" i="56" s="1"/>
  <c r="H18" i="56"/>
  <c r="H11" i="56"/>
  <c r="G12" i="56" l="1"/>
  <c r="G11" i="56" s="1"/>
</calcChain>
</file>

<file path=xl/sharedStrings.xml><?xml version="1.0" encoding="utf-8"?>
<sst xmlns="http://schemas.openxmlformats.org/spreadsheetml/2006/main" count="207" uniqueCount="111">
  <si>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</si>
  <si>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</si>
  <si>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</si>
  <si>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</si>
  <si>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</si>
  <si>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</si>
  <si>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</si>
  <si>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</si>
  <si>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</si>
  <si>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</si>
  <si>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</si>
  <si>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</si>
  <si>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>Հավելված 1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</si>
  <si>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</si>
  <si>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</si>
  <si>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Ծրագիր</t>
  </si>
  <si>
    <t xml:space="preserve"> Միջոցառում</t>
  </si>
  <si>
    <t>Ծրագրի միջոցառումներ</t>
  </si>
  <si>
    <t>Միջոցառման նկարագրությունը՝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</si>
  <si>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</si>
  <si>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1139</t>
  </si>
  <si>
    <t xml:space="preserve"> ՀՀ կառավարության պահուստային ֆոնդ</t>
  </si>
  <si>
    <t xml:space="preserve"> այդ թվում`</t>
  </si>
  <si>
    <t xml:space="preserve"> 11001</t>
  </si>
  <si>
    <t xml:space="preserve"> այդ թվում` ըստ կատարողների</t>
  </si>
  <si>
    <t xml:space="preserve"> ՀՀ կառավարություն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</si>
  <si>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</si>
  <si>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</si>
  <si>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</si>
  <si>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Պահուստային միջոցներ</t>
  </si>
  <si>
    <t xml:space="preserve"> ԸՆԴԱՄԵՆԸ</t>
  </si>
  <si>
    <t xml:space="preserve"> Գործառական դասիչը</t>
  </si>
  <si>
    <t>Ցուցանիշների փոփոխությունը (ավելացումները նշված են դրական նշանով, իսկ նվազեցումները` փակագծերում)</t>
  </si>
  <si>
    <t xml:space="preserve"> Բաժին</t>
  </si>
  <si>
    <t xml:space="preserve"> Խումբ</t>
  </si>
  <si>
    <t xml:space="preserve"> Դաս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</si>
  <si>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</si>
  <si>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</si>
  <si>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</si>
  <si>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</si>
  <si>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</si>
  <si>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</si>
  <si>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</si>
  <si>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</si>
  <si>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</si>
  <si>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</si>
  <si>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Միջոցառման տեսակը</t>
  </si>
  <si>
    <t xml:space="preserve"> Ծառայությունների մատուցում</t>
  </si>
  <si>
    <t>ՀՀ  կառավարություն</t>
  </si>
  <si>
    <t xml:space="preserve"> 1139 </t>
  </si>
  <si>
    <t xml:space="preserve"> ՀՀ կառավարության պահուստային ֆոնդ </t>
  </si>
  <si>
    <t xml:space="preserve"> 11001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</si>
  <si>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</si>
  <si>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Ծառայությունների մատուցում </t>
  </si>
  <si>
    <t xml:space="preserve">Միջոցառումն իրականացնողի անվանումը </t>
  </si>
  <si>
    <t xml:space="preserve"> ՀՀ կառավարություն </t>
  </si>
  <si>
    <t xml:space="preserve"> Պետական բյուջեում չկանխատեսված՝ ինչպես նաևւ բյուջետային երաշխիքների ապահովման ծախսերի ֆինանսավորման ապահովում</t>
  </si>
  <si>
    <t>ՀՀ  քննչական կոմիտե</t>
  </si>
  <si>
    <t xml:space="preserve">Ծրագրի անվանումը </t>
  </si>
  <si>
    <t>ՀՀ քննչական ծառայություններ</t>
  </si>
  <si>
    <t>Ծրագրի նպատակը</t>
  </si>
  <si>
    <t>Հանցագործությունների օբյեկտիվ և արդյունավետ նախաքննության իրականացման ապահովում</t>
  </si>
  <si>
    <t>Վերջնական արդյունքի նկարագրությունը</t>
  </si>
  <si>
    <t>Հանցագործությունների  արդյունավետ նախաքննություն, նախաքննության ժամկետների կրճատում:</t>
  </si>
  <si>
    <t>ՀՀ կառավարություն</t>
  </si>
  <si>
    <t xml:space="preserve"> ԱՅԼ  ԾԱԽՍԵՐ</t>
  </si>
  <si>
    <t>ՀՀ քննչական կոմիտե</t>
  </si>
  <si>
    <t>(հազ. դրամ)</t>
  </si>
  <si>
    <t xml:space="preserve"> Պահուստային ֆոնդի կառավարման արդյունավետության և թափանցիկության ապահովում</t>
  </si>
  <si>
    <t>ԸՆԴԱՄԵՆԸ</t>
  </si>
  <si>
    <t xml:space="preserve"> </t>
  </si>
  <si>
    <t>հազ.դրամ</t>
  </si>
  <si>
    <t>տարի</t>
  </si>
  <si>
    <t>ինն ամիս</t>
  </si>
  <si>
    <t xml:space="preserve">ՀՀ կառավարության 2022 թվականի </t>
  </si>
  <si>
    <t xml:space="preserve">ՀԱՅԱՍՏԱՆԻ ՀԱՆՐԱՊԵՏՈՒԹՅԱՆ ԿԱՌԱՎԱՐՈՒԹՅԱՆ 2021ԹՎԱԿԱՆԻ ԴԵԿՏԵՄԲԵՐԻ 23-Ի ԹԻՎ 2121-Ն ՈՐՈՇՄԱՆ N9 ՀԱՎԵԼՎԱԾԻ  9.47 ԱՂՅՈՒՍԱԿՈՒՄ ԿԱՏԱՐՎՈՂ ՓՈՓՈԽՈՒԹՅՈՒՆԸ </t>
  </si>
  <si>
    <t xml:space="preserve"> տարի </t>
  </si>
  <si>
    <t xml:space="preserve">ՀԱՅԱՍՏԱՆԻ ՀԱՆՐԱՊԵՏՈՒԹՅԱՆ ԿԱՌԱՎԱՐՈՒԹՅԱՆ 2021ԹՎԱԿԱՆԻ ԴԵԿՏԵՄԲԵՐԻ 23-Ի ԹԻՎ 2121-Ն ՈՐՈՇՄԱՆ N9.1 ՀԱՎԵԼՎԱԾԻ  9.1.59 ԱՂՅՈՒՍԱԿՈՒՄ ԿԱՏԱՐՎՈՂ ՓՈՓՈԽՈՒԹՅՈՒՆԸ </t>
  </si>
  <si>
    <t>ՍՈՑԻԱԼԱԿԱՆ ՆՊԱՍՏՆԵՐ ԵՎ ԿԵՆՍԱԹՈՇԱԿՆԵՐ</t>
  </si>
  <si>
    <t xml:space="preserve">                                                                                                ՀՀ կառավարության 2022 թվականի </t>
  </si>
  <si>
    <t xml:space="preserve">                                                                                                  ______________ ի    ___Ն որոշման</t>
  </si>
  <si>
    <t>Հավելված 2</t>
  </si>
  <si>
    <t>Հավելված  N4</t>
  </si>
  <si>
    <t xml:space="preserve">                                                                                              ՀՀ կառավարության 2022 թվականի </t>
  </si>
  <si>
    <t xml:space="preserve">                                                                                                 ______________ ի    ___Ն որոշման</t>
  </si>
  <si>
    <t>Ցուցանիշների փոփոխությունը (ավելացումները նշված են դրական նշանով)</t>
  </si>
  <si>
    <t xml:space="preserve">Մասնագիտական վերապատրաստում անցնող ունկնդիրներին կրթաթոշակի տրամադրում </t>
  </si>
  <si>
    <t xml:space="preserve">Քննիչների թեկնածությունների ցուցակում ընդգրկված անձանց մասնագիտական պատրաստման ընթացքում տրվող կրթաթոշակ </t>
  </si>
  <si>
    <t>Տրանսֆերտների տրամադրում</t>
  </si>
  <si>
    <t>Սոցիալական օգնության դրամական արտահայտությամբ նպաստներ (բյուջեից)</t>
  </si>
  <si>
    <t xml:space="preserve"> -Կրթական, մշակութային և սպորտային նպաստներ բյուջեից </t>
  </si>
  <si>
    <t xml:space="preserve">ՀԱՅԱՍՏԱՆԻ ՀԱՆՐԱՊԵՏՈՒԹՅԱՆ ԿԱՌԱՎԱՐՈՒԹՅԱՆ 2021ԹՎԱԿԱՆԻ ԴԵԿՏԵՄԲԵՐԻ 23-Ի ԹԻՎ 2121-Ն ՈՐՈՇՄԱՆ N9 ՀԱՎԵԼՎԱԾԻ 9.32 ԱՂՅՈՒՍԱԿՈՒՄ ԿԱՏԱՐՎՈՂ ՓՈՓՈԽՈՒԹՅՈՒՆՆԵՐԸ </t>
  </si>
  <si>
    <t xml:space="preserve"> 12001 </t>
  </si>
  <si>
    <t xml:space="preserve"> Մասնագիտական վերապատրաստում անցնող ունկնդիրներին կրթաթոշակի տրամադրում </t>
  </si>
  <si>
    <t xml:space="preserve"> Քննիչների թեկնածությունների ցուցակում ընդգրկված անձանց մասնագիտական պատրաստման ընթացքում տրվող կրթաթոշակ </t>
  </si>
  <si>
    <t xml:space="preserve"> Տրանսֆերտների տրամադրում </t>
  </si>
  <si>
    <t xml:space="preserve"> Շահառուների ընտրության չափանիշները </t>
  </si>
  <si>
    <t xml:space="preserve">Արդարադատության ակդեմիաՊՈԱԿ-ում ուսուցում ստացող ունկնդիրներ </t>
  </si>
  <si>
    <t xml:space="preserve"> Արդյունքի չափորոշիչներ </t>
  </si>
  <si>
    <t xml:space="preserve"> Կրթաթոշակ ստացող ունկնդիրների թիվը անձ </t>
  </si>
  <si>
    <t xml:space="preserve"> Մասնագիտական պատրաստման ընթացքում, կրթաթոշակի տրամադրման տևողությունը, ամիս </t>
  </si>
  <si>
    <t>Հավելված  N3</t>
  </si>
  <si>
    <t>09</t>
  </si>
  <si>
    <t>05</t>
  </si>
  <si>
    <t>02</t>
  </si>
  <si>
    <t>ԿՐԹՈՒԹՅՈՒՆ</t>
  </si>
  <si>
    <t xml:space="preserve"> Ըստ մակարդակների չդասակարգվող կրթություն</t>
  </si>
  <si>
    <t xml:space="preserve"> Լրացուցիչ կրթություն</t>
  </si>
  <si>
    <t xml:space="preserve">ՀԱՅԱՍՏԱՆԻ ՀԱՆՐԱՊԵՏՈՒԹՅԱՆ ԿԱՌԱՎԱՐՈՒԹՅԱՆ 2021 ԹՎԱԿԱՆԻ ԴԵԿՏԵՄԲԵՐԻ 23-Ի N 2121-Ն ՈՐՈՇՄԱՆ N 3 և   N 4  ՀԱՎԵԼՎԱԾՆԵՐՈՒՄ ԿԱՏԱՐՎՈՂ ՓՈՓՈԽՈՒԹՅՈՒՆՆԵՐԸ </t>
  </si>
  <si>
    <t xml:space="preserve">ՀԱՅԱՍՏԱՆԻ ՀԱՆՐԱՊԵՏՈՒԹՅԱՆ ԿԱՌԱՎԱՐՈՒԹՅԱՆ 2021 ԹՎԱԿԱՆԻ ԴԵԿՏԵՄԲԵՐԻ 23-Ի ԹԻՎ 2121-Ն ՈՐՈՇՄԱՆ N9.1 ՀԱՎԵԼՎԱԾԻ 9.1.41 ԱՂՅՈՒՍԱԿՈՒՄ ԿԱՏԱՐՎՈՂ ՓՈՓՈԽՈՒԹՅՈՒՆՆԵՐԸ </t>
  </si>
  <si>
    <t>«ՀԱՅԱUՏԱՆԻ ՀԱՆՐԱՊԵՏՈՒԹՅԱՆ 2022 ԹՎԱԿԱՆԻ ՊԵՏԱԿԱՆ ԲՅՈՒՋԵԻ ՄԱUԻՆ» ՀԱՅԱUՏԱՆԻ ՀԱՆՐԱՊԵՏՈՒԹՅԱՆ OՐԵՆՔԻ N 1 ՀԱՎԵԼՎԱԾԻ N 2 ԱՂՅՈՒՍԱԿՈՒՄ ԿԱՏԱՐՎՈՂ ՎԵՐԱԲԱՇԽՈՒՄԸ, ՀԱՅԱՍՏԱՆԻ ՀԱՆՐԱՊԵՏՈՒԹՅԱՆ ԿԱՌԱՎԱՐՈՒԹՅԱՆ 2021 ԹՎԱԿԱՆԻ ԴԵԿՏԵՄԲԵՐԻ 23-Ի N 2121-Ն ՈՐՈՇՄԱՆ N 5  ՀԱՎԵԼՎԱԾԻ  N 1  ԱՂՅՈՒՍԱԿՈՒՄ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</si>
</sst>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#,##0.0;\(##,##0.0\);\-"/>
    <numFmt numFmtId="165" formatCode="0.0"/>
    <numFmt numFmtId="166" formatCode="#,##0.0"/>
    <numFmt numFmtId="167" formatCode="0.0_);\(0.0\)"/>
    <numFmt numFmtId="168" formatCode="0.000"/>
  </numFmts>
  <fonts count="23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i/>
      <sz val="10"/>
      <name val="GHEA Grapalat"/>
      <family val="2"/>
    </font>
    <font>
      <sz val="8"/>
      <name val="GHEA Grapalat"/>
      <family val="2"/>
    </font>
    <font>
      <b/>
      <sz val="9"/>
      <color theme="1"/>
      <name val="GHEA Grapalat"/>
      <family val="3"/>
    </font>
    <font>
      <sz val="10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2"/>
    </font>
    <font>
      <sz val="10"/>
      <color theme="1"/>
      <name val="Calibri"/>
      <family val="2"/>
      <charset val="1"/>
      <scheme val="minor"/>
    </font>
    <font>
      <b/>
      <sz val="12"/>
      <name val="GHEA Grapalat"/>
      <family val="2"/>
    </font>
    <font>
      <sz val="10"/>
      <name val="GHEA Grapalat"/>
      <family val="2"/>
    </font>
    <font>
      <sz val="10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164" fontId="14" fillId="0" borderId="0" applyFill="0" applyBorder="0" applyProtection="0">
      <alignment horizontal="right" vertical="top"/>
    </xf>
    <xf numFmtId="0" fontId="14" fillId="0" borderId="0">
      <alignment horizontal="left" vertical="top" wrapText="1"/>
    </xf>
    <xf numFmtId="43" fontId="22" fillId="0" borderId="0" applyFont="0" applyFill="0" applyBorder="0" applyAlignment="0" applyProtection="0"/>
    <xf numFmtId="0" fontId="14" fillId="0" borderId="0">
      <alignment horizontal="left" vertical="top" wrapText="1"/>
    </xf>
  </cellStyleXfs>
  <cellXfs count="214">
    <xf numFmtId="0" fontId="0" fillId="0" borderId="0" xfId="0"/>
    <xf numFmtId="0" fontId="6" fillId="0" borderId="0" xfId="0" applyFont="1"/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/>
    <xf numFmtId="0" fontId="8" fillId="0" borderId="1" xfId="0" applyFont="1" applyBorder="1"/>
    <xf numFmtId="0" fontId="16" fillId="0" borderId="1" xfId="0" applyFont="1" applyBorder="1"/>
    <xf numFmtId="0" fontId="1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2" borderId="0" xfId="0" applyFont="1" applyFill="1"/>
    <xf numFmtId="0" fontId="6" fillId="0" borderId="0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/>
    </xf>
    <xf numFmtId="0" fontId="18" fillId="2" borderId="8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0" xfId="0" applyFont="1" applyBorder="1"/>
    <xf numFmtId="0" fontId="8" fillId="2" borderId="0" xfId="0" applyFont="1" applyFill="1" applyBorder="1" applyAlignment="1">
      <alignment horizontal="left" vertical="top"/>
    </xf>
    <xf numFmtId="0" fontId="10" fillId="2" borderId="0" xfId="0" applyFont="1" applyFill="1"/>
    <xf numFmtId="0" fontId="13" fillId="0" borderId="5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10" fillId="0" borderId="0" xfId="0" applyFont="1"/>
    <xf numFmtId="0" fontId="6" fillId="2" borderId="1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18" fillId="2" borderId="9" xfId="0" applyFont="1" applyFill="1" applyBorder="1" applyAlignment="1">
      <alignment vertical="top" wrapText="1"/>
    </xf>
    <xf numFmtId="0" fontId="18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7" fillId="2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7" fontId="9" fillId="2" borderId="1" xfId="0" applyNumberFormat="1" applyFont="1" applyFill="1" applyBorder="1" applyAlignment="1">
      <alignment horizont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4" fontId="21" fillId="0" borderId="1" xfId="6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67" fontId="9" fillId="2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/>
    <xf numFmtId="0" fontId="6" fillId="0" borderId="19" xfId="0" applyFont="1" applyBorder="1" applyAlignment="1">
      <alignment horizontal="left" vertical="top" wrapText="1"/>
    </xf>
    <xf numFmtId="167" fontId="9" fillId="2" borderId="0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 wrapText="1"/>
    </xf>
    <xf numFmtId="166" fontId="6" fillId="0" borderId="28" xfId="0" applyNumberFormat="1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164" fontId="21" fillId="0" borderId="14" xfId="6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6" fillId="0" borderId="27" xfId="0" applyFont="1" applyBorder="1"/>
    <xf numFmtId="165" fontId="9" fillId="2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/>
    <xf numFmtId="49" fontId="9" fillId="2" borderId="14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27" xfId="0" applyBorder="1" applyAlignment="1">
      <alignment horizontal="left" vertical="top" wrapText="1"/>
    </xf>
    <xf numFmtId="165" fontId="16" fillId="0" borderId="3" xfId="0" applyNumberFormat="1" applyFont="1" applyBorder="1" applyAlignment="1">
      <alignment horizontal="center" vertical="center" wrapText="1"/>
    </xf>
    <xf numFmtId="167" fontId="9" fillId="2" borderId="14" xfId="0" applyNumberFormat="1" applyFont="1" applyFill="1" applyBorder="1" applyAlignment="1">
      <alignment horizontal="center" wrapText="1"/>
    </xf>
    <xf numFmtId="0" fontId="18" fillId="2" borderId="15" xfId="0" applyFont="1" applyFill="1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6" fillId="0" borderId="37" xfId="0" applyFont="1" applyBorder="1"/>
    <xf numFmtId="167" fontId="6" fillId="2" borderId="1" xfId="0" applyNumberFormat="1" applyFont="1" applyFill="1" applyBorder="1" applyAlignment="1">
      <alignment horizontal="center" vertical="center"/>
    </xf>
    <xf numFmtId="167" fontId="6" fillId="2" borderId="14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5" fontId="6" fillId="0" borderId="0" xfId="0" applyNumberFormat="1" applyFont="1"/>
    <xf numFmtId="2" fontId="6" fillId="0" borderId="0" xfId="0" applyNumberFormat="1" applyFont="1"/>
    <xf numFmtId="168" fontId="6" fillId="0" borderId="0" xfId="0" applyNumberFormat="1" applyFont="1"/>
    <xf numFmtId="165" fontId="16" fillId="0" borderId="34" xfId="0" applyNumberFormat="1" applyFont="1" applyBorder="1" applyAlignment="1">
      <alignment horizontal="center" vertical="center" wrapText="1"/>
    </xf>
    <xf numFmtId="0" fontId="18" fillId="2" borderId="17" xfId="0" applyFont="1" applyFill="1" applyBorder="1" applyAlignment="1">
      <alignment vertical="top" wrapText="1"/>
    </xf>
    <xf numFmtId="0" fontId="18" fillId="2" borderId="18" xfId="0" applyFont="1" applyFill="1" applyBorder="1" applyAlignment="1">
      <alignment vertical="top" wrapText="1"/>
    </xf>
    <xf numFmtId="0" fontId="0" fillId="2" borderId="38" xfId="0" applyFill="1" applyBorder="1" applyAlignment="1">
      <alignment horizontal="center" vertical="top" wrapText="1"/>
    </xf>
    <xf numFmtId="0" fontId="6" fillId="2" borderId="18" xfId="0" applyFont="1" applyFill="1" applyBorder="1" applyAlignment="1">
      <alignment vertical="top" wrapText="1"/>
    </xf>
    <xf numFmtId="167" fontId="9" fillId="2" borderId="19" xfId="0" applyNumberFormat="1" applyFont="1" applyFill="1" applyBorder="1" applyAlignment="1">
      <alignment horizontal="center" vertical="center" wrapText="1"/>
    </xf>
    <xf numFmtId="167" fontId="9" fillId="2" borderId="20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/>
    <xf numFmtId="0" fontId="7" fillId="0" borderId="7" xfId="0" applyFont="1" applyBorder="1" applyAlignment="1"/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vertical="top" wrapText="1"/>
    </xf>
    <xf numFmtId="0" fontId="6" fillId="2" borderId="27" xfId="0" applyFont="1" applyFill="1" applyBorder="1" applyAlignment="1">
      <alignment vertical="top" wrapText="1"/>
    </xf>
    <xf numFmtId="0" fontId="6" fillId="2" borderId="27" xfId="0" applyFont="1" applyFill="1" applyBorder="1" applyAlignment="1">
      <alignment wrapText="1"/>
    </xf>
    <xf numFmtId="0" fontId="6" fillId="2" borderId="40" xfId="0" applyFont="1" applyFill="1" applyBorder="1" applyAlignment="1">
      <alignment horizontal="left" vertical="top"/>
    </xf>
    <xf numFmtId="0" fontId="6" fillId="2" borderId="41" xfId="0" applyFont="1" applyFill="1" applyBorder="1" applyAlignment="1">
      <alignment horizontal="left" vertical="top"/>
    </xf>
    <xf numFmtId="0" fontId="6" fillId="2" borderId="28" xfId="0" applyFont="1" applyFill="1" applyBorder="1" applyAlignment="1">
      <alignment vertical="top" wrapText="1"/>
    </xf>
    <xf numFmtId="0" fontId="6" fillId="2" borderId="27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top" wrapText="1"/>
    </xf>
    <xf numFmtId="167" fontId="9" fillId="0" borderId="14" xfId="0" applyNumberFormat="1" applyFont="1" applyBorder="1" applyAlignment="1">
      <alignment horizontal="center" vertical="top" wrapText="1"/>
    </xf>
    <xf numFmtId="0" fontId="18" fillId="0" borderId="42" xfId="0" applyFont="1" applyBorder="1" applyAlignment="1">
      <alignment horizontal="left" vertical="top" wrapText="1"/>
    </xf>
    <xf numFmtId="167" fontId="9" fillId="2" borderId="3" xfId="0" applyNumberFormat="1" applyFont="1" applyFill="1" applyBorder="1" applyAlignment="1">
      <alignment horizontal="center" wrapText="1"/>
    </xf>
    <xf numFmtId="167" fontId="9" fillId="2" borderId="34" xfId="0" applyNumberFormat="1" applyFont="1" applyFill="1" applyBorder="1" applyAlignment="1">
      <alignment horizontal="center" wrapText="1"/>
    </xf>
    <xf numFmtId="0" fontId="13" fillId="0" borderId="24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2" borderId="21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/>
    </xf>
    <xf numFmtId="0" fontId="6" fillId="2" borderId="43" xfId="0" applyFont="1" applyFill="1" applyBorder="1" applyAlignment="1">
      <alignment horizontal="left" vertical="top"/>
    </xf>
    <xf numFmtId="167" fontId="9" fillId="2" borderId="4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2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 wrapText="1"/>
    </xf>
    <xf numFmtId="0" fontId="13" fillId="0" borderId="1" xfId="9" applyFont="1" applyBorder="1" applyAlignment="1">
      <alignment horizontal="left" vertical="top" wrapText="1"/>
    </xf>
    <xf numFmtId="0" fontId="16" fillId="0" borderId="1" xfId="9" applyFont="1" applyBorder="1" applyAlignment="1">
      <alignment horizontal="left" vertical="top" wrapText="1"/>
    </xf>
    <xf numFmtId="0" fontId="12" fillId="0" borderId="1" xfId="9" applyFont="1" applyBorder="1" applyAlignment="1">
      <alignment horizontal="left" vertical="top" wrapText="1"/>
    </xf>
    <xf numFmtId="0" fontId="21" fillId="0" borderId="27" xfId="9" applyFont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 vertical="top" wrapText="1"/>
    </xf>
    <xf numFmtId="167" fontId="6" fillId="2" borderId="32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9" fillId="2" borderId="42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49" fontId="18" fillId="2" borderId="8" xfId="0" applyNumberFormat="1" applyFont="1" applyFill="1" applyBorder="1" applyAlignment="1">
      <alignment horizontal="center" vertical="top" wrapText="1"/>
    </xf>
    <xf numFmtId="49" fontId="18" fillId="2" borderId="2" xfId="0" applyNumberFormat="1" applyFont="1" applyFill="1" applyBorder="1" applyAlignment="1">
      <alignment horizontal="center" vertical="top" wrapText="1"/>
    </xf>
    <xf numFmtId="49" fontId="18" fillId="2" borderId="13" xfId="0" applyNumberFormat="1" applyFont="1" applyFill="1" applyBorder="1" applyAlignment="1">
      <alignment horizontal="center" vertical="top" wrapText="1"/>
    </xf>
    <xf numFmtId="49" fontId="18" fillId="2" borderId="15" xfId="0" applyNumberFormat="1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21" fillId="0" borderId="27" xfId="9" applyFont="1" applyBorder="1" applyAlignment="1">
      <alignment horizontal="center" vertical="top" wrapText="1"/>
    </xf>
    <xf numFmtId="0" fontId="21" fillId="0" borderId="1" xfId="9" applyFont="1" applyBorder="1" applyAlignment="1">
      <alignment horizontal="center" vertical="top" wrapText="1"/>
    </xf>
    <xf numFmtId="0" fontId="16" fillId="0" borderId="27" xfId="9" applyFont="1" applyBorder="1" applyAlignment="1">
      <alignment horizontal="left" vertical="top" wrapText="1"/>
    </xf>
    <xf numFmtId="0" fontId="16" fillId="0" borderId="1" xfId="9" applyFont="1" applyBorder="1" applyAlignment="1">
      <alignment horizontal="left" vertical="top" wrapText="1"/>
    </xf>
    <xf numFmtId="0" fontId="6" fillId="0" borderId="0" xfId="0" applyFont="1" applyFill="1" applyAlignment="1">
      <alignment horizontal="right"/>
    </xf>
  </cellXfs>
  <cellStyles count="10">
    <cellStyle name="Comma 2 2" xfId="8"/>
    <cellStyle name="Normal" xfId="0" builtinId="0"/>
    <cellStyle name="Normal 10" xfId="4"/>
    <cellStyle name="Normal 2" xfId="1"/>
    <cellStyle name="Normal 3" xfId="3"/>
    <cellStyle name="Normal 4" xfId="5"/>
    <cellStyle name="Normal 8" xfId="7"/>
    <cellStyle name="Percent 2" xfId="2"/>
    <cellStyle name="SN_241" xfId="6"/>
    <cellStyle name="Обычн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C9" sqref="C9:C10"/>
    </sheetView>
  </sheetViews>
  <sheetFormatPr defaultColWidth="9.140625" defaultRowHeight="13.5" x14ac:dyDescent="0.25"/>
  <cols>
    <col min="1" max="1" width="10.42578125" style="1" customWidth="1"/>
    <col min="2" max="2" width="19.85546875" style="1" customWidth="1"/>
    <col min="3" max="3" width="60.5703125" style="1" customWidth="1"/>
    <col min="4" max="4" width="15.5703125" style="1" customWidth="1"/>
    <col min="5" max="5" width="17.5703125" style="1" customWidth="1"/>
    <col min="6" max="6" width="49.85546875" style="1" customWidth="1"/>
    <col min="7" max="16384" width="9.140625" style="1"/>
  </cols>
  <sheetData>
    <row r="1" spans="1:5" x14ac:dyDescent="0.25">
      <c r="E1" s="1" t="s">
        <v>12</v>
      </c>
    </row>
    <row r="2" spans="1:5" x14ac:dyDescent="0.25">
      <c r="D2" s="1" t="s">
        <v>74</v>
      </c>
    </row>
    <row r="3" spans="1:5" x14ac:dyDescent="0.25">
      <c r="D3" s="1" t="s">
        <v>9</v>
      </c>
    </row>
    <row r="6" spans="1:5" ht="93" customHeight="1" x14ac:dyDescent="0.3">
      <c r="A6" s="171" t="s">
        <v>110</v>
      </c>
      <c r="B6" s="171"/>
      <c r="C6" s="171"/>
      <c r="D6" s="171"/>
      <c r="E6" s="171"/>
    </row>
    <row r="8" spans="1:5" ht="14.25" thickBot="1" x14ac:dyDescent="0.3">
      <c r="E8" s="1" t="s">
        <v>67</v>
      </c>
    </row>
    <row r="9" spans="1:5" s="9" customFormat="1" ht="84" customHeight="1" x14ac:dyDescent="0.25">
      <c r="A9" s="172" t="s">
        <v>13</v>
      </c>
      <c r="B9" s="173"/>
      <c r="C9" s="173" t="s">
        <v>14</v>
      </c>
      <c r="D9" s="169" t="s">
        <v>32</v>
      </c>
      <c r="E9" s="170"/>
    </row>
    <row r="10" spans="1:5" s="9" customFormat="1" ht="15" x14ac:dyDescent="0.25">
      <c r="A10" s="61" t="s">
        <v>15</v>
      </c>
      <c r="B10" s="126" t="s">
        <v>16</v>
      </c>
      <c r="C10" s="163"/>
      <c r="D10" s="19" t="s">
        <v>73</v>
      </c>
      <c r="E10" s="98" t="s">
        <v>72</v>
      </c>
    </row>
    <row r="11" spans="1:5" s="9" customFormat="1" ht="15" x14ac:dyDescent="0.25">
      <c r="A11" s="61"/>
      <c r="B11" s="56"/>
      <c r="C11" s="126" t="s">
        <v>69</v>
      </c>
      <c r="D11" s="53">
        <f>D12+D26</f>
        <v>0</v>
      </c>
      <c r="E11" s="62">
        <f>E12+E26</f>
        <v>0</v>
      </c>
    </row>
    <row r="12" spans="1:5" ht="17.25" x14ac:dyDescent="0.3">
      <c r="A12" s="67"/>
      <c r="B12" s="94" t="s">
        <v>57</v>
      </c>
      <c r="C12" s="95"/>
      <c r="D12" s="129">
        <f>D13</f>
        <v>-4970.6000000000004</v>
      </c>
      <c r="E12" s="130">
        <f t="shared" ref="E12" si="0">E13</f>
        <v>-8889.2000000000007</v>
      </c>
    </row>
    <row r="13" spans="1:5" x14ac:dyDescent="0.25">
      <c r="A13" s="174">
        <v>1180</v>
      </c>
      <c r="B13" s="177"/>
      <c r="C13" s="10" t="s">
        <v>58</v>
      </c>
      <c r="D13" s="129">
        <f>D20</f>
        <v>-4970.6000000000004</v>
      </c>
      <c r="E13" s="130">
        <f>E20</f>
        <v>-8889.2000000000007</v>
      </c>
    </row>
    <row r="14" spans="1:5" x14ac:dyDescent="0.25">
      <c r="A14" s="175"/>
      <c r="B14" s="178"/>
      <c r="C14" s="21" t="s">
        <v>59</v>
      </c>
      <c r="D14" s="50"/>
      <c r="E14" s="68"/>
    </row>
    <row r="15" spans="1:5" ht="14.25" x14ac:dyDescent="0.25">
      <c r="A15" s="175"/>
      <c r="B15" s="178"/>
      <c r="C15" s="10" t="s">
        <v>60</v>
      </c>
      <c r="D15" s="11"/>
      <c r="E15" s="69"/>
    </row>
    <row r="16" spans="1:5" ht="27" x14ac:dyDescent="0.25">
      <c r="A16" s="175"/>
      <c r="B16" s="178"/>
      <c r="C16" s="20" t="s">
        <v>61</v>
      </c>
      <c r="D16" s="11"/>
      <c r="E16" s="69"/>
    </row>
    <row r="17" spans="1:6" ht="14.25" x14ac:dyDescent="0.25">
      <c r="A17" s="175"/>
      <c r="B17" s="178"/>
      <c r="C17" s="7" t="s">
        <v>62</v>
      </c>
      <c r="D17" s="11"/>
      <c r="E17" s="69"/>
    </row>
    <row r="18" spans="1:6" ht="27" x14ac:dyDescent="0.25">
      <c r="A18" s="176"/>
      <c r="B18" s="179"/>
      <c r="C18" s="20" t="s">
        <v>63</v>
      </c>
      <c r="D18" s="11"/>
      <c r="E18" s="69"/>
    </row>
    <row r="19" spans="1:6" ht="14.25" x14ac:dyDescent="0.25">
      <c r="A19" s="144"/>
      <c r="B19" s="145"/>
      <c r="C19" s="141" t="s">
        <v>17</v>
      </c>
      <c r="D19" s="142"/>
      <c r="E19" s="143"/>
    </row>
    <row r="20" spans="1:6" x14ac:dyDescent="0.25">
      <c r="A20" s="146" t="s">
        <v>70</v>
      </c>
      <c r="B20" s="149">
        <v>12001</v>
      </c>
      <c r="C20" s="4" t="s">
        <v>6</v>
      </c>
      <c r="D20" s="46">
        <v>-4970.6000000000004</v>
      </c>
      <c r="E20" s="57">
        <v>-8889.2000000000007</v>
      </c>
      <c r="F20" s="60"/>
    </row>
    <row r="21" spans="1:6" ht="27" x14ac:dyDescent="0.25">
      <c r="A21" s="147"/>
      <c r="B21" s="150"/>
      <c r="C21" s="128" t="s">
        <v>86</v>
      </c>
      <c r="D21" s="47"/>
      <c r="E21" s="70"/>
      <c r="F21" s="18"/>
    </row>
    <row r="22" spans="1:6" x14ac:dyDescent="0.25">
      <c r="A22" s="147"/>
      <c r="B22" s="150"/>
      <c r="C22" s="4" t="s">
        <v>18</v>
      </c>
      <c r="D22" s="51"/>
      <c r="E22" s="71"/>
      <c r="F22" s="18"/>
    </row>
    <row r="23" spans="1:6" ht="27" x14ac:dyDescent="0.25">
      <c r="A23" s="147"/>
      <c r="B23" s="150"/>
      <c r="C23" s="34" t="s">
        <v>87</v>
      </c>
      <c r="D23" s="52"/>
      <c r="E23" s="72"/>
      <c r="F23" s="18"/>
    </row>
    <row r="24" spans="1:6" ht="14.25" x14ac:dyDescent="0.25">
      <c r="A24" s="147"/>
      <c r="B24" s="150"/>
      <c r="C24" s="4" t="s">
        <v>7</v>
      </c>
      <c r="D24" s="52"/>
      <c r="E24" s="72"/>
      <c r="F24" s="18"/>
    </row>
    <row r="25" spans="1:6" ht="14.25" x14ac:dyDescent="0.25">
      <c r="A25" s="148"/>
      <c r="B25" s="151"/>
      <c r="C25" s="7" t="s">
        <v>88</v>
      </c>
      <c r="D25" s="52"/>
      <c r="E25" s="72"/>
      <c r="F25" s="18"/>
    </row>
    <row r="26" spans="1:6" ht="17.25" x14ac:dyDescent="0.25">
      <c r="A26" s="63"/>
      <c r="B26" s="158" t="s">
        <v>25</v>
      </c>
      <c r="C26" s="159"/>
      <c r="D26" s="109">
        <f t="shared" ref="D26:E26" si="1">D27</f>
        <v>4970.6000000000004</v>
      </c>
      <c r="E26" s="110">
        <f t="shared" si="1"/>
        <v>8889.2000000000007</v>
      </c>
    </row>
    <row r="27" spans="1:6" x14ac:dyDescent="0.25">
      <c r="A27" s="160" t="s">
        <v>20</v>
      </c>
      <c r="B27" s="163"/>
      <c r="C27" s="8" t="s">
        <v>40</v>
      </c>
      <c r="D27" s="46">
        <f t="shared" ref="D27" si="2">D34</f>
        <v>4970.6000000000004</v>
      </c>
      <c r="E27" s="57">
        <f>E34</f>
        <v>8889.2000000000007</v>
      </c>
    </row>
    <row r="28" spans="1:6" x14ac:dyDescent="0.25">
      <c r="A28" s="161"/>
      <c r="B28" s="163"/>
      <c r="C28" s="7" t="s">
        <v>21</v>
      </c>
      <c r="D28" s="48"/>
      <c r="E28" s="65"/>
    </row>
    <row r="29" spans="1:6" ht="16.5" x14ac:dyDescent="0.25">
      <c r="A29" s="161"/>
      <c r="B29" s="163"/>
      <c r="C29" s="8" t="s">
        <v>41</v>
      </c>
      <c r="D29" s="49"/>
      <c r="E29" s="66"/>
    </row>
    <row r="30" spans="1:6" ht="40.5" x14ac:dyDescent="0.25">
      <c r="A30" s="161"/>
      <c r="B30" s="163"/>
      <c r="C30" s="7" t="s">
        <v>56</v>
      </c>
      <c r="D30" s="49"/>
      <c r="E30" s="66"/>
    </row>
    <row r="31" spans="1:6" ht="16.5" x14ac:dyDescent="0.25">
      <c r="A31" s="161"/>
      <c r="B31" s="163"/>
      <c r="C31" s="8" t="s">
        <v>42</v>
      </c>
      <c r="D31" s="49"/>
      <c r="E31" s="66"/>
    </row>
    <row r="32" spans="1:6" ht="27" x14ac:dyDescent="0.25">
      <c r="A32" s="162"/>
      <c r="B32" s="163"/>
      <c r="C32" s="7" t="s">
        <v>68</v>
      </c>
      <c r="D32" s="49"/>
      <c r="E32" s="66"/>
    </row>
    <row r="33" spans="1:5" ht="14.25" x14ac:dyDescent="0.25">
      <c r="A33" s="164"/>
      <c r="B33" s="165"/>
      <c r="C33" s="166" t="s">
        <v>17</v>
      </c>
      <c r="D33" s="167"/>
      <c r="E33" s="168"/>
    </row>
    <row r="34" spans="1:5" x14ac:dyDescent="0.25">
      <c r="A34" s="152"/>
      <c r="B34" s="155" t="s">
        <v>23</v>
      </c>
      <c r="C34" s="8" t="s">
        <v>43</v>
      </c>
      <c r="D34" s="46">
        <v>4970.6000000000004</v>
      </c>
      <c r="E34" s="57">
        <v>8889.2000000000007</v>
      </c>
    </row>
    <row r="35" spans="1:5" x14ac:dyDescent="0.25">
      <c r="A35" s="153"/>
      <c r="B35" s="156"/>
      <c r="C35" s="7" t="s">
        <v>21</v>
      </c>
      <c r="D35" s="46"/>
      <c r="E35" s="57"/>
    </row>
    <row r="36" spans="1:5" ht="16.5" x14ac:dyDescent="0.25">
      <c r="A36" s="153"/>
      <c r="B36" s="156"/>
      <c r="C36" s="8" t="s">
        <v>44</v>
      </c>
      <c r="D36" s="13"/>
      <c r="E36" s="64"/>
    </row>
    <row r="37" spans="1:5" ht="54" x14ac:dyDescent="0.25">
      <c r="A37" s="153"/>
      <c r="B37" s="156"/>
      <c r="C37" s="7" t="s">
        <v>45</v>
      </c>
      <c r="D37" s="13"/>
      <c r="E37" s="64"/>
    </row>
    <row r="38" spans="1:5" ht="16.5" x14ac:dyDescent="0.25">
      <c r="A38" s="153"/>
      <c r="B38" s="156"/>
      <c r="C38" s="8" t="s">
        <v>46</v>
      </c>
      <c r="D38" s="13"/>
      <c r="E38" s="64"/>
    </row>
    <row r="39" spans="1:5" ht="17.25" thickBot="1" x14ac:dyDescent="0.3">
      <c r="A39" s="154"/>
      <c r="B39" s="157"/>
      <c r="C39" s="59" t="s">
        <v>47</v>
      </c>
      <c r="D39" s="96"/>
      <c r="E39" s="97"/>
    </row>
  </sheetData>
  <mergeCells count="17">
    <mergeCell ref="D9:E9"/>
    <mergeCell ref="A6:E6"/>
    <mergeCell ref="A9:B9"/>
    <mergeCell ref="C9:C10"/>
    <mergeCell ref="A13:A18"/>
    <mergeCell ref="B13:B18"/>
    <mergeCell ref="C19:E19"/>
    <mergeCell ref="A19:B19"/>
    <mergeCell ref="A20:A25"/>
    <mergeCell ref="B20:B25"/>
    <mergeCell ref="A34:A39"/>
    <mergeCell ref="B34:B39"/>
    <mergeCell ref="B26:C26"/>
    <mergeCell ref="A27:A32"/>
    <mergeCell ref="B27:B32"/>
    <mergeCell ref="A33:B33"/>
    <mergeCell ref="C33:E33"/>
  </mergeCells>
  <pageMargins left="0.23622047244094491" right="0.23622047244094491" top="0.2" bottom="0.2" header="0.31496062992125984" footer="0.2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A6" sqref="A6:H6"/>
    </sheetView>
  </sheetViews>
  <sheetFormatPr defaultColWidth="9.140625" defaultRowHeight="13.5" x14ac:dyDescent="0.25"/>
  <cols>
    <col min="1" max="1" width="7.28515625" style="1" customWidth="1"/>
    <col min="2" max="2" width="7.5703125" style="1" customWidth="1"/>
    <col min="3" max="3" width="8" style="1" customWidth="1"/>
    <col min="4" max="4" width="10.42578125" style="1" customWidth="1"/>
    <col min="5" max="5" width="11.28515625" style="1" customWidth="1"/>
    <col min="6" max="6" width="62.140625" style="1" customWidth="1"/>
    <col min="7" max="7" width="12.42578125" style="1" customWidth="1"/>
    <col min="8" max="8" width="14.7109375" style="1" customWidth="1"/>
    <col min="9" max="15" width="9.140625" style="1"/>
    <col min="16" max="16" width="10.140625" style="1" bestFit="1" customWidth="1"/>
    <col min="17" max="16384" width="9.140625" style="1"/>
  </cols>
  <sheetData>
    <row r="1" spans="1:8" x14ac:dyDescent="0.25">
      <c r="G1" s="1" t="s">
        <v>81</v>
      </c>
    </row>
    <row r="2" spans="1:8" x14ac:dyDescent="0.25">
      <c r="F2" s="1" t="s">
        <v>79</v>
      </c>
    </row>
    <row r="3" spans="1:8" x14ac:dyDescent="0.25">
      <c r="F3" s="1" t="s">
        <v>80</v>
      </c>
    </row>
    <row r="5" spans="1:8" ht="13.5" customHeight="1" x14ac:dyDescent="0.25"/>
    <row r="6" spans="1:8" ht="65.25" customHeight="1" x14ac:dyDescent="0.3">
      <c r="A6" s="171" t="s">
        <v>108</v>
      </c>
      <c r="B6" s="171"/>
      <c r="C6" s="171"/>
      <c r="D6" s="171"/>
      <c r="E6" s="171"/>
      <c r="F6" s="171"/>
      <c r="G6" s="171"/>
      <c r="H6" s="171"/>
    </row>
    <row r="8" spans="1:8" ht="14.25" thickBot="1" x14ac:dyDescent="0.3">
      <c r="G8" s="73"/>
      <c r="H8" s="73" t="s">
        <v>71</v>
      </c>
    </row>
    <row r="9" spans="1:8" s="9" customFormat="1" ht="96" customHeight="1" x14ac:dyDescent="0.25">
      <c r="A9" s="198" t="s">
        <v>31</v>
      </c>
      <c r="B9" s="199"/>
      <c r="C9" s="200"/>
      <c r="D9" s="201" t="s">
        <v>13</v>
      </c>
      <c r="E9" s="201"/>
      <c r="F9" s="201" t="s">
        <v>19</v>
      </c>
      <c r="G9" s="169" t="s">
        <v>32</v>
      </c>
      <c r="H9" s="170"/>
    </row>
    <row r="10" spans="1:8" s="9" customFormat="1" ht="40.5" x14ac:dyDescent="0.25">
      <c r="A10" s="117" t="s">
        <v>33</v>
      </c>
      <c r="B10" s="55" t="s">
        <v>34</v>
      </c>
      <c r="C10" s="55" t="s">
        <v>35</v>
      </c>
      <c r="D10" s="118" t="s">
        <v>15</v>
      </c>
      <c r="E10" s="118" t="s">
        <v>16</v>
      </c>
      <c r="F10" s="202"/>
      <c r="G10" s="118" t="s">
        <v>73</v>
      </c>
      <c r="H10" s="122" t="s">
        <v>72</v>
      </c>
    </row>
    <row r="11" spans="1:8" s="9" customFormat="1" ht="15" x14ac:dyDescent="0.25">
      <c r="A11" s="74"/>
      <c r="B11" s="14"/>
      <c r="C11" s="14"/>
      <c r="D11" s="118"/>
      <c r="E11" s="118"/>
      <c r="F11" s="54" t="s">
        <v>30</v>
      </c>
      <c r="G11" s="75">
        <f>G12+G30</f>
        <v>0</v>
      </c>
      <c r="H11" s="87">
        <f>H12+H30</f>
        <v>0</v>
      </c>
    </row>
    <row r="12" spans="1:8" s="9" customFormat="1" ht="15" x14ac:dyDescent="0.25">
      <c r="A12" s="191" t="s">
        <v>102</v>
      </c>
      <c r="B12" s="181"/>
      <c r="C12" s="193"/>
      <c r="D12" s="194"/>
      <c r="E12" s="195"/>
      <c r="F12" s="16" t="s">
        <v>105</v>
      </c>
      <c r="G12" s="46">
        <f>G14</f>
        <v>-4970.6000000000004</v>
      </c>
      <c r="H12" s="57">
        <f>H14</f>
        <v>-8889.2000000000007</v>
      </c>
    </row>
    <row r="13" spans="1:8" s="9" customFormat="1" ht="15" x14ac:dyDescent="0.25">
      <c r="A13" s="192"/>
      <c r="B13" s="181"/>
      <c r="C13" s="182"/>
      <c r="D13" s="194"/>
      <c r="E13" s="196"/>
      <c r="F13" s="7" t="s">
        <v>22</v>
      </c>
      <c r="G13" s="14"/>
      <c r="H13" s="78"/>
    </row>
    <row r="14" spans="1:8" s="9" customFormat="1" ht="15" x14ac:dyDescent="0.25">
      <c r="A14" s="192"/>
      <c r="B14" s="189" t="s">
        <v>103</v>
      </c>
      <c r="C14" s="183"/>
      <c r="D14" s="194"/>
      <c r="E14" s="196"/>
      <c r="F14" s="16" t="s">
        <v>106</v>
      </c>
      <c r="G14" s="46">
        <f t="shared" ref="G14:H14" si="0">G16</f>
        <v>-4970.6000000000004</v>
      </c>
      <c r="H14" s="57">
        <f t="shared" si="0"/>
        <v>-8889.2000000000007</v>
      </c>
    </row>
    <row r="15" spans="1:8" s="9" customFormat="1" ht="15" x14ac:dyDescent="0.25">
      <c r="A15" s="192"/>
      <c r="B15" s="190"/>
      <c r="C15" s="184"/>
      <c r="D15" s="194"/>
      <c r="E15" s="196"/>
      <c r="F15" s="7" t="s">
        <v>22</v>
      </c>
      <c r="G15" s="14"/>
      <c r="H15" s="78"/>
    </row>
    <row r="16" spans="1:8" s="9" customFormat="1" ht="21.6" customHeight="1" x14ac:dyDescent="0.25">
      <c r="A16" s="192"/>
      <c r="B16" s="190"/>
      <c r="C16" s="189" t="s">
        <v>104</v>
      </c>
      <c r="D16" s="194"/>
      <c r="E16" s="196"/>
      <c r="F16" s="16" t="s">
        <v>107</v>
      </c>
      <c r="G16" s="46">
        <f t="shared" ref="G16:H16" si="1">G19</f>
        <v>-4970.6000000000004</v>
      </c>
      <c r="H16" s="57">
        <f t="shared" si="1"/>
        <v>-8889.2000000000007</v>
      </c>
    </row>
    <row r="17" spans="1:16" s="9" customFormat="1" ht="15" x14ac:dyDescent="0.25">
      <c r="A17" s="192"/>
      <c r="B17" s="190"/>
      <c r="C17" s="190"/>
      <c r="D17" s="194"/>
      <c r="E17" s="197"/>
      <c r="F17" s="7" t="s">
        <v>22</v>
      </c>
      <c r="G17" s="14"/>
      <c r="H17" s="78"/>
    </row>
    <row r="18" spans="1:16" s="9" customFormat="1" ht="21.6" customHeight="1" x14ac:dyDescent="0.25">
      <c r="A18" s="192"/>
      <c r="B18" s="190"/>
      <c r="C18" s="190"/>
      <c r="D18" s="119"/>
      <c r="E18" s="120"/>
      <c r="F18" s="15" t="s">
        <v>66</v>
      </c>
      <c r="G18" s="45">
        <f>G19</f>
        <v>-4970.6000000000004</v>
      </c>
      <c r="H18" s="76">
        <f t="shared" ref="H18" si="2">H19</f>
        <v>-8889.2000000000007</v>
      </c>
    </row>
    <row r="19" spans="1:16" ht="15" customHeight="1" x14ac:dyDescent="0.25">
      <c r="A19" s="192"/>
      <c r="B19" s="190"/>
      <c r="C19" s="190"/>
      <c r="D19" s="155">
        <v>1180</v>
      </c>
      <c r="E19" s="82"/>
      <c r="F19" s="12" t="s">
        <v>59</v>
      </c>
      <c r="G19" s="45">
        <f>G21</f>
        <v>-4970.6000000000004</v>
      </c>
      <c r="H19" s="76">
        <f>H21</f>
        <v>-8889.2000000000007</v>
      </c>
    </row>
    <row r="20" spans="1:16" x14ac:dyDescent="0.25">
      <c r="A20" s="192"/>
      <c r="B20" s="190"/>
      <c r="C20" s="190"/>
      <c r="D20" s="156"/>
      <c r="E20" s="83"/>
      <c r="F20" s="7" t="s">
        <v>22</v>
      </c>
      <c r="G20" s="18"/>
      <c r="H20" s="79"/>
    </row>
    <row r="21" spans="1:16" ht="33" customHeight="1" x14ac:dyDescent="0.25">
      <c r="A21" s="192"/>
      <c r="B21" s="190"/>
      <c r="C21" s="190"/>
      <c r="D21" s="156"/>
      <c r="E21" s="83">
        <v>12001</v>
      </c>
      <c r="F21" s="128" t="s">
        <v>86</v>
      </c>
      <c r="G21" s="80">
        <f t="shared" ref="G21:H21" si="3">G23</f>
        <v>-4970.6000000000004</v>
      </c>
      <c r="H21" s="81">
        <f t="shared" si="3"/>
        <v>-8889.2000000000007</v>
      </c>
    </row>
    <row r="22" spans="1:16" x14ac:dyDescent="0.25">
      <c r="A22" s="192"/>
      <c r="B22" s="190"/>
      <c r="C22" s="190"/>
      <c r="D22" s="156"/>
      <c r="E22" s="83"/>
      <c r="F22" s="7" t="s">
        <v>24</v>
      </c>
      <c r="G22" s="18"/>
      <c r="H22" s="79"/>
    </row>
    <row r="23" spans="1:16" ht="19.899999999999999" customHeight="1" x14ac:dyDescent="0.25">
      <c r="A23" s="192"/>
      <c r="B23" s="190"/>
      <c r="C23" s="190"/>
      <c r="D23" s="156"/>
      <c r="E23" s="83"/>
      <c r="F23" s="24" t="s">
        <v>66</v>
      </c>
      <c r="G23" s="80">
        <f t="shared" ref="G23:H23" si="4">G25</f>
        <v>-4970.6000000000004</v>
      </c>
      <c r="H23" s="81">
        <f t="shared" si="4"/>
        <v>-8889.2000000000007</v>
      </c>
    </row>
    <row r="24" spans="1:16" ht="27" x14ac:dyDescent="0.25">
      <c r="A24" s="192"/>
      <c r="B24" s="190"/>
      <c r="C24" s="190"/>
      <c r="D24" s="156"/>
      <c r="E24" s="83"/>
      <c r="F24" s="7" t="s">
        <v>26</v>
      </c>
      <c r="G24" s="10"/>
      <c r="H24" s="58"/>
    </row>
    <row r="25" spans="1:16" ht="16.899999999999999" customHeight="1" x14ac:dyDescent="0.25">
      <c r="A25" s="192"/>
      <c r="B25" s="190"/>
      <c r="C25" s="190"/>
      <c r="D25" s="156"/>
      <c r="E25" s="83"/>
      <c r="F25" s="7" t="s">
        <v>27</v>
      </c>
      <c r="G25" s="80">
        <f t="shared" ref="G25:H25" si="5">G26</f>
        <v>-4970.6000000000004</v>
      </c>
      <c r="H25" s="81">
        <f t="shared" si="5"/>
        <v>-8889.2000000000007</v>
      </c>
    </row>
    <row r="26" spans="1:16" ht="24.6" customHeight="1" x14ac:dyDescent="0.25">
      <c r="A26" s="192"/>
      <c r="B26" s="190"/>
      <c r="C26" s="190"/>
      <c r="D26" s="156"/>
      <c r="E26" s="83"/>
      <c r="F26" s="7" t="s">
        <v>28</v>
      </c>
      <c r="G26" s="80">
        <f t="shared" ref="G26:H28" si="6">G27</f>
        <v>-4970.6000000000004</v>
      </c>
      <c r="H26" s="81">
        <f t="shared" si="6"/>
        <v>-8889.2000000000007</v>
      </c>
    </row>
    <row r="27" spans="1:16" ht="22.15" customHeight="1" x14ac:dyDescent="0.25">
      <c r="A27" s="192"/>
      <c r="B27" s="190"/>
      <c r="C27" s="190"/>
      <c r="D27" s="156"/>
      <c r="E27" s="83"/>
      <c r="F27" s="7" t="s">
        <v>78</v>
      </c>
      <c r="G27" s="80">
        <f t="shared" si="6"/>
        <v>-4970.6000000000004</v>
      </c>
      <c r="H27" s="81">
        <f t="shared" si="6"/>
        <v>-8889.2000000000007</v>
      </c>
    </row>
    <row r="28" spans="1:16" ht="34.5" customHeight="1" x14ac:dyDescent="0.25">
      <c r="A28" s="192"/>
      <c r="B28" s="190"/>
      <c r="C28" s="190"/>
      <c r="D28" s="156"/>
      <c r="E28" s="83"/>
      <c r="F28" s="131" t="s">
        <v>89</v>
      </c>
      <c r="G28" s="80">
        <f t="shared" si="6"/>
        <v>-4970.6000000000004</v>
      </c>
      <c r="H28" s="140">
        <f t="shared" si="6"/>
        <v>-8889.2000000000007</v>
      </c>
      <c r="P28" s="85"/>
    </row>
    <row r="29" spans="1:16" ht="22.15" customHeight="1" thickBot="1" x14ac:dyDescent="0.3">
      <c r="A29" s="192"/>
      <c r="B29" s="190"/>
      <c r="C29" s="190"/>
      <c r="D29" s="156"/>
      <c r="E29" s="83"/>
      <c r="F29" s="59" t="s">
        <v>90</v>
      </c>
      <c r="G29" s="92">
        <v>-4970.6000000000004</v>
      </c>
      <c r="H29" s="125">
        <v>-8889.2000000000007</v>
      </c>
      <c r="N29" s="84"/>
      <c r="P29" s="86"/>
    </row>
    <row r="30" spans="1:16" ht="28.5" x14ac:dyDescent="0.25">
      <c r="A30" s="77" t="s">
        <v>36</v>
      </c>
      <c r="B30" s="180"/>
      <c r="C30" s="182"/>
      <c r="D30" s="185"/>
      <c r="E30" s="188"/>
      <c r="F30" s="111" t="s">
        <v>37</v>
      </c>
      <c r="G30" s="112">
        <f t="shared" ref="G30:H30" si="7">G32</f>
        <v>4970.6000000000004</v>
      </c>
      <c r="H30" s="113">
        <f t="shared" si="7"/>
        <v>8889.2000000000007</v>
      </c>
      <c r="N30" s="84"/>
      <c r="O30" s="84"/>
      <c r="P30" s="84"/>
    </row>
    <row r="31" spans="1:16" ht="15" x14ac:dyDescent="0.25">
      <c r="A31" s="77"/>
      <c r="B31" s="181"/>
      <c r="C31" s="182"/>
      <c r="D31" s="186"/>
      <c r="E31" s="188"/>
      <c r="F31" s="39" t="s">
        <v>22</v>
      </c>
      <c r="G31" s="14"/>
      <c r="H31" s="78"/>
    </row>
    <row r="32" spans="1:16" ht="14.25" x14ac:dyDescent="0.25">
      <c r="A32" s="77"/>
      <c r="B32" s="22" t="s">
        <v>38</v>
      </c>
      <c r="C32" s="183"/>
      <c r="D32" s="186"/>
      <c r="E32" s="188"/>
      <c r="F32" s="38" t="s">
        <v>39</v>
      </c>
      <c r="G32" s="45">
        <f t="shared" ref="G32:H32" si="8">G34</f>
        <v>4970.6000000000004</v>
      </c>
      <c r="H32" s="76">
        <f t="shared" si="8"/>
        <v>8889.2000000000007</v>
      </c>
    </row>
    <row r="33" spans="1:8" ht="15" x14ac:dyDescent="0.25">
      <c r="A33" s="77"/>
      <c r="B33" s="23"/>
      <c r="C33" s="184"/>
      <c r="D33" s="186"/>
      <c r="E33" s="188"/>
      <c r="F33" s="39" t="s">
        <v>22</v>
      </c>
      <c r="G33" s="14"/>
      <c r="H33" s="78"/>
    </row>
    <row r="34" spans="1:8" ht="14.25" x14ac:dyDescent="0.25">
      <c r="A34" s="77"/>
      <c r="B34" s="23"/>
      <c r="C34" s="37" t="s">
        <v>38</v>
      </c>
      <c r="D34" s="186"/>
      <c r="E34" s="188"/>
      <c r="F34" s="36" t="s">
        <v>21</v>
      </c>
      <c r="G34" s="45">
        <f t="shared" ref="G34:H34" si="9">G38</f>
        <v>4970.6000000000004</v>
      </c>
      <c r="H34" s="76">
        <f t="shared" si="9"/>
        <v>8889.2000000000007</v>
      </c>
    </row>
    <row r="35" spans="1:8" ht="15" x14ac:dyDescent="0.25">
      <c r="A35" s="77"/>
      <c r="B35" s="23"/>
      <c r="C35" s="35"/>
      <c r="D35" s="187"/>
      <c r="E35" s="188"/>
      <c r="F35" s="39" t="s">
        <v>22</v>
      </c>
      <c r="G35" s="14"/>
      <c r="H35" s="78"/>
    </row>
    <row r="36" spans="1:8" ht="15" x14ac:dyDescent="0.25">
      <c r="A36" s="77"/>
      <c r="B36" s="23"/>
      <c r="C36" s="35"/>
      <c r="D36" s="121"/>
      <c r="E36" s="32"/>
      <c r="F36" s="36" t="s">
        <v>64</v>
      </c>
      <c r="G36" s="14"/>
      <c r="H36" s="78"/>
    </row>
    <row r="37" spans="1:8" ht="16.5" x14ac:dyDescent="0.25">
      <c r="A37" s="77"/>
      <c r="B37" s="23"/>
      <c r="C37" s="23"/>
      <c r="D37" s="41">
        <v>1139</v>
      </c>
      <c r="E37" s="44"/>
      <c r="F37" s="7" t="s">
        <v>21</v>
      </c>
      <c r="G37" s="45">
        <f t="shared" ref="G37:H37" si="10">G38</f>
        <v>4970.6000000000004</v>
      </c>
      <c r="H37" s="76">
        <f t="shared" si="10"/>
        <v>8889.2000000000007</v>
      </c>
    </row>
    <row r="38" spans="1:8" ht="15" x14ac:dyDescent="0.25">
      <c r="A38" s="77"/>
      <c r="B38" s="23"/>
      <c r="C38" s="23"/>
      <c r="D38" s="42"/>
      <c r="E38" s="43">
        <v>11001</v>
      </c>
      <c r="F38" s="7" t="s">
        <v>21</v>
      </c>
      <c r="G38" s="45">
        <f t="shared" ref="G38:H38" si="11">G40</f>
        <v>4970.6000000000004</v>
      </c>
      <c r="H38" s="76">
        <f t="shared" si="11"/>
        <v>8889.2000000000007</v>
      </c>
    </row>
    <row r="39" spans="1:8" ht="15" x14ac:dyDescent="0.25">
      <c r="A39" s="77"/>
      <c r="B39" s="23"/>
      <c r="C39" s="23"/>
      <c r="D39" s="42"/>
      <c r="E39" s="30"/>
      <c r="F39" s="7" t="s">
        <v>24</v>
      </c>
      <c r="G39" s="14"/>
      <c r="H39" s="78"/>
    </row>
    <row r="40" spans="1:8" ht="15" x14ac:dyDescent="0.25">
      <c r="A40" s="77"/>
      <c r="B40" s="23"/>
      <c r="C40" s="23"/>
      <c r="D40" s="42"/>
      <c r="E40" s="30"/>
      <c r="F40" s="8" t="s">
        <v>25</v>
      </c>
      <c r="G40" s="45">
        <f t="shared" ref="G40:H40" si="12">G42</f>
        <v>4970.6000000000004</v>
      </c>
      <c r="H40" s="76">
        <f t="shared" si="12"/>
        <v>8889.2000000000007</v>
      </c>
    </row>
    <row r="41" spans="1:8" ht="27" x14ac:dyDescent="0.25">
      <c r="A41" s="77"/>
      <c r="B41" s="23"/>
      <c r="C41" s="23"/>
      <c r="D41" s="42"/>
      <c r="E41" s="30"/>
      <c r="F41" s="7" t="s">
        <v>26</v>
      </c>
      <c r="G41" s="14"/>
      <c r="H41" s="78"/>
    </row>
    <row r="42" spans="1:8" ht="15" x14ac:dyDescent="0.25">
      <c r="A42" s="77"/>
      <c r="B42" s="23"/>
      <c r="C42" s="23"/>
      <c r="D42" s="42"/>
      <c r="E42" s="30"/>
      <c r="F42" s="7" t="s">
        <v>27</v>
      </c>
      <c r="G42" s="45">
        <f t="shared" ref="G42:H44" si="13">G43</f>
        <v>4970.6000000000004</v>
      </c>
      <c r="H42" s="76">
        <f t="shared" si="13"/>
        <v>8889.2000000000007</v>
      </c>
    </row>
    <row r="43" spans="1:8" ht="15" x14ac:dyDescent="0.25">
      <c r="A43" s="77"/>
      <c r="B43" s="23"/>
      <c r="C43" s="23"/>
      <c r="D43" s="42"/>
      <c r="E43" s="30"/>
      <c r="F43" s="7" t="s">
        <v>28</v>
      </c>
      <c r="G43" s="45">
        <f t="shared" si="13"/>
        <v>4970.6000000000004</v>
      </c>
      <c r="H43" s="76">
        <f t="shared" si="13"/>
        <v>8889.2000000000007</v>
      </c>
    </row>
    <row r="44" spans="1:8" ht="15" x14ac:dyDescent="0.25">
      <c r="A44" s="77"/>
      <c r="B44" s="23"/>
      <c r="C44" s="23"/>
      <c r="D44" s="42"/>
      <c r="E44" s="30"/>
      <c r="F44" s="7" t="s">
        <v>65</v>
      </c>
      <c r="G44" s="45">
        <f t="shared" si="13"/>
        <v>4970.6000000000004</v>
      </c>
      <c r="H44" s="76">
        <f t="shared" si="13"/>
        <v>8889.2000000000007</v>
      </c>
    </row>
    <row r="45" spans="1:8" ht="15.75" thickBot="1" x14ac:dyDescent="0.3">
      <c r="A45" s="88"/>
      <c r="B45" s="89"/>
      <c r="C45" s="89"/>
      <c r="D45" s="90"/>
      <c r="E45" s="91"/>
      <c r="F45" s="59" t="s">
        <v>29</v>
      </c>
      <c r="G45" s="93">
        <v>4970.6000000000004</v>
      </c>
      <c r="H45" s="93">
        <v>8889.2000000000007</v>
      </c>
    </row>
  </sheetData>
  <mergeCells count="17">
    <mergeCell ref="A6:H6"/>
    <mergeCell ref="A9:C9"/>
    <mergeCell ref="D9:E9"/>
    <mergeCell ref="F9:F10"/>
    <mergeCell ref="G9:H9"/>
    <mergeCell ref="A12:A29"/>
    <mergeCell ref="B12:B13"/>
    <mergeCell ref="C12:C15"/>
    <mergeCell ref="D12:D17"/>
    <mergeCell ref="E12:E17"/>
    <mergeCell ref="B14:B29"/>
    <mergeCell ref="B30:B31"/>
    <mergeCell ref="C30:C33"/>
    <mergeCell ref="D30:D35"/>
    <mergeCell ref="E30:E35"/>
    <mergeCell ref="C16:C29"/>
    <mergeCell ref="D19:D29"/>
  </mergeCells>
  <pageMargins left="0.2" right="0.2" top="0.2" bottom="0.2" header="0.2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5" workbookViewId="0">
      <selection activeCell="F17" sqref="F17"/>
    </sheetView>
  </sheetViews>
  <sheetFormatPr defaultColWidth="9.140625" defaultRowHeight="13.5" x14ac:dyDescent="0.25"/>
  <cols>
    <col min="1" max="1" width="5.140625" style="1" customWidth="1"/>
    <col min="2" max="2" width="19.85546875" style="1" customWidth="1"/>
    <col min="3" max="3" width="62.140625" style="1" customWidth="1"/>
    <col min="4" max="4" width="13" style="1" customWidth="1"/>
    <col min="5" max="5" width="13.28515625" style="1" customWidth="1"/>
    <col min="6" max="6" width="49.85546875" style="1" customWidth="1"/>
    <col min="7" max="16384" width="9.140625" style="1"/>
  </cols>
  <sheetData>
    <row r="1" spans="1:5" ht="14.25" x14ac:dyDescent="0.25">
      <c r="A1" s="25"/>
      <c r="B1" s="26"/>
      <c r="C1" s="127"/>
      <c r="D1" s="127" t="s">
        <v>101</v>
      </c>
    </row>
    <row r="2" spans="1:5" ht="14.25" x14ac:dyDescent="0.25">
      <c r="A2" s="25"/>
      <c r="B2" s="26"/>
      <c r="C2" s="1" t="s">
        <v>79</v>
      </c>
    </row>
    <row r="3" spans="1:5" ht="14.25" x14ac:dyDescent="0.25">
      <c r="A3" s="25"/>
      <c r="B3" s="26"/>
      <c r="C3" s="1" t="s">
        <v>80</v>
      </c>
    </row>
    <row r="6" spans="1:5" ht="50.25" customHeight="1" x14ac:dyDescent="0.3">
      <c r="B6" s="206" t="s">
        <v>91</v>
      </c>
      <c r="C6" s="206"/>
      <c r="D6" s="206"/>
      <c r="E6" s="206"/>
    </row>
    <row r="8" spans="1:5" ht="17.25" x14ac:dyDescent="0.3">
      <c r="B8" s="207" t="s">
        <v>66</v>
      </c>
      <c r="C8" s="207"/>
      <c r="D8" s="207"/>
      <c r="E8" s="207"/>
    </row>
    <row r="9" spans="1:5" ht="14.25" x14ac:dyDescent="0.25">
      <c r="B9" s="33" t="s">
        <v>11</v>
      </c>
    </row>
    <row r="10" spans="1:5" ht="14.25" x14ac:dyDescent="0.25">
      <c r="B10" s="5" t="s">
        <v>1</v>
      </c>
      <c r="C10" s="5" t="s">
        <v>2</v>
      </c>
    </row>
    <row r="11" spans="1:5" x14ac:dyDescent="0.25">
      <c r="B11" s="2">
        <v>1180</v>
      </c>
      <c r="C11" s="6" t="s">
        <v>59</v>
      </c>
    </row>
    <row r="12" spans="1:5" ht="28.5" x14ac:dyDescent="0.25">
      <c r="B12" s="29" t="s">
        <v>3</v>
      </c>
      <c r="D12" s="18"/>
      <c r="E12" s="18"/>
    </row>
    <row r="13" spans="1:5" ht="14.25" thickBot="1" x14ac:dyDescent="0.3">
      <c r="A13" s="18"/>
      <c r="B13" s="123"/>
      <c r="C13" s="123"/>
      <c r="D13" s="60"/>
      <c r="E13" s="60"/>
    </row>
    <row r="14" spans="1:5" ht="88.5" customHeight="1" x14ac:dyDescent="0.25">
      <c r="B14" s="99" t="s">
        <v>4</v>
      </c>
      <c r="C14" s="132">
        <v>1180</v>
      </c>
      <c r="D14" s="169" t="s">
        <v>32</v>
      </c>
      <c r="E14" s="170"/>
    </row>
    <row r="15" spans="1:5" ht="27" x14ac:dyDescent="0.25">
      <c r="B15" s="100" t="s">
        <v>5</v>
      </c>
      <c r="C15" s="133" t="s">
        <v>92</v>
      </c>
      <c r="D15" s="107" t="s">
        <v>73</v>
      </c>
      <c r="E15" s="108" t="s">
        <v>76</v>
      </c>
    </row>
    <row r="16" spans="1:5" ht="27" x14ac:dyDescent="0.25">
      <c r="B16" s="101" t="s">
        <v>6</v>
      </c>
      <c r="C16" s="134" t="s">
        <v>93</v>
      </c>
      <c r="D16" s="30"/>
      <c r="E16" s="104"/>
    </row>
    <row r="17" spans="1:5" ht="27" x14ac:dyDescent="0.25">
      <c r="B17" s="105" t="s">
        <v>10</v>
      </c>
      <c r="C17" s="134" t="s">
        <v>94</v>
      </c>
      <c r="D17" s="30"/>
      <c r="E17" s="106"/>
    </row>
    <row r="18" spans="1:5" ht="27" x14ac:dyDescent="0.25">
      <c r="B18" s="101" t="s">
        <v>7</v>
      </c>
      <c r="C18" s="135" t="s">
        <v>95</v>
      </c>
      <c r="D18" s="30"/>
      <c r="E18" s="106"/>
    </row>
    <row r="19" spans="1:5" ht="40.5" x14ac:dyDescent="0.25">
      <c r="B19" s="136" t="s">
        <v>96</v>
      </c>
      <c r="C19" s="134" t="s">
        <v>97</v>
      </c>
      <c r="D19" s="30"/>
      <c r="E19" s="106"/>
    </row>
    <row r="20" spans="1:5" x14ac:dyDescent="0.25">
      <c r="B20" s="209" t="s">
        <v>98</v>
      </c>
      <c r="C20" s="210"/>
      <c r="D20" s="137"/>
      <c r="E20" s="138"/>
    </row>
    <row r="21" spans="1:5" x14ac:dyDescent="0.25">
      <c r="B21" s="211" t="s">
        <v>99</v>
      </c>
      <c r="C21" s="212"/>
      <c r="D21" s="44">
        <v>23</v>
      </c>
      <c r="E21" s="139">
        <v>23</v>
      </c>
    </row>
    <row r="22" spans="1:5" x14ac:dyDescent="0.25">
      <c r="B22" s="211" t="s">
        <v>100</v>
      </c>
      <c r="C22" s="212"/>
      <c r="D22" s="46">
        <v>-2.5</v>
      </c>
      <c r="E22" s="57">
        <v>-2.5</v>
      </c>
    </row>
    <row r="23" spans="1:5" ht="14.25" thickBot="1" x14ac:dyDescent="0.3">
      <c r="B23" s="102" t="s">
        <v>8</v>
      </c>
      <c r="C23" s="103"/>
      <c r="D23" s="92">
        <v>-4970.6000000000004</v>
      </c>
      <c r="E23" s="92">
        <v>-8889.2000000000007</v>
      </c>
    </row>
    <row r="26" spans="1:5" ht="63" customHeight="1" x14ac:dyDescent="0.3">
      <c r="A26" s="206" t="s">
        <v>75</v>
      </c>
      <c r="B26" s="206"/>
      <c r="C26" s="206"/>
      <c r="D26" s="206"/>
      <c r="E26" s="206"/>
    </row>
    <row r="28" spans="1:5" ht="17.25" x14ac:dyDescent="0.3">
      <c r="B28" s="208" t="s">
        <v>48</v>
      </c>
      <c r="C28" s="208"/>
      <c r="D28" s="208"/>
    </row>
    <row r="29" spans="1:5" ht="14.25" x14ac:dyDescent="0.25">
      <c r="B29" s="27" t="s">
        <v>11</v>
      </c>
      <c r="C29" s="17"/>
      <c r="D29" s="17"/>
    </row>
    <row r="31" spans="1:5" ht="14.25" x14ac:dyDescent="0.25">
      <c r="B31" s="5" t="s">
        <v>1</v>
      </c>
      <c r="C31" s="5" t="s">
        <v>2</v>
      </c>
    </row>
    <row r="32" spans="1:5" x14ac:dyDescent="0.25">
      <c r="B32" s="40" t="s">
        <v>49</v>
      </c>
      <c r="C32" s="28" t="s">
        <v>50</v>
      </c>
    </row>
    <row r="33" spans="2:5" x14ac:dyDescent="0.25">
      <c r="B33" s="3"/>
    </row>
    <row r="34" spans="2:5" ht="28.5" x14ac:dyDescent="0.25">
      <c r="B34" s="29" t="s">
        <v>3</v>
      </c>
    </row>
    <row r="35" spans="2:5" ht="14.25" thickBot="1" x14ac:dyDescent="0.3">
      <c r="B35" s="3"/>
    </row>
    <row r="36" spans="2:5" ht="78" customHeight="1" x14ac:dyDescent="0.25">
      <c r="B36" s="99" t="s">
        <v>4</v>
      </c>
      <c r="C36" s="114" t="s">
        <v>49</v>
      </c>
      <c r="D36" s="169" t="s">
        <v>85</v>
      </c>
      <c r="E36" s="170"/>
    </row>
    <row r="37" spans="2:5" ht="27" x14ac:dyDescent="0.25">
      <c r="B37" s="100" t="s">
        <v>5</v>
      </c>
      <c r="C37" s="40" t="s">
        <v>51</v>
      </c>
      <c r="D37" s="107" t="s">
        <v>73</v>
      </c>
      <c r="E37" s="108" t="s">
        <v>76</v>
      </c>
    </row>
    <row r="38" spans="2:5" ht="27" x14ac:dyDescent="0.25">
      <c r="B38" s="101" t="s">
        <v>6</v>
      </c>
      <c r="C38" s="40" t="s">
        <v>50</v>
      </c>
      <c r="D38" s="30"/>
      <c r="E38" s="203"/>
    </row>
    <row r="39" spans="2:5" ht="54" x14ac:dyDescent="0.25">
      <c r="B39" s="101" t="s">
        <v>10</v>
      </c>
      <c r="C39" s="40" t="s">
        <v>52</v>
      </c>
      <c r="D39" s="30"/>
      <c r="E39" s="204"/>
    </row>
    <row r="40" spans="2:5" ht="27" x14ac:dyDescent="0.25">
      <c r="B40" s="101" t="s">
        <v>7</v>
      </c>
      <c r="C40" s="40" t="s">
        <v>53</v>
      </c>
      <c r="D40" s="30"/>
      <c r="E40" s="204"/>
    </row>
    <row r="41" spans="2:5" ht="40.5" x14ac:dyDescent="0.25">
      <c r="B41" s="115" t="s">
        <v>54</v>
      </c>
      <c r="C41" s="40" t="s">
        <v>55</v>
      </c>
      <c r="D41" s="30"/>
      <c r="E41" s="204"/>
    </row>
    <row r="42" spans="2:5" x14ac:dyDescent="0.25">
      <c r="B42" s="116"/>
      <c r="C42" s="31" t="s">
        <v>0</v>
      </c>
      <c r="D42" s="32"/>
      <c r="E42" s="205"/>
    </row>
    <row r="43" spans="2:5" ht="14.25" thickBot="1" x14ac:dyDescent="0.3">
      <c r="B43" s="102" t="s">
        <v>8</v>
      </c>
      <c r="C43" s="103"/>
      <c r="D43" s="92">
        <v>4970.6000000000004</v>
      </c>
      <c r="E43" s="93">
        <v>8889.2000000000007</v>
      </c>
    </row>
  </sheetData>
  <mergeCells count="10">
    <mergeCell ref="E38:E42"/>
    <mergeCell ref="B6:E6"/>
    <mergeCell ref="B8:E8"/>
    <mergeCell ref="D14:E14"/>
    <mergeCell ref="D36:E36"/>
    <mergeCell ref="A26:E26"/>
    <mergeCell ref="B28:D28"/>
    <mergeCell ref="B20:C20"/>
    <mergeCell ref="B21:C21"/>
    <mergeCell ref="B22:C22"/>
  </mergeCells>
  <pageMargins left="0.7" right="0.7" top="0.33" bottom="0.2" header="0.2" footer="0.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9" workbookViewId="0">
      <selection activeCell="C33" sqref="C33"/>
    </sheetView>
  </sheetViews>
  <sheetFormatPr defaultColWidth="9.140625" defaultRowHeight="13.5" x14ac:dyDescent="0.25"/>
  <cols>
    <col min="1" max="1" width="5.140625" style="1" customWidth="1"/>
    <col min="2" max="2" width="19.85546875" style="1" customWidth="1"/>
    <col min="3" max="3" width="62.140625" style="1" customWidth="1"/>
    <col min="4" max="4" width="13" style="1" customWidth="1"/>
    <col min="5" max="5" width="11.28515625" style="1" customWidth="1"/>
    <col min="6" max="6" width="49.85546875" style="1" customWidth="1"/>
    <col min="7" max="16384" width="9.140625" style="1"/>
  </cols>
  <sheetData>
    <row r="1" spans="1:5" ht="14.25" x14ac:dyDescent="0.25">
      <c r="A1" s="25"/>
      <c r="B1" s="26"/>
      <c r="C1" s="26"/>
      <c r="D1" s="213" t="s">
        <v>82</v>
      </c>
      <c r="E1" s="213"/>
    </row>
    <row r="2" spans="1:5" ht="14.25" x14ac:dyDescent="0.25">
      <c r="A2" s="25"/>
      <c r="B2" s="26"/>
      <c r="C2" s="1" t="s">
        <v>83</v>
      </c>
    </row>
    <row r="3" spans="1:5" ht="14.25" x14ac:dyDescent="0.25">
      <c r="A3" s="25"/>
      <c r="B3" s="26"/>
      <c r="C3" s="1" t="s">
        <v>84</v>
      </c>
    </row>
    <row r="6" spans="1:5" ht="50.25" customHeight="1" x14ac:dyDescent="0.3">
      <c r="B6" s="206" t="s">
        <v>109</v>
      </c>
      <c r="C6" s="206"/>
      <c r="D6" s="206"/>
      <c r="E6" s="206"/>
    </row>
    <row r="8" spans="1:5" ht="17.25" x14ac:dyDescent="0.3">
      <c r="B8" s="207" t="s">
        <v>66</v>
      </c>
      <c r="C8" s="207"/>
      <c r="D8" s="207"/>
      <c r="E8" s="207"/>
    </row>
    <row r="9" spans="1:5" ht="14.25" x14ac:dyDescent="0.25">
      <c r="B9" s="33" t="s">
        <v>11</v>
      </c>
    </row>
    <row r="10" spans="1:5" ht="14.25" x14ac:dyDescent="0.25">
      <c r="B10" s="5" t="s">
        <v>1</v>
      </c>
      <c r="C10" s="5" t="s">
        <v>2</v>
      </c>
    </row>
    <row r="11" spans="1:5" x14ac:dyDescent="0.25">
      <c r="B11" s="2">
        <v>1180</v>
      </c>
      <c r="C11" s="6" t="s">
        <v>59</v>
      </c>
    </row>
    <row r="12" spans="1:5" ht="28.5" x14ac:dyDescent="0.25">
      <c r="B12" s="29" t="s">
        <v>3</v>
      </c>
    </row>
    <row r="13" spans="1:5" ht="14.25" thickBot="1" x14ac:dyDescent="0.3">
      <c r="B13" s="3"/>
    </row>
    <row r="14" spans="1:5" ht="89.25" customHeight="1" x14ac:dyDescent="0.25">
      <c r="B14" s="99" t="s">
        <v>4</v>
      </c>
      <c r="C14" s="132">
        <v>1180</v>
      </c>
      <c r="D14" s="169" t="s">
        <v>32</v>
      </c>
      <c r="E14" s="170"/>
    </row>
    <row r="15" spans="1:5" ht="27" x14ac:dyDescent="0.25">
      <c r="B15" s="100" t="s">
        <v>5</v>
      </c>
      <c r="C15" s="133" t="s">
        <v>92</v>
      </c>
      <c r="D15" s="107" t="s">
        <v>73</v>
      </c>
      <c r="E15" s="108" t="s">
        <v>76</v>
      </c>
    </row>
    <row r="16" spans="1:5" ht="27" x14ac:dyDescent="0.25">
      <c r="B16" s="101" t="s">
        <v>6</v>
      </c>
      <c r="C16" s="134" t="s">
        <v>93</v>
      </c>
      <c r="D16" s="30"/>
      <c r="E16" s="104"/>
    </row>
    <row r="17" spans="1:5" ht="27" x14ac:dyDescent="0.25">
      <c r="B17" s="105" t="s">
        <v>10</v>
      </c>
      <c r="C17" s="134" t="s">
        <v>94</v>
      </c>
      <c r="D17" s="30"/>
      <c r="E17" s="106"/>
    </row>
    <row r="18" spans="1:5" ht="27" x14ac:dyDescent="0.25">
      <c r="B18" s="101" t="s">
        <v>7</v>
      </c>
      <c r="C18" s="135" t="s">
        <v>95</v>
      </c>
      <c r="D18" s="30"/>
      <c r="E18" s="106"/>
    </row>
    <row r="19" spans="1:5" ht="40.5" x14ac:dyDescent="0.25">
      <c r="B19" s="136" t="s">
        <v>96</v>
      </c>
      <c r="C19" s="134" t="s">
        <v>97</v>
      </c>
      <c r="D19" s="30"/>
      <c r="E19" s="106"/>
    </row>
    <row r="20" spans="1:5" x14ac:dyDescent="0.25">
      <c r="B20" s="209" t="s">
        <v>98</v>
      </c>
      <c r="C20" s="210"/>
      <c r="D20" s="137"/>
      <c r="E20" s="138"/>
    </row>
    <row r="21" spans="1:5" x14ac:dyDescent="0.25">
      <c r="B21" s="211" t="s">
        <v>99</v>
      </c>
      <c r="C21" s="212"/>
      <c r="D21" s="44">
        <v>23</v>
      </c>
      <c r="E21" s="139">
        <v>23</v>
      </c>
    </row>
    <row r="22" spans="1:5" x14ac:dyDescent="0.25">
      <c r="B22" s="211" t="s">
        <v>100</v>
      </c>
      <c r="C22" s="212"/>
      <c r="D22" s="46">
        <v>-2.5</v>
      </c>
      <c r="E22" s="57">
        <v>-2.5</v>
      </c>
    </row>
    <row r="23" spans="1:5" ht="14.25" thickBot="1" x14ac:dyDescent="0.3">
      <c r="B23" s="102" t="s">
        <v>8</v>
      </c>
      <c r="C23" s="103"/>
      <c r="D23" s="92">
        <v>-4970.6000000000004</v>
      </c>
      <c r="E23" s="92">
        <v>-8889.2000000000007</v>
      </c>
    </row>
    <row r="24" spans="1:5" x14ac:dyDescent="0.25">
      <c r="B24" s="123"/>
      <c r="C24" s="123"/>
      <c r="D24" s="60"/>
      <c r="E24" s="60"/>
    </row>
    <row r="25" spans="1:5" x14ac:dyDescent="0.25">
      <c r="B25" s="123"/>
      <c r="C25" s="123"/>
      <c r="D25" s="60"/>
      <c r="E25" s="60"/>
    </row>
    <row r="26" spans="1:5" ht="43.5" customHeight="1" x14ac:dyDescent="0.3">
      <c r="A26" s="206" t="s">
        <v>77</v>
      </c>
      <c r="B26" s="206"/>
      <c r="C26" s="206"/>
      <c r="D26" s="206"/>
      <c r="E26" s="206"/>
    </row>
    <row r="28" spans="1:5" ht="17.25" x14ac:dyDescent="0.3">
      <c r="B28" s="208" t="s">
        <v>48</v>
      </c>
      <c r="C28" s="208"/>
      <c r="D28" s="208"/>
    </row>
    <row r="29" spans="1:5" ht="14.25" x14ac:dyDescent="0.25">
      <c r="B29" s="27" t="s">
        <v>11</v>
      </c>
      <c r="C29" s="17"/>
      <c r="D29" s="17"/>
    </row>
    <row r="31" spans="1:5" ht="14.25" x14ac:dyDescent="0.25">
      <c r="B31" s="5" t="s">
        <v>1</v>
      </c>
      <c r="C31" s="5" t="s">
        <v>2</v>
      </c>
    </row>
    <row r="32" spans="1:5" x14ac:dyDescent="0.25">
      <c r="B32" s="40" t="s">
        <v>49</v>
      </c>
      <c r="C32" s="28" t="s">
        <v>50</v>
      </c>
    </row>
    <row r="33" spans="2:5" x14ac:dyDescent="0.25">
      <c r="B33" s="3"/>
    </row>
    <row r="34" spans="2:5" ht="28.5" x14ac:dyDescent="0.25">
      <c r="B34" s="29" t="s">
        <v>3</v>
      </c>
    </row>
    <row r="35" spans="2:5" ht="14.25" thickBot="1" x14ac:dyDescent="0.3">
      <c r="B35" s="3"/>
    </row>
    <row r="36" spans="2:5" ht="54.75" customHeight="1" x14ac:dyDescent="0.25">
      <c r="B36" s="99" t="s">
        <v>4</v>
      </c>
      <c r="C36" s="114" t="s">
        <v>49</v>
      </c>
      <c r="D36" s="169" t="s">
        <v>85</v>
      </c>
      <c r="E36" s="170"/>
    </row>
    <row r="37" spans="2:5" ht="27" x14ac:dyDescent="0.25">
      <c r="B37" s="100" t="s">
        <v>5</v>
      </c>
      <c r="C37" s="40" t="s">
        <v>51</v>
      </c>
      <c r="D37" s="107" t="s">
        <v>73</v>
      </c>
      <c r="E37" s="108" t="s">
        <v>76</v>
      </c>
    </row>
    <row r="38" spans="2:5" ht="27" x14ac:dyDescent="0.25">
      <c r="B38" s="101" t="s">
        <v>6</v>
      </c>
      <c r="C38" s="40" t="s">
        <v>50</v>
      </c>
      <c r="D38" s="30"/>
      <c r="E38" s="203"/>
    </row>
    <row r="39" spans="2:5" ht="54" x14ac:dyDescent="0.25">
      <c r="B39" s="101" t="s">
        <v>10</v>
      </c>
      <c r="C39" s="40" t="s">
        <v>52</v>
      </c>
      <c r="D39" s="30"/>
      <c r="E39" s="204"/>
    </row>
    <row r="40" spans="2:5" ht="27" x14ac:dyDescent="0.25">
      <c r="B40" s="101" t="s">
        <v>7</v>
      </c>
      <c r="C40" s="40" t="s">
        <v>53</v>
      </c>
      <c r="D40" s="30"/>
      <c r="E40" s="204"/>
    </row>
    <row r="41" spans="2:5" ht="40.5" x14ac:dyDescent="0.25">
      <c r="B41" s="115" t="s">
        <v>54</v>
      </c>
      <c r="C41" s="40" t="s">
        <v>55</v>
      </c>
      <c r="D41" s="30"/>
      <c r="E41" s="204"/>
    </row>
    <row r="42" spans="2:5" x14ac:dyDescent="0.25">
      <c r="B42" s="116"/>
      <c r="C42" s="31" t="s">
        <v>0</v>
      </c>
      <c r="D42" s="30"/>
      <c r="E42" s="204"/>
    </row>
    <row r="43" spans="2:5" ht="14.25" thickBot="1" x14ac:dyDescent="0.3">
      <c r="B43" s="102" t="s">
        <v>8</v>
      </c>
      <c r="C43" s="124"/>
      <c r="D43" s="92">
        <v>4970.6000000000004</v>
      </c>
      <c r="E43" s="125">
        <v>8889.2000000000007</v>
      </c>
    </row>
  </sheetData>
  <mergeCells count="11">
    <mergeCell ref="D36:E36"/>
    <mergeCell ref="E38:E42"/>
    <mergeCell ref="A26:E26"/>
    <mergeCell ref="B28:D28"/>
    <mergeCell ref="D1:E1"/>
    <mergeCell ref="B6:E6"/>
    <mergeCell ref="B8:E8"/>
    <mergeCell ref="D14:E14"/>
    <mergeCell ref="B20:C20"/>
    <mergeCell ref="B21:C21"/>
    <mergeCell ref="B22:C22"/>
  </mergeCells>
  <pageMargins left="0.7" right="0.7" top="0.26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հավլված1</vt:lpstr>
      <vt:lpstr>հավելված2</vt:lpstr>
      <vt:lpstr>հավելված3</vt:lpstr>
      <vt:lpstr>հավելված4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https:/mul2.gov.am/tasks/25241/oneclick/havelvacner_Dadayan.xlsx?token=48c28532226ad8a6c7cb389d35737b1c</cp:keywords>
  <cp:lastModifiedBy>Tamara Javadyan</cp:lastModifiedBy>
  <cp:lastPrinted>2022-07-06T05:43:05Z</cp:lastPrinted>
  <dcterms:created xsi:type="dcterms:W3CDTF">2019-04-01T15:06:48Z</dcterms:created>
  <dcterms:modified xsi:type="dcterms:W3CDTF">2022-08-22T08:48:59Z</dcterms:modified>
</cp:coreProperties>
</file>