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ՀԳՌԿՄ\"/>
    </mc:Choice>
  </mc:AlternateContent>
  <xr:revisionPtr revIDLastSave="0" documentId="13_ncr:1_{C7CAF839-5AE2-4472-B23D-E29810B76461}" xr6:coauthVersionLast="47" xr6:coauthVersionMax="47" xr10:uidLastSave="{00000000-0000-0000-0000-000000000000}"/>
  <bookViews>
    <workbookView xWindow="-120" yWindow="-120" windowWidth="29040" windowHeight="15840" tabRatio="698" activeTab="2" xr2:uid="{00000000-000D-0000-FFFF-FFFF00000000}"/>
  </bookViews>
  <sheets>
    <sheet name="հավելված1" sheetId="31" r:id="rId1"/>
    <sheet name="հավելված2" sheetId="38" r:id="rId2"/>
    <sheet name="հավելված3" sheetId="63" r:id="rId3"/>
    <sheet name="հավելված4" sheetId="27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հավելված1!$A$1:$E$41</definedName>
    <definedName name="_xlnm.Print_Area" localSheetId="1">հավելված2!$A$1:$H$9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31" l="1"/>
  <c r="D9" i="31"/>
  <c r="H38" i="63" l="1"/>
  <c r="I22" i="63"/>
  <c r="H22" i="63"/>
  <c r="G23" i="63"/>
  <c r="G22" i="63" l="1"/>
  <c r="E38" i="63"/>
  <c r="F22" i="63"/>
  <c r="E22" i="63"/>
  <c r="E18" i="63" s="1"/>
  <c r="D23" i="63"/>
  <c r="G24" i="63"/>
  <c r="D24" i="63"/>
  <c r="I18" i="63"/>
  <c r="I20" i="63" s="1"/>
  <c r="I13" i="63" s="1"/>
  <c r="H23" i="38"/>
  <c r="H22" i="38" s="1"/>
  <c r="H20" i="38" s="1"/>
  <c r="H18" i="38" s="1"/>
  <c r="G23" i="38"/>
  <c r="G22" i="38" s="1"/>
  <c r="G20" i="38" s="1"/>
  <c r="G18" i="38" s="1"/>
  <c r="E10" i="31"/>
  <c r="D10" i="31"/>
  <c r="E13" i="63" l="1"/>
  <c r="D22" i="63"/>
  <c r="F18" i="63"/>
  <c r="D18" i="63" s="1"/>
  <c r="H18" i="63"/>
  <c r="G18" i="63" s="1"/>
  <c r="E20" i="63"/>
  <c r="F20" i="63" l="1"/>
  <c r="D20" i="63" s="1"/>
  <c r="F13" i="63"/>
  <c r="D13" i="63"/>
  <c r="H20" i="63"/>
  <c r="G20" i="63" l="1"/>
  <c r="H13" i="63"/>
  <c r="G13" i="63" s="1"/>
  <c r="I29" i="63" l="1"/>
  <c r="H29" i="63"/>
  <c r="E29" i="63"/>
  <c r="F29" i="63"/>
  <c r="F25" i="63" s="1"/>
  <c r="D38" i="63"/>
  <c r="F37" i="63"/>
  <c r="E37" i="63"/>
  <c r="D30" i="63"/>
  <c r="G47" i="38"/>
  <c r="G46" i="38" s="1"/>
  <c r="G45" i="38" s="1"/>
  <c r="G43" i="38" s="1"/>
  <c r="G41" i="38" s="1"/>
  <c r="G39" i="38" s="1"/>
  <c r="G37" i="38" s="1"/>
  <c r="G35" i="38" s="1"/>
  <c r="G8" i="38" s="1"/>
  <c r="G48" i="38"/>
  <c r="G33" i="38"/>
  <c r="G32" i="38" s="1"/>
  <c r="G31" i="38" s="1"/>
  <c r="G30" i="38" s="1"/>
  <c r="G28" i="38" s="1"/>
  <c r="G26" i="38" s="1"/>
  <c r="G16" i="38" l="1"/>
  <c r="G14" i="38" s="1"/>
  <c r="G12" i="38" s="1"/>
  <c r="G10" i="38" s="1"/>
  <c r="G7" i="38" s="1"/>
  <c r="E33" i="63"/>
  <c r="E35" i="63" s="1"/>
  <c r="E14" i="63"/>
  <c r="E12" i="63" s="1"/>
  <c r="D29" i="63"/>
  <c r="F27" i="63"/>
  <c r="F16" i="63"/>
  <c r="D37" i="63"/>
  <c r="F14" i="63"/>
  <c r="F12" i="63" s="1"/>
  <c r="F33" i="63"/>
  <c r="F31" i="63" s="1"/>
  <c r="E31" i="63"/>
  <c r="E25" i="63"/>
  <c r="E16" i="63" s="1"/>
  <c r="E15" i="63" s="1"/>
  <c r="F35" i="63" l="1"/>
  <c r="D35" i="63" s="1"/>
  <c r="D14" i="63"/>
  <c r="F15" i="63"/>
  <c r="D33" i="63"/>
  <c r="D12" i="63"/>
  <c r="D31" i="63"/>
  <c r="E27" i="63"/>
  <c r="D27" i="63" s="1"/>
  <c r="D25" i="63"/>
  <c r="E29" i="31"/>
  <c r="D29" i="31"/>
  <c r="D8" i="31" s="1"/>
  <c r="D16" i="63" l="1"/>
  <c r="D15" i="63" s="1"/>
  <c r="E8" i="31" l="1"/>
  <c r="H48" i="38" l="1"/>
  <c r="H47" i="38" s="1"/>
  <c r="H46" i="38" l="1"/>
  <c r="H45" i="38" s="1"/>
  <c r="G30" i="63" l="1"/>
  <c r="I25" i="63" l="1"/>
  <c r="I16" i="63" s="1"/>
  <c r="H25" i="63"/>
  <c r="H33" i="38"/>
  <c r="H32" i="38" s="1"/>
  <c r="H27" i="63" l="1"/>
  <c r="H16" i="63"/>
  <c r="H31" i="38"/>
  <c r="H30" i="38" s="1"/>
  <c r="H28" i="38" s="1"/>
  <c r="H26" i="38" s="1"/>
  <c r="G29" i="63"/>
  <c r="G25" i="63"/>
  <c r="G16" i="63" s="1"/>
  <c r="I27" i="63"/>
  <c r="H16" i="38" l="1"/>
  <c r="H14" i="38" s="1"/>
  <c r="G27" i="63"/>
  <c r="G38" i="63"/>
  <c r="I37" i="63"/>
  <c r="I14" i="63" s="1"/>
  <c r="H37" i="63"/>
  <c r="H14" i="63" s="1"/>
  <c r="H43" i="38"/>
  <c r="H41" i="38" s="1"/>
  <c r="H39" i="38" s="1"/>
  <c r="H37" i="38" s="1"/>
  <c r="H35" i="38" s="1"/>
  <c r="H8" i="38" s="1"/>
  <c r="H12" i="63" l="1"/>
  <c r="I33" i="63"/>
  <c r="I12" i="63"/>
  <c r="G37" i="63"/>
  <c r="G14" i="63" s="1"/>
  <c r="H33" i="63"/>
  <c r="H31" i="63" s="1"/>
  <c r="H15" i="63" s="1"/>
  <c r="I35" i="63" l="1"/>
  <c r="I31" i="63"/>
  <c r="G12" i="63"/>
  <c r="G33" i="63"/>
  <c r="H35" i="63"/>
  <c r="G35" i="63" s="1"/>
  <c r="G31" i="63" l="1"/>
  <c r="G15" i="63" s="1"/>
  <c r="I15" i="63"/>
  <c r="H12" i="38"/>
  <c r="H10" i="38" s="1"/>
  <c r="H7" i="38" l="1"/>
</calcChain>
</file>

<file path=xl/sharedStrings.xml><?xml version="1.0" encoding="utf-8"?>
<sst xmlns="http://schemas.openxmlformats.org/spreadsheetml/2006/main" count="218" uniqueCount="123">
  <si>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</si>
  <si>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</si>
  <si>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</si>
  <si>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</si>
  <si>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</si>
  <si>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</si>
  <si>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</si>
  <si>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</si>
  <si>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</si>
  <si>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</si>
  <si>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</si>
  <si>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</si>
  <si>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</si>
  <si>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</si>
  <si>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</si>
  <si>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</si>
  <si>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</si>
  <si>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</si>
  <si>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</si>
  <si>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</si>
  <si>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</si>
  <si>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</si>
  <si>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</si>
  <si>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</si>
  <si>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</si>
  <si>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</si>
  <si>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</si>
  <si>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</si>
  <si>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</si>
  <si>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</si>
  <si>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</si>
  <si>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</si>
  <si>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</si>
  <si>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</si>
  <si>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</si>
  <si>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</si>
  <si>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</si>
  <si>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նշանով)</t>
  </si>
  <si>
    <t xml:space="preserve">Միջոցառման վրա կատարվող ծախսը (հազար դրամ) </t>
  </si>
  <si>
    <t>ՀՀ էկոնոմիկայի նախարարություն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</si>
  <si>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</si>
  <si>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</si>
  <si>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</si>
  <si>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</si>
  <si>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Տրանսֆերտների տրամադրում </t>
  </si>
  <si>
    <t xml:space="preserve"> 12001 </t>
  </si>
  <si>
    <t>Ցուցանիշների փոփոխությունները (ավելացումները նշված են դրական նշանով, իսկ նվազեցումները` փակագծերում)</t>
  </si>
  <si>
    <t xml:space="preserve">          ՄԱՍ 1. 2. ՊԵՏԱԿԱՆ ՄԱՐՄՆԻ ԳԾՈՎ ԱՐԴՅՈՒՆՔԱՅԻՆ (ԿԱՏԱՐՈՂԱԿԱՆ) ՑՈՒՑԱՆԻՇՆԵՐԸ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</si>
  <si>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</si>
  <si>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</si>
  <si>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</si>
  <si>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հազ. դրամ</t>
  </si>
  <si>
    <t>___________  ___-ի N _______ -Ն    որոշման</t>
  </si>
  <si>
    <t>Ծրագիր</t>
  </si>
  <si>
    <t xml:space="preserve"> Գյուղական ենթակառուցվածքների վերականգնում և զարգացում</t>
  </si>
  <si>
    <t xml:space="preserve"> Գյուղատնտեսության ոլորտի արդյունավետության աճ</t>
  </si>
  <si>
    <t xml:space="preserve"> Գյուղատնտեսական արտադրանքի ծավալների ավելացում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</si>
  <si>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</si>
  <si>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</si>
  <si>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</si>
  <si>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</si>
  <si>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</si>
  <si>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ՈՉ ՖԻՆԱՆՍԱԿԱՆ ԱԿՏԻՎՆԵՐԻ ԳԾՈՎ ԾԱԽՍԵՐ</t>
  </si>
  <si>
    <t xml:space="preserve"> ՀԻՄՆԱԿԱՆ ՄԻՋՈՑՆԵՐ</t>
  </si>
  <si>
    <t>09</t>
  </si>
  <si>
    <t xml:space="preserve"> Տնտեսական հարաբերություններ (այլ դասերին չպատկանող)</t>
  </si>
  <si>
    <t xml:space="preserve"> ՇԵՆՔԵՐ ԵՎ ՇԻՆՈՒԹՅՈՒՆՆԵՐ</t>
  </si>
  <si>
    <t xml:space="preserve"> - Շենքերի և շինությունների շինարարություն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</si>
  <si>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</si>
  <si>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</si>
  <si>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</si>
  <si>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Միջոց_x000D_առում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</si>
  <si>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</si>
  <si>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</si>
  <si>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</si>
  <si>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</si>
  <si>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</si>
  <si>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</si>
  <si>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</si>
  <si>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ԷԿՈՆՈՄԻԿԱՅԻ ՆԱԽԱՐԱՐՈՒԹՅՈՒՆ_x000D_
այդ թվում`</t>
  </si>
  <si>
    <t>այդ թվում`</t>
  </si>
  <si>
    <t>ՈՉ ՖԻՆԱՆՍԱԿԱՆ ԱԿՏԻՎՆԵՐԻ ԳԾՈՎ ԾԱԽՍԵՐ</t>
  </si>
  <si>
    <t>- Շենքերի և շինությունների շինարարություն</t>
  </si>
  <si>
    <t>Համաշխարհային բանկի աջակցությամբ իրականացվող Տեղական տնտեսության և_x000D_ ենթակառուցվածքների զարգացման  ծրագրի շրջանակներում ՀՀ տարբեր մարզերում_x000D_ զբոսաշրջության հետ կապված ենթակառուցվածքների բարելավմանն ուղղված միջոցառումներ</t>
  </si>
  <si>
    <t>Զբոսաշրջության զարգացման ծրագիր</t>
  </si>
  <si>
    <t>Գյուղական ենթակառուցվածքների վերականգնում և զարգացում</t>
  </si>
  <si>
    <t xml:space="preserve"> Ծրագրի դասիչը </t>
  </si>
  <si>
    <t xml:space="preserve"> Ծրագրի անվանումը </t>
  </si>
  <si>
    <t xml:space="preserve"> 1086 </t>
  </si>
  <si>
    <t xml:space="preserve"> Գյուղական ենթակառուցվածքների վերականգնում և զարգացում </t>
  </si>
  <si>
    <t xml:space="preserve"> Ծրագրի միջոցառումները </t>
  </si>
  <si>
    <t>Ցուցանիշների փոփոխությունները (նվազեցումները նշված են փակագծերում)</t>
  </si>
  <si>
    <t xml:space="preserve"> Մասնագիտացված միավոր 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</si>
  <si>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</t>
  </si>
  <si>
    <t xml:space="preserve"> Ծրագրի իրականացման համար համակարգչային տեխնիկայի, կահույքի և անասնաբուժական սարքավորումների ձեռքբերում</t>
  </si>
  <si>
    <t>12001</t>
  </si>
  <si>
    <t>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</si>
  <si>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 </t>
  </si>
  <si>
    <t xml:space="preserve"> Ծրագրի իրականացման համար համակարգչային տեխնիկայի, կահույքի և անասնաբուժական սարքավորումների ձեռքբերում </t>
  </si>
  <si>
    <t xml:space="preserve"> ՀԲ ծրագրով սահմանված կազմակերպություններ, անասնաբույժեր և համայնքներ </t>
  </si>
  <si>
    <t xml:space="preserve"> Միջոցառումն իրականացնողի անվանումը`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</si>
  <si>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</si>
  <si>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</si>
  <si>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Շահառուների ընտրության չափանիշները`</t>
  </si>
  <si>
    <t xml:space="preserve"> Աջակցություն զբոսաշրջության զարգացմանը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</si>
  <si>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</si>
  <si>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Հավելված N 2 
ՀՀ կառավարության 2022 թվականի
––-----------–––––––– N –––––– որոշման </t>
  </si>
  <si>
    <t>ՀԱՅԱՍՏԱՆԻ ՀԱՆՐԱՊԵՏՈՒԹՅԱՆ ԿԱՌԱՎԱՐՈՒԹՅԱՆ 2021 ԹՎԱԿԱՆԻ ԴԵԿՏԵՄԲԵՐԻ 23-Ի N 2121-Ն ՈՐՈՇՄԱՆ N 3 և N 4 ՀԱՎԵԼՎԱԾՆԵՐՈՒՄ ԿԱՏԱՐՎՈՂ  ՓՈՓՈԽՈՒԹՅՈՒՆՆԵՐԸ</t>
  </si>
  <si>
    <t>Ինն ամիս</t>
  </si>
  <si>
    <t xml:space="preserve">ՀՀ կառավարության 2022 թվականի </t>
  </si>
  <si>
    <t>Հավելված N 3</t>
  </si>
  <si>
    <t>«ՀԱՅԱՍՏԱՆԻ  ՀԱՆՐԱՊԵՏՈՒԹՅԱՆ 2022 ԹՎԱԿԱՆԻ ՊԵՏԱԿԱՆ ԲՅՈՒՋԵԻ ՄԱՍԻՆ»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</si>
  <si>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ՀԱՅԱՍՏԱՆԻ ՀԱՆՐԱՊԵՏՈՒԹՅԱՆ ԿԱՌԱՎԱՐՈՒԹՅԱՆ 2021 ԹՎԱԿԱՆԻ ԴԵԿՏԵՄԲԵՐԻ 23-Ի N 2121-Ն ՈՐՈՇՄԱՆ N 9 ՀԱՎԵԼՎԱԾԻ N 9.10 ԱՂՅՈՒՍԱԿՈՒՄ ԵՎ N 9.1 ՀԱՎԵԼՎԱԾԻ N 9.1.10 ԱՂՅՈՒՍԱԿՈՒՄ ԿԱՏԱՐՎՈՂ ՓՈՓՈԽՈՒԹՅՈՒՆՆԵՐԸ 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</si>
  <si>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համակարգում և ղեկավարում</t>
  </si>
  <si>
    <t xml:space="preserve"> Ծառայությունների մատուցում</t>
  </si>
  <si>
    <t>ԸՆԹԱՑԻԿ ԾԱԽՍԵՐ</t>
  </si>
  <si>
    <t> -Կառավարչական ծառայություններ</t>
  </si>
  <si>
    <t> -Մասնագիտական ծառայություններ</t>
  </si>
  <si>
    <t>11001</t>
  </si>
  <si>
    <t xml:space="preserve"> ՀԲ-ի աջակցությամբ իրականացվող վարկային ծրագրի շրջանակներում համայնքներում գյուղատնտեսության զարգացում</t>
  </si>
  <si>
    <t>Հավելված N 1 
ՀՀ կառավարության 2022 թվականի
––-------------------–N –––––– որոշման</t>
  </si>
  <si>
    <t>Համաշխարհային բանկի աջակցությամբ իրականացվող Համայնքների գյուղատնտեսական ռեսուրսների կառավարման և մրցունակության երկրորդ ծրագրի համակարգում և ղեկավարում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</si>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</sst>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  <numFmt numFmtId="171" formatCode="0.0_);\(0.0\)"/>
    <numFmt numFmtId="172" formatCode="_(* #,##0.0_);_(* \(#,##0.0\);_(* &quot;-&quot;?_);_(@_)"/>
    <numFmt numFmtId="173" formatCode="_([$€-2]* #,##0.00_);_([$€-2]* \(#,##0.00\);_([$€-2]* &quot;-&quot;??_)"/>
    <numFmt numFmtId="174" formatCode="_-* #,##0.0_р_._-;\-* #,##0.0_р_._-;_-* &quot;-&quot;?_р_._-;_-@_-"/>
    <numFmt numFmtId="175" formatCode="_-* #,##0.00\ _р_._-;\-* #,##0.00\ _р_._-;_-* &quot;-&quot;??\ _р_._-;_-@_-"/>
    <numFmt numFmtId="176" formatCode="_-* #,##0.00_-;\-* #,##0.00_-;_-* &quot;-&quot;??_-;_-@_-"/>
    <numFmt numFmtId="177" formatCode="General_)"/>
  </numFmts>
  <fonts count="16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i/>
      <sz val="12"/>
      <name val="GHEA Grapalat"/>
      <family val="2"/>
    </font>
    <font>
      <sz val="12"/>
      <color theme="1"/>
      <name val="GHEA Grapalat"/>
      <family val="2"/>
    </font>
    <font>
      <i/>
      <sz val="8"/>
      <name val="GHEA Grapalat"/>
      <family val="2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</borders>
  <cellStyleXfs count="84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3" fillId="0" borderId="0"/>
    <xf numFmtId="169" fontId="3" fillId="0" borderId="0" applyFont="0" applyFill="0" applyBorder="0" applyAlignment="0" applyProtection="0"/>
    <xf numFmtId="0" fontId="18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9" fillId="0" borderId="0"/>
    <xf numFmtId="0" fontId="8" fillId="0" borderId="0"/>
    <xf numFmtId="0" fontId="13" fillId="0" borderId="0"/>
    <xf numFmtId="164" fontId="13" fillId="0" borderId="0" applyFont="0" applyFill="0" applyBorder="0" applyAlignment="0" applyProtection="0"/>
    <xf numFmtId="0" fontId="21" fillId="0" borderId="0"/>
    <xf numFmtId="0" fontId="14" fillId="0" borderId="0"/>
    <xf numFmtId="165" fontId="13" fillId="0" borderId="0" applyFont="0" applyFill="0" applyBorder="0" applyAlignment="0" applyProtection="0"/>
    <xf numFmtId="0" fontId="8" fillId="0" borderId="0"/>
    <xf numFmtId="0" fontId="10" fillId="9" borderId="2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21" applyNumberFormat="0" applyAlignment="0" applyProtection="0"/>
    <xf numFmtId="0" fontId="26" fillId="8" borderId="24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1" fillId="0" borderId="20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21" applyNumberFormat="0" applyAlignment="0" applyProtection="0"/>
    <xf numFmtId="0" fontId="33" fillId="0" borderId="23" applyNumberFormat="0" applyFill="0" applyAlignment="0" applyProtection="0"/>
    <xf numFmtId="0" fontId="34" fillId="5" borderId="0" applyNumberFormat="0" applyBorder="0" applyAlignment="0" applyProtection="0"/>
    <xf numFmtId="0" fontId="35" fillId="7" borderId="22" applyNumberFormat="0" applyAlignment="0" applyProtection="0"/>
    <xf numFmtId="0" fontId="36" fillId="0" borderId="0" applyNumberFormat="0" applyFill="0" applyBorder="0" applyAlignment="0" applyProtection="0"/>
    <xf numFmtId="0" fontId="37" fillId="0" borderId="26" applyNumberFormat="0" applyFill="0" applyAlignment="0" applyProtection="0"/>
    <xf numFmtId="0" fontId="38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0" fontId="8" fillId="0" borderId="0"/>
    <xf numFmtId="0" fontId="44" fillId="0" borderId="0"/>
    <xf numFmtId="43" fontId="13" fillId="0" borderId="0" applyFont="0" applyFill="0" applyBorder="0" applyAlignment="0" applyProtection="0"/>
    <xf numFmtId="0" fontId="13" fillId="0" borderId="0"/>
    <xf numFmtId="0" fontId="8" fillId="0" borderId="0"/>
    <xf numFmtId="166" fontId="50" fillId="0" borderId="0" applyFill="0" applyBorder="0" applyProtection="0">
      <alignment horizontal="right" vertical="top"/>
    </xf>
    <xf numFmtId="0" fontId="16" fillId="0" borderId="0"/>
    <xf numFmtId="0" fontId="2" fillId="0" borderId="0"/>
    <xf numFmtId="43" fontId="16" fillId="0" borderId="0" applyFont="0" applyFill="0" applyBorder="0" applyAlignment="0" applyProtection="0"/>
    <xf numFmtId="0" fontId="16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90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0" applyNumberFormat="0" applyBorder="0" applyAlignment="0" applyProtection="0"/>
    <xf numFmtId="0" fontId="9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0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0" fillId="34" borderId="0" applyNumberFormat="0" applyBorder="0" applyAlignment="0" applyProtection="0"/>
    <xf numFmtId="0" fontId="9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15" borderId="0" applyNumberFormat="0" applyBorder="0" applyAlignment="0" applyProtection="0"/>
    <xf numFmtId="0" fontId="91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90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0" fillId="36" borderId="0" applyNumberFormat="0" applyBorder="0" applyAlignment="0" applyProtection="0"/>
    <xf numFmtId="0" fontId="90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19" borderId="0" applyNumberFormat="0" applyBorder="0" applyAlignment="0" applyProtection="0"/>
    <xf numFmtId="0" fontId="91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90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0" fillId="38" borderId="0" applyNumberFormat="0" applyBorder="0" applyAlignment="0" applyProtection="0"/>
    <xf numFmtId="0" fontId="90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0" fontId="91" fillId="3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90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0" fillId="40" borderId="0" applyNumberFormat="0" applyBorder="0" applyAlignment="0" applyProtection="0"/>
    <xf numFmtId="0" fontId="90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1" fillId="41" borderId="0" applyNumberFormat="0" applyBorder="0" applyAlignment="0" applyProtection="0"/>
    <xf numFmtId="0" fontId="1" fillId="27" borderId="0" applyNumberFormat="0" applyBorder="0" applyAlignment="0" applyProtection="0"/>
    <xf numFmtId="0" fontId="90" fillId="41" borderId="0" applyNumberFormat="0" applyBorder="0" applyAlignment="0" applyProtection="0"/>
    <xf numFmtId="0" fontId="70" fillId="41" borderId="0" applyNumberFormat="0" applyBorder="0" applyAlignment="0" applyProtection="0"/>
    <xf numFmtId="0" fontId="90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1" fillId="39" borderId="0" applyNumberFormat="0" applyBorder="0" applyAlignment="0" applyProtection="0"/>
    <xf numFmtId="0" fontId="1" fillId="31" borderId="0" applyNumberFormat="0" applyBorder="0" applyAlignment="0" applyProtection="0"/>
    <xf numFmtId="0" fontId="90" fillId="35" borderId="0" applyNumberFormat="0" applyBorder="0" applyAlignment="0" applyProtection="0"/>
    <xf numFmtId="0" fontId="70" fillId="35" borderId="0" applyNumberFormat="0" applyBorder="0" applyAlignment="0" applyProtection="0"/>
    <xf numFmtId="0" fontId="70" fillId="34" borderId="0" applyNumberFormat="0" applyBorder="0" applyAlignment="0" applyProtection="0"/>
    <xf numFmtId="0" fontId="126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0" fillId="36" borderId="0" applyNumberFormat="0" applyBorder="0" applyAlignment="0" applyProtection="0"/>
    <xf numFmtId="0" fontId="1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0" fillId="38" borderId="0" applyNumberFormat="0" applyBorder="0" applyAlignment="0" applyProtection="0"/>
    <xf numFmtId="0" fontId="126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0" fillId="40" borderId="0" applyNumberFormat="0" applyBorder="0" applyAlignment="0" applyProtection="0"/>
    <xf numFmtId="0" fontId="126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0" fillId="41" borderId="0" applyNumberFormat="0" applyBorder="0" applyAlignment="0" applyProtection="0"/>
    <xf numFmtId="0" fontId="126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0" fillId="35" borderId="0" applyNumberFormat="0" applyBorder="0" applyAlignment="0" applyProtection="0"/>
    <xf numFmtId="0" fontId="126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0" fillId="4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1" fillId="43" borderId="0" applyNumberFormat="0" applyBorder="0" applyAlignment="0" applyProtection="0"/>
    <xf numFmtId="0" fontId="1" fillId="12" borderId="0" applyNumberFormat="0" applyBorder="0" applyAlignment="0" applyProtection="0"/>
    <xf numFmtId="0" fontId="90" fillId="42" borderId="0" applyNumberFormat="0" applyBorder="0" applyAlignment="0" applyProtection="0"/>
    <xf numFmtId="0" fontId="70" fillId="42" borderId="0" applyNumberFormat="0" applyBorder="0" applyAlignment="0" applyProtection="0"/>
    <xf numFmtId="0" fontId="90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91" fillId="37" borderId="0" applyNumberFormat="0" applyBorder="0" applyAlignment="0" applyProtection="0"/>
    <xf numFmtId="0" fontId="1" fillId="16" borderId="0" applyNumberFormat="0" applyBorder="0" applyAlignment="0" applyProtection="0"/>
    <xf numFmtId="0" fontId="90" fillId="37" borderId="0" applyNumberFormat="0" applyBorder="0" applyAlignment="0" applyProtection="0"/>
    <xf numFmtId="0" fontId="70" fillId="37" borderId="0" applyNumberFormat="0" applyBorder="0" applyAlignment="0" applyProtection="0"/>
    <xf numFmtId="0" fontId="90" fillId="44" borderId="0" applyNumberFormat="0" applyBorder="0" applyAlignment="0" applyProtection="0"/>
    <xf numFmtId="0" fontId="1" fillId="2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20" borderId="0" applyNumberFormat="0" applyBorder="0" applyAlignment="0" applyProtection="0"/>
    <xf numFmtId="0" fontId="9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90" fillId="44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70" fillId="44" borderId="0" applyNumberFormat="0" applyBorder="0" applyAlignment="0" applyProtection="0"/>
    <xf numFmtId="0" fontId="90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91" fillId="43" borderId="0" applyNumberFormat="0" applyBorder="0" applyAlignment="0" applyProtection="0"/>
    <xf numFmtId="0" fontId="1" fillId="24" borderId="0" applyNumberFormat="0" applyBorder="0" applyAlignment="0" applyProtection="0"/>
    <xf numFmtId="0" fontId="90" fillId="40" borderId="0" applyNumberFormat="0" applyBorder="0" applyAlignment="0" applyProtection="0"/>
    <xf numFmtId="0" fontId="70" fillId="40" borderId="0" applyNumberFormat="0" applyBorder="0" applyAlignment="0" applyProtection="0"/>
    <xf numFmtId="0" fontId="90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1" fillId="42" borderId="0" applyNumberFormat="0" applyBorder="0" applyAlignment="0" applyProtection="0"/>
    <xf numFmtId="0" fontId="1" fillId="28" borderId="0" applyNumberFormat="0" applyBorder="0" applyAlignment="0" applyProtection="0"/>
    <xf numFmtId="0" fontId="90" fillId="42" borderId="0" applyNumberFormat="0" applyBorder="0" applyAlignment="0" applyProtection="0"/>
    <xf numFmtId="0" fontId="70" fillId="42" borderId="0" applyNumberFormat="0" applyBorder="0" applyAlignment="0" applyProtection="0"/>
    <xf numFmtId="0" fontId="90" fillId="4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1" fillId="45" borderId="0" applyNumberFormat="0" applyBorder="0" applyAlignment="0" applyProtection="0"/>
    <xf numFmtId="0" fontId="1" fillId="32" borderId="0" applyNumberFormat="0" applyBorder="0" applyAlignment="0" applyProtection="0"/>
    <xf numFmtId="0" fontId="90" fillId="46" borderId="0" applyNumberFormat="0" applyBorder="0" applyAlignment="0" applyProtection="0"/>
    <xf numFmtId="0" fontId="70" fillId="46" borderId="0" applyNumberFormat="0" applyBorder="0" applyAlignment="0" applyProtection="0"/>
    <xf numFmtId="0" fontId="70" fillId="42" borderId="0" applyNumberFormat="0" applyBorder="0" applyAlignment="0" applyProtection="0"/>
    <xf numFmtId="0" fontId="126" fillId="4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70" fillId="37" borderId="0" applyNumberFormat="0" applyBorder="0" applyAlignment="0" applyProtection="0"/>
    <xf numFmtId="0" fontId="126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70" fillId="44" borderId="0" applyNumberFormat="0" applyBorder="0" applyAlignment="0" applyProtection="0"/>
    <xf numFmtId="0" fontId="126" fillId="44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70" fillId="40" borderId="0" applyNumberFormat="0" applyBorder="0" applyAlignment="0" applyProtection="0"/>
    <xf numFmtId="0" fontId="1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70" fillId="42" borderId="0" applyNumberFormat="0" applyBorder="0" applyAlignment="0" applyProtection="0"/>
    <xf numFmtId="0" fontId="126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70" fillId="46" borderId="0" applyNumberFormat="0" applyBorder="0" applyAlignment="0" applyProtection="0"/>
    <xf numFmtId="0" fontId="126" fillId="4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2" fillId="47" borderId="0" applyNumberFormat="0" applyBorder="0" applyAlignment="0" applyProtection="0"/>
    <xf numFmtId="0" fontId="68" fillId="13" borderId="0" applyNumberFormat="0" applyBorder="0" applyAlignment="0" applyProtection="0"/>
    <xf numFmtId="0" fontId="93" fillId="48" borderId="0" applyNumberFormat="0" applyBorder="0" applyAlignment="0" applyProtection="0"/>
    <xf numFmtId="0" fontId="68" fillId="13" borderId="0" applyNumberFormat="0" applyBorder="0" applyAlignment="0" applyProtection="0"/>
    <xf numFmtId="0" fontId="74" fillId="47" borderId="0" applyNumberFormat="0" applyBorder="0" applyAlignment="0" applyProtection="0"/>
    <xf numFmtId="0" fontId="92" fillId="37" borderId="0" applyNumberFormat="0" applyBorder="0" applyAlignment="0" applyProtection="0"/>
    <xf numFmtId="0" fontId="68" fillId="17" borderId="0" applyNumberFormat="0" applyBorder="0" applyAlignment="0" applyProtection="0"/>
    <xf numFmtId="0" fontId="93" fillId="37" borderId="0" applyNumberFormat="0" applyBorder="0" applyAlignment="0" applyProtection="0"/>
    <xf numFmtId="0" fontId="68" fillId="17" borderId="0" applyNumberFormat="0" applyBorder="0" applyAlignment="0" applyProtection="0"/>
    <xf numFmtId="0" fontId="74" fillId="37" borderId="0" applyNumberFormat="0" applyBorder="0" applyAlignment="0" applyProtection="0"/>
    <xf numFmtId="0" fontId="92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21" borderId="0" applyNumberFormat="0" applyBorder="0" applyAlignment="0" applyProtection="0"/>
    <xf numFmtId="0" fontId="93" fillId="45" borderId="0" applyNumberFormat="0" applyBorder="0" applyAlignment="0" applyProtection="0"/>
    <xf numFmtId="0" fontId="68" fillId="21" borderId="0" applyNumberFormat="0" applyBorder="0" applyAlignment="0" applyProtection="0"/>
    <xf numFmtId="0" fontId="68" fillId="21" borderId="0" applyNumberFormat="0" applyBorder="0" applyAlignment="0" applyProtection="0"/>
    <xf numFmtId="0" fontId="68" fillId="21" borderId="0" applyNumberFormat="0" applyBorder="0" applyAlignment="0" applyProtection="0"/>
    <xf numFmtId="0" fontId="68" fillId="21" borderId="0" applyNumberFormat="0" applyBorder="0" applyAlignment="0" applyProtection="0"/>
    <xf numFmtId="0" fontId="68" fillId="21" borderId="0" applyNumberFormat="0" applyBorder="0" applyAlignment="0" applyProtection="0"/>
    <xf numFmtId="0" fontId="68" fillId="21" borderId="0" applyNumberFormat="0" applyBorder="0" applyAlignment="0" applyProtection="0"/>
    <xf numFmtId="0" fontId="74" fillId="44" borderId="0" applyNumberFormat="0" applyBorder="0" applyAlignment="0" applyProtection="0"/>
    <xf numFmtId="0" fontId="92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25" borderId="0" applyNumberFormat="0" applyBorder="0" applyAlignment="0" applyProtection="0"/>
    <xf numFmtId="0" fontId="93" fillId="43" borderId="0" applyNumberFormat="0" applyBorder="0" applyAlignment="0" applyProtection="0"/>
    <xf numFmtId="0" fontId="68" fillId="25" borderId="0" applyNumberFormat="0" applyBorder="0" applyAlignment="0" applyProtection="0"/>
    <xf numFmtId="0" fontId="68" fillId="25" borderId="0" applyNumberFormat="0" applyBorder="0" applyAlignment="0" applyProtection="0"/>
    <xf numFmtId="0" fontId="68" fillId="25" borderId="0" applyNumberFormat="0" applyBorder="0" applyAlignment="0" applyProtection="0"/>
    <xf numFmtId="0" fontId="68" fillId="25" borderId="0" applyNumberFormat="0" applyBorder="0" applyAlignment="0" applyProtection="0"/>
    <xf numFmtId="0" fontId="68" fillId="25" borderId="0" applyNumberFormat="0" applyBorder="0" applyAlignment="0" applyProtection="0"/>
    <xf numFmtId="0" fontId="68" fillId="25" borderId="0" applyNumberFormat="0" applyBorder="0" applyAlignment="0" applyProtection="0"/>
    <xf numFmtId="0" fontId="74" fillId="49" borderId="0" applyNumberFormat="0" applyBorder="0" applyAlignment="0" applyProtection="0"/>
    <xf numFmtId="0" fontId="92" fillId="48" borderId="0" applyNumberFormat="0" applyBorder="0" applyAlignment="0" applyProtection="0"/>
    <xf numFmtId="0" fontId="68" fillId="29" borderId="0" applyNumberFormat="0" applyBorder="0" applyAlignment="0" applyProtection="0"/>
    <xf numFmtId="0" fontId="93" fillId="48" borderId="0" applyNumberFormat="0" applyBorder="0" applyAlignment="0" applyProtection="0"/>
    <xf numFmtId="0" fontId="68" fillId="29" borderId="0" applyNumberFormat="0" applyBorder="0" applyAlignment="0" applyProtection="0"/>
    <xf numFmtId="0" fontId="74" fillId="48" borderId="0" applyNumberFormat="0" applyBorder="0" applyAlignment="0" applyProtection="0"/>
    <xf numFmtId="0" fontId="92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33" borderId="0" applyNumberFormat="0" applyBorder="0" applyAlignment="0" applyProtection="0"/>
    <xf numFmtId="0" fontId="93" fillId="37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74" fillId="50" borderId="0" applyNumberFormat="0" applyBorder="0" applyAlignment="0" applyProtection="0"/>
    <xf numFmtId="0" fontId="74" fillId="47" borderId="0" applyNumberFormat="0" applyBorder="0" applyAlignment="0" applyProtection="0"/>
    <xf numFmtId="0" fontId="127" fillId="47" borderId="0" applyNumberFormat="0" applyBorder="0" applyAlignment="0" applyProtection="0"/>
    <xf numFmtId="0" fontId="74" fillId="37" borderId="0" applyNumberFormat="0" applyBorder="0" applyAlignment="0" applyProtection="0"/>
    <xf numFmtId="0" fontId="127" fillId="37" borderId="0" applyNumberFormat="0" applyBorder="0" applyAlignment="0" applyProtection="0"/>
    <xf numFmtId="0" fontId="74" fillId="44" borderId="0" applyNumberFormat="0" applyBorder="0" applyAlignment="0" applyProtection="0"/>
    <xf numFmtId="0" fontId="127" fillId="44" borderId="0" applyNumberFormat="0" applyBorder="0" applyAlignment="0" applyProtection="0"/>
    <xf numFmtId="0" fontId="74" fillId="49" borderId="0" applyNumberFormat="0" applyBorder="0" applyAlignment="0" applyProtection="0"/>
    <xf numFmtId="0" fontId="127" fillId="49" borderId="0" applyNumberFormat="0" applyBorder="0" applyAlignment="0" applyProtection="0"/>
    <xf numFmtId="0" fontId="74" fillId="48" borderId="0" applyNumberFormat="0" applyBorder="0" applyAlignment="0" applyProtection="0"/>
    <xf numFmtId="0" fontId="127" fillId="48" borderId="0" applyNumberFormat="0" applyBorder="0" applyAlignment="0" applyProtection="0"/>
    <xf numFmtId="0" fontId="74" fillId="50" borderId="0" applyNumberFormat="0" applyBorder="0" applyAlignment="0" applyProtection="0"/>
    <xf numFmtId="0" fontId="127" fillId="50" borderId="0" applyNumberFormat="0" applyBorder="0" applyAlignment="0" applyProtection="0"/>
    <xf numFmtId="0" fontId="92" fillId="51" borderId="0" applyNumberFormat="0" applyBorder="0" applyAlignment="0" applyProtection="0"/>
    <xf numFmtId="0" fontId="68" fillId="10" borderId="0" applyNumberFormat="0" applyBorder="0" applyAlignment="0" applyProtection="0"/>
    <xf numFmtId="0" fontId="93" fillId="48" borderId="0" applyNumberFormat="0" applyBorder="0" applyAlignment="0" applyProtection="0"/>
    <xf numFmtId="0" fontId="68" fillId="10" borderId="0" applyNumberFormat="0" applyBorder="0" applyAlignment="0" applyProtection="0"/>
    <xf numFmtId="0" fontId="74" fillId="51" borderId="0" applyNumberFormat="0" applyBorder="0" applyAlignment="0" applyProtection="0"/>
    <xf numFmtId="0" fontId="92" fillId="52" borderId="0" applyNumberFormat="0" applyBorder="0" applyAlignment="0" applyProtection="0"/>
    <xf numFmtId="0" fontId="68" fillId="14" borderId="0" applyNumberFormat="0" applyBorder="0" applyAlignment="0" applyProtection="0"/>
    <xf numFmtId="0" fontId="93" fillId="52" borderId="0" applyNumberFormat="0" applyBorder="0" applyAlignment="0" applyProtection="0"/>
    <xf numFmtId="0" fontId="68" fillId="14" borderId="0" applyNumberFormat="0" applyBorder="0" applyAlignment="0" applyProtection="0"/>
    <xf numFmtId="0" fontId="74" fillId="52" borderId="0" applyNumberFormat="0" applyBorder="0" applyAlignment="0" applyProtection="0"/>
    <xf numFmtId="0" fontId="92" fillId="53" borderId="0" applyNumberFormat="0" applyBorder="0" applyAlignment="0" applyProtection="0"/>
    <xf numFmtId="0" fontId="68" fillId="18" borderId="0" applyNumberFormat="0" applyBorder="0" applyAlignment="0" applyProtection="0"/>
    <xf numFmtId="0" fontId="93" fillId="53" borderId="0" applyNumberFormat="0" applyBorder="0" applyAlignment="0" applyProtection="0"/>
    <xf numFmtId="0" fontId="68" fillId="18" borderId="0" applyNumberFormat="0" applyBorder="0" applyAlignment="0" applyProtection="0"/>
    <xf numFmtId="0" fontId="74" fillId="53" borderId="0" applyNumberFormat="0" applyBorder="0" applyAlignment="0" applyProtection="0"/>
    <xf numFmtId="0" fontId="92" fillId="49" borderId="0" applyNumberFormat="0" applyBorder="0" applyAlignment="0" applyProtection="0"/>
    <xf numFmtId="0" fontId="68" fillId="22" borderId="0" applyNumberFormat="0" applyBorder="0" applyAlignment="0" applyProtection="0"/>
    <xf numFmtId="0" fontId="93" fillId="54" borderId="0" applyNumberFormat="0" applyBorder="0" applyAlignment="0" applyProtection="0"/>
    <xf numFmtId="0" fontId="68" fillId="22" borderId="0" applyNumberFormat="0" applyBorder="0" applyAlignment="0" applyProtection="0"/>
    <xf numFmtId="0" fontId="74" fillId="49" borderId="0" applyNumberFormat="0" applyBorder="0" applyAlignment="0" applyProtection="0"/>
    <xf numFmtId="0" fontId="92" fillId="48" borderId="0" applyNumberFormat="0" applyBorder="0" applyAlignment="0" applyProtection="0"/>
    <xf numFmtId="0" fontId="68" fillId="26" borderId="0" applyNumberFormat="0" applyBorder="0" applyAlignment="0" applyProtection="0"/>
    <xf numFmtId="0" fontId="93" fillId="48" borderId="0" applyNumberFormat="0" applyBorder="0" applyAlignment="0" applyProtection="0"/>
    <xf numFmtId="0" fontId="68" fillId="26" borderId="0" applyNumberFormat="0" applyBorder="0" applyAlignment="0" applyProtection="0"/>
    <xf numFmtId="0" fontId="74" fillId="48" borderId="0" applyNumberFormat="0" applyBorder="0" applyAlignment="0" applyProtection="0"/>
    <xf numFmtId="0" fontId="92" fillId="55" borderId="0" applyNumberFormat="0" applyBorder="0" applyAlignment="0" applyProtection="0"/>
    <xf numFmtId="0" fontId="68" fillId="30" borderId="0" applyNumberFormat="0" applyBorder="0" applyAlignment="0" applyProtection="0"/>
    <xf numFmtId="0" fontId="93" fillId="55" borderId="0" applyNumberFormat="0" applyBorder="0" applyAlignment="0" applyProtection="0"/>
    <xf numFmtId="0" fontId="68" fillId="30" borderId="0" applyNumberFormat="0" applyBorder="0" applyAlignment="0" applyProtection="0"/>
    <xf numFmtId="0" fontId="74" fillId="55" borderId="0" applyNumberFormat="0" applyBorder="0" applyAlignment="0" applyProtection="0"/>
    <xf numFmtId="0" fontId="94" fillId="36" borderId="0" applyNumberFormat="0" applyBorder="0" applyAlignment="0" applyProtection="0"/>
    <xf numFmtId="0" fontId="58" fillId="4" borderId="0" applyNumberFormat="0" applyBorder="0" applyAlignment="0" applyProtection="0"/>
    <xf numFmtId="0" fontId="95" fillId="36" borderId="0" applyNumberFormat="0" applyBorder="0" applyAlignment="0" applyProtection="0"/>
    <xf numFmtId="0" fontId="58" fillId="4" borderId="0" applyNumberFormat="0" applyBorder="0" applyAlignment="0" applyProtection="0"/>
    <xf numFmtId="0" fontId="75" fillId="36" borderId="0" applyNumberFormat="0" applyBorder="0" applyAlignment="0" applyProtection="0"/>
    <xf numFmtId="0" fontId="96" fillId="43" borderId="33" applyNumberFormat="0" applyAlignment="0" applyProtection="0"/>
    <xf numFmtId="0" fontId="62" fillId="7" borderId="21" applyNumberFormat="0" applyAlignment="0" applyProtection="0"/>
    <xf numFmtId="0" fontId="97" fillId="56" borderId="33" applyNumberFormat="0" applyAlignment="0" applyProtection="0"/>
    <xf numFmtId="0" fontId="62" fillId="7" borderId="21" applyNumberFormat="0" applyAlignment="0" applyProtection="0"/>
    <xf numFmtId="0" fontId="76" fillId="43" borderId="33" applyNumberFormat="0" applyAlignment="0" applyProtection="0"/>
    <xf numFmtId="0" fontId="98" fillId="57" borderId="34" applyNumberFormat="0" applyAlignment="0" applyProtection="0"/>
    <xf numFmtId="0" fontId="64" fillId="8" borderId="24" applyNumberFormat="0" applyAlignment="0" applyProtection="0"/>
    <xf numFmtId="0" fontId="99" fillId="57" borderId="34" applyNumberFormat="0" applyAlignment="0" applyProtection="0"/>
    <xf numFmtId="0" fontId="64" fillId="8" borderId="24" applyNumberFormat="0" applyAlignment="0" applyProtection="0"/>
    <xf numFmtId="0" fontId="77" fillId="57" borderId="34" applyNumberFormat="0" applyAlignment="0" applyProtection="0"/>
    <xf numFmtId="165" fontId="14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44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4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174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53" fillId="3" borderId="0" applyNumberFormat="0" applyBorder="0" applyAlignment="0" applyProtection="0"/>
    <xf numFmtId="0" fontId="102" fillId="38" borderId="0" applyNumberFormat="0" applyBorder="0" applyAlignment="0" applyProtection="0"/>
    <xf numFmtId="0" fontId="57" fillId="3" borderId="0" applyNumberFormat="0" applyBorder="0" applyAlignment="0" applyProtection="0"/>
    <xf numFmtId="0" fontId="103" fillId="38" borderId="0" applyNumberFormat="0" applyBorder="0" applyAlignment="0" applyProtection="0"/>
    <xf numFmtId="0" fontId="57" fillId="3" borderId="0" applyNumberFormat="0" applyBorder="0" applyAlignment="0" applyProtection="0"/>
    <xf numFmtId="0" fontId="79" fillId="38" borderId="0" applyNumberFormat="0" applyBorder="0" applyAlignment="0" applyProtection="0"/>
    <xf numFmtId="0" fontId="104" fillId="0" borderId="35" applyNumberFormat="0" applyFill="0" applyAlignment="0" applyProtection="0"/>
    <xf numFmtId="0" fontId="54" fillId="0" borderId="18" applyNumberFormat="0" applyFill="0" applyAlignment="0" applyProtection="0"/>
    <xf numFmtId="0" fontId="105" fillId="0" borderId="36" applyNumberFormat="0" applyFill="0" applyAlignment="0" applyProtection="0"/>
    <xf numFmtId="0" fontId="54" fillId="0" borderId="18" applyNumberFormat="0" applyFill="0" applyAlignment="0" applyProtection="0"/>
    <xf numFmtId="0" fontId="80" fillId="0" borderId="35" applyNumberFormat="0" applyFill="0" applyAlignment="0" applyProtection="0"/>
    <xf numFmtId="0" fontId="106" fillId="0" borderId="37" applyNumberFormat="0" applyFill="0" applyAlignment="0" applyProtection="0"/>
    <xf numFmtId="0" fontId="55" fillId="0" borderId="19" applyNumberFormat="0" applyFill="0" applyAlignment="0" applyProtection="0"/>
    <xf numFmtId="0" fontId="107" fillId="0" borderId="37" applyNumberFormat="0" applyFill="0" applyAlignment="0" applyProtection="0"/>
    <xf numFmtId="0" fontId="55" fillId="0" borderId="19" applyNumberFormat="0" applyFill="0" applyAlignment="0" applyProtection="0"/>
    <xf numFmtId="0" fontId="81" fillId="0" borderId="37" applyNumberFormat="0" applyFill="0" applyAlignment="0" applyProtection="0"/>
    <xf numFmtId="0" fontId="108" fillId="0" borderId="38" applyNumberFormat="0" applyFill="0" applyAlignment="0" applyProtection="0"/>
    <xf numFmtId="0" fontId="56" fillId="0" borderId="20" applyNumberFormat="0" applyFill="0" applyAlignment="0" applyProtection="0"/>
    <xf numFmtId="0" fontId="109" fillId="0" borderId="39" applyNumberFormat="0" applyFill="0" applyAlignment="0" applyProtection="0"/>
    <xf numFmtId="0" fontId="56" fillId="0" borderId="20" applyNumberFormat="0" applyFill="0" applyAlignment="0" applyProtection="0"/>
    <xf numFmtId="0" fontId="82" fillId="0" borderId="38" applyNumberFormat="0" applyFill="0" applyAlignment="0" applyProtection="0"/>
    <xf numFmtId="0" fontId="10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110" fillId="35" borderId="33" applyNumberFormat="0" applyAlignment="0" applyProtection="0"/>
    <xf numFmtId="0" fontId="60" fillId="6" borderId="21" applyNumberFormat="0" applyAlignment="0" applyProtection="0"/>
    <xf numFmtId="0" fontId="111" fillId="45" borderId="33" applyNumberFormat="0" applyAlignment="0" applyProtection="0"/>
    <xf numFmtId="0" fontId="60" fillId="6" borderId="21" applyNumberFormat="0" applyAlignment="0" applyProtection="0"/>
    <xf numFmtId="0" fontId="83" fillId="35" borderId="33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12" fillId="0" borderId="40" applyNumberFormat="0" applyFill="0" applyAlignment="0" applyProtection="0"/>
    <xf numFmtId="0" fontId="63" fillId="0" borderId="23" applyNumberFormat="0" applyFill="0" applyAlignment="0" applyProtection="0"/>
    <xf numFmtId="0" fontId="113" fillId="0" borderId="40" applyNumberFormat="0" applyFill="0" applyAlignment="0" applyProtection="0"/>
    <xf numFmtId="0" fontId="63" fillId="0" borderId="23" applyNumberFormat="0" applyFill="0" applyAlignment="0" applyProtection="0"/>
    <xf numFmtId="0" fontId="84" fillId="0" borderId="40" applyNumberFormat="0" applyFill="0" applyAlignment="0" applyProtection="0"/>
    <xf numFmtId="0" fontId="157" fillId="5" borderId="0" applyNumberFormat="0" applyBorder="0" applyAlignment="0" applyProtection="0"/>
    <xf numFmtId="0" fontId="114" fillId="45" borderId="0" applyNumberFormat="0" applyBorder="0" applyAlignment="0" applyProtection="0"/>
    <xf numFmtId="0" fontId="59" fillId="5" borderId="0" applyNumberFormat="0" applyBorder="0" applyAlignment="0" applyProtection="0"/>
    <xf numFmtId="0" fontId="115" fillId="45" borderId="0" applyNumberFormat="0" applyBorder="0" applyAlignment="0" applyProtection="0"/>
    <xf numFmtId="0" fontId="59" fillId="5" borderId="0" applyNumberFormat="0" applyBorder="0" applyAlignment="0" applyProtection="0"/>
    <xf numFmtId="0" fontId="85" fillId="45" borderId="0" applyNumberFormat="0" applyBorder="0" applyAlignment="0" applyProtection="0"/>
    <xf numFmtId="0" fontId="10" fillId="0" borderId="0"/>
    <xf numFmtId="0" fontId="16" fillId="0" borderId="0"/>
    <xf numFmtId="0" fontId="152" fillId="0" borderId="0"/>
    <xf numFmtId="0" fontId="15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16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52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73" fillId="0" borderId="0"/>
    <xf numFmtId="0" fontId="14" fillId="0" borderId="0"/>
    <xf numFmtId="0" fontId="71" fillId="0" borderId="0"/>
    <xf numFmtId="0" fontId="159" fillId="0" borderId="0"/>
    <xf numFmtId="0" fontId="8" fillId="0" borderId="0"/>
    <xf numFmtId="0" fontId="71" fillId="0" borderId="0"/>
    <xf numFmtId="0" fontId="6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44" fillId="0" borderId="0"/>
    <xf numFmtId="0" fontId="8" fillId="0" borderId="0"/>
    <xf numFmtId="0" fontId="1" fillId="0" borderId="0"/>
    <xf numFmtId="0" fontId="1" fillId="0" borderId="0"/>
    <xf numFmtId="0" fontId="8" fillId="0" borderId="0">
      <alignment shrinkToFit="1"/>
    </xf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8" fillId="0" borderId="0"/>
    <xf numFmtId="0" fontId="8" fillId="0" borderId="0"/>
    <xf numFmtId="0" fontId="13" fillId="0" borderId="0"/>
    <xf numFmtId="0" fontId="16" fillId="0" borderId="0"/>
    <xf numFmtId="0" fontId="16" fillId="0" borderId="0"/>
    <xf numFmtId="0" fontId="116" fillId="0" borderId="0"/>
    <xf numFmtId="0" fontId="10" fillId="0" borderId="0"/>
    <xf numFmtId="0" fontId="8" fillId="0" borderId="0"/>
    <xf numFmtId="0" fontId="13" fillId="0" borderId="0"/>
    <xf numFmtId="0" fontId="1" fillId="0" borderId="0"/>
    <xf numFmtId="0" fontId="160" fillId="0" borderId="0"/>
    <xf numFmtId="0" fontId="8" fillId="0" borderId="0"/>
    <xf numFmtId="0" fontId="14" fillId="0" borderId="0"/>
    <xf numFmtId="0" fontId="161" fillId="0" borderId="0"/>
    <xf numFmtId="0" fontId="10" fillId="0" borderId="0"/>
    <xf numFmtId="0" fontId="160" fillId="0" borderId="0"/>
    <xf numFmtId="0" fontId="17" fillId="0" borderId="0">
      <alignment horizontal="left" vertical="top" wrapText="1"/>
    </xf>
    <xf numFmtId="0" fontId="8" fillId="0" borderId="0"/>
    <xf numFmtId="0" fontId="16" fillId="0" borderId="0"/>
    <xf numFmtId="0" fontId="13" fillId="0" borderId="0"/>
    <xf numFmtId="0" fontId="90" fillId="0" borderId="0"/>
    <xf numFmtId="0" fontId="90" fillId="0" borderId="0"/>
    <xf numFmtId="0" fontId="69" fillId="0" borderId="0">
      <alignment horizontal="left"/>
    </xf>
    <xf numFmtId="0" fontId="44" fillId="0" borderId="0"/>
    <xf numFmtId="0" fontId="13" fillId="0" borderId="0"/>
    <xf numFmtId="0" fontId="1" fillId="0" borderId="0"/>
    <xf numFmtId="0" fontId="8" fillId="0" borderId="0"/>
    <xf numFmtId="0" fontId="1" fillId="0" borderId="0"/>
    <xf numFmtId="0" fontId="14" fillId="0" borderId="0"/>
    <xf numFmtId="0" fontId="1" fillId="0" borderId="0"/>
    <xf numFmtId="0" fontId="10" fillId="0" borderId="0"/>
    <xf numFmtId="0" fontId="14" fillId="0" borderId="0"/>
    <xf numFmtId="0" fontId="1" fillId="0" borderId="0"/>
    <xf numFmtId="0" fontId="10" fillId="0" borderId="0"/>
    <xf numFmtId="0" fontId="8" fillId="0" borderId="0"/>
    <xf numFmtId="0" fontId="13" fillId="0" borderId="0"/>
    <xf numFmtId="0" fontId="134" fillId="0" borderId="0"/>
    <xf numFmtId="0" fontId="162" fillId="0" borderId="0"/>
    <xf numFmtId="0" fontId="73" fillId="0" borderId="0"/>
    <xf numFmtId="0" fontId="8" fillId="0" borderId="0"/>
    <xf numFmtId="0" fontId="14" fillId="0" borderId="0"/>
    <xf numFmtId="0" fontId="14" fillId="0" borderId="0"/>
    <xf numFmtId="0" fontId="1" fillId="0" borderId="0"/>
    <xf numFmtId="0" fontId="8" fillId="0" borderId="0"/>
    <xf numFmtId="0" fontId="134" fillId="0" borderId="0"/>
    <xf numFmtId="0" fontId="1" fillId="0" borderId="0"/>
    <xf numFmtId="0" fontId="44" fillId="0" borderId="0"/>
    <xf numFmtId="0" fontId="14" fillId="0" borderId="0"/>
    <xf numFmtId="0" fontId="134" fillId="0" borderId="0"/>
    <xf numFmtId="0" fontId="90" fillId="0" borderId="0"/>
    <xf numFmtId="0" fontId="90" fillId="0" borderId="0"/>
    <xf numFmtId="0" fontId="14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6" fillId="0" borderId="0"/>
    <xf numFmtId="0" fontId="14" fillId="0" borderId="0"/>
    <xf numFmtId="0" fontId="8" fillId="0" borderId="0"/>
    <xf numFmtId="0" fontId="8" fillId="39" borderId="41" applyNumberFormat="0" applyFont="0" applyAlignment="0" applyProtection="0"/>
    <xf numFmtId="0" fontId="1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1" fillId="9" borderId="25" applyNumberFormat="0" applyFont="0" applyAlignment="0" applyProtection="0"/>
    <xf numFmtId="0" fontId="8" fillId="39" borderId="41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1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90" fillId="9" borderId="25" applyNumberFormat="0" applyFont="0" applyAlignment="0" applyProtection="0"/>
    <xf numFmtId="0" fontId="1" fillId="9" borderId="25" applyNumberFormat="0" applyFont="0" applyAlignment="0" applyProtection="0"/>
    <xf numFmtId="0" fontId="117" fillId="43" borderId="42" applyNumberFormat="0" applyAlignment="0" applyProtection="0"/>
    <xf numFmtId="0" fontId="61" fillId="7" borderId="22" applyNumberFormat="0" applyAlignment="0" applyProtection="0"/>
    <xf numFmtId="0" fontId="118" fillId="56" borderId="42" applyNumberFormat="0" applyAlignment="0" applyProtection="0"/>
    <xf numFmtId="0" fontId="61" fillId="7" borderId="22" applyNumberFormat="0" applyAlignment="0" applyProtection="0"/>
    <xf numFmtId="0" fontId="86" fillId="43" borderId="42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72" fillId="0" borderId="0"/>
    <xf numFmtId="0" fontId="21" fillId="0" borderId="0"/>
    <xf numFmtId="0" fontId="72" fillId="0" borderId="0"/>
    <xf numFmtId="0" fontId="21" fillId="0" borderId="0"/>
    <xf numFmtId="0" fontId="8" fillId="0" borderId="0"/>
    <xf numFmtId="0" fontId="119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21" fillId="0" borderId="43" applyNumberFormat="0" applyFill="0" applyAlignment="0" applyProtection="0"/>
    <xf numFmtId="0" fontId="67" fillId="0" borderId="26" applyNumberFormat="0" applyFill="0" applyAlignment="0" applyProtection="0"/>
    <xf numFmtId="0" fontId="122" fillId="0" borderId="44" applyNumberFormat="0" applyFill="0" applyAlignment="0" applyProtection="0"/>
    <xf numFmtId="0" fontId="67" fillId="0" borderId="26" applyNumberFormat="0" applyFill="0" applyAlignment="0" applyProtection="0"/>
    <xf numFmtId="0" fontId="88" fillId="0" borderId="43" applyNumberFormat="0" applyFill="0" applyAlignment="0" applyProtection="0"/>
    <xf numFmtId="0" fontId="12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4" fillId="51" borderId="0" applyNumberFormat="0" applyBorder="0" applyAlignment="0" applyProtection="0"/>
    <xf numFmtId="0" fontId="127" fillId="51" borderId="0" applyNumberFormat="0" applyBorder="0" applyAlignment="0" applyProtection="0"/>
    <xf numFmtId="0" fontId="74" fillId="52" borderId="0" applyNumberFormat="0" applyBorder="0" applyAlignment="0" applyProtection="0"/>
    <xf numFmtId="0" fontId="127" fillId="52" borderId="0" applyNumberFormat="0" applyBorder="0" applyAlignment="0" applyProtection="0"/>
    <xf numFmtId="0" fontId="74" fillId="53" borderId="0" applyNumberFormat="0" applyBorder="0" applyAlignment="0" applyProtection="0"/>
    <xf numFmtId="0" fontId="127" fillId="53" borderId="0" applyNumberFormat="0" applyBorder="0" applyAlignment="0" applyProtection="0"/>
    <xf numFmtId="0" fontId="74" fillId="49" borderId="0" applyNumberFormat="0" applyBorder="0" applyAlignment="0" applyProtection="0"/>
    <xf numFmtId="0" fontId="127" fillId="49" borderId="0" applyNumberFormat="0" applyBorder="0" applyAlignment="0" applyProtection="0"/>
    <xf numFmtId="0" fontId="74" fillId="48" borderId="0" applyNumberFormat="0" applyBorder="0" applyAlignment="0" applyProtection="0"/>
    <xf numFmtId="0" fontId="127" fillId="48" borderId="0" applyNumberFormat="0" applyBorder="0" applyAlignment="0" applyProtection="0"/>
    <xf numFmtId="0" fontId="74" fillId="55" borderId="0" applyNumberFormat="0" applyBorder="0" applyAlignment="0" applyProtection="0"/>
    <xf numFmtId="0" fontId="127" fillId="55" borderId="0" applyNumberFormat="0" applyBorder="0" applyAlignment="0" applyProtection="0"/>
    <xf numFmtId="177" fontId="135" fillId="0" borderId="45">
      <protection locked="0"/>
    </xf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83" fillId="35" borderId="33" applyNumberFormat="0" applyAlignment="0" applyProtection="0"/>
    <xf numFmtId="0" fontId="136" fillId="35" borderId="33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86" fillId="43" borderId="42" applyNumberFormat="0" applyAlignment="0" applyProtection="0"/>
    <xf numFmtId="0" fontId="137" fillId="43" borderId="42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76" fillId="43" borderId="33" applyNumberFormat="0" applyAlignment="0" applyProtection="0"/>
    <xf numFmtId="0" fontId="138" fillId="43" borderId="33" applyNumberFormat="0" applyAlignment="0" applyProtection="0"/>
    <xf numFmtId="0" fontId="80" fillId="0" borderId="35" applyNumberFormat="0" applyFill="0" applyAlignment="0" applyProtection="0"/>
    <xf numFmtId="0" fontId="139" fillId="0" borderId="35" applyNumberFormat="0" applyFill="0" applyAlignment="0" applyProtection="0"/>
    <xf numFmtId="0" fontId="81" fillId="0" borderId="37" applyNumberFormat="0" applyFill="0" applyAlignment="0" applyProtection="0"/>
    <xf numFmtId="0" fontId="140" fillId="0" borderId="37" applyNumberFormat="0" applyFill="0" applyAlignment="0" applyProtection="0"/>
    <xf numFmtId="0" fontId="82" fillId="0" borderId="38" applyNumberFormat="0" applyFill="0" applyAlignment="0" applyProtection="0"/>
    <xf numFmtId="0" fontId="141" fillId="0" borderId="38" applyNumberFormat="0" applyFill="0" applyAlignment="0" applyProtection="0"/>
    <xf numFmtId="0" fontId="82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177" fontId="142" fillId="58" borderId="45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88" fillId="0" borderId="43" applyNumberFormat="0" applyFill="0" applyAlignment="0" applyProtection="0"/>
    <xf numFmtId="0" fontId="143" fillId="0" borderId="43" applyNumberFormat="0" applyFill="0" applyAlignment="0" applyProtection="0"/>
    <xf numFmtId="0" fontId="77" fillId="57" borderId="34" applyNumberFormat="0" applyAlignment="0" applyProtection="0"/>
    <xf numFmtId="0" fontId="144" fillId="57" borderId="34" applyNumberFormat="0" applyAlignment="0" applyProtection="0"/>
    <xf numFmtId="0" fontId="87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85" fillId="45" borderId="0" applyNumberFormat="0" applyBorder="0" applyAlignment="0" applyProtection="0"/>
    <xf numFmtId="0" fontId="146" fillId="45" borderId="0" applyNumberFormat="0" applyBorder="0" applyAlignment="0" applyProtection="0"/>
    <xf numFmtId="0" fontId="9" fillId="0" borderId="0"/>
    <xf numFmtId="0" fontId="8" fillId="0" borderId="0"/>
    <xf numFmtId="0" fontId="14" fillId="0" borderId="0"/>
    <xf numFmtId="0" fontId="14" fillId="0" borderId="0"/>
    <xf numFmtId="0" fontId="90" fillId="0" borderId="0"/>
    <xf numFmtId="0" fontId="90" fillId="0" borderId="0"/>
    <xf numFmtId="0" fontId="75" fillId="36" borderId="0" applyNumberFormat="0" applyBorder="0" applyAlignment="0" applyProtection="0"/>
    <xf numFmtId="0" fontId="147" fillId="36" borderId="0" applyNumberFormat="0" applyBorder="0" applyAlignment="0" applyProtection="0"/>
    <xf numFmtId="0" fontId="7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3" fillId="39" borderId="41" applyNumberFormat="0" applyFont="0" applyAlignment="0" applyProtection="0"/>
    <xf numFmtId="0" fontId="1" fillId="9" borderId="25" applyNumberFormat="0" applyFont="0" applyAlignment="0" applyProtection="0"/>
    <xf numFmtId="0" fontId="1" fillId="9" borderId="25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8" fillId="39" borderId="41" applyNumberFormat="0" applyFont="0" applyAlignment="0" applyProtection="0"/>
    <xf numFmtId="0" fontId="14" fillId="39" borderId="41" applyNumberFormat="0" applyFont="0" applyAlignment="0" applyProtection="0"/>
    <xf numFmtId="0" fontId="84" fillId="0" borderId="40" applyNumberFormat="0" applyFill="0" applyAlignment="0" applyProtection="0"/>
    <xf numFmtId="0" fontId="149" fillId="0" borderId="40" applyNumberFormat="0" applyFill="0" applyAlignment="0" applyProtection="0"/>
    <xf numFmtId="0" fontId="21" fillId="0" borderId="0"/>
    <xf numFmtId="0" fontId="72" fillId="0" borderId="0"/>
    <xf numFmtId="0" fontId="21" fillId="0" borderId="0"/>
    <xf numFmtId="0" fontId="8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79" fillId="38" borderId="0" applyNumberFormat="0" applyBorder="0" applyAlignment="0" applyProtection="0"/>
    <xf numFmtId="0" fontId="151" fillId="38" borderId="0" applyNumberFormat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43" fontId="13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" fillId="0" borderId="0"/>
    <xf numFmtId="169" fontId="1" fillId="0" borderId="0" applyFont="0" applyFill="0" applyBorder="0" applyAlignment="0" applyProtection="0"/>
    <xf numFmtId="0" fontId="8" fillId="0" borderId="0"/>
  </cellStyleXfs>
  <cellXfs count="229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Border="1"/>
    <xf numFmtId="0" fontId="39" fillId="0" borderId="0" xfId="0" applyFont="1" applyFill="1"/>
    <xf numFmtId="0" fontId="39" fillId="0" borderId="0" xfId="0" applyFont="1" applyFill="1" applyAlignment="1">
      <alignment horizontal="left" vertical="top" wrapText="1"/>
    </xf>
    <xf numFmtId="0" fontId="20" fillId="2" borderId="0" xfId="14" applyFont="1" applyFill="1">
      <alignment horizontal="left" vertical="top" wrapText="1"/>
    </xf>
    <xf numFmtId="0" fontId="15" fillId="2" borderId="0" xfId="14" applyFont="1" applyFill="1">
      <alignment horizontal="left" vertical="top" wrapText="1"/>
    </xf>
    <xf numFmtId="0" fontId="42" fillId="2" borderId="13" xfId="0" applyFont="1" applyFill="1" applyBorder="1" applyAlignment="1">
      <alignment horizontal="left" vertical="center" wrapText="1"/>
    </xf>
    <xf numFmtId="0" fontId="41" fillId="0" borderId="13" xfId="0" applyFont="1" applyBorder="1" applyAlignment="1">
      <alignment horizontal="left" vertical="top" wrapText="1"/>
    </xf>
    <xf numFmtId="0" fontId="22" fillId="2" borderId="13" xfId="0" applyFont="1" applyFill="1" applyBorder="1" applyAlignment="1">
      <alignment horizontal="left" vertical="top" wrapText="1"/>
    </xf>
    <xf numFmtId="0" fontId="22" fillId="2" borderId="13" xfId="0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top" wrapText="1"/>
    </xf>
    <xf numFmtId="0" fontId="41" fillId="0" borderId="0" xfId="0" applyFont="1"/>
    <xf numFmtId="0" fontId="40" fillId="0" borderId="13" xfId="24" applyFont="1" applyBorder="1" applyAlignment="1">
      <alignment horizontal="center" vertical="top" wrapText="1"/>
    </xf>
    <xf numFmtId="0" fontId="41" fillId="0" borderId="6" xfId="0" applyFont="1" applyFill="1" applyBorder="1" applyAlignment="1">
      <alignment horizontal="center" wrapText="1"/>
    </xf>
    <xf numFmtId="0" fontId="41" fillId="0" borderId="5" xfId="0" applyFont="1" applyFill="1" applyBorder="1" applyAlignment="1">
      <alignment horizontal="center" wrapText="1"/>
    </xf>
    <xf numFmtId="0" fontId="41" fillId="0" borderId="0" xfId="0" applyFont="1" applyAlignment="1">
      <alignment horizontal="center" vertical="center"/>
    </xf>
    <xf numFmtId="0" fontId="41" fillId="0" borderId="5" xfId="0" applyFont="1" applyBorder="1" applyAlignment="1">
      <alignment horizontal="center" vertical="top" wrapText="1"/>
    </xf>
    <xf numFmtId="170" fontId="12" fillId="0" borderId="13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wrapText="1"/>
    </xf>
    <xf numFmtId="0" fontId="22" fillId="0" borderId="13" xfId="0" applyFont="1" applyFill="1" applyBorder="1" applyAlignment="1">
      <alignment horizontal="left" vertical="top" wrapText="1"/>
    </xf>
    <xf numFmtId="0" fontId="42" fillId="2" borderId="3" xfId="0" applyFont="1" applyFill="1" applyBorder="1" applyAlignment="1">
      <alignment horizontal="left" vertical="center" wrapText="1"/>
    </xf>
    <xf numFmtId="0" fontId="41" fillId="0" borderId="0" xfId="0" applyFont="1" applyFill="1"/>
    <xf numFmtId="0" fontId="12" fillId="0" borderId="13" xfId="0" applyFont="1" applyFill="1" applyBorder="1" applyAlignment="1">
      <alignment vertical="top" wrapText="1"/>
    </xf>
    <xf numFmtId="0" fontId="41" fillId="0" borderId="13" xfId="0" applyFont="1" applyFill="1" applyBorder="1" applyAlignment="1">
      <alignment vertical="top" wrapText="1"/>
    </xf>
    <xf numFmtId="0" fontId="22" fillId="0" borderId="13" xfId="0" applyFont="1" applyFill="1" applyBorder="1" applyAlignment="1">
      <alignment horizontal="left" vertical="center" wrapText="1"/>
    </xf>
    <xf numFmtId="0" fontId="41" fillId="0" borderId="13" xfId="0" applyFont="1" applyFill="1" applyBorder="1" applyAlignment="1">
      <alignment horizontal="left" vertical="top" wrapText="1"/>
    </xf>
    <xf numFmtId="0" fontId="40" fillId="0" borderId="13" xfId="14" applyFont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170" fontId="42" fillId="2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vertical="center" wrapText="1"/>
    </xf>
    <xf numFmtId="0" fontId="40" fillId="0" borderId="13" xfId="0" applyFont="1" applyFill="1" applyBorder="1" applyAlignment="1">
      <alignment horizontal="left" vertical="center" wrapText="1"/>
    </xf>
    <xf numFmtId="0" fontId="41" fillId="0" borderId="0" xfId="0" applyFont="1" applyBorder="1"/>
    <xf numFmtId="0" fontId="40" fillId="0" borderId="0" xfId="0" applyFont="1" applyFill="1" applyBorder="1" applyAlignment="1">
      <alignment horizontal="left" vertical="top" wrapText="1"/>
    </xf>
    <xf numFmtId="168" fontId="40" fillId="0" borderId="0" xfId="8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top" wrapText="1"/>
    </xf>
    <xf numFmtId="171" fontId="40" fillId="0" borderId="0" xfId="0" applyNumberFormat="1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left" vertical="center" wrapText="1"/>
    </xf>
    <xf numFmtId="0" fontId="40" fillId="0" borderId="13" xfId="0" applyFont="1" applyBorder="1" applyAlignment="1">
      <alignment horizontal="left" vertical="center" wrapText="1"/>
    </xf>
    <xf numFmtId="0" fontId="40" fillId="0" borderId="29" xfId="0" applyFont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167" fontId="40" fillId="0" borderId="13" xfId="0" applyNumberFormat="1" applyFont="1" applyFill="1" applyBorder="1" applyAlignment="1">
      <alignment horizontal="left" vertical="center" wrapText="1"/>
    </xf>
    <xf numFmtId="170" fontId="22" fillId="0" borderId="13" xfId="8" applyNumberFormat="1" applyFont="1" applyFill="1" applyBorder="1" applyAlignment="1">
      <alignment horizontal="center" vertical="center"/>
    </xf>
    <xf numFmtId="0" fontId="40" fillId="0" borderId="13" xfId="0" applyFont="1" applyBorder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0" fontId="41" fillId="0" borderId="13" xfId="0" applyFont="1" applyFill="1" applyBorder="1" applyAlignment="1">
      <alignment horizontal="center" vertical="top" wrapText="1"/>
    </xf>
    <xf numFmtId="170" fontId="22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170" fontId="22" fillId="2" borderId="13" xfId="0" applyNumberFormat="1" applyFont="1" applyFill="1" applyBorder="1" applyAlignment="1">
      <alignment horizontal="center" vertical="center" wrapText="1"/>
    </xf>
    <xf numFmtId="170" fontId="42" fillId="2" borderId="3" xfId="0" applyNumberFormat="1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left"/>
    </xf>
    <xf numFmtId="0" fontId="12" fillId="0" borderId="0" xfId="0" applyFont="1" applyAlignment="1">
      <alignment horizontal="right"/>
    </xf>
    <xf numFmtId="0" fontId="12" fillId="2" borderId="0" xfId="0" applyFont="1" applyFill="1" applyAlignment="1">
      <alignment horizontal="center"/>
    </xf>
    <xf numFmtId="0" fontId="41" fillId="0" borderId="0" xfId="0" applyFont="1" applyFill="1" applyAlignment="1">
      <alignment horizontal="right" vertical="center"/>
    </xf>
    <xf numFmtId="170" fontId="45" fillId="2" borderId="13" xfId="0" applyNumberFormat="1" applyFont="1" applyFill="1" applyBorder="1" applyAlignment="1">
      <alignment horizontal="center" vertical="center" wrapText="1"/>
    </xf>
    <xf numFmtId="0" fontId="15" fillId="0" borderId="0" xfId="14" applyFont="1">
      <alignment horizontal="left" vertical="top" wrapText="1"/>
    </xf>
    <xf numFmtId="0" fontId="15" fillId="0" borderId="0" xfId="14" applyFont="1" applyAlignment="1">
      <alignment horizontal="left" vertical="top" wrapText="1"/>
    </xf>
    <xf numFmtId="0" fontId="41" fillId="0" borderId="8" xfId="0" applyFont="1" applyFill="1" applyBorder="1" applyAlignment="1">
      <alignment horizontal="right" vertical="center"/>
    </xf>
    <xf numFmtId="0" fontId="22" fillId="0" borderId="13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166" fontId="22" fillId="2" borderId="13" xfId="72" applyNumberFormat="1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 wrapText="1"/>
    </xf>
    <xf numFmtId="166" fontId="40" fillId="0" borderId="13" xfId="72" applyNumberFormat="1" applyFont="1" applyFill="1" applyBorder="1" applyAlignment="1">
      <alignment horizontal="center" vertical="center"/>
    </xf>
    <xf numFmtId="0" fontId="41" fillId="0" borderId="13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left" vertical="top" wrapText="1"/>
    </xf>
    <xf numFmtId="0" fontId="49" fillId="0" borderId="13" xfId="0" applyFont="1" applyBorder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0" fontId="52" fillId="0" borderId="0" xfId="80" applyNumberFormat="1" applyFont="1" applyFill="1" applyBorder="1" applyAlignment="1">
      <alignment vertical="center" wrapText="1"/>
    </xf>
    <xf numFmtId="0" fontId="52" fillId="0" borderId="0" xfId="80" applyNumberFormat="1" applyFont="1" applyFill="1" applyBorder="1" applyAlignment="1">
      <alignment horizontal="center" vertical="center" wrapText="1"/>
    </xf>
    <xf numFmtId="49" fontId="52" fillId="0" borderId="0" xfId="80" applyNumberFormat="1" applyFont="1" applyFill="1" applyBorder="1" applyAlignment="1">
      <alignment vertical="center" wrapText="1"/>
    </xf>
    <xf numFmtId="172" fontId="52" fillId="0" borderId="0" xfId="80" applyNumberFormat="1" applyFont="1" applyFill="1" applyBorder="1" applyAlignment="1">
      <alignment horizontal="left" vertical="center"/>
    </xf>
    <xf numFmtId="168" fontId="40" fillId="0" borderId="13" xfId="81" applyNumberFormat="1" applyFont="1" applyFill="1" applyBorder="1" applyAlignment="1">
      <alignment horizontal="center" vertical="center" wrapText="1"/>
    </xf>
    <xf numFmtId="49" fontId="52" fillId="0" borderId="30" xfId="0" applyNumberFormat="1" applyFont="1" applyFill="1" applyBorder="1" applyAlignment="1">
      <alignment horizontal="left" vertical="center" wrapText="1"/>
    </xf>
    <xf numFmtId="49" fontId="40" fillId="0" borderId="3" xfId="0" applyNumberFormat="1" applyFont="1" applyFill="1" applyBorder="1" applyAlignment="1">
      <alignment horizontal="center" vertical="center" wrapText="1"/>
    </xf>
    <xf numFmtId="43" fontId="52" fillId="0" borderId="3" xfId="0" applyNumberFormat="1" applyFont="1" applyFill="1" applyBorder="1" applyAlignment="1">
      <alignment horizontal="center" vertical="center" wrapText="1"/>
    </xf>
    <xf numFmtId="168" fontId="53" fillId="0" borderId="3" xfId="0" applyNumberFormat="1" applyFont="1" applyFill="1" applyBorder="1" applyAlignment="1">
      <alignment horizontal="right" vertical="center" shrinkToFit="1"/>
    </xf>
    <xf numFmtId="49" fontId="52" fillId="0" borderId="31" xfId="0" applyNumberFormat="1" applyFont="1" applyFill="1" applyBorder="1" applyAlignment="1">
      <alignment horizontal="left" vertical="center" wrapText="1"/>
    </xf>
    <xf numFmtId="49" fontId="40" fillId="0" borderId="13" xfId="0" applyNumberFormat="1" applyFont="1" applyFill="1" applyBorder="1" applyAlignment="1">
      <alignment horizontal="center" vertical="center" wrapText="1"/>
    </xf>
    <xf numFmtId="43" fontId="52" fillId="0" borderId="13" xfId="0" applyNumberFormat="1" applyFont="1" applyFill="1" applyBorder="1" applyAlignment="1">
      <alignment vertical="center" wrapText="1"/>
    </xf>
    <xf numFmtId="168" fontId="52" fillId="0" borderId="13" xfId="0" applyNumberFormat="1" applyFont="1" applyFill="1" applyBorder="1" applyAlignment="1">
      <alignment horizontal="right" vertical="center" shrinkToFit="1"/>
    </xf>
    <xf numFmtId="43" fontId="53" fillId="0" borderId="13" xfId="0" applyNumberFormat="1" applyFont="1" applyFill="1" applyBorder="1" applyAlignment="1">
      <alignment horizontal="left" vertical="center" wrapText="1"/>
    </xf>
    <xf numFmtId="168" fontId="22" fillId="0" borderId="13" xfId="82" applyNumberFormat="1" applyFont="1" applyFill="1" applyBorder="1" applyAlignment="1">
      <alignment horizontal="right" vertical="center" shrinkToFit="1"/>
    </xf>
    <xf numFmtId="1" fontId="53" fillId="0" borderId="13" xfId="0" applyNumberFormat="1" applyFont="1" applyFill="1" applyBorder="1" applyAlignment="1">
      <alignment horizontal="center" vertical="center" shrinkToFit="1"/>
    </xf>
    <xf numFmtId="43" fontId="22" fillId="0" borderId="13" xfId="0" applyNumberFormat="1" applyFont="1" applyFill="1" applyBorder="1" applyAlignment="1">
      <alignment horizontal="left" vertical="center" wrapText="1"/>
    </xf>
    <xf numFmtId="0" fontId="53" fillId="0" borderId="13" xfId="0" applyFont="1" applyFill="1" applyBorder="1" applyAlignment="1">
      <alignment horizontal="left" vertical="center" wrapText="1"/>
    </xf>
    <xf numFmtId="43" fontId="40" fillId="0" borderId="13" xfId="0" applyNumberFormat="1" applyFont="1" applyFill="1" applyBorder="1" applyAlignment="1">
      <alignment horizontal="left" vertical="center" wrapText="1"/>
    </xf>
    <xf numFmtId="168" fontId="47" fillId="0" borderId="0" xfId="0" applyNumberFormat="1" applyFont="1" applyFill="1" applyBorder="1" applyAlignment="1">
      <alignment horizontal="left" vertical="center"/>
    </xf>
    <xf numFmtId="168" fontId="40" fillId="0" borderId="13" xfId="82" applyNumberFormat="1" applyFont="1" applyFill="1" applyBorder="1" applyAlignment="1">
      <alignment horizontal="right" vertical="center" shrinkToFit="1"/>
    </xf>
    <xf numFmtId="49" fontId="52" fillId="0" borderId="13" xfId="0" applyNumberFormat="1" applyFont="1" applyFill="1" applyBorder="1" applyAlignment="1">
      <alignment horizontal="left" vertical="center" wrapText="1"/>
    </xf>
    <xf numFmtId="49" fontId="40" fillId="0" borderId="13" xfId="0" applyNumberFormat="1" applyFont="1" applyFill="1" applyBorder="1" applyAlignment="1">
      <alignment horizontal="center" vertical="center" shrinkToFit="1"/>
    </xf>
    <xf numFmtId="168" fontId="22" fillId="0" borderId="13" xfId="0" applyNumberFormat="1" applyFont="1" applyFill="1" applyBorder="1" applyAlignment="1">
      <alignment horizontal="right" vertical="center" shrinkToFit="1"/>
    </xf>
    <xf numFmtId="168" fontId="40" fillId="0" borderId="13" xfId="0" applyNumberFormat="1" applyFont="1" applyFill="1" applyBorder="1" applyAlignment="1">
      <alignment horizontal="left" vertical="center" wrapText="1"/>
    </xf>
    <xf numFmtId="43" fontId="51" fillId="0" borderId="13" xfId="0" applyNumberFormat="1" applyFont="1" applyFill="1" applyBorder="1" applyAlignment="1">
      <alignment horizontal="left" vertical="center" wrapText="1"/>
    </xf>
    <xf numFmtId="168" fontId="51" fillId="0" borderId="13" xfId="0" applyNumberFormat="1" applyFont="1" applyFill="1" applyBorder="1" applyAlignment="1">
      <alignment horizontal="right" vertical="center" shrinkToFit="1"/>
    </xf>
    <xf numFmtId="43" fontId="40" fillId="0" borderId="13" xfId="0" quotePrefix="1" applyNumberFormat="1" applyFont="1" applyFill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top" wrapText="1"/>
    </xf>
    <xf numFmtId="0" fontId="46" fillId="0" borderId="13" xfId="0" applyFont="1" applyBorder="1" applyAlignment="1">
      <alignment horizontal="left" vertical="top" wrapText="1"/>
    </xf>
    <xf numFmtId="0" fontId="41" fillId="0" borderId="13" xfId="0" applyFont="1" applyBorder="1" applyAlignment="1">
      <alignment horizontal="left" vertical="top" wrapText="1"/>
    </xf>
    <xf numFmtId="170" fontId="46" fillId="0" borderId="13" xfId="0" applyNumberFormat="1" applyFont="1" applyBorder="1" applyAlignment="1">
      <alignment horizontal="right" vertical="top" wrapText="1"/>
    </xf>
    <xf numFmtId="0" fontId="41" fillId="0" borderId="0" xfId="0" applyFont="1" applyBorder="1" applyAlignment="1">
      <alignment horizontal="left" vertical="top" wrapText="1"/>
    </xf>
    <xf numFmtId="170" fontId="46" fillId="0" borderId="0" xfId="0" applyNumberFormat="1" applyFont="1" applyBorder="1" applyAlignment="1">
      <alignment horizontal="right" vertical="top" wrapText="1"/>
    </xf>
    <xf numFmtId="0" fontId="51" fillId="0" borderId="13" xfId="0" applyFont="1" applyBorder="1" applyAlignment="1">
      <alignment horizontal="left" vertical="top" wrapText="1"/>
    </xf>
    <xf numFmtId="170" fontId="42" fillId="2" borderId="0" xfId="0" applyNumberFormat="1" applyFont="1" applyFill="1" applyBorder="1" applyAlignment="1">
      <alignment horizontal="center" vertical="center" wrapText="1"/>
    </xf>
    <xf numFmtId="0" fontId="41" fillId="0" borderId="13" xfId="0" applyFont="1" applyBorder="1" applyAlignment="1">
      <alignment horizontal="left" vertical="top" wrapText="1"/>
    </xf>
    <xf numFmtId="0" fontId="41" fillId="0" borderId="0" xfId="0" applyFont="1" applyFill="1" applyAlignment="1">
      <alignment horizontal="right"/>
    </xf>
    <xf numFmtId="166" fontId="22" fillId="0" borderId="13" xfId="15" applyNumberFormat="1" applyFont="1" applyBorder="1" applyAlignment="1">
      <alignment horizontal="center" vertical="center"/>
    </xf>
    <xf numFmtId="0" fontId="40" fillId="2" borderId="13" xfId="0" applyFont="1" applyFill="1" applyBorder="1" applyAlignment="1">
      <alignment horizontal="center" vertical="center"/>
    </xf>
    <xf numFmtId="166" fontId="40" fillId="0" borderId="13" xfId="15" applyNumberFormat="1" applyFont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170" fontId="40" fillId="0" borderId="13" xfId="0" applyNumberFormat="1" applyFont="1" applyFill="1" applyBorder="1" applyAlignment="1">
      <alignment horizontal="center" vertical="center"/>
    </xf>
    <xf numFmtId="166" fontId="40" fillId="0" borderId="13" xfId="0" applyNumberFormat="1" applyFont="1" applyFill="1" applyBorder="1" applyAlignment="1">
      <alignment horizontal="center" vertical="center"/>
    </xf>
    <xf numFmtId="166" fontId="40" fillId="0" borderId="13" xfId="78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left" vertical="center" wrapText="1"/>
    </xf>
    <xf numFmtId="0" fontId="41" fillId="0" borderId="0" xfId="0" applyFont="1" applyFill="1" applyAlignment="1">
      <alignment horizontal="right"/>
    </xf>
    <xf numFmtId="0" fontId="41" fillId="0" borderId="0" xfId="0" applyFont="1"/>
    <xf numFmtId="0" fontId="41" fillId="0" borderId="13" xfId="0" applyFont="1" applyBorder="1" applyAlignment="1">
      <alignment horizontal="center" vertical="top" wrapText="1"/>
    </xf>
    <xf numFmtId="0" fontId="41" fillId="0" borderId="13" xfId="0" applyFont="1" applyBorder="1" applyAlignment="1">
      <alignment horizontal="center" vertical="top" wrapText="1"/>
    </xf>
    <xf numFmtId="0" fontId="41" fillId="0" borderId="1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168" fontId="40" fillId="0" borderId="13" xfId="81" applyNumberFormat="1" applyFont="1" applyFill="1" applyBorder="1" applyAlignment="1">
      <alignment horizontal="center" vertical="center" wrapText="1"/>
    </xf>
    <xf numFmtId="0" fontId="46" fillId="0" borderId="13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41" fillId="0" borderId="13" xfId="0" applyFont="1" applyBorder="1" applyAlignment="1">
      <alignment horizontal="left" vertical="top" wrapText="1"/>
    </xf>
    <xf numFmtId="0" fontId="51" fillId="0" borderId="13" xfId="0" applyFont="1" applyBorder="1" applyAlignment="1">
      <alignment horizontal="left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0" fontId="22" fillId="0" borderId="46" xfId="0" applyFont="1" applyBorder="1" applyAlignment="1">
      <alignment horizontal="left" vertical="center" wrapText="1"/>
    </xf>
    <xf numFmtId="0" fontId="40" fillId="0" borderId="46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Border="1" applyAlignment="1">
      <alignment horizontal="left" vertical="top" wrapText="1"/>
    </xf>
    <xf numFmtId="170" fontId="42" fillId="0" borderId="13" xfId="0" applyNumberFormat="1" applyFont="1" applyFill="1" applyBorder="1" applyAlignment="1">
      <alignment horizontal="right" vertical="center" wrapText="1"/>
    </xf>
    <xf numFmtId="0" fontId="41" fillId="0" borderId="13" xfId="0" applyFont="1" applyBorder="1" applyAlignment="1">
      <alignment horizontal="center" vertical="top" wrapText="1"/>
    </xf>
    <xf numFmtId="49" fontId="40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Border="1" applyAlignment="1">
      <alignment horizontal="left" vertical="top" wrapText="1"/>
    </xf>
    <xf numFmtId="0" fontId="51" fillId="0" borderId="13" xfId="0" applyFont="1" applyBorder="1" applyAlignment="1">
      <alignment horizontal="left" vertical="top" wrapText="1"/>
    </xf>
    <xf numFmtId="168" fontId="22" fillId="0" borderId="17" xfId="8" applyNumberFormat="1" applyFont="1" applyBorder="1" applyAlignment="1">
      <alignment horizontal="center" vertical="center" wrapText="1"/>
    </xf>
    <xf numFmtId="168" fontId="22" fillId="0" borderId="2" xfId="8" applyNumberFormat="1" applyFont="1" applyBorder="1" applyAlignment="1">
      <alignment horizontal="center" vertical="center" wrapText="1"/>
    </xf>
    <xf numFmtId="168" fontId="22" fillId="0" borderId="3" xfId="8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41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right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171" fontId="12" fillId="0" borderId="14" xfId="8" applyNumberFormat="1" applyFont="1" applyFill="1" applyBorder="1" applyAlignment="1">
      <alignment horizontal="left"/>
    </xf>
    <xf numFmtId="171" fontId="12" fillId="0" borderId="16" xfId="8" applyNumberFormat="1" applyFont="1" applyFill="1" applyBorder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41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0" fontId="40" fillId="0" borderId="9" xfId="0" applyFont="1" applyBorder="1" applyAlignment="1">
      <alignment horizontal="center" vertical="top" wrapText="1"/>
    </xf>
    <xf numFmtId="0" fontId="40" fillId="0" borderId="10" xfId="0" applyFont="1" applyBorder="1" applyAlignment="1">
      <alignment horizontal="center" vertical="top" wrapText="1"/>
    </xf>
    <xf numFmtId="0" fontId="40" fillId="0" borderId="11" xfId="0" applyFont="1" applyBorder="1" applyAlignment="1">
      <alignment horizontal="center" vertical="top" wrapText="1"/>
    </xf>
    <xf numFmtId="168" fontId="40" fillId="0" borderId="17" xfId="8" applyNumberFormat="1" applyFont="1" applyBorder="1" applyAlignment="1">
      <alignment horizontal="center" vertical="center" wrapText="1"/>
    </xf>
    <xf numFmtId="168" fontId="40" fillId="0" borderId="2" xfId="8" applyNumberFormat="1" applyFont="1" applyBorder="1" applyAlignment="1">
      <alignment horizontal="center" vertical="center" wrapText="1"/>
    </xf>
    <xf numFmtId="168" fontId="40" fillId="0" borderId="3" xfId="8" applyNumberFormat="1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/>
    </xf>
    <xf numFmtId="0" fontId="41" fillId="0" borderId="15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7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28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168" fontId="40" fillId="0" borderId="17" xfId="8" applyNumberFormat="1" applyFont="1" applyFill="1" applyBorder="1" applyAlignment="1">
      <alignment horizontal="center" vertical="center" wrapText="1"/>
    </xf>
    <xf numFmtId="168" fontId="40" fillId="0" borderId="2" xfId="8" applyNumberFormat="1" applyFont="1" applyFill="1" applyBorder="1" applyAlignment="1">
      <alignment horizontal="center" vertical="center" wrapText="1"/>
    </xf>
    <xf numFmtId="168" fontId="40" fillId="0" borderId="3" xfId="8" applyNumberFormat="1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0" xfId="0" applyFont="1" applyFill="1" applyAlignment="1">
      <alignment horizontal="right" vertical="center" wrapText="1"/>
    </xf>
    <xf numFmtId="49" fontId="22" fillId="2" borderId="17" xfId="14" applyNumberFormat="1" applyFont="1" applyFill="1" applyBorder="1" applyAlignment="1">
      <alignment horizontal="center" vertical="top" wrapText="1"/>
    </xf>
    <xf numFmtId="49" fontId="22" fillId="2" borderId="2" xfId="14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top"/>
    </xf>
    <xf numFmtId="0" fontId="22" fillId="0" borderId="13" xfId="0" applyFont="1" applyFill="1" applyBorder="1" applyAlignment="1">
      <alignment horizontal="center" vertical="top" wrapText="1"/>
    </xf>
    <xf numFmtId="0" fontId="40" fillId="0" borderId="13" xfId="0" applyFont="1" applyFill="1" applyBorder="1" applyAlignment="1">
      <alignment horizontal="center" vertical="top" wrapText="1"/>
    </xf>
    <xf numFmtId="49" fontId="22" fillId="2" borderId="13" xfId="14" applyNumberFormat="1" applyFont="1" applyFill="1" applyBorder="1" applyAlignment="1">
      <alignment horizontal="center" vertical="top" wrapText="1"/>
    </xf>
    <xf numFmtId="0" fontId="12" fillId="0" borderId="17" xfId="0" applyFont="1" applyFill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41" fillId="0" borderId="17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top"/>
    </xf>
    <xf numFmtId="49" fontId="22" fillId="0" borderId="13" xfId="0" applyNumberFormat="1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41" fillId="0" borderId="13" xfId="0" applyFont="1" applyFill="1" applyBorder="1" applyAlignment="1">
      <alignment horizontal="center" vertical="top" wrapText="1"/>
    </xf>
    <xf numFmtId="0" fontId="40" fillId="2" borderId="17" xfId="14" applyFont="1" applyFill="1" applyBorder="1" applyAlignment="1">
      <alignment horizontal="center" vertical="top" wrapText="1"/>
    </xf>
    <xf numFmtId="0" fontId="40" fillId="2" borderId="2" xfId="14" applyFont="1" applyFill="1" applyBorder="1" applyAlignment="1">
      <alignment horizontal="center" vertical="top" wrapText="1"/>
    </xf>
    <xf numFmtId="0" fontId="40" fillId="2" borderId="3" xfId="14" applyFont="1" applyFill="1" applyBorder="1" applyAlignment="1">
      <alignment horizontal="center" vertical="top" wrapText="1"/>
    </xf>
    <xf numFmtId="43" fontId="40" fillId="0" borderId="13" xfId="0" applyNumberFormat="1" applyFont="1" applyFill="1" applyBorder="1" applyAlignment="1">
      <alignment horizontal="center" vertical="center" wrapText="1"/>
    </xf>
    <xf numFmtId="168" fontId="40" fillId="0" borderId="13" xfId="0" applyNumberFormat="1" applyFont="1" applyFill="1" applyBorder="1" applyAlignment="1">
      <alignment horizontal="center" vertical="center" wrapText="1"/>
    </xf>
    <xf numFmtId="49" fontId="40" fillId="0" borderId="13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172" fontId="52" fillId="0" borderId="8" xfId="80" applyNumberFormat="1" applyFont="1" applyFill="1" applyBorder="1" applyAlignment="1">
      <alignment horizontal="right"/>
    </xf>
    <xf numFmtId="168" fontId="40" fillId="0" borderId="13" xfId="81" applyNumberFormat="1" applyFont="1" applyFill="1" applyBorder="1" applyAlignment="1">
      <alignment horizontal="center" vertical="center" wrapText="1"/>
    </xf>
    <xf numFmtId="168" fontId="40" fillId="0" borderId="14" xfId="81" applyNumberFormat="1" applyFont="1" applyFill="1" applyBorder="1" applyAlignment="1">
      <alignment horizontal="center" vertical="center" wrapText="1"/>
    </xf>
    <xf numFmtId="168" fontId="40" fillId="0" borderId="15" xfId="81" applyNumberFormat="1" applyFont="1" applyFill="1" applyBorder="1" applyAlignment="1">
      <alignment horizontal="center" vertical="center" wrapText="1"/>
    </xf>
    <xf numFmtId="168" fontId="40" fillId="0" borderId="14" xfId="80" applyNumberFormat="1" applyFont="1" applyFill="1" applyBorder="1" applyAlignment="1">
      <alignment horizontal="center" vertical="center" wrapText="1"/>
    </xf>
    <xf numFmtId="168" fontId="40" fillId="0" borderId="16" xfId="80" applyNumberFormat="1" applyFont="1" applyFill="1" applyBorder="1" applyAlignment="1">
      <alignment horizontal="center" vertical="center" wrapText="1"/>
    </xf>
    <xf numFmtId="168" fontId="40" fillId="0" borderId="15" xfId="80" applyNumberFormat="1" applyFont="1" applyFill="1" applyBorder="1" applyAlignment="1">
      <alignment horizontal="center" vertical="center" wrapText="1"/>
    </xf>
    <xf numFmtId="0" fontId="22" fillId="0" borderId="0" xfId="79" applyFont="1" applyFill="1" applyAlignment="1">
      <alignment horizontal="center" vertical="center" wrapText="1"/>
    </xf>
    <xf numFmtId="0" fontId="40" fillId="0" borderId="14" xfId="0" applyFont="1" applyFill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41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51" fillId="0" borderId="13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0" fontId="41" fillId="0" borderId="14" xfId="0" applyFont="1" applyBorder="1" applyAlignment="1">
      <alignment horizontal="center" vertical="top" wrapText="1"/>
    </xf>
    <xf numFmtId="0" fontId="41" fillId="0" borderId="15" xfId="0" applyFont="1" applyBorder="1" applyAlignment="1">
      <alignment horizontal="center" vertical="top" wrapText="1"/>
    </xf>
    <xf numFmtId="0" fontId="41" fillId="0" borderId="13" xfId="0" applyFont="1" applyFill="1" applyBorder="1" applyAlignment="1">
      <alignment horizontal="center"/>
    </xf>
    <xf numFmtId="0" fontId="2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 vertical="center"/>
    </xf>
    <xf numFmtId="0" fontId="41" fillId="0" borderId="14" xfId="0" applyFont="1" applyFill="1" applyBorder="1" applyAlignment="1">
      <alignment horizontal="center" vertical="top"/>
    </xf>
    <xf numFmtId="0" fontId="41" fillId="0" borderId="15" xfId="0" applyFont="1" applyFill="1" applyBorder="1" applyAlignment="1">
      <alignment horizontal="center" vertical="top"/>
    </xf>
  </cellXfs>
  <cellStyles count="846">
    <cellStyle name="20% - Accent1 2" xfId="31" xr:uid="{00000000-0005-0000-0000-000000000000}"/>
    <cellStyle name="20% - Accent1 2 2" xfId="89" xr:uid="{00000000-0005-0000-0000-000001000000}"/>
    <cellStyle name="20% - Accent1 2 2 2" xfId="90" xr:uid="{00000000-0005-0000-0000-000002000000}"/>
    <cellStyle name="20% - Accent1 2 3" xfId="91" xr:uid="{00000000-0005-0000-0000-000003000000}"/>
    <cellStyle name="20% - Accent1 2 4" xfId="92" xr:uid="{00000000-0005-0000-0000-000004000000}"/>
    <cellStyle name="20% - Accent1 2 5" xfId="88" xr:uid="{00000000-0005-0000-0000-000005000000}"/>
    <cellStyle name="20% - Accent1 3" xfId="93" xr:uid="{00000000-0005-0000-0000-000006000000}"/>
    <cellStyle name="20% - Accent1 3 2" xfId="94" xr:uid="{00000000-0005-0000-0000-000007000000}"/>
    <cellStyle name="20% - Accent1 3 3" xfId="95" xr:uid="{00000000-0005-0000-0000-000008000000}"/>
    <cellStyle name="20% - Accent1 4" xfId="96" xr:uid="{00000000-0005-0000-0000-000009000000}"/>
    <cellStyle name="20% - Accent1 4 2" xfId="97" xr:uid="{00000000-0005-0000-0000-00000A000000}"/>
    <cellStyle name="20% - Accent1 4 3" xfId="98" xr:uid="{00000000-0005-0000-0000-00000B000000}"/>
    <cellStyle name="20% - Accent1 5" xfId="99" xr:uid="{00000000-0005-0000-0000-00000C000000}"/>
    <cellStyle name="20% - Accent1 5 2" xfId="100" xr:uid="{00000000-0005-0000-0000-00000D000000}"/>
    <cellStyle name="20% - Accent1 6" xfId="101" xr:uid="{00000000-0005-0000-0000-00000E000000}"/>
    <cellStyle name="20% - Accent1 6 2" xfId="102" xr:uid="{00000000-0005-0000-0000-00000F000000}"/>
    <cellStyle name="20% - Accent1 7" xfId="103" xr:uid="{00000000-0005-0000-0000-000010000000}"/>
    <cellStyle name="20% - Accent1 7 2" xfId="104" xr:uid="{00000000-0005-0000-0000-000011000000}"/>
    <cellStyle name="20% - Accent1 8" xfId="105" xr:uid="{00000000-0005-0000-0000-000012000000}"/>
    <cellStyle name="20% - Accent1 9" xfId="106" xr:uid="{00000000-0005-0000-0000-000013000000}"/>
    <cellStyle name="20% - Accent2 2" xfId="32" xr:uid="{00000000-0005-0000-0000-000014000000}"/>
    <cellStyle name="20% - Accent2 2 2" xfId="108" xr:uid="{00000000-0005-0000-0000-000015000000}"/>
    <cellStyle name="20% - Accent2 2 2 2" xfId="109" xr:uid="{00000000-0005-0000-0000-000016000000}"/>
    <cellStyle name="20% - Accent2 2 3" xfId="110" xr:uid="{00000000-0005-0000-0000-000017000000}"/>
    <cellStyle name="20% - Accent2 2 4" xfId="111" xr:uid="{00000000-0005-0000-0000-000018000000}"/>
    <cellStyle name="20% - Accent2 2 5" xfId="107" xr:uid="{00000000-0005-0000-0000-000019000000}"/>
    <cellStyle name="20% - Accent2 3" xfId="112" xr:uid="{00000000-0005-0000-0000-00001A000000}"/>
    <cellStyle name="20% - Accent2 3 2" xfId="113" xr:uid="{00000000-0005-0000-0000-00001B000000}"/>
    <cellStyle name="20% - Accent2 3 3" xfId="114" xr:uid="{00000000-0005-0000-0000-00001C000000}"/>
    <cellStyle name="20% - Accent2 4" xfId="115" xr:uid="{00000000-0005-0000-0000-00001D000000}"/>
    <cellStyle name="20% - Accent2 4 2" xfId="116" xr:uid="{00000000-0005-0000-0000-00001E000000}"/>
    <cellStyle name="20% - Accent2 4 3" xfId="117" xr:uid="{00000000-0005-0000-0000-00001F000000}"/>
    <cellStyle name="20% - Accent2 5" xfId="118" xr:uid="{00000000-0005-0000-0000-000020000000}"/>
    <cellStyle name="20% - Accent2 5 2" xfId="119" xr:uid="{00000000-0005-0000-0000-000021000000}"/>
    <cellStyle name="20% - Accent2 6" xfId="120" xr:uid="{00000000-0005-0000-0000-000022000000}"/>
    <cellStyle name="20% - Accent2 6 2" xfId="121" xr:uid="{00000000-0005-0000-0000-000023000000}"/>
    <cellStyle name="20% - Accent2 7" xfId="122" xr:uid="{00000000-0005-0000-0000-000024000000}"/>
    <cellStyle name="20% - Accent2 7 2" xfId="123" xr:uid="{00000000-0005-0000-0000-000025000000}"/>
    <cellStyle name="20% - Accent2 8" xfId="124" xr:uid="{00000000-0005-0000-0000-000026000000}"/>
    <cellStyle name="20% - Accent2 9" xfId="125" xr:uid="{00000000-0005-0000-0000-000027000000}"/>
    <cellStyle name="20% - Accent3 2" xfId="33" xr:uid="{00000000-0005-0000-0000-000028000000}"/>
    <cellStyle name="20% - Accent3 2 2" xfId="127" xr:uid="{00000000-0005-0000-0000-000029000000}"/>
    <cellStyle name="20% - Accent3 2 2 2" xfId="128" xr:uid="{00000000-0005-0000-0000-00002A000000}"/>
    <cellStyle name="20% - Accent3 2 3" xfId="129" xr:uid="{00000000-0005-0000-0000-00002B000000}"/>
    <cellStyle name="20% - Accent3 2 4" xfId="130" xr:uid="{00000000-0005-0000-0000-00002C000000}"/>
    <cellStyle name="20% - Accent3 2 5" xfId="126" xr:uid="{00000000-0005-0000-0000-00002D000000}"/>
    <cellStyle name="20% - Accent3 3" xfId="131" xr:uid="{00000000-0005-0000-0000-00002E000000}"/>
    <cellStyle name="20% - Accent3 3 2" xfId="132" xr:uid="{00000000-0005-0000-0000-00002F000000}"/>
    <cellStyle name="20% - Accent3 3 3" xfId="133" xr:uid="{00000000-0005-0000-0000-000030000000}"/>
    <cellStyle name="20% - Accent3 4" xfId="134" xr:uid="{00000000-0005-0000-0000-000031000000}"/>
    <cellStyle name="20% - Accent3 4 2" xfId="135" xr:uid="{00000000-0005-0000-0000-000032000000}"/>
    <cellStyle name="20% - Accent3 4 3" xfId="136" xr:uid="{00000000-0005-0000-0000-000033000000}"/>
    <cellStyle name="20% - Accent3 5" xfId="137" xr:uid="{00000000-0005-0000-0000-000034000000}"/>
    <cellStyle name="20% - Accent3 5 2" xfId="138" xr:uid="{00000000-0005-0000-0000-000035000000}"/>
    <cellStyle name="20% - Accent3 6" xfId="139" xr:uid="{00000000-0005-0000-0000-000036000000}"/>
    <cellStyle name="20% - Accent3 6 2" xfId="140" xr:uid="{00000000-0005-0000-0000-000037000000}"/>
    <cellStyle name="20% - Accent3 7" xfId="141" xr:uid="{00000000-0005-0000-0000-000038000000}"/>
    <cellStyle name="20% - Accent3 7 2" xfId="142" xr:uid="{00000000-0005-0000-0000-000039000000}"/>
    <cellStyle name="20% - Accent3 8" xfId="143" xr:uid="{00000000-0005-0000-0000-00003A000000}"/>
    <cellStyle name="20% - Accent3 9" xfId="144" xr:uid="{00000000-0005-0000-0000-00003B000000}"/>
    <cellStyle name="20% - Accent4 2" xfId="34" xr:uid="{00000000-0005-0000-0000-00003C000000}"/>
    <cellStyle name="20% - Accent4 2 2" xfId="146" xr:uid="{00000000-0005-0000-0000-00003D000000}"/>
    <cellStyle name="20% - Accent4 2 2 2" xfId="147" xr:uid="{00000000-0005-0000-0000-00003E000000}"/>
    <cellStyle name="20% - Accent4 2 3" xfId="148" xr:uid="{00000000-0005-0000-0000-00003F000000}"/>
    <cellStyle name="20% - Accent4 2 4" xfId="149" xr:uid="{00000000-0005-0000-0000-000040000000}"/>
    <cellStyle name="20% - Accent4 2 5" xfId="145" xr:uid="{00000000-0005-0000-0000-000041000000}"/>
    <cellStyle name="20% - Accent4 3" xfId="150" xr:uid="{00000000-0005-0000-0000-000042000000}"/>
    <cellStyle name="20% - Accent4 3 2" xfId="151" xr:uid="{00000000-0005-0000-0000-000043000000}"/>
    <cellStyle name="20% - Accent4 3 3" xfId="152" xr:uid="{00000000-0005-0000-0000-000044000000}"/>
    <cellStyle name="20% - Accent4 4" xfId="153" xr:uid="{00000000-0005-0000-0000-000045000000}"/>
    <cellStyle name="20% - Accent4 4 2" xfId="154" xr:uid="{00000000-0005-0000-0000-000046000000}"/>
    <cellStyle name="20% - Accent4 4 3" xfId="155" xr:uid="{00000000-0005-0000-0000-000047000000}"/>
    <cellStyle name="20% - Accent4 5" xfId="156" xr:uid="{00000000-0005-0000-0000-000048000000}"/>
    <cellStyle name="20% - Accent4 5 2" xfId="157" xr:uid="{00000000-0005-0000-0000-000049000000}"/>
    <cellStyle name="20% - Accent4 6" xfId="158" xr:uid="{00000000-0005-0000-0000-00004A000000}"/>
    <cellStyle name="20% - Accent4 6 2" xfId="159" xr:uid="{00000000-0005-0000-0000-00004B000000}"/>
    <cellStyle name="20% - Accent4 7" xfId="160" xr:uid="{00000000-0005-0000-0000-00004C000000}"/>
    <cellStyle name="20% - Accent4 7 2" xfId="161" xr:uid="{00000000-0005-0000-0000-00004D000000}"/>
    <cellStyle name="20% - Accent4 8" xfId="162" xr:uid="{00000000-0005-0000-0000-00004E000000}"/>
    <cellStyle name="20% - Accent4 9" xfId="163" xr:uid="{00000000-0005-0000-0000-00004F000000}"/>
    <cellStyle name="20% - Accent5 2" xfId="35" xr:uid="{00000000-0005-0000-0000-000050000000}"/>
    <cellStyle name="20% - Accent5 2 2" xfId="165" xr:uid="{00000000-0005-0000-0000-000051000000}"/>
    <cellStyle name="20% - Accent5 2 3" xfId="166" xr:uid="{00000000-0005-0000-0000-000052000000}"/>
    <cellStyle name="20% - Accent5 2 4" xfId="164" xr:uid="{00000000-0005-0000-0000-000053000000}"/>
    <cellStyle name="20% - Accent5 3" xfId="167" xr:uid="{00000000-0005-0000-0000-000054000000}"/>
    <cellStyle name="20% - Accent5 3 2" xfId="168" xr:uid="{00000000-0005-0000-0000-000055000000}"/>
    <cellStyle name="20% - Accent5 4" xfId="169" xr:uid="{00000000-0005-0000-0000-000056000000}"/>
    <cellStyle name="20% - Accent5 5" xfId="170" xr:uid="{00000000-0005-0000-0000-000057000000}"/>
    <cellStyle name="20% - Accent6 2" xfId="36" xr:uid="{00000000-0005-0000-0000-000058000000}"/>
    <cellStyle name="20% - Accent6 2 2" xfId="172" xr:uid="{00000000-0005-0000-0000-000059000000}"/>
    <cellStyle name="20% - Accent6 2 3" xfId="173" xr:uid="{00000000-0005-0000-0000-00005A000000}"/>
    <cellStyle name="20% - Accent6 2 4" xfId="171" xr:uid="{00000000-0005-0000-0000-00005B000000}"/>
    <cellStyle name="20% - Accent6 3" xfId="174" xr:uid="{00000000-0005-0000-0000-00005C000000}"/>
    <cellStyle name="20% - Accent6 3 2" xfId="175" xr:uid="{00000000-0005-0000-0000-00005D000000}"/>
    <cellStyle name="20% - Accent6 4" xfId="176" xr:uid="{00000000-0005-0000-0000-00005E000000}"/>
    <cellStyle name="20% - Accent6 5" xfId="177" xr:uid="{00000000-0005-0000-0000-00005F000000}"/>
    <cellStyle name="20% - Акцент1" xfId="178" xr:uid="{00000000-0005-0000-0000-000060000000}"/>
    <cellStyle name="20% - Акцент1 2" xfId="179" xr:uid="{00000000-0005-0000-0000-000061000000}"/>
    <cellStyle name="20% — акцент1 2" xfId="180" xr:uid="{00000000-0005-0000-0000-000062000000}"/>
    <cellStyle name="20% — акцент1 2 2" xfId="181" xr:uid="{00000000-0005-0000-0000-000063000000}"/>
    <cellStyle name="20% - Акцент2" xfId="182" xr:uid="{00000000-0005-0000-0000-000064000000}"/>
    <cellStyle name="20% - Акцент2 2" xfId="183" xr:uid="{00000000-0005-0000-0000-000065000000}"/>
    <cellStyle name="20% — акцент2 2" xfId="184" xr:uid="{00000000-0005-0000-0000-000066000000}"/>
    <cellStyle name="20% — акцент2 2 2" xfId="185" xr:uid="{00000000-0005-0000-0000-000067000000}"/>
    <cellStyle name="20% - Акцент3" xfId="186" xr:uid="{00000000-0005-0000-0000-000068000000}"/>
    <cellStyle name="20% - Акцент3 2" xfId="187" xr:uid="{00000000-0005-0000-0000-000069000000}"/>
    <cellStyle name="20% — акцент3 2" xfId="188" xr:uid="{00000000-0005-0000-0000-00006A000000}"/>
    <cellStyle name="20% — акцент3 2 2" xfId="189" xr:uid="{00000000-0005-0000-0000-00006B000000}"/>
    <cellStyle name="20% - Акцент4" xfId="190" xr:uid="{00000000-0005-0000-0000-00006C000000}"/>
    <cellStyle name="20% - Акцент4 2" xfId="191" xr:uid="{00000000-0005-0000-0000-00006D000000}"/>
    <cellStyle name="20% — акцент4 2" xfId="192" xr:uid="{00000000-0005-0000-0000-00006E000000}"/>
    <cellStyle name="20% — акцент4 2 2" xfId="193" xr:uid="{00000000-0005-0000-0000-00006F000000}"/>
    <cellStyle name="20% - Акцент5" xfId="194" xr:uid="{00000000-0005-0000-0000-000070000000}"/>
    <cellStyle name="20% - Акцент5 2" xfId="195" xr:uid="{00000000-0005-0000-0000-000071000000}"/>
    <cellStyle name="20% — акцент5 2" xfId="196" xr:uid="{00000000-0005-0000-0000-000072000000}"/>
    <cellStyle name="20% — акцент5 2 2" xfId="197" xr:uid="{00000000-0005-0000-0000-000073000000}"/>
    <cellStyle name="20% - Акцент6" xfId="198" xr:uid="{00000000-0005-0000-0000-000074000000}"/>
    <cellStyle name="20% - Акцент6 2" xfId="199" xr:uid="{00000000-0005-0000-0000-000075000000}"/>
    <cellStyle name="20% — акцент6 2" xfId="200" xr:uid="{00000000-0005-0000-0000-000076000000}"/>
    <cellStyle name="20% — акцент6 2 2" xfId="201" xr:uid="{00000000-0005-0000-0000-000077000000}"/>
    <cellStyle name="40% - Accent1 2" xfId="37" xr:uid="{00000000-0005-0000-0000-000078000000}"/>
    <cellStyle name="40% - Accent1 2 2" xfId="203" xr:uid="{00000000-0005-0000-0000-000079000000}"/>
    <cellStyle name="40% - Accent1 2 3" xfId="204" xr:uid="{00000000-0005-0000-0000-00007A000000}"/>
    <cellStyle name="40% - Accent1 2 4" xfId="202" xr:uid="{00000000-0005-0000-0000-00007B000000}"/>
    <cellStyle name="40% - Accent1 3" xfId="205" xr:uid="{00000000-0005-0000-0000-00007C000000}"/>
    <cellStyle name="40% - Accent1 3 2" xfId="206" xr:uid="{00000000-0005-0000-0000-00007D000000}"/>
    <cellStyle name="40% - Accent1 4" xfId="207" xr:uid="{00000000-0005-0000-0000-00007E000000}"/>
    <cellStyle name="40% - Accent1 5" xfId="208" xr:uid="{00000000-0005-0000-0000-00007F000000}"/>
    <cellStyle name="40% - Accent2 2" xfId="38" xr:uid="{00000000-0005-0000-0000-000080000000}"/>
    <cellStyle name="40% - Accent2 2 2" xfId="210" xr:uid="{00000000-0005-0000-0000-000081000000}"/>
    <cellStyle name="40% - Accent2 2 3" xfId="211" xr:uid="{00000000-0005-0000-0000-000082000000}"/>
    <cellStyle name="40% - Accent2 2 4" xfId="209" xr:uid="{00000000-0005-0000-0000-000083000000}"/>
    <cellStyle name="40% - Accent2 3" xfId="212" xr:uid="{00000000-0005-0000-0000-000084000000}"/>
    <cellStyle name="40% - Accent2 3 2" xfId="213" xr:uid="{00000000-0005-0000-0000-000085000000}"/>
    <cellStyle name="40% - Accent2 4" xfId="214" xr:uid="{00000000-0005-0000-0000-000086000000}"/>
    <cellStyle name="40% - Accent2 5" xfId="215" xr:uid="{00000000-0005-0000-0000-000087000000}"/>
    <cellStyle name="40% - Accent3 2" xfId="39" xr:uid="{00000000-0005-0000-0000-000088000000}"/>
    <cellStyle name="40% - Accent3 2 2" xfId="217" xr:uid="{00000000-0005-0000-0000-000089000000}"/>
    <cellStyle name="40% - Accent3 2 2 2" xfId="218" xr:uid="{00000000-0005-0000-0000-00008A000000}"/>
    <cellStyle name="40% - Accent3 2 3" xfId="219" xr:uid="{00000000-0005-0000-0000-00008B000000}"/>
    <cellStyle name="40% - Accent3 2 4" xfId="220" xr:uid="{00000000-0005-0000-0000-00008C000000}"/>
    <cellStyle name="40% - Accent3 2 5" xfId="216" xr:uid="{00000000-0005-0000-0000-00008D000000}"/>
    <cellStyle name="40% - Accent3 3" xfId="221" xr:uid="{00000000-0005-0000-0000-00008E000000}"/>
    <cellStyle name="40% - Accent3 3 2" xfId="222" xr:uid="{00000000-0005-0000-0000-00008F000000}"/>
    <cellStyle name="40% - Accent3 3 3" xfId="223" xr:uid="{00000000-0005-0000-0000-000090000000}"/>
    <cellStyle name="40% - Accent3 4" xfId="224" xr:uid="{00000000-0005-0000-0000-000091000000}"/>
    <cellStyle name="40% - Accent3 4 2" xfId="225" xr:uid="{00000000-0005-0000-0000-000092000000}"/>
    <cellStyle name="40% - Accent3 4 3" xfId="226" xr:uid="{00000000-0005-0000-0000-000093000000}"/>
    <cellStyle name="40% - Accent3 5" xfId="227" xr:uid="{00000000-0005-0000-0000-000094000000}"/>
    <cellStyle name="40% - Accent3 5 2" xfId="228" xr:uid="{00000000-0005-0000-0000-000095000000}"/>
    <cellStyle name="40% - Accent3 6" xfId="229" xr:uid="{00000000-0005-0000-0000-000096000000}"/>
    <cellStyle name="40% - Accent3 6 2" xfId="230" xr:uid="{00000000-0005-0000-0000-000097000000}"/>
    <cellStyle name="40% - Accent3 7" xfId="231" xr:uid="{00000000-0005-0000-0000-000098000000}"/>
    <cellStyle name="40% - Accent3 7 2" xfId="232" xr:uid="{00000000-0005-0000-0000-000099000000}"/>
    <cellStyle name="40% - Accent3 8" xfId="233" xr:uid="{00000000-0005-0000-0000-00009A000000}"/>
    <cellStyle name="40% - Accent3 9" xfId="234" xr:uid="{00000000-0005-0000-0000-00009B000000}"/>
    <cellStyle name="40% - Accent4 2" xfId="40" xr:uid="{00000000-0005-0000-0000-00009C000000}"/>
    <cellStyle name="40% - Accent4 2 2" xfId="236" xr:uid="{00000000-0005-0000-0000-00009D000000}"/>
    <cellStyle name="40% - Accent4 2 3" xfId="237" xr:uid="{00000000-0005-0000-0000-00009E000000}"/>
    <cellStyle name="40% - Accent4 2 4" xfId="235" xr:uid="{00000000-0005-0000-0000-00009F000000}"/>
    <cellStyle name="40% - Accent4 3" xfId="238" xr:uid="{00000000-0005-0000-0000-0000A0000000}"/>
    <cellStyle name="40% - Accent4 3 2" xfId="239" xr:uid="{00000000-0005-0000-0000-0000A1000000}"/>
    <cellStyle name="40% - Accent4 4" xfId="240" xr:uid="{00000000-0005-0000-0000-0000A2000000}"/>
    <cellStyle name="40% - Accent4 5" xfId="241" xr:uid="{00000000-0005-0000-0000-0000A3000000}"/>
    <cellStyle name="40% - Accent5 2" xfId="41" xr:uid="{00000000-0005-0000-0000-0000A4000000}"/>
    <cellStyle name="40% - Accent5 2 2" xfId="243" xr:uid="{00000000-0005-0000-0000-0000A5000000}"/>
    <cellStyle name="40% - Accent5 2 3" xfId="244" xr:uid="{00000000-0005-0000-0000-0000A6000000}"/>
    <cellStyle name="40% - Accent5 2 4" xfId="242" xr:uid="{00000000-0005-0000-0000-0000A7000000}"/>
    <cellStyle name="40% - Accent5 3" xfId="245" xr:uid="{00000000-0005-0000-0000-0000A8000000}"/>
    <cellStyle name="40% - Accent5 3 2" xfId="246" xr:uid="{00000000-0005-0000-0000-0000A9000000}"/>
    <cellStyle name="40% - Accent5 4" xfId="247" xr:uid="{00000000-0005-0000-0000-0000AA000000}"/>
    <cellStyle name="40% - Accent5 5" xfId="248" xr:uid="{00000000-0005-0000-0000-0000AB000000}"/>
    <cellStyle name="40% - Accent6 2" xfId="42" xr:uid="{00000000-0005-0000-0000-0000AC000000}"/>
    <cellStyle name="40% - Accent6 2 2" xfId="250" xr:uid="{00000000-0005-0000-0000-0000AD000000}"/>
    <cellStyle name="40% - Accent6 2 3" xfId="251" xr:uid="{00000000-0005-0000-0000-0000AE000000}"/>
    <cellStyle name="40% - Accent6 2 4" xfId="249" xr:uid="{00000000-0005-0000-0000-0000AF000000}"/>
    <cellStyle name="40% - Accent6 3" xfId="252" xr:uid="{00000000-0005-0000-0000-0000B0000000}"/>
    <cellStyle name="40% - Accent6 3 2" xfId="253" xr:uid="{00000000-0005-0000-0000-0000B1000000}"/>
    <cellStyle name="40% - Accent6 4" xfId="254" xr:uid="{00000000-0005-0000-0000-0000B2000000}"/>
    <cellStyle name="40% - Accent6 5" xfId="255" xr:uid="{00000000-0005-0000-0000-0000B3000000}"/>
    <cellStyle name="40% - Акцент1" xfId="256" xr:uid="{00000000-0005-0000-0000-0000B4000000}"/>
    <cellStyle name="40% - Акцент1 2" xfId="257" xr:uid="{00000000-0005-0000-0000-0000B5000000}"/>
    <cellStyle name="40% — акцент1 2" xfId="258" xr:uid="{00000000-0005-0000-0000-0000B6000000}"/>
    <cellStyle name="40% — акцент1 2 2" xfId="259" xr:uid="{00000000-0005-0000-0000-0000B7000000}"/>
    <cellStyle name="40% - Акцент2" xfId="260" xr:uid="{00000000-0005-0000-0000-0000B8000000}"/>
    <cellStyle name="40% - Акцент2 2" xfId="261" xr:uid="{00000000-0005-0000-0000-0000B9000000}"/>
    <cellStyle name="40% — акцент2 2" xfId="262" xr:uid="{00000000-0005-0000-0000-0000BA000000}"/>
    <cellStyle name="40% — акцент2 2 2" xfId="263" xr:uid="{00000000-0005-0000-0000-0000BB000000}"/>
    <cellStyle name="40% - Акцент3" xfId="264" xr:uid="{00000000-0005-0000-0000-0000BC000000}"/>
    <cellStyle name="40% - Акцент3 2" xfId="265" xr:uid="{00000000-0005-0000-0000-0000BD000000}"/>
    <cellStyle name="40% — акцент3 2" xfId="266" xr:uid="{00000000-0005-0000-0000-0000BE000000}"/>
    <cellStyle name="40% — акцент3 2 2" xfId="267" xr:uid="{00000000-0005-0000-0000-0000BF000000}"/>
    <cellStyle name="40% - Акцент4" xfId="268" xr:uid="{00000000-0005-0000-0000-0000C0000000}"/>
    <cellStyle name="40% - Акцент4 2" xfId="269" xr:uid="{00000000-0005-0000-0000-0000C1000000}"/>
    <cellStyle name="40% — акцент4 2" xfId="270" xr:uid="{00000000-0005-0000-0000-0000C2000000}"/>
    <cellStyle name="40% — акцент4 2 2" xfId="271" xr:uid="{00000000-0005-0000-0000-0000C3000000}"/>
    <cellStyle name="40% - Акцент5" xfId="272" xr:uid="{00000000-0005-0000-0000-0000C4000000}"/>
    <cellStyle name="40% - Акцент5 2" xfId="273" xr:uid="{00000000-0005-0000-0000-0000C5000000}"/>
    <cellStyle name="40% — акцент5 2" xfId="274" xr:uid="{00000000-0005-0000-0000-0000C6000000}"/>
    <cellStyle name="40% — акцент5 2 2" xfId="275" xr:uid="{00000000-0005-0000-0000-0000C7000000}"/>
    <cellStyle name="40% - Акцент6" xfId="276" xr:uid="{00000000-0005-0000-0000-0000C8000000}"/>
    <cellStyle name="40% - Акцент6 2" xfId="277" xr:uid="{00000000-0005-0000-0000-0000C9000000}"/>
    <cellStyle name="40% — акцент6 2" xfId="278" xr:uid="{00000000-0005-0000-0000-0000CA000000}"/>
    <cellStyle name="40% — акцент6 2 2" xfId="279" xr:uid="{00000000-0005-0000-0000-0000CB000000}"/>
    <cellStyle name="60% - Accent1 2" xfId="43" xr:uid="{00000000-0005-0000-0000-0000CC000000}"/>
    <cellStyle name="60% - Accent1 2 2" xfId="281" xr:uid="{00000000-0005-0000-0000-0000CD000000}"/>
    <cellStyle name="60% - Accent1 2 3" xfId="280" xr:uid="{00000000-0005-0000-0000-0000CE000000}"/>
    <cellStyle name="60% - Accent1 3" xfId="282" xr:uid="{00000000-0005-0000-0000-0000CF000000}"/>
    <cellStyle name="60% - Accent1 3 2" xfId="283" xr:uid="{00000000-0005-0000-0000-0000D0000000}"/>
    <cellStyle name="60% - Accent1 4" xfId="284" xr:uid="{00000000-0005-0000-0000-0000D1000000}"/>
    <cellStyle name="60% - Accent2 2" xfId="44" xr:uid="{00000000-0005-0000-0000-0000D2000000}"/>
    <cellStyle name="60% - Accent2 2 2" xfId="286" xr:uid="{00000000-0005-0000-0000-0000D3000000}"/>
    <cellStyle name="60% - Accent2 2 3" xfId="285" xr:uid="{00000000-0005-0000-0000-0000D4000000}"/>
    <cellStyle name="60% - Accent2 3" xfId="287" xr:uid="{00000000-0005-0000-0000-0000D5000000}"/>
    <cellStyle name="60% - Accent2 3 2" xfId="288" xr:uid="{00000000-0005-0000-0000-0000D6000000}"/>
    <cellStyle name="60% - Accent2 4" xfId="289" xr:uid="{00000000-0005-0000-0000-0000D7000000}"/>
    <cellStyle name="60% - Accent3 2" xfId="45" xr:uid="{00000000-0005-0000-0000-0000D8000000}"/>
    <cellStyle name="60% - Accent3 2 2" xfId="291" xr:uid="{00000000-0005-0000-0000-0000D9000000}"/>
    <cellStyle name="60% - Accent3 2 3" xfId="292" xr:uid="{00000000-0005-0000-0000-0000DA000000}"/>
    <cellStyle name="60% - Accent3 2 4" xfId="293" xr:uid="{00000000-0005-0000-0000-0000DB000000}"/>
    <cellStyle name="60% - Accent3 2 5" xfId="290" xr:uid="{00000000-0005-0000-0000-0000DC000000}"/>
    <cellStyle name="60% - Accent3 3" xfId="294" xr:uid="{00000000-0005-0000-0000-0000DD000000}"/>
    <cellStyle name="60% - Accent3 3 2" xfId="295" xr:uid="{00000000-0005-0000-0000-0000DE000000}"/>
    <cellStyle name="60% - Accent3 4" xfId="296" xr:uid="{00000000-0005-0000-0000-0000DF000000}"/>
    <cellStyle name="60% - Accent3 5" xfId="297" xr:uid="{00000000-0005-0000-0000-0000E0000000}"/>
    <cellStyle name="60% - Accent3 6" xfId="298" xr:uid="{00000000-0005-0000-0000-0000E1000000}"/>
    <cellStyle name="60% - Accent3 7" xfId="299" xr:uid="{00000000-0005-0000-0000-0000E2000000}"/>
    <cellStyle name="60% - Accent3 8" xfId="300" xr:uid="{00000000-0005-0000-0000-0000E3000000}"/>
    <cellStyle name="60% - Accent3 9" xfId="301" xr:uid="{00000000-0005-0000-0000-0000E4000000}"/>
    <cellStyle name="60% - Accent4 2" xfId="46" xr:uid="{00000000-0005-0000-0000-0000E5000000}"/>
    <cellStyle name="60% - Accent4 2 2" xfId="303" xr:uid="{00000000-0005-0000-0000-0000E6000000}"/>
    <cellStyle name="60% - Accent4 2 3" xfId="304" xr:uid="{00000000-0005-0000-0000-0000E7000000}"/>
    <cellStyle name="60% - Accent4 2 4" xfId="305" xr:uid="{00000000-0005-0000-0000-0000E8000000}"/>
    <cellStyle name="60% - Accent4 2 5" xfId="302" xr:uid="{00000000-0005-0000-0000-0000E9000000}"/>
    <cellStyle name="60% - Accent4 3" xfId="306" xr:uid="{00000000-0005-0000-0000-0000EA000000}"/>
    <cellStyle name="60% - Accent4 3 2" xfId="307" xr:uid="{00000000-0005-0000-0000-0000EB000000}"/>
    <cellStyle name="60% - Accent4 4" xfId="308" xr:uid="{00000000-0005-0000-0000-0000EC000000}"/>
    <cellStyle name="60% - Accent4 5" xfId="309" xr:uid="{00000000-0005-0000-0000-0000ED000000}"/>
    <cellStyle name="60% - Accent4 6" xfId="310" xr:uid="{00000000-0005-0000-0000-0000EE000000}"/>
    <cellStyle name="60% - Accent4 7" xfId="311" xr:uid="{00000000-0005-0000-0000-0000EF000000}"/>
    <cellStyle name="60% - Accent4 8" xfId="312" xr:uid="{00000000-0005-0000-0000-0000F0000000}"/>
    <cellStyle name="60% - Accent4 9" xfId="313" xr:uid="{00000000-0005-0000-0000-0000F1000000}"/>
    <cellStyle name="60% - Accent5 2" xfId="47" xr:uid="{00000000-0005-0000-0000-0000F2000000}"/>
    <cellStyle name="60% - Accent5 2 2" xfId="315" xr:uid="{00000000-0005-0000-0000-0000F3000000}"/>
    <cellStyle name="60% - Accent5 2 3" xfId="314" xr:uid="{00000000-0005-0000-0000-0000F4000000}"/>
    <cellStyle name="60% - Accent5 3" xfId="316" xr:uid="{00000000-0005-0000-0000-0000F5000000}"/>
    <cellStyle name="60% - Accent5 3 2" xfId="317" xr:uid="{00000000-0005-0000-0000-0000F6000000}"/>
    <cellStyle name="60% - Accent5 4" xfId="318" xr:uid="{00000000-0005-0000-0000-0000F7000000}"/>
    <cellStyle name="60% - Accent6 2" xfId="48" xr:uid="{00000000-0005-0000-0000-0000F8000000}"/>
    <cellStyle name="60% - Accent6 2 2" xfId="320" xr:uid="{00000000-0005-0000-0000-0000F9000000}"/>
    <cellStyle name="60% - Accent6 2 3" xfId="321" xr:uid="{00000000-0005-0000-0000-0000FA000000}"/>
    <cellStyle name="60% - Accent6 2 4" xfId="322" xr:uid="{00000000-0005-0000-0000-0000FB000000}"/>
    <cellStyle name="60% - Accent6 2 5" xfId="319" xr:uid="{00000000-0005-0000-0000-0000FC000000}"/>
    <cellStyle name="60% - Accent6 3" xfId="323" xr:uid="{00000000-0005-0000-0000-0000FD000000}"/>
    <cellStyle name="60% - Accent6 3 2" xfId="324" xr:uid="{00000000-0005-0000-0000-0000FE000000}"/>
    <cellStyle name="60% - Accent6 4" xfId="325" xr:uid="{00000000-0005-0000-0000-0000FF000000}"/>
    <cellStyle name="60% - Accent6 5" xfId="326" xr:uid="{00000000-0005-0000-0000-000000010000}"/>
    <cellStyle name="60% - Accent6 6" xfId="327" xr:uid="{00000000-0005-0000-0000-000001010000}"/>
    <cellStyle name="60% - Accent6 7" xfId="328" xr:uid="{00000000-0005-0000-0000-000002010000}"/>
    <cellStyle name="60% - Accent6 8" xfId="329" xr:uid="{00000000-0005-0000-0000-000003010000}"/>
    <cellStyle name="60% - Accent6 9" xfId="330" xr:uid="{00000000-0005-0000-0000-000004010000}"/>
    <cellStyle name="60% - Акцент1" xfId="331" xr:uid="{00000000-0005-0000-0000-000005010000}"/>
    <cellStyle name="60% - Акцент1 2" xfId="332" xr:uid="{00000000-0005-0000-0000-000006010000}"/>
    <cellStyle name="60% - Акцент2" xfId="333" xr:uid="{00000000-0005-0000-0000-000007010000}"/>
    <cellStyle name="60% - Акцент2 2" xfId="334" xr:uid="{00000000-0005-0000-0000-000008010000}"/>
    <cellStyle name="60% - Акцент3" xfId="335" xr:uid="{00000000-0005-0000-0000-000009010000}"/>
    <cellStyle name="60% - Акцент3 2" xfId="336" xr:uid="{00000000-0005-0000-0000-00000A010000}"/>
    <cellStyle name="60% - Акцент4" xfId="337" xr:uid="{00000000-0005-0000-0000-00000B010000}"/>
    <cellStyle name="60% - Акцент4 2" xfId="338" xr:uid="{00000000-0005-0000-0000-00000C010000}"/>
    <cellStyle name="60% - Акцент5" xfId="339" xr:uid="{00000000-0005-0000-0000-00000D010000}"/>
    <cellStyle name="60% - Акцент5 2" xfId="340" xr:uid="{00000000-0005-0000-0000-00000E010000}"/>
    <cellStyle name="60% - Акцент6" xfId="341" xr:uid="{00000000-0005-0000-0000-00000F010000}"/>
    <cellStyle name="60% - Акцент6 2" xfId="342" xr:uid="{00000000-0005-0000-0000-000010010000}"/>
    <cellStyle name="Accent1 2" xfId="49" xr:uid="{00000000-0005-0000-0000-000011010000}"/>
    <cellStyle name="Accent1 2 2" xfId="344" xr:uid="{00000000-0005-0000-0000-000012010000}"/>
    <cellStyle name="Accent1 2 3" xfId="343" xr:uid="{00000000-0005-0000-0000-000013010000}"/>
    <cellStyle name="Accent1 3" xfId="345" xr:uid="{00000000-0005-0000-0000-000014010000}"/>
    <cellStyle name="Accent1 3 2" xfId="346" xr:uid="{00000000-0005-0000-0000-000015010000}"/>
    <cellStyle name="Accent1 4" xfId="347" xr:uid="{00000000-0005-0000-0000-000016010000}"/>
    <cellStyle name="Accent2 2" xfId="50" xr:uid="{00000000-0005-0000-0000-000017010000}"/>
    <cellStyle name="Accent2 2 2" xfId="349" xr:uid="{00000000-0005-0000-0000-000018010000}"/>
    <cellStyle name="Accent2 2 3" xfId="348" xr:uid="{00000000-0005-0000-0000-000019010000}"/>
    <cellStyle name="Accent2 3" xfId="350" xr:uid="{00000000-0005-0000-0000-00001A010000}"/>
    <cellStyle name="Accent2 3 2" xfId="351" xr:uid="{00000000-0005-0000-0000-00001B010000}"/>
    <cellStyle name="Accent2 4" xfId="352" xr:uid="{00000000-0005-0000-0000-00001C010000}"/>
    <cellStyle name="Accent3 2" xfId="51" xr:uid="{00000000-0005-0000-0000-00001D010000}"/>
    <cellStyle name="Accent3 2 2" xfId="354" xr:uid="{00000000-0005-0000-0000-00001E010000}"/>
    <cellStyle name="Accent3 2 3" xfId="353" xr:uid="{00000000-0005-0000-0000-00001F010000}"/>
    <cellStyle name="Accent3 3" xfId="355" xr:uid="{00000000-0005-0000-0000-000020010000}"/>
    <cellStyle name="Accent3 3 2" xfId="356" xr:uid="{00000000-0005-0000-0000-000021010000}"/>
    <cellStyle name="Accent3 4" xfId="357" xr:uid="{00000000-0005-0000-0000-000022010000}"/>
    <cellStyle name="Accent4 2" xfId="52" xr:uid="{00000000-0005-0000-0000-000023010000}"/>
    <cellStyle name="Accent4 2 2" xfId="359" xr:uid="{00000000-0005-0000-0000-000024010000}"/>
    <cellStyle name="Accent4 2 3" xfId="358" xr:uid="{00000000-0005-0000-0000-000025010000}"/>
    <cellStyle name="Accent4 3" xfId="360" xr:uid="{00000000-0005-0000-0000-000026010000}"/>
    <cellStyle name="Accent4 3 2" xfId="361" xr:uid="{00000000-0005-0000-0000-000027010000}"/>
    <cellStyle name="Accent4 4" xfId="362" xr:uid="{00000000-0005-0000-0000-000028010000}"/>
    <cellStyle name="Accent5 2" xfId="53" xr:uid="{00000000-0005-0000-0000-000029010000}"/>
    <cellStyle name="Accent5 2 2" xfId="364" xr:uid="{00000000-0005-0000-0000-00002A010000}"/>
    <cellStyle name="Accent5 2 3" xfId="363" xr:uid="{00000000-0005-0000-0000-00002B010000}"/>
    <cellStyle name="Accent5 3" xfId="365" xr:uid="{00000000-0005-0000-0000-00002C010000}"/>
    <cellStyle name="Accent5 3 2" xfId="366" xr:uid="{00000000-0005-0000-0000-00002D010000}"/>
    <cellStyle name="Accent5 4" xfId="367" xr:uid="{00000000-0005-0000-0000-00002E010000}"/>
    <cellStyle name="Accent6 2" xfId="54" xr:uid="{00000000-0005-0000-0000-00002F010000}"/>
    <cellStyle name="Accent6 2 2" xfId="369" xr:uid="{00000000-0005-0000-0000-000030010000}"/>
    <cellStyle name="Accent6 2 3" xfId="368" xr:uid="{00000000-0005-0000-0000-000031010000}"/>
    <cellStyle name="Accent6 3" xfId="370" xr:uid="{00000000-0005-0000-0000-000032010000}"/>
    <cellStyle name="Accent6 3 2" xfId="371" xr:uid="{00000000-0005-0000-0000-000033010000}"/>
    <cellStyle name="Accent6 4" xfId="372" xr:uid="{00000000-0005-0000-0000-000034010000}"/>
    <cellStyle name="Bad 2" xfId="55" xr:uid="{00000000-0005-0000-0000-000035010000}"/>
    <cellStyle name="Bad 2 2" xfId="374" xr:uid="{00000000-0005-0000-0000-000036010000}"/>
    <cellStyle name="Bad 2 3" xfId="373" xr:uid="{00000000-0005-0000-0000-000037010000}"/>
    <cellStyle name="Bad 3" xfId="375" xr:uid="{00000000-0005-0000-0000-000038010000}"/>
    <cellStyle name="Bad 3 2" xfId="376" xr:uid="{00000000-0005-0000-0000-000039010000}"/>
    <cellStyle name="Bad 4" xfId="377" xr:uid="{00000000-0005-0000-0000-00003A010000}"/>
    <cellStyle name="Calculation 2" xfId="56" xr:uid="{00000000-0005-0000-0000-00003B010000}"/>
    <cellStyle name="Calculation 2 2" xfId="379" xr:uid="{00000000-0005-0000-0000-00003C010000}"/>
    <cellStyle name="Calculation 2 3" xfId="378" xr:uid="{00000000-0005-0000-0000-00003D010000}"/>
    <cellStyle name="Calculation 3" xfId="380" xr:uid="{00000000-0005-0000-0000-00003E010000}"/>
    <cellStyle name="Calculation 3 2" xfId="381" xr:uid="{00000000-0005-0000-0000-00003F010000}"/>
    <cellStyle name="Calculation 4" xfId="382" xr:uid="{00000000-0005-0000-0000-000040010000}"/>
    <cellStyle name="Check Cell 2" xfId="57" xr:uid="{00000000-0005-0000-0000-000041010000}"/>
    <cellStyle name="Check Cell 2 2" xfId="384" xr:uid="{00000000-0005-0000-0000-000042010000}"/>
    <cellStyle name="Check Cell 2 3" xfId="383" xr:uid="{00000000-0005-0000-0000-000043010000}"/>
    <cellStyle name="Check Cell 3" xfId="385" xr:uid="{00000000-0005-0000-0000-000044010000}"/>
    <cellStyle name="Check Cell 3 2" xfId="386" xr:uid="{00000000-0005-0000-0000-000045010000}"/>
    <cellStyle name="Check Cell 4" xfId="387" xr:uid="{00000000-0005-0000-0000-000046010000}"/>
    <cellStyle name="Comma" xfId="8" builtinId="3"/>
    <cellStyle name="Comma 10" xfId="389" xr:uid="{00000000-0005-0000-0000-000048010000}"/>
    <cellStyle name="Comma 10 2" xfId="390" xr:uid="{00000000-0005-0000-0000-000049010000}"/>
    <cellStyle name="Comma 11" xfId="391" xr:uid="{00000000-0005-0000-0000-00004A010000}"/>
    <cellStyle name="Comma 11 2" xfId="392" xr:uid="{00000000-0005-0000-0000-00004B010000}"/>
    <cellStyle name="Comma 11 3" xfId="393" xr:uid="{00000000-0005-0000-0000-00004C010000}"/>
    <cellStyle name="Comma 12" xfId="394" xr:uid="{00000000-0005-0000-0000-00004D010000}"/>
    <cellStyle name="Comma 12 2" xfId="395" xr:uid="{00000000-0005-0000-0000-00004E010000}"/>
    <cellStyle name="Comma 13" xfId="396" xr:uid="{00000000-0005-0000-0000-00004F010000}"/>
    <cellStyle name="Comma 13 2" xfId="397" xr:uid="{00000000-0005-0000-0000-000050010000}"/>
    <cellStyle name="Comma 13 3" xfId="398" xr:uid="{00000000-0005-0000-0000-000051010000}"/>
    <cellStyle name="Comma 14" xfId="399" xr:uid="{00000000-0005-0000-0000-000052010000}"/>
    <cellStyle name="Comma 14 2" xfId="400" xr:uid="{00000000-0005-0000-0000-000053010000}"/>
    <cellStyle name="Comma 15" xfId="75" xr:uid="{00000000-0005-0000-0000-000054010000}"/>
    <cellStyle name="Comma 15 2" xfId="402" xr:uid="{00000000-0005-0000-0000-000055010000}"/>
    <cellStyle name="Comma 15 3" xfId="837" xr:uid="{00000000-0005-0000-0000-000056010000}"/>
    <cellStyle name="Comma 15 4" xfId="401" xr:uid="{00000000-0005-0000-0000-000057010000}"/>
    <cellStyle name="Comma 16" xfId="403" xr:uid="{00000000-0005-0000-0000-000058010000}"/>
    <cellStyle name="Comma 16 2" xfId="404" xr:uid="{00000000-0005-0000-0000-000059010000}"/>
    <cellStyle name="Comma 17" xfId="405" xr:uid="{00000000-0005-0000-0000-00005A010000}"/>
    <cellStyle name="Comma 18" xfId="406" xr:uid="{00000000-0005-0000-0000-00005B010000}"/>
    <cellStyle name="Comma 19" xfId="407" xr:uid="{00000000-0005-0000-0000-00005C010000}"/>
    <cellStyle name="Comma 2" xfId="10" xr:uid="{00000000-0005-0000-0000-00005D010000}"/>
    <cellStyle name="Comma 2 2" xfId="71" xr:uid="{00000000-0005-0000-0000-00005E010000}"/>
    <cellStyle name="Comma 2 2 2" xfId="410" xr:uid="{00000000-0005-0000-0000-00005F010000}"/>
    <cellStyle name="Comma 2 2 2 2" xfId="411" xr:uid="{00000000-0005-0000-0000-000060010000}"/>
    <cellStyle name="Comma 2 2 2 3" xfId="81" xr:uid="{00000000-0005-0000-0000-000061010000}"/>
    <cellStyle name="Comma 2 2 3" xfId="412" xr:uid="{00000000-0005-0000-0000-000062010000}"/>
    <cellStyle name="Comma 2 2 4" xfId="413" xr:uid="{00000000-0005-0000-0000-000063010000}"/>
    <cellStyle name="Comma 2 2 5" xfId="409" xr:uid="{00000000-0005-0000-0000-000064010000}"/>
    <cellStyle name="Comma 2 3" xfId="414" xr:uid="{00000000-0005-0000-0000-000065010000}"/>
    <cellStyle name="Comma 2 3 2" xfId="415" xr:uid="{00000000-0005-0000-0000-000066010000}"/>
    <cellStyle name="Comma 2 3 3" xfId="416" xr:uid="{00000000-0005-0000-0000-000067010000}"/>
    <cellStyle name="Comma 2 4" xfId="417" xr:uid="{00000000-0005-0000-0000-000068010000}"/>
    <cellStyle name="Comma 2 4 2" xfId="418" xr:uid="{00000000-0005-0000-0000-000069010000}"/>
    <cellStyle name="Comma 2 4 3" xfId="419" xr:uid="{00000000-0005-0000-0000-00006A010000}"/>
    <cellStyle name="Comma 2 5" xfId="420" xr:uid="{00000000-0005-0000-0000-00006B010000}"/>
    <cellStyle name="Comma 2 5 2" xfId="421" xr:uid="{00000000-0005-0000-0000-00006C010000}"/>
    <cellStyle name="Comma 2 5 3" xfId="422" xr:uid="{00000000-0005-0000-0000-00006D010000}"/>
    <cellStyle name="Comma 2 6" xfId="423" xr:uid="{00000000-0005-0000-0000-00006E010000}"/>
    <cellStyle name="Comma 2 6 2" xfId="424" xr:uid="{00000000-0005-0000-0000-00006F010000}"/>
    <cellStyle name="Comma 2 6 3" xfId="425" xr:uid="{00000000-0005-0000-0000-000070010000}"/>
    <cellStyle name="Comma 2 7" xfId="426" xr:uid="{00000000-0005-0000-0000-000071010000}"/>
    <cellStyle name="Comma 2 8" xfId="427" xr:uid="{00000000-0005-0000-0000-000072010000}"/>
    <cellStyle name="Comma 2 9" xfId="408" xr:uid="{00000000-0005-0000-0000-000073010000}"/>
    <cellStyle name="Comma 20" xfId="428" xr:uid="{00000000-0005-0000-0000-000074010000}"/>
    <cellStyle name="Comma 21" xfId="388" xr:uid="{00000000-0005-0000-0000-000075010000}"/>
    <cellStyle name="Comma 3" xfId="17" xr:uid="{00000000-0005-0000-0000-000076010000}"/>
    <cellStyle name="Comma 3 10" xfId="844" xr:uid="{00000000-0005-0000-0000-000077010000}"/>
    <cellStyle name="Comma 3 11" xfId="87" xr:uid="{00000000-0005-0000-0000-000078010000}"/>
    <cellStyle name="Comma 3 2" xfId="430" xr:uid="{00000000-0005-0000-0000-000079010000}"/>
    <cellStyle name="Comma 3 2 2" xfId="431" xr:uid="{00000000-0005-0000-0000-00007A010000}"/>
    <cellStyle name="Comma 3 2 2 2" xfId="432" xr:uid="{00000000-0005-0000-0000-00007B010000}"/>
    <cellStyle name="Comma 3 2 2 3" xfId="433" xr:uid="{00000000-0005-0000-0000-00007C010000}"/>
    <cellStyle name="Comma 3 2 3" xfId="434" xr:uid="{00000000-0005-0000-0000-00007D010000}"/>
    <cellStyle name="Comma 3 2 4" xfId="435" xr:uid="{00000000-0005-0000-0000-00007E010000}"/>
    <cellStyle name="Comma 3 2 5" xfId="436" xr:uid="{00000000-0005-0000-0000-00007F010000}"/>
    <cellStyle name="Comma 3 2 6" xfId="437" xr:uid="{00000000-0005-0000-0000-000080010000}"/>
    <cellStyle name="Comma 3 3" xfId="438" xr:uid="{00000000-0005-0000-0000-000081010000}"/>
    <cellStyle name="Comma 3 3 2" xfId="439" xr:uid="{00000000-0005-0000-0000-000082010000}"/>
    <cellStyle name="Comma 3 3 3" xfId="440" xr:uid="{00000000-0005-0000-0000-000083010000}"/>
    <cellStyle name="Comma 3 3 4" xfId="441" xr:uid="{00000000-0005-0000-0000-000084010000}"/>
    <cellStyle name="Comma 3 4" xfId="442" xr:uid="{00000000-0005-0000-0000-000085010000}"/>
    <cellStyle name="Comma 3 4 2" xfId="443" xr:uid="{00000000-0005-0000-0000-000086010000}"/>
    <cellStyle name="Comma 3 5" xfId="444" xr:uid="{00000000-0005-0000-0000-000087010000}"/>
    <cellStyle name="Comma 3 5 2" xfId="445" xr:uid="{00000000-0005-0000-0000-000088010000}"/>
    <cellStyle name="Comma 3 6" xfId="446" xr:uid="{00000000-0005-0000-0000-000089010000}"/>
    <cellStyle name="Comma 3 7" xfId="447" xr:uid="{00000000-0005-0000-0000-00008A010000}"/>
    <cellStyle name="Comma 3 8" xfId="448" xr:uid="{00000000-0005-0000-0000-00008B010000}"/>
    <cellStyle name="Comma 3 9" xfId="429" xr:uid="{00000000-0005-0000-0000-00008C010000}"/>
    <cellStyle name="Comma 4" xfId="25" xr:uid="{00000000-0005-0000-0000-00008D010000}"/>
    <cellStyle name="Comma 4 2" xfId="450" xr:uid="{00000000-0005-0000-0000-00008E010000}"/>
    <cellStyle name="Comma 4 2 2" xfId="451" xr:uid="{00000000-0005-0000-0000-00008F010000}"/>
    <cellStyle name="Comma 4 3" xfId="452" xr:uid="{00000000-0005-0000-0000-000090010000}"/>
    <cellStyle name="Comma 4 4" xfId="453" xr:uid="{00000000-0005-0000-0000-000091010000}"/>
    <cellStyle name="Comma 4 5" xfId="454" xr:uid="{00000000-0005-0000-0000-000092010000}"/>
    <cellStyle name="Comma 4 6" xfId="449" xr:uid="{00000000-0005-0000-0000-000093010000}"/>
    <cellStyle name="Comma 5" xfId="455" xr:uid="{00000000-0005-0000-0000-000094010000}"/>
    <cellStyle name="Comma 5 2" xfId="456" xr:uid="{00000000-0005-0000-0000-000095010000}"/>
    <cellStyle name="Comma 5 3" xfId="457" xr:uid="{00000000-0005-0000-0000-000096010000}"/>
    <cellStyle name="Comma 5 4" xfId="458" xr:uid="{00000000-0005-0000-0000-000097010000}"/>
    <cellStyle name="Comma 6" xfId="459" xr:uid="{00000000-0005-0000-0000-000098010000}"/>
    <cellStyle name="Comma 6 2" xfId="460" xr:uid="{00000000-0005-0000-0000-000099010000}"/>
    <cellStyle name="Comma 6 3" xfId="461" xr:uid="{00000000-0005-0000-0000-00009A010000}"/>
    <cellStyle name="Comma 7" xfId="462" xr:uid="{00000000-0005-0000-0000-00009B010000}"/>
    <cellStyle name="Comma 7 2" xfId="463" xr:uid="{00000000-0005-0000-0000-00009C010000}"/>
    <cellStyle name="Comma 7 2 2" xfId="464" xr:uid="{00000000-0005-0000-0000-00009D010000}"/>
    <cellStyle name="Comma 7 3" xfId="465" xr:uid="{00000000-0005-0000-0000-00009E010000}"/>
    <cellStyle name="Comma 8" xfId="466" xr:uid="{00000000-0005-0000-0000-00009F010000}"/>
    <cellStyle name="Comma 8 2" xfId="467" xr:uid="{00000000-0005-0000-0000-0000A0010000}"/>
    <cellStyle name="Comma 8 3" xfId="468" xr:uid="{00000000-0005-0000-0000-0000A1010000}"/>
    <cellStyle name="Comma 8 3 2" xfId="469" xr:uid="{00000000-0005-0000-0000-0000A2010000}"/>
    <cellStyle name="Comma 8 4" xfId="470" xr:uid="{00000000-0005-0000-0000-0000A3010000}"/>
    <cellStyle name="Comma 8 5" xfId="471" xr:uid="{00000000-0005-0000-0000-0000A4010000}"/>
    <cellStyle name="Comma 9" xfId="472" xr:uid="{00000000-0005-0000-0000-0000A5010000}"/>
    <cellStyle name="Comma 9 2" xfId="473" xr:uid="{00000000-0005-0000-0000-0000A6010000}"/>
    <cellStyle name="Comma 9 3" xfId="474" xr:uid="{00000000-0005-0000-0000-0000A7010000}"/>
    <cellStyle name="Currency 2" xfId="475" xr:uid="{00000000-0005-0000-0000-0000A8010000}"/>
    <cellStyle name="Euro" xfId="476" xr:uid="{00000000-0005-0000-0000-0000A9010000}"/>
    <cellStyle name="Euro 2" xfId="477" xr:uid="{00000000-0005-0000-0000-0000AA010000}"/>
    <cellStyle name="Explanatory Text 2" xfId="58" xr:uid="{00000000-0005-0000-0000-0000AB010000}"/>
    <cellStyle name="Explanatory Text 2 2" xfId="479" xr:uid="{00000000-0005-0000-0000-0000AC010000}"/>
    <cellStyle name="Explanatory Text 2 3" xfId="478" xr:uid="{00000000-0005-0000-0000-0000AD010000}"/>
    <cellStyle name="Explanatory Text 3" xfId="480" xr:uid="{00000000-0005-0000-0000-0000AE010000}"/>
    <cellStyle name="Explanatory Text 3 2" xfId="481" xr:uid="{00000000-0005-0000-0000-0000AF010000}"/>
    <cellStyle name="Explanatory Text 4" xfId="482" xr:uid="{00000000-0005-0000-0000-0000B0010000}"/>
    <cellStyle name="Good 2" xfId="59" xr:uid="{00000000-0005-0000-0000-0000B1010000}"/>
    <cellStyle name="Good 2 2" xfId="484" xr:uid="{00000000-0005-0000-0000-0000B2010000}"/>
    <cellStyle name="Good 2 3" xfId="485" xr:uid="{00000000-0005-0000-0000-0000B3010000}"/>
    <cellStyle name="Good 2 4" xfId="483" xr:uid="{00000000-0005-0000-0000-0000B4010000}"/>
    <cellStyle name="Good 3" xfId="486" xr:uid="{00000000-0005-0000-0000-0000B5010000}"/>
    <cellStyle name="Good 3 2" xfId="487" xr:uid="{00000000-0005-0000-0000-0000B6010000}"/>
    <cellStyle name="Good 4" xfId="488" xr:uid="{00000000-0005-0000-0000-0000B7010000}"/>
    <cellStyle name="Heading 1 2" xfId="60" xr:uid="{00000000-0005-0000-0000-0000B8010000}"/>
    <cellStyle name="Heading 1 2 2" xfId="490" xr:uid="{00000000-0005-0000-0000-0000B9010000}"/>
    <cellStyle name="Heading 1 2 3" xfId="489" xr:uid="{00000000-0005-0000-0000-0000BA010000}"/>
    <cellStyle name="Heading 1 3" xfId="491" xr:uid="{00000000-0005-0000-0000-0000BB010000}"/>
    <cellStyle name="Heading 1 3 2" xfId="492" xr:uid="{00000000-0005-0000-0000-0000BC010000}"/>
    <cellStyle name="Heading 1 4" xfId="493" xr:uid="{00000000-0005-0000-0000-0000BD010000}"/>
    <cellStyle name="Heading 1 5" xfId="760" xr:uid="{00000000-0005-0000-0000-0000BE010000}"/>
    <cellStyle name="Heading 2 2" xfId="61" xr:uid="{00000000-0005-0000-0000-0000BF010000}"/>
    <cellStyle name="Heading 2 2 2" xfId="495" xr:uid="{00000000-0005-0000-0000-0000C0010000}"/>
    <cellStyle name="Heading 2 2 3" xfId="494" xr:uid="{00000000-0005-0000-0000-0000C1010000}"/>
    <cellStyle name="Heading 2 3" xfId="496" xr:uid="{00000000-0005-0000-0000-0000C2010000}"/>
    <cellStyle name="Heading 2 3 2" xfId="497" xr:uid="{00000000-0005-0000-0000-0000C3010000}"/>
    <cellStyle name="Heading 2 4" xfId="498" xr:uid="{00000000-0005-0000-0000-0000C4010000}"/>
    <cellStyle name="Heading 2 5" xfId="762" xr:uid="{00000000-0005-0000-0000-0000C5010000}"/>
    <cellStyle name="Heading 3 2" xfId="62" xr:uid="{00000000-0005-0000-0000-0000C6010000}"/>
    <cellStyle name="Heading 3 2 2" xfId="500" xr:uid="{00000000-0005-0000-0000-0000C7010000}"/>
    <cellStyle name="Heading 3 2 3" xfId="499" xr:uid="{00000000-0005-0000-0000-0000C8010000}"/>
    <cellStyle name="Heading 3 3" xfId="501" xr:uid="{00000000-0005-0000-0000-0000C9010000}"/>
    <cellStyle name="Heading 3 3 2" xfId="502" xr:uid="{00000000-0005-0000-0000-0000CA010000}"/>
    <cellStyle name="Heading 3 4" xfId="503" xr:uid="{00000000-0005-0000-0000-0000CB010000}"/>
    <cellStyle name="Heading 3 5" xfId="764" xr:uid="{00000000-0005-0000-0000-0000CC010000}"/>
    <cellStyle name="Heading 4 2" xfId="63" xr:uid="{00000000-0005-0000-0000-0000CD010000}"/>
    <cellStyle name="Heading 4 2 2" xfId="505" xr:uid="{00000000-0005-0000-0000-0000CE010000}"/>
    <cellStyle name="Heading 4 2 3" xfId="504" xr:uid="{00000000-0005-0000-0000-0000CF010000}"/>
    <cellStyle name="Heading 4 3" xfId="506" xr:uid="{00000000-0005-0000-0000-0000D0010000}"/>
    <cellStyle name="Heading 4 3 2" xfId="507" xr:uid="{00000000-0005-0000-0000-0000D1010000}"/>
    <cellStyle name="Heading 4 4" xfId="508" xr:uid="{00000000-0005-0000-0000-0000D2010000}"/>
    <cellStyle name="Heading 4 5" xfId="766" xr:uid="{00000000-0005-0000-0000-0000D3010000}"/>
    <cellStyle name="Hyperlink 2" xfId="509" xr:uid="{00000000-0005-0000-0000-0000D4010000}"/>
    <cellStyle name="Hyperlink 2 2" xfId="510" xr:uid="{00000000-0005-0000-0000-0000D5010000}"/>
    <cellStyle name="Hyperlink 2 3" xfId="511" xr:uid="{00000000-0005-0000-0000-0000D6010000}"/>
    <cellStyle name="Hyperlink 3" xfId="512" xr:uid="{00000000-0005-0000-0000-0000D7010000}"/>
    <cellStyle name="Hyperlink 3 2" xfId="513" xr:uid="{00000000-0005-0000-0000-0000D8010000}"/>
    <cellStyle name="Input 2" xfId="64" xr:uid="{00000000-0005-0000-0000-0000D9010000}"/>
    <cellStyle name="Input 2 2" xfId="515" xr:uid="{00000000-0005-0000-0000-0000DA010000}"/>
    <cellStyle name="Input 2 3" xfId="514" xr:uid="{00000000-0005-0000-0000-0000DB010000}"/>
    <cellStyle name="Input 3" xfId="516" xr:uid="{00000000-0005-0000-0000-0000DC010000}"/>
    <cellStyle name="Input 3 2" xfId="517" xr:uid="{00000000-0005-0000-0000-0000DD010000}"/>
    <cellStyle name="Input 4" xfId="518" xr:uid="{00000000-0005-0000-0000-0000DE010000}"/>
    <cellStyle name="KPMG Heading 1" xfId="519" xr:uid="{00000000-0005-0000-0000-0000DF010000}"/>
    <cellStyle name="KPMG Heading 2" xfId="520" xr:uid="{00000000-0005-0000-0000-0000E0010000}"/>
    <cellStyle name="KPMG Heading 3" xfId="521" xr:uid="{00000000-0005-0000-0000-0000E1010000}"/>
    <cellStyle name="KPMG Heading 4" xfId="522" xr:uid="{00000000-0005-0000-0000-0000E2010000}"/>
    <cellStyle name="KPMG Normal" xfId="523" xr:uid="{00000000-0005-0000-0000-0000E3010000}"/>
    <cellStyle name="KPMG Normal Text" xfId="524" xr:uid="{00000000-0005-0000-0000-0000E4010000}"/>
    <cellStyle name="KPMG Normal_123" xfId="525" xr:uid="{00000000-0005-0000-0000-0000E5010000}"/>
    <cellStyle name="Linked Cell 2" xfId="65" xr:uid="{00000000-0005-0000-0000-0000E6010000}"/>
    <cellStyle name="Linked Cell 2 2" xfId="527" xr:uid="{00000000-0005-0000-0000-0000E7010000}"/>
    <cellStyle name="Linked Cell 2 3" xfId="526" xr:uid="{00000000-0005-0000-0000-0000E8010000}"/>
    <cellStyle name="Linked Cell 3" xfId="528" xr:uid="{00000000-0005-0000-0000-0000E9010000}"/>
    <cellStyle name="Linked Cell 3 2" xfId="529" xr:uid="{00000000-0005-0000-0000-0000EA010000}"/>
    <cellStyle name="Linked Cell 4" xfId="530" xr:uid="{00000000-0005-0000-0000-0000EB010000}"/>
    <cellStyle name="Neutral 2" xfId="66" xr:uid="{00000000-0005-0000-0000-0000EC010000}"/>
    <cellStyle name="Neutral 2 2" xfId="532" xr:uid="{00000000-0005-0000-0000-0000ED010000}"/>
    <cellStyle name="Neutral 2 3" xfId="533" xr:uid="{00000000-0005-0000-0000-0000EE010000}"/>
    <cellStyle name="Neutral 2 4" xfId="531" xr:uid="{00000000-0005-0000-0000-0000EF010000}"/>
    <cellStyle name="Neutral 3" xfId="534" xr:uid="{00000000-0005-0000-0000-0000F0010000}"/>
    <cellStyle name="Neutral 3 2" xfId="535" xr:uid="{00000000-0005-0000-0000-0000F1010000}"/>
    <cellStyle name="Neutral 4" xfId="536" xr:uid="{00000000-0005-0000-0000-0000F2010000}"/>
    <cellStyle name="Normal" xfId="0" builtinId="0"/>
    <cellStyle name="Normal 10" xfId="4" xr:uid="{00000000-0005-0000-0000-0000F4010000}"/>
    <cellStyle name="Normal 10 2" xfId="23" xr:uid="{00000000-0005-0000-0000-0000F5010000}"/>
    <cellStyle name="Normal 10 2 2" xfId="538" xr:uid="{00000000-0005-0000-0000-0000F6010000}"/>
    <cellStyle name="Normal 10 3" xfId="539" xr:uid="{00000000-0005-0000-0000-0000F7010000}"/>
    <cellStyle name="Normal 10 4" xfId="537" xr:uid="{00000000-0005-0000-0000-0000F8010000}"/>
    <cellStyle name="Normal 11" xfId="24" xr:uid="{00000000-0005-0000-0000-0000F9010000}"/>
    <cellStyle name="Normal 11 2" xfId="82" xr:uid="{00000000-0005-0000-0000-0000FA010000}"/>
    <cellStyle name="Normal 12" xfId="540" xr:uid="{00000000-0005-0000-0000-0000FB010000}"/>
    <cellStyle name="Normal 12 2" xfId="541" xr:uid="{00000000-0005-0000-0000-0000FC010000}"/>
    <cellStyle name="Normal 12 3" xfId="542" xr:uid="{00000000-0005-0000-0000-0000FD010000}"/>
    <cellStyle name="Normal 13" xfId="543" xr:uid="{00000000-0005-0000-0000-0000FE010000}"/>
    <cellStyle name="Normal 13 2" xfId="544" xr:uid="{00000000-0005-0000-0000-0000FF010000}"/>
    <cellStyle name="Normal 13 3" xfId="545" xr:uid="{00000000-0005-0000-0000-000000020000}"/>
    <cellStyle name="Normal 14" xfId="546" xr:uid="{00000000-0005-0000-0000-000001020000}"/>
    <cellStyle name="Normal 15" xfId="547" xr:uid="{00000000-0005-0000-0000-000002020000}"/>
    <cellStyle name="Normal 15 2" xfId="548" xr:uid="{00000000-0005-0000-0000-000003020000}"/>
    <cellStyle name="Normal 16" xfId="549" xr:uid="{00000000-0005-0000-0000-000004020000}"/>
    <cellStyle name="Normal 16 2" xfId="550" xr:uid="{00000000-0005-0000-0000-000005020000}"/>
    <cellStyle name="Normal 16 2 2" xfId="551" xr:uid="{00000000-0005-0000-0000-000006020000}"/>
    <cellStyle name="Normal 16 3" xfId="552" xr:uid="{00000000-0005-0000-0000-000007020000}"/>
    <cellStyle name="Normal 17" xfId="553" xr:uid="{00000000-0005-0000-0000-000008020000}"/>
    <cellStyle name="Normal 17 2" xfId="554" xr:uid="{00000000-0005-0000-0000-000009020000}"/>
    <cellStyle name="Normal 17 3" xfId="555" xr:uid="{00000000-0005-0000-0000-00000A020000}"/>
    <cellStyle name="Normal 17 4" xfId="556" xr:uid="{00000000-0005-0000-0000-00000B020000}"/>
    <cellStyle name="Normal 18" xfId="557" xr:uid="{00000000-0005-0000-0000-00000C020000}"/>
    <cellStyle name="Normal 18 2" xfId="558" xr:uid="{00000000-0005-0000-0000-00000D020000}"/>
    <cellStyle name="Normal 19" xfId="559" xr:uid="{00000000-0005-0000-0000-00000E020000}"/>
    <cellStyle name="Normal 19 2" xfId="560" xr:uid="{00000000-0005-0000-0000-00000F020000}"/>
    <cellStyle name="Normal 2" xfId="1" xr:uid="{00000000-0005-0000-0000-000010020000}"/>
    <cellStyle name="Normal 2 10" xfId="562" xr:uid="{00000000-0005-0000-0000-000011020000}"/>
    <cellStyle name="Normal 2 11" xfId="561" xr:uid="{00000000-0005-0000-0000-000012020000}"/>
    <cellStyle name="Normal 2 2" xfId="12" xr:uid="{00000000-0005-0000-0000-000013020000}"/>
    <cellStyle name="Normal 2 2 2" xfId="29" xr:uid="{00000000-0005-0000-0000-000014020000}"/>
    <cellStyle name="Normal 2 2 2 2" xfId="565" xr:uid="{00000000-0005-0000-0000-000015020000}"/>
    <cellStyle name="Normal 2 2 2 3" xfId="566" xr:uid="{00000000-0005-0000-0000-000016020000}"/>
    <cellStyle name="Normal 2 2 2 4" xfId="564" xr:uid="{00000000-0005-0000-0000-000017020000}"/>
    <cellStyle name="Normal 2 2 3" xfId="567" xr:uid="{00000000-0005-0000-0000-000018020000}"/>
    <cellStyle name="Normal 2 2 4" xfId="568" xr:uid="{00000000-0005-0000-0000-000019020000}"/>
    <cellStyle name="Normal 2 2 5" xfId="569" xr:uid="{00000000-0005-0000-0000-00001A020000}"/>
    <cellStyle name="Normal 2 2 6" xfId="570" xr:uid="{00000000-0005-0000-0000-00001B020000}"/>
    <cellStyle name="Normal 2 2 7" xfId="563" xr:uid="{00000000-0005-0000-0000-00001C020000}"/>
    <cellStyle name="Normal 2 3" xfId="571" xr:uid="{00000000-0005-0000-0000-00001D020000}"/>
    <cellStyle name="Normal 2 3 2" xfId="572" xr:uid="{00000000-0005-0000-0000-00001E020000}"/>
    <cellStyle name="Normal 2 3 3" xfId="573" xr:uid="{00000000-0005-0000-0000-00001F020000}"/>
    <cellStyle name="Normal 2 3 4" xfId="574" xr:uid="{00000000-0005-0000-0000-000020020000}"/>
    <cellStyle name="Normal 2 4" xfId="575" xr:uid="{00000000-0005-0000-0000-000021020000}"/>
    <cellStyle name="Normal 2 4 2" xfId="576" xr:uid="{00000000-0005-0000-0000-000022020000}"/>
    <cellStyle name="Normal 2 5" xfId="577" xr:uid="{00000000-0005-0000-0000-000023020000}"/>
    <cellStyle name="Normal 2 6" xfId="578" xr:uid="{00000000-0005-0000-0000-000024020000}"/>
    <cellStyle name="Normal 2 7" xfId="579" xr:uid="{00000000-0005-0000-0000-000025020000}"/>
    <cellStyle name="Normal 2 8" xfId="580" xr:uid="{00000000-0005-0000-0000-000026020000}"/>
    <cellStyle name="Normal 2 9" xfId="581" xr:uid="{00000000-0005-0000-0000-000027020000}"/>
    <cellStyle name="Normal 2_Gorcuxum ashxatakazm" xfId="582" xr:uid="{00000000-0005-0000-0000-000028020000}"/>
    <cellStyle name="Normal 20" xfId="583" xr:uid="{00000000-0005-0000-0000-000029020000}"/>
    <cellStyle name="Normal 20 2" xfId="584" xr:uid="{00000000-0005-0000-0000-00002A020000}"/>
    <cellStyle name="Normal 20 2 2" xfId="585" xr:uid="{00000000-0005-0000-0000-00002B020000}"/>
    <cellStyle name="Normal 20 2 3" xfId="586" xr:uid="{00000000-0005-0000-0000-00002C020000}"/>
    <cellStyle name="Normal 20 3" xfId="587" xr:uid="{00000000-0005-0000-0000-00002D020000}"/>
    <cellStyle name="Normal 20 4" xfId="588" xr:uid="{00000000-0005-0000-0000-00002E020000}"/>
    <cellStyle name="Normal 21" xfId="589" xr:uid="{00000000-0005-0000-0000-00002F020000}"/>
    <cellStyle name="Normal 21 2" xfId="590" xr:uid="{00000000-0005-0000-0000-000030020000}"/>
    <cellStyle name="Normal 22" xfId="591" xr:uid="{00000000-0005-0000-0000-000031020000}"/>
    <cellStyle name="Normal 23" xfId="592" xr:uid="{00000000-0005-0000-0000-000032020000}"/>
    <cellStyle name="Normal 24" xfId="593" xr:uid="{00000000-0005-0000-0000-000033020000}"/>
    <cellStyle name="Normal 24 2" xfId="594" xr:uid="{00000000-0005-0000-0000-000034020000}"/>
    <cellStyle name="Normal 25" xfId="595" xr:uid="{00000000-0005-0000-0000-000035020000}"/>
    <cellStyle name="Normal 26" xfId="835" xr:uid="{00000000-0005-0000-0000-000036020000}"/>
    <cellStyle name="Normal 27" xfId="838" xr:uid="{00000000-0005-0000-0000-000037020000}"/>
    <cellStyle name="Normal 28" xfId="839" xr:uid="{00000000-0005-0000-0000-000038020000}"/>
    <cellStyle name="Normal 29" xfId="840" xr:uid="{00000000-0005-0000-0000-000039020000}"/>
    <cellStyle name="Normal 3" xfId="3" xr:uid="{00000000-0005-0000-0000-00003A020000}"/>
    <cellStyle name="Normal 3 2" xfId="597" xr:uid="{00000000-0005-0000-0000-00003B020000}"/>
    <cellStyle name="Normal 3 2 2" xfId="598" xr:uid="{00000000-0005-0000-0000-00003C020000}"/>
    <cellStyle name="Normal 3 2 2 2" xfId="599" xr:uid="{00000000-0005-0000-0000-00003D020000}"/>
    <cellStyle name="Normal 3 2 3" xfId="600" xr:uid="{00000000-0005-0000-0000-00003E020000}"/>
    <cellStyle name="Normal 3 2 4" xfId="601" xr:uid="{00000000-0005-0000-0000-00003F020000}"/>
    <cellStyle name="Normal 3 3" xfId="602" xr:uid="{00000000-0005-0000-0000-000040020000}"/>
    <cellStyle name="Normal 3 3 2" xfId="603" xr:uid="{00000000-0005-0000-0000-000041020000}"/>
    <cellStyle name="Normal 3 3 3" xfId="604" xr:uid="{00000000-0005-0000-0000-000042020000}"/>
    <cellStyle name="Normal 3 4" xfId="605" xr:uid="{00000000-0005-0000-0000-000043020000}"/>
    <cellStyle name="Normal 3 4 2" xfId="606" xr:uid="{00000000-0005-0000-0000-000044020000}"/>
    <cellStyle name="Normal 3 5" xfId="607" xr:uid="{00000000-0005-0000-0000-000045020000}"/>
    <cellStyle name="Normal 3 5 2" xfId="608" xr:uid="{00000000-0005-0000-0000-000046020000}"/>
    <cellStyle name="Normal 3 6" xfId="609" xr:uid="{00000000-0005-0000-0000-000047020000}"/>
    <cellStyle name="Normal 3 7" xfId="610" xr:uid="{00000000-0005-0000-0000-000048020000}"/>
    <cellStyle name="Normal 3 8" xfId="596" xr:uid="{00000000-0005-0000-0000-000049020000}"/>
    <cellStyle name="Normal 3_HavelvacN2axjusakN3" xfId="611" xr:uid="{00000000-0005-0000-0000-00004A020000}"/>
    <cellStyle name="Normal 30" xfId="841" xr:uid="{00000000-0005-0000-0000-00004B020000}"/>
    <cellStyle name="Normal 31" xfId="842" xr:uid="{00000000-0005-0000-0000-00004C020000}"/>
    <cellStyle name="Normal 32" xfId="836" xr:uid="{00000000-0005-0000-0000-00004D020000}"/>
    <cellStyle name="Normal 35" xfId="612" xr:uid="{00000000-0005-0000-0000-00004E020000}"/>
    <cellStyle name="Normal 374" xfId="613" xr:uid="{00000000-0005-0000-0000-00004F020000}"/>
    <cellStyle name="Normal 374 2" xfId="614" xr:uid="{00000000-0005-0000-0000-000050020000}"/>
    <cellStyle name="Normal 4" xfId="5" xr:uid="{00000000-0005-0000-0000-000051020000}"/>
    <cellStyle name="Normal 4 2" xfId="27" xr:uid="{00000000-0005-0000-0000-000052020000}"/>
    <cellStyle name="Normal 4 2 2" xfId="617" xr:uid="{00000000-0005-0000-0000-000053020000}"/>
    <cellStyle name="Normal 4 2 2 2" xfId="74" xr:uid="{00000000-0005-0000-0000-000054020000}"/>
    <cellStyle name="Normal 4 2 3" xfId="618" xr:uid="{00000000-0005-0000-0000-000055020000}"/>
    <cellStyle name="Normal 4 2 4" xfId="619" xr:uid="{00000000-0005-0000-0000-000056020000}"/>
    <cellStyle name="Normal 4 2 5" xfId="616" xr:uid="{00000000-0005-0000-0000-000057020000}"/>
    <cellStyle name="Normal 4 3" xfId="620" xr:uid="{00000000-0005-0000-0000-000058020000}"/>
    <cellStyle name="Normal 4 3 2" xfId="621" xr:uid="{00000000-0005-0000-0000-000059020000}"/>
    <cellStyle name="Normal 4 3 3" xfId="622" xr:uid="{00000000-0005-0000-0000-00005A020000}"/>
    <cellStyle name="Normal 4 4" xfId="623" xr:uid="{00000000-0005-0000-0000-00005B020000}"/>
    <cellStyle name="Normal 4 5" xfId="624" xr:uid="{00000000-0005-0000-0000-00005C020000}"/>
    <cellStyle name="Normal 4 6" xfId="625" xr:uid="{00000000-0005-0000-0000-00005D020000}"/>
    <cellStyle name="Normal 4 7" xfId="626" xr:uid="{00000000-0005-0000-0000-00005E020000}"/>
    <cellStyle name="Normal 4 8" xfId="615" xr:uid="{00000000-0005-0000-0000-00005F020000}"/>
    <cellStyle name="Normal 5" xfId="9" xr:uid="{00000000-0005-0000-0000-000060020000}"/>
    <cellStyle name="Normal 5 2" xfId="18" xr:uid="{00000000-0005-0000-0000-000061020000}"/>
    <cellStyle name="Normal 5 2 2" xfId="627" xr:uid="{00000000-0005-0000-0000-000062020000}"/>
    <cellStyle name="Normal 5 3" xfId="628" xr:uid="{00000000-0005-0000-0000-000063020000}"/>
    <cellStyle name="Normal 53 3" xfId="629" xr:uid="{00000000-0005-0000-0000-000064020000}"/>
    <cellStyle name="Normal 54" xfId="630" xr:uid="{00000000-0005-0000-0000-000065020000}"/>
    <cellStyle name="Normal 6" xfId="11" xr:uid="{00000000-0005-0000-0000-000066020000}"/>
    <cellStyle name="Normal 6 2" xfId="21" xr:uid="{00000000-0005-0000-0000-000067020000}"/>
    <cellStyle name="Normal 6 2 2" xfId="633" xr:uid="{00000000-0005-0000-0000-000068020000}"/>
    <cellStyle name="Normal 6 2 3" xfId="632" xr:uid="{00000000-0005-0000-0000-000069020000}"/>
    <cellStyle name="Normal 6 3" xfId="634" xr:uid="{00000000-0005-0000-0000-00006A020000}"/>
    <cellStyle name="Normal 6 4" xfId="635" xr:uid="{00000000-0005-0000-0000-00006B020000}"/>
    <cellStyle name="Normal 6 5" xfId="636" xr:uid="{00000000-0005-0000-0000-00006C020000}"/>
    <cellStyle name="Normal 6 6" xfId="631" xr:uid="{00000000-0005-0000-0000-00006D020000}"/>
    <cellStyle name="Normal 6 7" xfId="84" xr:uid="{00000000-0005-0000-0000-00006E020000}"/>
    <cellStyle name="Normal 67" xfId="637" xr:uid="{00000000-0005-0000-0000-00006F020000}"/>
    <cellStyle name="Normal 7" xfId="13" xr:uid="{00000000-0005-0000-0000-000070020000}"/>
    <cellStyle name="Normal 7 2" xfId="639" xr:uid="{00000000-0005-0000-0000-000071020000}"/>
    <cellStyle name="Normal 7 3" xfId="77" xr:uid="{00000000-0005-0000-0000-000072020000}"/>
    <cellStyle name="Normal 7 4" xfId="640" xr:uid="{00000000-0005-0000-0000-000073020000}"/>
    <cellStyle name="Normal 7 5" xfId="638" xr:uid="{00000000-0005-0000-0000-000074020000}"/>
    <cellStyle name="Normal 7 6" xfId="85" xr:uid="{00000000-0005-0000-0000-000075020000}"/>
    <cellStyle name="Normal 73" xfId="641" xr:uid="{00000000-0005-0000-0000-000076020000}"/>
    <cellStyle name="Normal 78" xfId="642" xr:uid="{00000000-0005-0000-0000-000077020000}"/>
    <cellStyle name="Normal 78 2" xfId="643" xr:uid="{00000000-0005-0000-0000-000078020000}"/>
    <cellStyle name="Normal 8" xfId="14" xr:uid="{00000000-0005-0000-0000-000079020000}"/>
    <cellStyle name="Normal 8 2" xfId="22" xr:uid="{00000000-0005-0000-0000-00007A020000}"/>
    <cellStyle name="Normal 8 2 2" xfId="644" xr:uid="{00000000-0005-0000-0000-00007B020000}"/>
    <cellStyle name="Normal 8 3" xfId="645" xr:uid="{00000000-0005-0000-0000-00007C020000}"/>
    <cellStyle name="Normal 81" xfId="646" xr:uid="{00000000-0005-0000-0000-00007D020000}"/>
    <cellStyle name="Normal 88" xfId="647" xr:uid="{00000000-0005-0000-0000-00007E020000}"/>
    <cellStyle name="Normal 89" xfId="648" xr:uid="{00000000-0005-0000-0000-00007F020000}"/>
    <cellStyle name="Normal 9" xfId="16" xr:uid="{00000000-0005-0000-0000-000080020000}"/>
    <cellStyle name="Normal 9 2" xfId="650" xr:uid="{00000000-0005-0000-0000-000081020000}"/>
    <cellStyle name="Normal 9 3" xfId="649" xr:uid="{00000000-0005-0000-0000-000082020000}"/>
    <cellStyle name="Normal 9 4" xfId="843" xr:uid="{00000000-0005-0000-0000-000083020000}"/>
    <cellStyle name="Normal 9 5" xfId="86" xr:uid="{00000000-0005-0000-0000-000084020000}"/>
    <cellStyle name="Normal 90" xfId="651" xr:uid="{00000000-0005-0000-0000-000085020000}"/>
    <cellStyle name="Note" xfId="30" builtinId="10" customBuiltin="1"/>
    <cellStyle name="Note 2" xfId="652" xr:uid="{00000000-0005-0000-0000-000087020000}"/>
    <cellStyle name="Note 2 2" xfId="653" xr:uid="{00000000-0005-0000-0000-000088020000}"/>
    <cellStyle name="Note 2 2 2" xfId="654" xr:uid="{00000000-0005-0000-0000-000089020000}"/>
    <cellStyle name="Note 2 3" xfId="655" xr:uid="{00000000-0005-0000-0000-00008A020000}"/>
    <cellStyle name="Note 2 4" xfId="656" xr:uid="{00000000-0005-0000-0000-00008B020000}"/>
    <cellStyle name="Note 3" xfId="657" xr:uid="{00000000-0005-0000-0000-00008C020000}"/>
    <cellStyle name="Note 3 2" xfId="658" xr:uid="{00000000-0005-0000-0000-00008D020000}"/>
    <cellStyle name="Note 3 3" xfId="659" xr:uid="{00000000-0005-0000-0000-00008E020000}"/>
    <cellStyle name="Note 3 4" xfId="660" xr:uid="{00000000-0005-0000-0000-00008F020000}"/>
    <cellStyle name="Note 4" xfId="661" xr:uid="{00000000-0005-0000-0000-000090020000}"/>
    <cellStyle name="Note 4 2" xfId="662" xr:uid="{00000000-0005-0000-0000-000091020000}"/>
    <cellStyle name="Note 5" xfId="663" xr:uid="{00000000-0005-0000-0000-000092020000}"/>
    <cellStyle name="Note 5 2" xfId="664" xr:uid="{00000000-0005-0000-0000-000093020000}"/>
    <cellStyle name="Note 6" xfId="665" xr:uid="{00000000-0005-0000-0000-000094020000}"/>
    <cellStyle name="Note 6 2" xfId="666" xr:uid="{00000000-0005-0000-0000-000095020000}"/>
    <cellStyle name="Note 7" xfId="667" xr:uid="{00000000-0005-0000-0000-000096020000}"/>
    <cellStyle name="Note 7 2" xfId="668" xr:uid="{00000000-0005-0000-0000-000097020000}"/>
    <cellStyle name="Note 8" xfId="669" xr:uid="{00000000-0005-0000-0000-000098020000}"/>
    <cellStyle name="Note 9" xfId="670" xr:uid="{00000000-0005-0000-0000-000099020000}"/>
    <cellStyle name="Output 2" xfId="67" xr:uid="{00000000-0005-0000-0000-00009A020000}"/>
    <cellStyle name="Output 2 2" xfId="672" xr:uid="{00000000-0005-0000-0000-00009B020000}"/>
    <cellStyle name="Output 2 3" xfId="671" xr:uid="{00000000-0005-0000-0000-00009C020000}"/>
    <cellStyle name="Output 3" xfId="673" xr:uid="{00000000-0005-0000-0000-00009D020000}"/>
    <cellStyle name="Output 3 2" xfId="674" xr:uid="{00000000-0005-0000-0000-00009E020000}"/>
    <cellStyle name="Output 4" xfId="675" xr:uid="{00000000-0005-0000-0000-00009F020000}"/>
    <cellStyle name="Percent 2" xfId="2" xr:uid="{00000000-0005-0000-0000-0000A0020000}"/>
    <cellStyle name="Percent 2 2" xfId="677" xr:uid="{00000000-0005-0000-0000-0000A1020000}"/>
    <cellStyle name="Percent 2 2 2" xfId="678" xr:uid="{00000000-0005-0000-0000-0000A2020000}"/>
    <cellStyle name="Percent 2 3" xfId="679" xr:uid="{00000000-0005-0000-0000-0000A3020000}"/>
    <cellStyle name="Percent 2 4" xfId="680" xr:uid="{00000000-0005-0000-0000-0000A4020000}"/>
    <cellStyle name="Percent 2 5" xfId="676" xr:uid="{00000000-0005-0000-0000-0000A5020000}"/>
    <cellStyle name="Percent 2 6" xfId="83" xr:uid="{00000000-0005-0000-0000-0000A6020000}"/>
    <cellStyle name="Percent 3" xfId="681" xr:uid="{00000000-0005-0000-0000-0000A7020000}"/>
    <cellStyle name="Percent 4" xfId="682" xr:uid="{00000000-0005-0000-0000-0000A8020000}"/>
    <cellStyle name="Percent 4 2" xfId="683" xr:uid="{00000000-0005-0000-0000-0000A9020000}"/>
    <cellStyle name="Percent 5" xfId="684" xr:uid="{00000000-0005-0000-0000-0000AA020000}"/>
    <cellStyle name="Percent 5 2" xfId="685" xr:uid="{00000000-0005-0000-0000-0000AB020000}"/>
    <cellStyle name="Percent 5 3" xfId="686" xr:uid="{00000000-0005-0000-0000-0000AC020000}"/>
    <cellStyle name="Percent 6" xfId="687" xr:uid="{00000000-0005-0000-0000-0000AD020000}"/>
    <cellStyle name="Percent 7" xfId="688" xr:uid="{00000000-0005-0000-0000-0000AE020000}"/>
    <cellStyle name="Percent 7 2" xfId="689" xr:uid="{00000000-0005-0000-0000-0000AF020000}"/>
    <cellStyle name="Percent 8" xfId="690" xr:uid="{00000000-0005-0000-0000-0000B0020000}"/>
    <cellStyle name="Percent 9" xfId="691" xr:uid="{00000000-0005-0000-0000-0000B1020000}"/>
    <cellStyle name="SN_241" xfId="15" xr:uid="{00000000-0005-0000-0000-0000B2020000}"/>
    <cellStyle name="SN_b" xfId="72" xr:uid="{00000000-0005-0000-0000-0000B3020000}"/>
    <cellStyle name="SN_it" xfId="78" xr:uid="{00000000-0005-0000-0000-0000B4020000}"/>
    <cellStyle name="Style 1" xfId="26" xr:uid="{00000000-0005-0000-0000-0000B5020000}"/>
    <cellStyle name="Style 1 2" xfId="693" xr:uid="{00000000-0005-0000-0000-0000B6020000}"/>
    <cellStyle name="Style 1 3" xfId="694" xr:uid="{00000000-0005-0000-0000-0000B7020000}"/>
    <cellStyle name="Style 1 4" xfId="695" xr:uid="{00000000-0005-0000-0000-0000B8020000}"/>
    <cellStyle name="Style 1 5" xfId="696" xr:uid="{00000000-0005-0000-0000-0000B9020000}"/>
    <cellStyle name="Style 1 6" xfId="692" xr:uid="{00000000-0005-0000-0000-0000BA020000}"/>
    <cellStyle name="Title 2" xfId="68" xr:uid="{00000000-0005-0000-0000-0000BB020000}"/>
    <cellStyle name="Title 2 2" xfId="698" xr:uid="{00000000-0005-0000-0000-0000BC020000}"/>
    <cellStyle name="Title 2 3" xfId="697" xr:uid="{00000000-0005-0000-0000-0000BD020000}"/>
    <cellStyle name="Title 3" xfId="699" xr:uid="{00000000-0005-0000-0000-0000BE020000}"/>
    <cellStyle name="Title 4" xfId="700" xr:uid="{00000000-0005-0000-0000-0000BF020000}"/>
    <cellStyle name="Total 2" xfId="69" xr:uid="{00000000-0005-0000-0000-0000C0020000}"/>
    <cellStyle name="Total 2 2" xfId="702" xr:uid="{00000000-0005-0000-0000-0000C1020000}"/>
    <cellStyle name="Total 2 3" xfId="701" xr:uid="{00000000-0005-0000-0000-0000C2020000}"/>
    <cellStyle name="Total 3" xfId="703" xr:uid="{00000000-0005-0000-0000-0000C3020000}"/>
    <cellStyle name="Total 3 2" xfId="704" xr:uid="{00000000-0005-0000-0000-0000C4020000}"/>
    <cellStyle name="Total 4" xfId="705" xr:uid="{00000000-0005-0000-0000-0000C5020000}"/>
    <cellStyle name="Warning Text 2" xfId="70" xr:uid="{00000000-0005-0000-0000-0000C6020000}"/>
    <cellStyle name="Warning Text 2 2" xfId="707" xr:uid="{00000000-0005-0000-0000-0000C7020000}"/>
    <cellStyle name="Warning Text 2 3" xfId="706" xr:uid="{00000000-0005-0000-0000-0000C8020000}"/>
    <cellStyle name="Warning Text 3" xfId="708" xr:uid="{00000000-0005-0000-0000-0000C9020000}"/>
    <cellStyle name="Warning Text 3 2" xfId="709" xr:uid="{00000000-0005-0000-0000-0000CA020000}"/>
    <cellStyle name="Warning Text 4" xfId="710" xr:uid="{00000000-0005-0000-0000-0000CB020000}"/>
    <cellStyle name="Акцент1" xfId="711" xr:uid="{00000000-0005-0000-0000-0000CC020000}"/>
    <cellStyle name="Акцент1 2" xfId="712" xr:uid="{00000000-0005-0000-0000-0000CD020000}"/>
    <cellStyle name="Акцент2" xfId="713" xr:uid="{00000000-0005-0000-0000-0000CE020000}"/>
    <cellStyle name="Акцент2 2" xfId="714" xr:uid="{00000000-0005-0000-0000-0000CF020000}"/>
    <cellStyle name="Акцент3" xfId="715" xr:uid="{00000000-0005-0000-0000-0000D0020000}"/>
    <cellStyle name="Акцент3 2" xfId="716" xr:uid="{00000000-0005-0000-0000-0000D1020000}"/>
    <cellStyle name="Акцент4" xfId="717" xr:uid="{00000000-0005-0000-0000-0000D2020000}"/>
    <cellStyle name="Акцент4 2" xfId="718" xr:uid="{00000000-0005-0000-0000-0000D3020000}"/>
    <cellStyle name="Акцент5" xfId="719" xr:uid="{00000000-0005-0000-0000-0000D4020000}"/>
    <cellStyle name="Акцент5 2" xfId="720" xr:uid="{00000000-0005-0000-0000-0000D5020000}"/>
    <cellStyle name="Акцент6" xfId="721" xr:uid="{00000000-0005-0000-0000-0000D6020000}"/>
    <cellStyle name="Акцент6 2" xfId="722" xr:uid="{00000000-0005-0000-0000-0000D7020000}"/>
    <cellStyle name="Беззащитный" xfId="723" xr:uid="{00000000-0005-0000-0000-0000D8020000}"/>
    <cellStyle name="Ввод " xfId="724" xr:uid="{00000000-0005-0000-0000-0000D9020000}"/>
    <cellStyle name="Ввод  2" xfId="725" xr:uid="{00000000-0005-0000-0000-0000DA020000}"/>
    <cellStyle name="Ввод  2 2" xfId="726" xr:uid="{00000000-0005-0000-0000-0000DB020000}"/>
    <cellStyle name="Ввод  2 3" xfId="727" xr:uid="{00000000-0005-0000-0000-0000DC020000}"/>
    <cellStyle name="Ввод  2 4" xfId="728" xr:uid="{00000000-0005-0000-0000-0000DD020000}"/>
    <cellStyle name="Ввод  2 5" xfId="729" xr:uid="{00000000-0005-0000-0000-0000DE020000}"/>
    <cellStyle name="Ввод  2 6" xfId="730" xr:uid="{00000000-0005-0000-0000-0000DF020000}"/>
    <cellStyle name="Ввод  3" xfId="731" xr:uid="{00000000-0005-0000-0000-0000E0020000}"/>
    <cellStyle name="Ввод  4" xfId="732" xr:uid="{00000000-0005-0000-0000-0000E1020000}"/>
    <cellStyle name="Ввод  5" xfId="733" xr:uid="{00000000-0005-0000-0000-0000E2020000}"/>
    <cellStyle name="Ввод  6" xfId="734" xr:uid="{00000000-0005-0000-0000-0000E3020000}"/>
    <cellStyle name="Ввод  7" xfId="735" xr:uid="{00000000-0005-0000-0000-0000E4020000}"/>
    <cellStyle name="Вывод" xfId="736" xr:uid="{00000000-0005-0000-0000-0000E5020000}"/>
    <cellStyle name="Вывод 2" xfId="737" xr:uid="{00000000-0005-0000-0000-0000E6020000}"/>
    <cellStyle name="Вывод 2 2" xfId="738" xr:uid="{00000000-0005-0000-0000-0000E7020000}"/>
    <cellStyle name="Вывод 2 3" xfId="739" xr:uid="{00000000-0005-0000-0000-0000E8020000}"/>
    <cellStyle name="Вывод 2 4" xfId="740" xr:uid="{00000000-0005-0000-0000-0000E9020000}"/>
    <cellStyle name="Вывод 2 5" xfId="741" xr:uid="{00000000-0005-0000-0000-0000EA020000}"/>
    <cellStyle name="Вывод 2 6" xfId="742" xr:uid="{00000000-0005-0000-0000-0000EB020000}"/>
    <cellStyle name="Вывод 3" xfId="743" xr:uid="{00000000-0005-0000-0000-0000EC020000}"/>
    <cellStyle name="Вывод 4" xfId="744" xr:uid="{00000000-0005-0000-0000-0000ED020000}"/>
    <cellStyle name="Вывод 5" xfId="745" xr:uid="{00000000-0005-0000-0000-0000EE020000}"/>
    <cellStyle name="Вывод 6" xfId="746" xr:uid="{00000000-0005-0000-0000-0000EF020000}"/>
    <cellStyle name="Вывод 7" xfId="747" xr:uid="{00000000-0005-0000-0000-0000F0020000}"/>
    <cellStyle name="Вычисление" xfId="748" xr:uid="{00000000-0005-0000-0000-0000F1020000}"/>
    <cellStyle name="Вычисление 2" xfId="749" xr:uid="{00000000-0005-0000-0000-0000F2020000}"/>
    <cellStyle name="Вычисление 2 2" xfId="750" xr:uid="{00000000-0005-0000-0000-0000F3020000}"/>
    <cellStyle name="Вычисление 2 3" xfId="751" xr:uid="{00000000-0005-0000-0000-0000F4020000}"/>
    <cellStyle name="Вычисление 2 4" xfId="752" xr:uid="{00000000-0005-0000-0000-0000F5020000}"/>
    <cellStyle name="Вычисление 2 5" xfId="753" xr:uid="{00000000-0005-0000-0000-0000F6020000}"/>
    <cellStyle name="Вычисление 2 6" xfId="754" xr:uid="{00000000-0005-0000-0000-0000F7020000}"/>
    <cellStyle name="Вычисление 3" xfId="755" xr:uid="{00000000-0005-0000-0000-0000F8020000}"/>
    <cellStyle name="Вычисление 4" xfId="756" xr:uid="{00000000-0005-0000-0000-0000F9020000}"/>
    <cellStyle name="Вычисление 5" xfId="757" xr:uid="{00000000-0005-0000-0000-0000FA020000}"/>
    <cellStyle name="Вычисление 6" xfId="758" xr:uid="{00000000-0005-0000-0000-0000FB020000}"/>
    <cellStyle name="Вычисление 7" xfId="759" xr:uid="{00000000-0005-0000-0000-0000FC020000}"/>
    <cellStyle name="Заголовок 1 2" xfId="761" xr:uid="{00000000-0005-0000-0000-0000FD020000}"/>
    <cellStyle name="Заголовок 2 2" xfId="763" xr:uid="{00000000-0005-0000-0000-0000FE020000}"/>
    <cellStyle name="Заголовок 3 2" xfId="765" xr:uid="{00000000-0005-0000-0000-0000FF020000}"/>
    <cellStyle name="Заголовок 4 2" xfId="767" xr:uid="{00000000-0005-0000-0000-000000030000}"/>
    <cellStyle name="Защитный" xfId="768" xr:uid="{00000000-0005-0000-0000-000001030000}"/>
    <cellStyle name="Итог" xfId="769" xr:uid="{00000000-0005-0000-0000-000002030000}"/>
    <cellStyle name="Итог 2" xfId="770" xr:uid="{00000000-0005-0000-0000-000003030000}"/>
    <cellStyle name="Итог 2 2" xfId="771" xr:uid="{00000000-0005-0000-0000-000004030000}"/>
    <cellStyle name="Итог 2 3" xfId="772" xr:uid="{00000000-0005-0000-0000-000005030000}"/>
    <cellStyle name="Итог 2 4" xfId="773" xr:uid="{00000000-0005-0000-0000-000006030000}"/>
    <cellStyle name="Итог 2 5" xfId="774" xr:uid="{00000000-0005-0000-0000-000007030000}"/>
    <cellStyle name="Итог 2 6" xfId="775" xr:uid="{00000000-0005-0000-0000-000008030000}"/>
    <cellStyle name="Итог 3" xfId="776" xr:uid="{00000000-0005-0000-0000-000009030000}"/>
    <cellStyle name="Итог 4" xfId="777" xr:uid="{00000000-0005-0000-0000-00000A030000}"/>
    <cellStyle name="Итог 5" xfId="778" xr:uid="{00000000-0005-0000-0000-00000B030000}"/>
    <cellStyle name="Итог 6" xfId="779" xr:uid="{00000000-0005-0000-0000-00000C030000}"/>
    <cellStyle name="Итог 7" xfId="780" xr:uid="{00000000-0005-0000-0000-00000D030000}"/>
    <cellStyle name="Контрольная ячейка" xfId="781" xr:uid="{00000000-0005-0000-0000-00000E030000}"/>
    <cellStyle name="Контрольная ячейка 2" xfId="782" xr:uid="{00000000-0005-0000-0000-00000F030000}"/>
    <cellStyle name="Название" xfId="783" xr:uid="{00000000-0005-0000-0000-000010030000}"/>
    <cellStyle name="Название 2" xfId="784" xr:uid="{00000000-0005-0000-0000-000011030000}"/>
    <cellStyle name="Нейтральный" xfId="785" xr:uid="{00000000-0005-0000-0000-000012030000}"/>
    <cellStyle name="Нейтральный 2" xfId="786" xr:uid="{00000000-0005-0000-0000-000013030000}"/>
    <cellStyle name="Обычный 2" xfId="6" xr:uid="{00000000-0005-0000-0000-000014030000}"/>
    <cellStyle name="Обычный 2 2" xfId="19" xr:uid="{00000000-0005-0000-0000-000015030000}"/>
    <cellStyle name="Обычный 2 2 2" xfId="788" xr:uid="{00000000-0005-0000-0000-000016030000}"/>
    <cellStyle name="Обычный 2 2 3" xfId="787" xr:uid="{00000000-0005-0000-0000-000017030000}"/>
    <cellStyle name="Обычный 2 3" xfId="789" xr:uid="{00000000-0005-0000-0000-000018030000}"/>
    <cellStyle name="Обычный 3" xfId="80" xr:uid="{00000000-0005-0000-0000-000019030000}"/>
    <cellStyle name="Обычный 3 2" xfId="791" xr:uid="{00000000-0005-0000-0000-00001A030000}"/>
    <cellStyle name="Обычный 3 3" xfId="792" xr:uid="{00000000-0005-0000-0000-00001B030000}"/>
    <cellStyle name="Обычный 3 4" xfId="790" xr:uid="{00000000-0005-0000-0000-00001C030000}"/>
    <cellStyle name="Обычный 4" xfId="73" xr:uid="{00000000-0005-0000-0000-00001D030000}"/>
    <cellStyle name="Обычный 4 2" xfId="845" xr:uid="{00000000-0005-0000-0000-00001E030000}"/>
    <cellStyle name="Обычный 5" xfId="79" xr:uid="{00000000-0005-0000-0000-00001F030000}"/>
    <cellStyle name="Обычный 9 2" xfId="76" xr:uid="{00000000-0005-0000-0000-000020030000}"/>
    <cellStyle name="Плохой" xfId="793" xr:uid="{00000000-0005-0000-0000-000021030000}"/>
    <cellStyle name="Плохой 2" xfId="794" xr:uid="{00000000-0005-0000-0000-000022030000}"/>
    <cellStyle name="Пояснение" xfId="795" xr:uid="{00000000-0005-0000-0000-000023030000}"/>
    <cellStyle name="Пояснение 2" xfId="796" xr:uid="{00000000-0005-0000-0000-000024030000}"/>
    <cellStyle name="Примечание" xfId="797" xr:uid="{00000000-0005-0000-0000-000025030000}"/>
    <cellStyle name="Примечание 2" xfId="798" xr:uid="{00000000-0005-0000-0000-000026030000}"/>
    <cellStyle name="Примечание 2 2" xfId="799" xr:uid="{00000000-0005-0000-0000-000027030000}"/>
    <cellStyle name="Примечание 3" xfId="800" xr:uid="{00000000-0005-0000-0000-000028030000}"/>
    <cellStyle name="Примечание 3 2" xfId="801" xr:uid="{00000000-0005-0000-0000-000029030000}"/>
    <cellStyle name="Примечание 3 3" xfId="802" xr:uid="{00000000-0005-0000-0000-00002A030000}"/>
    <cellStyle name="Примечание 3 4" xfId="803" xr:uid="{00000000-0005-0000-0000-00002B030000}"/>
    <cellStyle name="Примечание 3 5" xfId="804" xr:uid="{00000000-0005-0000-0000-00002C030000}"/>
    <cellStyle name="Примечание 3 6" xfId="805" xr:uid="{00000000-0005-0000-0000-00002D030000}"/>
    <cellStyle name="Примечание 4" xfId="806" xr:uid="{00000000-0005-0000-0000-00002E030000}"/>
    <cellStyle name="Примечание 5" xfId="807" xr:uid="{00000000-0005-0000-0000-00002F030000}"/>
    <cellStyle name="Примечание 6" xfId="808" xr:uid="{00000000-0005-0000-0000-000030030000}"/>
    <cellStyle name="Примечание 7" xfId="809" xr:uid="{00000000-0005-0000-0000-000031030000}"/>
    <cellStyle name="Примечание 8" xfId="810" xr:uid="{00000000-0005-0000-0000-000032030000}"/>
    <cellStyle name="Связанная ячейка" xfId="811" xr:uid="{00000000-0005-0000-0000-000033030000}"/>
    <cellStyle name="Связанная ячейка 2" xfId="812" xr:uid="{00000000-0005-0000-0000-000034030000}"/>
    <cellStyle name="Стиль 1" xfId="813" xr:uid="{00000000-0005-0000-0000-000035030000}"/>
    <cellStyle name="Стиль 1 2" xfId="814" xr:uid="{00000000-0005-0000-0000-000036030000}"/>
    <cellStyle name="Стиль 1 2 2" xfId="815" xr:uid="{00000000-0005-0000-0000-000037030000}"/>
    <cellStyle name="Текст предупреждения" xfId="816" xr:uid="{00000000-0005-0000-0000-000038030000}"/>
    <cellStyle name="Текст предупреждения 2" xfId="817" xr:uid="{00000000-0005-0000-0000-000039030000}"/>
    <cellStyle name="Финансовый 2" xfId="20" xr:uid="{00000000-0005-0000-0000-00003A030000}"/>
    <cellStyle name="Финансовый 2 2" xfId="28" xr:uid="{00000000-0005-0000-0000-00003B030000}"/>
    <cellStyle name="Финансовый 2 2 2" xfId="819" xr:uid="{00000000-0005-0000-0000-00003C030000}"/>
    <cellStyle name="Финансовый 2 3" xfId="820" xr:uid="{00000000-0005-0000-0000-00003D030000}"/>
    <cellStyle name="Финансовый 2 4" xfId="821" xr:uid="{00000000-0005-0000-0000-00003E030000}"/>
    <cellStyle name="Финансовый 2 5" xfId="822" xr:uid="{00000000-0005-0000-0000-00003F030000}"/>
    <cellStyle name="Финансовый 2 6" xfId="818" xr:uid="{00000000-0005-0000-0000-000040030000}"/>
    <cellStyle name="Финансовый 3" xfId="7" xr:uid="{00000000-0005-0000-0000-000041030000}"/>
    <cellStyle name="Финансовый 3 2" xfId="824" xr:uid="{00000000-0005-0000-0000-000042030000}"/>
    <cellStyle name="Финансовый 3 2 2" xfId="825" xr:uid="{00000000-0005-0000-0000-000043030000}"/>
    <cellStyle name="Финансовый 3 3" xfId="826" xr:uid="{00000000-0005-0000-0000-000044030000}"/>
    <cellStyle name="Финансовый 3 4" xfId="823" xr:uid="{00000000-0005-0000-0000-000045030000}"/>
    <cellStyle name="Финансовый 4" xfId="827" xr:uid="{00000000-0005-0000-0000-000046030000}"/>
    <cellStyle name="Финансовый 4 2" xfId="828" xr:uid="{00000000-0005-0000-0000-000047030000}"/>
    <cellStyle name="Финансовый 8" xfId="829" xr:uid="{00000000-0005-0000-0000-000048030000}"/>
    <cellStyle name="Финансовый 8 2" xfId="830" xr:uid="{00000000-0005-0000-0000-000049030000}"/>
    <cellStyle name="Финансовый 8 2 2" xfId="831" xr:uid="{00000000-0005-0000-0000-00004A030000}"/>
    <cellStyle name="Финансовый 8 3" xfId="832" xr:uid="{00000000-0005-0000-0000-00004B030000}"/>
    <cellStyle name="Хороший" xfId="833" xr:uid="{00000000-0005-0000-0000-00004C030000}"/>
    <cellStyle name="Хороший 2" xfId="834" xr:uid="{00000000-0005-0000-0000-00004D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E41"/>
  <sheetViews>
    <sheetView zoomScaleNormal="100" workbookViewId="0">
      <selection activeCell="A3" sqref="A3:E3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34.140625" style="1" customWidth="1"/>
    <col min="5" max="5" width="34.140625" style="4" customWidth="1"/>
    <col min="6" max="6" width="13.7109375" style="1" customWidth="1"/>
    <col min="7" max="16384" width="9.140625" style="1"/>
  </cols>
  <sheetData>
    <row r="1" spans="1:5" ht="63" customHeight="1">
      <c r="A1" s="15"/>
      <c r="B1" s="15"/>
      <c r="C1" s="15"/>
      <c r="D1" s="148" t="s">
        <v>120</v>
      </c>
      <c r="E1" s="148"/>
    </row>
    <row r="2" spans="1:5" ht="17.25">
      <c r="A2" s="15"/>
      <c r="B2" s="15"/>
      <c r="C2" s="15"/>
      <c r="D2" s="118"/>
      <c r="E2" s="19"/>
    </row>
    <row r="3" spans="1:5" ht="60.75" customHeight="1">
      <c r="A3" s="153" t="s">
        <v>105</v>
      </c>
      <c r="B3" s="153"/>
      <c r="C3" s="153"/>
      <c r="D3" s="153"/>
      <c r="E3" s="153"/>
    </row>
    <row r="4" spans="1:5" ht="17.25">
      <c r="A4" s="15"/>
      <c r="B4" s="15"/>
      <c r="C4" s="15"/>
      <c r="D4" s="118"/>
      <c r="E4" s="19"/>
    </row>
    <row r="5" spans="1:5" ht="21" customHeight="1">
      <c r="A5" s="15"/>
      <c r="B5" s="15"/>
      <c r="C5" s="15"/>
      <c r="D5" s="118"/>
      <c r="E5" s="61" t="s">
        <v>51</v>
      </c>
    </row>
    <row r="6" spans="1:5" s="2" customFormat="1" ht="78" customHeight="1">
      <c r="A6" s="154" t="s">
        <v>3</v>
      </c>
      <c r="B6" s="154"/>
      <c r="C6" s="154" t="s">
        <v>4</v>
      </c>
      <c r="D6" s="149" t="s">
        <v>46</v>
      </c>
      <c r="E6" s="150"/>
    </row>
    <row r="7" spans="1:5" s="2" customFormat="1" ht="23.25" customHeight="1">
      <c r="A7" s="22" t="s">
        <v>6</v>
      </c>
      <c r="B7" s="22" t="s">
        <v>7</v>
      </c>
      <c r="C7" s="154"/>
      <c r="D7" s="119" t="s">
        <v>108</v>
      </c>
      <c r="E7" s="16" t="s">
        <v>2</v>
      </c>
    </row>
    <row r="8" spans="1:5" s="2" customFormat="1" ht="21.75" customHeight="1">
      <c r="A8" s="20"/>
      <c r="B8" s="155" t="s">
        <v>24</v>
      </c>
      <c r="C8" s="156"/>
      <c r="D8" s="21">
        <f>+D9</f>
        <v>0</v>
      </c>
      <c r="E8" s="21">
        <f>+E9</f>
        <v>0</v>
      </c>
    </row>
    <row r="9" spans="1:5" s="2" customFormat="1" ht="21" customHeight="1">
      <c r="A9" s="151" t="s">
        <v>32</v>
      </c>
      <c r="B9" s="152"/>
      <c r="C9" s="152"/>
      <c r="D9" s="45">
        <f>D10+D29</f>
        <v>0</v>
      </c>
      <c r="E9" s="45">
        <f>E10+E29</f>
        <v>0</v>
      </c>
    </row>
    <row r="10" spans="1:5" s="2" customFormat="1" ht="20.25" customHeight="1">
      <c r="A10" s="144">
        <v>1086</v>
      </c>
      <c r="B10" s="147"/>
      <c r="C10" s="46" t="s">
        <v>13</v>
      </c>
      <c r="D10" s="141">
        <f>+D23+D17</f>
        <v>185000</v>
      </c>
      <c r="E10" s="141">
        <f>+E23+E17</f>
        <v>185000</v>
      </c>
    </row>
    <row r="11" spans="1:5" s="2" customFormat="1" ht="23.25" customHeight="1">
      <c r="A11" s="145"/>
      <c r="B11" s="147"/>
      <c r="C11" s="11" t="s">
        <v>54</v>
      </c>
      <c r="D11" s="142"/>
      <c r="E11" s="142"/>
    </row>
    <row r="12" spans="1:5" s="2" customFormat="1" ht="20.25" customHeight="1">
      <c r="A12" s="145"/>
      <c r="B12" s="147"/>
      <c r="C12" s="46" t="s">
        <v>14</v>
      </c>
      <c r="D12" s="142"/>
      <c r="E12" s="142"/>
    </row>
    <row r="13" spans="1:5" s="2" customFormat="1" ht="21.75" customHeight="1">
      <c r="A13" s="145"/>
      <c r="B13" s="147"/>
      <c r="C13" s="11" t="s">
        <v>55</v>
      </c>
      <c r="D13" s="142"/>
      <c r="E13" s="142"/>
    </row>
    <row r="14" spans="1:5" s="2" customFormat="1" ht="20.25" customHeight="1">
      <c r="A14" s="145"/>
      <c r="B14" s="147"/>
      <c r="C14" s="46" t="s">
        <v>15</v>
      </c>
      <c r="D14" s="142"/>
      <c r="E14" s="142"/>
    </row>
    <row r="15" spans="1:5" s="2" customFormat="1" ht="24" customHeight="1">
      <c r="A15" s="146"/>
      <c r="B15" s="147"/>
      <c r="C15" s="11" t="s">
        <v>56</v>
      </c>
      <c r="D15" s="143"/>
      <c r="E15" s="143"/>
    </row>
    <row r="16" spans="1:5" ht="17.25">
      <c r="A16" s="163"/>
      <c r="B16" s="164"/>
      <c r="C16" s="163" t="s">
        <v>8</v>
      </c>
      <c r="D16" s="165"/>
      <c r="E16" s="165"/>
    </row>
    <row r="17" spans="1:5" s="2" customFormat="1" ht="20.25" customHeight="1">
      <c r="A17" s="166"/>
      <c r="B17" s="157">
        <v>11001</v>
      </c>
      <c r="C17" s="68" t="s">
        <v>16</v>
      </c>
      <c r="D17" s="160">
        <v>35000</v>
      </c>
      <c r="E17" s="160">
        <v>35000</v>
      </c>
    </row>
    <row r="18" spans="1:5" s="2" customFormat="1" ht="60.75" customHeight="1">
      <c r="A18" s="167"/>
      <c r="B18" s="158"/>
      <c r="C18" s="69" t="s">
        <v>113</v>
      </c>
      <c r="D18" s="161"/>
      <c r="E18" s="161"/>
    </row>
    <row r="19" spans="1:5" s="2" customFormat="1" ht="26.25" customHeight="1">
      <c r="A19" s="167"/>
      <c r="B19" s="158"/>
      <c r="C19" s="68" t="s">
        <v>17</v>
      </c>
      <c r="D19" s="161"/>
      <c r="E19" s="161"/>
    </row>
    <row r="20" spans="1:5" s="2" customFormat="1" ht="38.25" customHeight="1">
      <c r="A20" s="167"/>
      <c r="B20" s="158"/>
      <c r="C20" s="69" t="s">
        <v>119</v>
      </c>
      <c r="D20" s="161"/>
      <c r="E20" s="161"/>
    </row>
    <row r="21" spans="1:5" s="2" customFormat="1" ht="19.5" customHeight="1">
      <c r="A21" s="167"/>
      <c r="B21" s="158"/>
      <c r="C21" s="68" t="s">
        <v>18</v>
      </c>
      <c r="D21" s="161"/>
      <c r="E21" s="161"/>
    </row>
    <row r="22" spans="1:5" s="2" customFormat="1" ht="19.5" customHeight="1">
      <c r="A22" s="168"/>
      <c r="B22" s="159"/>
      <c r="C22" s="69" t="s">
        <v>114</v>
      </c>
      <c r="D22" s="162"/>
      <c r="E22" s="162"/>
    </row>
    <row r="23" spans="1:5" s="2" customFormat="1" ht="20.25" customHeight="1">
      <c r="A23" s="166"/>
      <c r="B23" s="157">
        <v>12001</v>
      </c>
      <c r="C23" s="68" t="s">
        <v>16</v>
      </c>
      <c r="D23" s="160">
        <v>150000</v>
      </c>
      <c r="E23" s="160">
        <v>150000</v>
      </c>
    </row>
    <row r="24" spans="1:5" s="2" customFormat="1" ht="93" customHeight="1">
      <c r="A24" s="167"/>
      <c r="B24" s="158"/>
      <c r="C24" s="69" t="s">
        <v>93</v>
      </c>
      <c r="D24" s="161"/>
      <c r="E24" s="161"/>
    </row>
    <row r="25" spans="1:5" s="2" customFormat="1" ht="26.25" customHeight="1">
      <c r="A25" s="167"/>
      <c r="B25" s="158"/>
      <c r="C25" s="68" t="s">
        <v>17</v>
      </c>
      <c r="D25" s="161"/>
      <c r="E25" s="161"/>
    </row>
    <row r="26" spans="1:5" s="2" customFormat="1" ht="38.25" customHeight="1">
      <c r="A26" s="167"/>
      <c r="B26" s="158"/>
      <c r="C26" s="69" t="s">
        <v>94</v>
      </c>
      <c r="D26" s="161"/>
      <c r="E26" s="161"/>
    </row>
    <row r="27" spans="1:5" s="2" customFormat="1" ht="19.5" customHeight="1">
      <c r="A27" s="167"/>
      <c r="B27" s="158"/>
      <c r="C27" s="68" t="s">
        <v>18</v>
      </c>
      <c r="D27" s="161"/>
      <c r="E27" s="161"/>
    </row>
    <row r="28" spans="1:5" s="2" customFormat="1" ht="19.5" customHeight="1">
      <c r="A28" s="168"/>
      <c r="B28" s="159"/>
      <c r="C28" s="69" t="s">
        <v>40</v>
      </c>
      <c r="D28" s="162"/>
      <c r="E28" s="162"/>
    </row>
    <row r="29" spans="1:5" s="2" customFormat="1" ht="19.5" customHeight="1">
      <c r="A29" s="169">
        <v>1190</v>
      </c>
      <c r="B29" s="166"/>
      <c r="C29" s="46" t="s">
        <v>13</v>
      </c>
      <c r="D29" s="141">
        <f>+D36</f>
        <v>-185000</v>
      </c>
      <c r="E29" s="141">
        <f>+E36</f>
        <v>-185000</v>
      </c>
    </row>
    <row r="30" spans="1:5" s="2" customFormat="1" ht="22.5" customHeight="1">
      <c r="A30" s="170"/>
      <c r="B30" s="167"/>
      <c r="C30" s="11" t="s">
        <v>57</v>
      </c>
      <c r="D30" s="142"/>
      <c r="E30" s="142"/>
    </row>
    <row r="31" spans="1:5" s="2" customFormat="1" ht="21" customHeight="1">
      <c r="A31" s="170"/>
      <c r="B31" s="167"/>
      <c r="C31" s="46" t="s">
        <v>14</v>
      </c>
      <c r="D31" s="142"/>
      <c r="E31" s="142"/>
    </row>
    <row r="32" spans="1:5" s="2" customFormat="1" ht="40.5" customHeight="1">
      <c r="A32" s="170"/>
      <c r="B32" s="167"/>
      <c r="C32" s="11" t="s">
        <v>58</v>
      </c>
      <c r="D32" s="142"/>
      <c r="E32" s="142"/>
    </row>
    <row r="33" spans="1:5" s="2" customFormat="1" ht="20.25" customHeight="1">
      <c r="A33" s="170"/>
      <c r="B33" s="167"/>
      <c r="C33" s="46" t="s">
        <v>15</v>
      </c>
      <c r="D33" s="142"/>
      <c r="E33" s="142"/>
    </row>
    <row r="34" spans="1:5" s="2" customFormat="1" ht="24.75" customHeight="1">
      <c r="A34" s="171"/>
      <c r="B34" s="168"/>
      <c r="C34" s="11" t="s">
        <v>59</v>
      </c>
      <c r="D34" s="143"/>
      <c r="E34" s="143"/>
    </row>
    <row r="35" spans="1:5" ht="17.25" customHeight="1">
      <c r="A35" s="178"/>
      <c r="B35" s="179"/>
      <c r="C35" s="163" t="s">
        <v>8</v>
      </c>
      <c r="D35" s="165"/>
      <c r="E35" s="164"/>
    </row>
    <row r="36" spans="1:5" s="2" customFormat="1" ht="20.25" customHeight="1">
      <c r="A36" s="166"/>
      <c r="B36" s="172">
        <v>12001</v>
      </c>
      <c r="C36" s="46" t="s">
        <v>16</v>
      </c>
      <c r="D36" s="175">
        <v>-185000</v>
      </c>
      <c r="E36" s="175">
        <v>-185000</v>
      </c>
    </row>
    <row r="37" spans="1:5" s="2" customFormat="1" ht="90" customHeight="1">
      <c r="A37" s="167"/>
      <c r="B37" s="173"/>
      <c r="C37" s="11" t="s">
        <v>60</v>
      </c>
      <c r="D37" s="176"/>
      <c r="E37" s="176"/>
    </row>
    <row r="38" spans="1:5" s="2" customFormat="1" ht="21.75" customHeight="1">
      <c r="A38" s="167"/>
      <c r="B38" s="173"/>
      <c r="C38" s="46" t="s">
        <v>17</v>
      </c>
      <c r="D38" s="176"/>
      <c r="E38" s="176"/>
    </row>
    <row r="39" spans="1:5" s="2" customFormat="1" ht="71.25" customHeight="1">
      <c r="A39" s="167"/>
      <c r="B39" s="173"/>
      <c r="C39" s="11" t="s">
        <v>61</v>
      </c>
      <c r="D39" s="176"/>
      <c r="E39" s="176"/>
    </row>
    <row r="40" spans="1:5" s="2" customFormat="1" ht="19.5" customHeight="1">
      <c r="A40" s="167"/>
      <c r="B40" s="173"/>
      <c r="C40" s="46" t="s">
        <v>18</v>
      </c>
      <c r="D40" s="176"/>
      <c r="E40" s="176"/>
    </row>
    <row r="41" spans="1:5" s="2" customFormat="1" ht="20.25" customHeight="1">
      <c r="A41" s="168"/>
      <c r="B41" s="174"/>
      <c r="C41" s="11" t="s">
        <v>40</v>
      </c>
      <c r="D41" s="177"/>
      <c r="E41" s="177"/>
    </row>
  </sheetData>
  <mergeCells count="31">
    <mergeCell ref="A36:A41"/>
    <mergeCell ref="B36:B41"/>
    <mergeCell ref="E36:E41"/>
    <mergeCell ref="A35:B35"/>
    <mergeCell ref="C35:E35"/>
    <mergeCell ref="D36:D41"/>
    <mergeCell ref="D29:D34"/>
    <mergeCell ref="B23:B28"/>
    <mergeCell ref="E23:E28"/>
    <mergeCell ref="A16:B16"/>
    <mergeCell ref="C16:E16"/>
    <mergeCell ref="A23:A28"/>
    <mergeCell ref="D23:D28"/>
    <mergeCell ref="E29:E34"/>
    <mergeCell ref="A29:A34"/>
    <mergeCell ref="B29:B34"/>
    <mergeCell ref="A17:A22"/>
    <mergeCell ref="B17:B22"/>
    <mergeCell ref="D17:D22"/>
    <mergeCell ref="E17:E22"/>
    <mergeCell ref="D10:D15"/>
    <mergeCell ref="A10:A15"/>
    <mergeCell ref="B10:B15"/>
    <mergeCell ref="E10:E15"/>
    <mergeCell ref="D1:E1"/>
    <mergeCell ref="D6:E6"/>
    <mergeCell ref="A9:C9"/>
    <mergeCell ref="A3:E3"/>
    <mergeCell ref="A6:B6"/>
    <mergeCell ref="C6:C7"/>
    <mergeCell ref="B8:C8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51"/>
  <sheetViews>
    <sheetView zoomScaleNormal="100" workbookViewId="0">
      <selection activeCell="A3" sqref="A3:H3"/>
    </sheetView>
  </sheetViews>
  <sheetFormatPr defaultColWidth="9.140625" defaultRowHeight="16.5"/>
  <cols>
    <col min="1" max="1" width="9" style="6" customWidth="1"/>
    <col min="2" max="2" width="8.28515625" style="6" customWidth="1"/>
    <col min="3" max="3" width="7.85546875" style="6" customWidth="1"/>
    <col min="4" max="4" width="13" style="6" customWidth="1"/>
    <col min="5" max="5" width="15" style="6" customWidth="1"/>
    <col min="6" max="6" width="73.5703125" style="6" customWidth="1"/>
    <col min="7" max="8" width="28.85546875" style="6" customWidth="1"/>
    <col min="9" max="9" width="9.140625" style="6"/>
    <col min="10" max="10" width="13.140625" style="6" customWidth="1"/>
    <col min="11" max="16384" width="9.140625" style="6"/>
  </cols>
  <sheetData>
    <row r="1" spans="1:8" ht="60" customHeight="1">
      <c r="A1" s="25"/>
      <c r="B1" s="25"/>
      <c r="C1" s="25"/>
      <c r="D1" s="25"/>
      <c r="E1" s="25"/>
      <c r="F1" s="180" t="s">
        <v>106</v>
      </c>
      <c r="G1" s="180"/>
      <c r="H1" s="180"/>
    </row>
    <row r="2" spans="1:8" ht="18" customHeight="1">
      <c r="A2" s="25"/>
      <c r="B2" s="25"/>
      <c r="C2" s="25"/>
      <c r="D2" s="25"/>
      <c r="E2" s="25"/>
      <c r="F2" s="47"/>
      <c r="G2" s="122"/>
      <c r="H2" s="47"/>
    </row>
    <row r="3" spans="1:8" ht="40.5" customHeight="1">
      <c r="A3" s="183" t="s">
        <v>107</v>
      </c>
      <c r="B3" s="183"/>
      <c r="C3" s="183"/>
      <c r="D3" s="183"/>
      <c r="E3" s="183"/>
      <c r="F3" s="183"/>
      <c r="G3" s="183"/>
      <c r="H3" s="183"/>
    </row>
    <row r="4" spans="1:8" ht="24" customHeight="1">
      <c r="A4" s="25"/>
      <c r="B4" s="25"/>
      <c r="C4" s="25"/>
      <c r="D4" s="25"/>
      <c r="E4" s="25"/>
      <c r="F4" s="25"/>
      <c r="G4" s="25"/>
      <c r="H4" s="57" t="s">
        <v>51</v>
      </c>
    </row>
    <row r="5" spans="1:8" s="7" customFormat="1" ht="61.5" customHeight="1">
      <c r="A5" s="184" t="s">
        <v>19</v>
      </c>
      <c r="B5" s="185"/>
      <c r="C5" s="186"/>
      <c r="D5" s="187" t="s">
        <v>3</v>
      </c>
      <c r="E5" s="187"/>
      <c r="F5" s="187" t="s">
        <v>23</v>
      </c>
      <c r="G5" s="184" t="s">
        <v>46</v>
      </c>
      <c r="H5" s="186"/>
    </row>
    <row r="6" spans="1:8" s="7" customFormat="1" ht="26.25" customHeight="1">
      <c r="A6" s="17" t="s">
        <v>20</v>
      </c>
      <c r="B6" s="17" t="s">
        <v>21</v>
      </c>
      <c r="C6" s="17" t="s">
        <v>22</v>
      </c>
      <c r="D6" s="18" t="s">
        <v>6</v>
      </c>
      <c r="E6" s="18" t="s">
        <v>7</v>
      </c>
      <c r="F6" s="187"/>
      <c r="G6" s="121" t="s">
        <v>108</v>
      </c>
      <c r="H6" s="16" t="s">
        <v>2</v>
      </c>
    </row>
    <row r="7" spans="1:8" s="7" customFormat="1" ht="22.5" customHeight="1">
      <c r="A7" s="48"/>
      <c r="B7" s="33"/>
      <c r="C7" s="27"/>
      <c r="D7" s="33"/>
      <c r="E7" s="33"/>
      <c r="F7" s="23" t="s">
        <v>31</v>
      </c>
      <c r="G7" s="49">
        <f>+G8</f>
        <v>0</v>
      </c>
      <c r="H7" s="49">
        <f>+H8</f>
        <v>0</v>
      </c>
    </row>
    <row r="8" spans="1:8" s="8" customFormat="1" ht="25.5" customHeight="1">
      <c r="A8" s="191" t="s">
        <v>33</v>
      </c>
      <c r="B8" s="50"/>
      <c r="C8" s="50"/>
      <c r="D8" s="33"/>
      <c r="E8" s="33"/>
      <c r="F8" s="13" t="s">
        <v>34</v>
      </c>
      <c r="G8" s="51">
        <f>+G10+G35</f>
        <v>0</v>
      </c>
      <c r="H8" s="51">
        <f>H10+H35</f>
        <v>0</v>
      </c>
    </row>
    <row r="9" spans="1:8" s="8" customFormat="1" ht="20.25" customHeight="1">
      <c r="A9" s="191"/>
      <c r="B9" s="50"/>
      <c r="C9" s="50"/>
      <c r="D9" s="33"/>
      <c r="E9" s="33"/>
      <c r="F9" s="24" t="s">
        <v>9</v>
      </c>
      <c r="G9" s="24"/>
      <c r="H9" s="52"/>
    </row>
    <row r="10" spans="1:8" s="9" customFormat="1" ht="34.5">
      <c r="A10" s="191"/>
      <c r="B10" s="181" t="s">
        <v>41</v>
      </c>
      <c r="C10" s="199"/>
      <c r="D10" s="200"/>
      <c r="E10" s="196"/>
      <c r="F10" s="12" t="s">
        <v>42</v>
      </c>
      <c r="G10" s="58">
        <f>+G12</f>
        <v>185000</v>
      </c>
      <c r="H10" s="58">
        <f>+H12</f>
        <v>185000</v>
      </c>
    </row>
    <row r="11" spans="1:8" s="9" customFormat="1" ht="19.5" customHeight="1">
      <c r="A11" s="191"/>
      <c r="B11" s="182"/>
      <c r="C11" s="199"/>
      <c r="D11" s="201"/>
      <c r="E11" s="196"/>
      <c r="F11" s="10" t="s">
        <v>9</v>
      </c>
      <c r="G11" s="10"/>
      <c r="H11" s="32"/>
    </row>
    <row r="12" spans="1:8" s="9" customFormat="1" ht="18.75" customHeight="1">
      <c r="A12" s="191"/>
      <c r="B12" s="182"/>
      <c r="C12" s="181" t="s">
        <v>30</v>
      </c>
      <c r="D12" s="201"/>
      <c r="E12" s="196"/>
      <c r="F12" s="12" t="s">
        <v>43</v>
      </c>
      <c r="G12" s="58">
        <f>+G14</f>
        <v>185000</v>
      </c>
      <c r="H12" s="58">
        <f>+H14</f>
        <v>185000</v>
      </c>
    </row>
    <row r="13" spans="1:8" s="9" customFormat="1" ht="17.25" customHeight="1">
      <c r="A13" s="191"/>
      <c r="B13" s="182"/>
      <c r="C13" s="182"/>
      <c r="D13" s="201"/>
      <c r="E13" s="196"/>
      <c r="F13" s="10" t="s">
        <v>9</v>
      </c>
      <c r="G13" s="10"/>
      <c r="H13" s="32"/>
    </row>
    <row r="14" spans="1:8" s="9" customFormat="1" ht="17.25" customHeight="1">
      <c r="A14" s="191"/>
      <c r="B14" s="182"/>
      <c r="C14" s="182"/>
      <c r="D14" s="201"/>
      <c r="E14" s="196"/>
      <c r="F14" s="13" t="s">
        <v>32</v>
      </c>
      <c r="G14" s="58">
        <f>+G16</f>
        <v>185000</v>
      </c>
      <c r="H14" s="58">
        <f>+H16</f>
        <v>185000</v>
      </c>
    </row>
    <row r="15" spans="1:8" s="9" customFormat="1" ht="17.25" customHeight="1">
      <c r="A15" s="191"/>
      <c r="B15" s="182"/>
      <c r="C15" s="182"/>
      <c r="D15" s="202"/>
      <c r="E15" s="196"/>
      <c r="F15" s="10" t="s">
        <v>9</v>
      </c>
      <c r="G15" s="10"/>
      <c r="H15" s="32"/>
    </row>
    <row r="16" spans="1:8" s="9" customFormat="1" ht="24.75" customHeight="1">
      <c r="A16" s="191"/>
      <c r="B16" s="182"/>
      <c r="C16" s="182"/>
      <c r="D16" s="192">
        <v>1086</v>
      </c>
      <c r="E16" s="194"/>
      <c r="F16" s="14" t="s">
        <v>54</v>
      </c>
      <c r="G16" s="109">
        <f>+G26+G18</f>
        <v>185000</v>
      </c>
      <c r="H16" s="109">
        <f>+H26+H18</f>
        <v>185000</v>
      </c>
    </row>
    <row r="17" spans="1:8" s="9" customFormat="1" ht="21.75" customHeight="1">
      <c r="A17" s="191"/>
      <c r="B17" s="182"/>
      <c r="C17" s="182"/>
      <c r="D17" s="193"/>
      <c r="E17" s="195"/>
      <c r="F17" s="11" t="s">
        <v>9</v>
      </c>
      <c r="G17" s="126"/>
      <c r="H17" s="110"/>
    </row>
    <row r="18" spans="1:8" s="3" customFormat="1" ht="72" customHeight="1">
      <c r="A18" s="191"/>
      <c r="B18" s="182"/>
      <c r="C18" s="182"/>
      <c r="D18" s="193"/>
      <c r="E18" s="188">
        <v>11001</v>
      </c>
      <c r="F18" s="139" t="s">
        <v>113</v>
      </c>
      <c r="G18" s="111">
        <f>+G20</f>
        <v>35000</v>
      </c>
      <c r="H18" s="111">
        <f>+H20</f>
        <v>35000</v>
      </c>
    </row>
    <row r="19" spans="1:8" s="3" customFormat="1" ht="21" customHeight="1">
      <c r="A19" s="191"/>
      <c r="B19" s="182"/>
      <c r="C19" s="182"/>
      <c r="D19" s="193"/>
      <c r="E19" s="188"/>
      <c r="F19" s="139" t="s">
        <v>10</v>
      </c>
      <c r="G19" s="139"/>
      <c r="H19" s="67"/>
    </row>
    <row r="20" spans="1:8" s="3" customFormat="1" ht="18.75" customHeight="1">
      <c r="A20" s="191"/>
      <c r="B20" s="182"/>
      <c r="C20" s="182"/>
      <c r="D20" s="193"/>
      <c r="E20" s="188"/>
      <c r="F20" s="124" t="s">
        <v>32</v>
      </c>
      <c r="G20" s="115">
        <f>+G22</f>
        <v>35000</v>
      </c>
      <c r="H20" s="115">
        <f>+H22</f>
        <v>35000</v>
      </c>
    </row>
    <row r="21" spans="1:8" s="3" customFormat="1" ht="34.5">
      <c r="A21" s="191"/>
      <c r="B21" s="182"/>
      <c r="C21" s="182"/>
      <c r="D21" s="193"/>
      <c r="E21" s="188"/>
      <c r="F21" s="139" t="s">
        <v>11</v>
      </c>
      <c r="G21" s="139"/>
      <c r="H21" s="67"/>
    </row>
    <row r="22" spans="1:8" s="3" customFormat="1" ht="17.25">
      <c r="A22" s="191"/>
      <c r="B22" s="182"/>
      <c r="C22" s="182"/>
      <c r="D22" s="193"/>
      <c r="E22" s="188"/>
      <c r="F22" s="139" t="s">
        <v>12</v>
      </c>
      <c r="G22" s="111">
        <f t="shared" ref="G22:H22" si="0">+G23</f>
        <v>35000</v>
      </c>
      <c r="H22" s="111">
        <f t="shared" si="0"/>
        <v>35000</v>
      </c>
    </row>
    <row r="23" spans="1:8" s="3" customFormat="1" ht="17.25">
      <c r="A23" s="191"/>
      <c r="B23" s="182"/>
      <c r="C23" s="182"/>
      <c r="D23" s="193"/>
      <c r="E23" s="188"/>
      <c r="F23" s="139" t="s">
        <v>115</v>
      </c>
      <c r="G23" s="111">
        <f>+G24+G25</f>
        <v>35000</v>
      </c>
      <c r="H23" s="111">
        <f>+H24+H25</f>
        <v>35000</v>
      </c>
    </row>
    <row r="24" spans="1:8" s="3" customFormat="1" ht="17.25">
      <c r="A24" s="191"/>
      <c r="B24" s="182"/>
      <c r="C24" s="182"/>
      <c r="D24" s="193"/>
      <c r="E24" s="188"/>
      <c r="F24" s="139" t="s">
        <v>116</v>
      </c>
      <c r="G24" s="111">
        <v>15000</v>
      </c>
      <c r="H24" s="111">
        <v>15000</v>
      </c>
    </row>
    <row r="25" spans="1:8" s="3" customFormat="1" ht="17.25">
      <c r="A25" s="191"/>
      <c r="B25" s="182"/>
      <c r="C25" s="182"/>
      <c r="D25" s="193"/>
      <c r="E25" s="188"/>
      <c r="F25" s="139" t="s">
        <v>117</v>
      </c>
      <c r="G25" s="111">
        <v>20000</v>
      </c>
      <c r="H25" s="111">
        <v>20000</v>
      </c>
    </row>
    <row r="26" spans="1:8" s="3" customFormat="1" ht="92.25" customHeight="1">
      <c r="A26" s="191"/>
      <c r="B26" s="182"/>
      <c r="C26" s="182"/>
      <c r="D26" s="193"/>
      <c r="E26" s="188">
        <v>12001</v>
      </c>
      <c r="F26" s="101" t="s">
        <v>93</v>
      </c>
      <c r="G26" s="111">
        <f>+G28</f>
        <v>150000</v>
      </c>
      <c r="H26" s="111">
        <f>+H28</f>
        <v>150000</v>
      </c>
    </row>
    <row r="27" spans="1:8" s="3" customFormat="1" ht="21" customHeight="1">
      <c r="A27" s="191"/>
      <c r="B27" s="182"/>
      <c r="C27" s="182"/>
      <c r="D27" s="193"/>
      <c r="E27" s="188"/>
      <c r="F27" s="101" t="s">
        <v>10</v>
      </c>
      <c r="G27" s="126"/>
      <c r="H27" s="67"/>
    </row>
    <row r="28" spans="1:8" s="3" customFormat="1" ht="18.75" customHeight="1">
      <c r="A28" s="191"/>
      <c r="B28" s="182"/>
      <c r="C28" s="182"/>
      <c r="D28" s="193"/>
      <c r="E28" s="188"/>
      <c r="F28" s="100" t="s">
        <v>32</v>
      </c>
      <c r="G28" s="115">
        <f>+G30</f>
        <v>150000</v>
      </c>
      <c r="H28" s="115">
        <f>+H30</f>
        <v>150000</v>
      </c>
    </row>
    <row r="29" spans="1:8" s="3" customFormat="1" ht="34.5">
      <c r="A29" s="191"/>
      <c r="B29" s="182"/>
      <c r="C29" s="182"/>
      <c r="D29" s="193"/>
      <c r="E29" s="188"/>
      <c r="F29" s="101" t="s">
        <v>11</v>
      </c>
      <c r="G29" s="126"/>
      <c r="H29" s="67"/>
    </row>
    <row r="30" spans="1:8" s="3" customFormat="1" ht="17.25">
      <c r="A30" s="191"/>
      <c r="B30" s="182"/>
      <c r="C30" s="182"/>
      <c r="D30" s="193"/>
      <c r="E30" s="188"/>
      <c r="F30" s="101" t="s">
        <v>12</v>
      </c>
      <c r="G30" s="111">
        <f t="shared" ref="G30:H30" si="1">+G31</f>
        <v>150000</v>
      </c>
      <c r="H30" s="111">
        <f t="shared" si="1"/>
        <v>150000</v>
      </c>
    </row>
    <row r="31" spans="1:8" s="3" customFormat="1" ht="17.25">
      <c r="A31" s="191"/>
      <c r="B31" s="182"/>
      <c r="C31" s="182"/>
      <c r="D31" s="193"/>
      <c r="E31" s="188"/>
      <c r="F31" s="101" t="s">
        <v>62</v>
      </c>
      <c r="G31" s="111">
        <f t="shared" ref="G31:H33" si="2">+G32</f>
        <v>150000</v>
      </c>
      <c r="H31" s="111">
        <f t="shared" si="2"/>
        <v>150000</v>
      </c>
    </row>
    <row r="32" spans="1:8" s="3" customFormat="1" ht="17.25">
      <c r="A32" s="191"/>
      <c r="B32" s="182"/>
      <c r="C32" s="182"/>
      <c r="D32" s="193"/>
      <c r="E32" s="188"/>
      <c r="F32" s="101" t="s">
        <v>63</v>
      </c>
      <c r="G32" s="111">
        <f t="shared" si="2"/>
        <v>150000</v>
      </c>
      <c r="H32" s="111">
        <f t="shared" si="2"/>
        <v>150000</v>
      </c>
    </row>
    <row r="33" spans="1:8" s="3" customFormat="1" ht="17.25">
      <c r="A33" s="191"/>
      <c r="B33" s="182"/>
      <c r="C33" s="182"/>
      <c r="D33" s="193"/>
      <c r="E33" s="188"/>
      <c r="F33" s="101" t="s">
        <v>66</v>
      </c>
      <c r="G33" s="111">
        <f t="shared" si="2"/>
        <v>150000</v>
      </c>
      <c r="H33" s="111">
        <f t="shared" si="2"/>
        <v>150000</v>
      </c>
    </row>
    <row r="34" spans="1:8" s="3" customFormat="1" ht="17.25">
      <c r="A34" s="191"/>
      <c r="B34" s="182"/>
      <c r="C34" s="182"/>
      <c r="D34" s="193"/>
      <c r="E34" s="188"/>
      <c r="F34" s="101" t="s">
        <v>67</v>
      </c>
      <c r="G34" s="111">
        <v>150000</v>
      </c>
      <c r="H34" s="111">
        <v>150000</v>
      </c>
    </row>
    <row r="35" spans="1:8" ht="29.25" customHeight="1">
      <c r="A35" s="191"/>
      <c r="B35" s="197" t="s">
        <v>64</v>
      </c>
      <c r="C35" s="41"/>
      <c r="D35" s="41"/>
      <c r="E35" s="116"/>
      <c r="F35" s="130" t="s">
        <v>65</v>
      </c>
      <c r="G35" s="64">
        <f>+G37</f>
        <v>-185000</v>
      </c>
      <c r="H35" s="64">
        <f>+H37</f>
        <v>-185000</v>
      </c>
    </row>
    <row r="36" spans="1:8" ht="21.75" customHeight="1">
      <c r="A36" s="191"/>
      <c r="B36" s="197"/>
      <c r="C36" s="41"/>
      <c r="D36" s="41"/>
      <c r="E36" s="42"/>
      <c r="F36" s="131" t="s">
        <v>9</v>
      </c>
      <c r="G36" s="132"/>
      <c r="H36" s="133"/>
    </row>
    <row r="37" spans="1:8" ht="28.5" customHeight="1">
      <c r="A37" s="191"/>
      <c r="B37" s="197"/>
      <c r="C37" s="198" t="s">
        <v>48</v>
      </c>
      <c r="D37" s="34"/>
      <c r="E37" s="40"/>
      <c r="F37" s="43" t="s">
        <v>65</v>
      </c>
      <c r="G37" s="64">
        <f>+G39</f>
        <v>-185000</v>
      </c>
      <c r="H37" s="64">
        <f>+H39</f>
        <v>-185000</v>
      </c>
    </row>
    <row r="38" spans="1:8" ht="17.25">
      <c r="A38" s="191"/>
      <c r="B38" s="197"/>
      <c r="C38" s="198"/>
      <c r="D38" s="34"/>
      <c r="E38" s="40"/>
      <c r="F38" s="34" t="s">
        <v>9</v>
      </c>
      <c r="G38" s="28"/>
      <c r="H38" s="128"/>
    </row>
    <row r="39" spans="1:8" ht="25.5" customHeight="1">
      <c r="A39" s="191"/>
      <c r="B39" s="197"/>
      <c r="C39" s="198"/>
      <c r="D39" s="189">
        <v>1190</v>
      </c>
      <c r="E39" s="40"/>
      <c r="F39" s="28" t="s">
        <v>57</v>
      </c>
      <c r="G39" s="64">
        <f>+G41</f>
        <v>-185000</v>
      </c>
      <c r="H39" s="64">
        <f>+H41</f>
        <v>-185000</v>
      </c>
    </row>
    <row r="40" spans="1:8" ht="21.75" customHeight="1">
      <c r="A40" s="191"/>
      <c r="B40" s="197"/>
      <c r="C40" s="198"/>
      <c r="D40" s="189"/>
      <c r="E40" s="40"/>
      <c r="F40" s="34" t="s">
        <v>9</v>
      </c>
      <c r="G40" s="34"/>
      <c r="H40" s="65"/>
    </row>
    <row r="41" spans="1:8" ht="92.25" customHeight="1">
      <c r="A41" s="191"/>
      <c r="B41" s="197"/>
      <c r="C41" s="198"/>
      <c r="D41" s="189"/>
      <c r="E41" s="190">
        <v>12001</v>
      </c>
      <c r="F41" s="34" t="s">
        <v>60</v>
      </c>
      <c r="G41" s="66">
        <f>+G43</f>
        <v>-185000</v>
      </c>
      <c r="H41" s="66">
        <f>+H43</f>
        <v>-185000</v>
      </c>
    </row>
    <row r="42" spans="1:8" ht="19.5" customHeight="1">
      <c r="A42" s="191"/>
      <c r="B42" s="197"/>
      <c r="C42" s="198"/>
      <c r="D42" s="189"/>
      <c r="E42" s="190"/>
      <c r="F42" s="44" t="s">
        <v>10</v>
      </c>
      <c r="G42" s="112"/>
      <c r="H42" s="112"/>
    </row>
    <row r="43" spans="1:8" ht="21" customHeight="1">
      <c r="A43" s="191"/>
      <c r="B43" s="197"/>
      <c r="C43" s="198"/>
      <c r="D43" s="189"/>
      <c r="E43" s="190"/>
      <c r="F43" s="44" t="s">
        <v>32</v>
      </c>
      <c r="G43" s="66">
        <f>+G45</f>
        <v>-185000</v>
      </c>
      <c r="H43" s="66">
        <f>+H45</f>
        <v>-185000</v>
      </c>
    </row>
    <row r="44" spans="1:8" ht="34.5">
      <c r="A44" s="191"/>
      <c r="B44" s="197"/>
      <c r="C44" s="198"/>
      <c r="D44" s="189"/>
      <c r="E44" s="190"/>
      <c r="F44" s="44" t="s">
        <v>11</v>
      </c>
      <c r="G44" s="112"/>
      <c r="H44" s="112"/>
    </row>
    <row r="45" spans="1:8" ht="18.75" customHeight="1">
      <c r="A45" s="191"/>
      <c r="B45" s="197"/>
      <c r="C45" s="198"/>
      <c r="D45" s="189"/>
      <c r="E45" s="190"/>
      <c r="F45" s="44" t="s">
        <v>12</v>
      </c>
      <c r="G45" s="113">
        <f>+G46</f>
        <v>-185000</v>
      </c>
      <c r="H45" s="113">
        <f>+H46</f>
        <v>-185000</v>
      </c>
    </row>
    <row r="46" spans="1:8" ht="19.5" customHeight="1">
      <c r="A46" s="191"/>
      <c r="B46" s="197"/>
      <c r="C46" s="198"/>
      <c r="D46" s="189"/>
      <c r="E46" s="190"/>
      <c r="F46" s="44" t="s">
        <v>62</v>
      </c>
      <c r="G46" s="113">
        <f>+G47</f>
        <v>-185000</v>
      </c>
      <c r="H46" s="113">
        <f>+H47</f>
        <v>-185000</v>
      </c>
    </row>
    <row r="47" spans="1:8" ht="21" customHeight="1">
      <c r="A47" s="191"/>
      <c r="B47" s="197"/>
      <c r="C47" s="198"/>
      <c r="D47" s="189"/>
      <c r="E47" s="190"/>
      <c r="F47" s="44" t="s">
        <v>63</v>
      </c>
      <c r="G47" s="113">
        <f>+G49</f>
        <v>-185000</v>
      </c>
      <c r="H47" s="113">
        <f>+H48</f>
        <v>-185000</v>
      </c>
    </row>
    <row r="48" spans="1:8" ht="21" customHeight="1">
      <c r="A48" s="191"/>
      <c r="B48" s="197"/>
      <c r="C48" s="198"/>
      <c r="D48" s="189"/>
      <c r="E48" s="190"/>
      <c r="F48" s="44" t="s">
        <v>66</v>
      </c>
      <c r="G48" s="114">
        <f>+G49</f>
        <v>-185000</v>
      </c>
      <c r="H48" s="114">
        <f>+H49</f>
        <v>-185000</v>
      </c>
    </row>
    <row r="49" spans="1:8" ht="20.25" customHeight="1">
      <c r="A49" s="191"/>
      <c r="B49" s="197"/>
      <c r="C49" s="198"/>
      <c r="D49" s="189"/>
      <c r="E49" s="190"/>
      <c r="F49" s="44" t="s">
        <v>67</v>
      </c>
      <c r="G49" s="66">
        <v>-185000</v>
      </c>
      <c r="H49" s="66">
        <v>-185000</v>
      </c>
    </row>
    <row r="51" spans="1:8">
      <c r="H51" s="4"/>
    </row>
  </sheetData>
  <mergeCells count="20">
    <mergeCell ref="D39:D49"/>
    <mergeCell ref="E41:E49"/>
    <mergeCell ref="A8:A49"/>
    <mergeCell ref="D16:D34"/>
    <mergeCell ref="E16:E17"/>
    <mergeCell ref="E10:E15"/>
    <mergeCell ref="B35:B49"/>
    <mergeCell ref="C37:C49"/>
    <mergeCell ref="B10:B34"/>
    <mergeCell ref="E26:E34"/>
    <mergeCell ref="C10:C11"/>
    <mergeCell ref="D10:D15"/>
    <mergeCell ref="F1:H1"/>
    <mergeCell ref="C12:C34"/>
    <mergeCell ref="A3:H3"/>
    <mergeCell ref="A5:C5"/>
    <mergeCell ref="D5:E5"/>
    <mergeCell ref="G5:H5"/>
    <mergeCell ref="F5:F6"/>
    <mergeCell ref="E18:E25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8"/>
  <sheetViews>
    <sheetView tabSelected="1" topLeftCell="A31" workbookViewId="0">
      <selection activeCell="A6" sqref="A6:I6"/>
    </sheetView>
  </sheetViews>
  <sheetFormatPr defaultRowHeight="13.5"/>
  <cols>
    <col min="1" max="1" width="13.7109375" style="59" customWidth="1"/>
    <col min="2" max="2" width="15.7109375" style="60" customWidth="1"/>
    <col min="3" max="3" width="60.5703125" style="60" customWidth="1"/>
    <col min="4" max="4" width="24.28515625" style="59" customWidth="1"/>
    <col min="5" max="5" width="24.7109375" style="59" customWidth="1"/>
    <col min="6" max="6" width="22.85546875" style="59" customWidth="1"/>
    <col min="7" max="7" width="21.42578125" style="59" customWidth="1"/>
    <col min="8" max="8" width="23.140625" style="59" customWidth="1"/>
    <col min="9" max="9" width="22.42578125" style="59" customWidth="1"/>
    <col min="10" max="11" width="9.140625" style="59"/>
    <col min="12" max="12" width="11.5703125" style="59" bestFit="1" customWidth="1"/>
    <col min="13" max="16384" width="9.140625" style="59"/>
  </cols>
  <sheetData>
    <row r="1" spans="1:17" s="1" customFormat="1" ht="21.75" customHeight="1">
      <c r="A1" s="15"/>
      <c r="B1" s="15"/>
      <c r="C1" s="47"/>
      <c r="D1" s="206"/>
      <c r="E1" s="206"/>
      <c r="F1" s="206"/>
      <c r="G1" s="206" t="s">
        <v>110</v>
      </c>
      <c r="H1" s="206"/>
      <c r="I1" s="206"/>
    </row>
    <row r="2" spans="1:17" s="1" customFormat="1" ht="21" customHeight="1">
      <c r="A2" s="15"/>
      <c r="B2" s="15"/>
      <c r="C2" s="206" t="s">
        <v>109</v>
      </c>
      <c r="D2" s="206"/>
      <c r="E2" s="206"/>
      <c r="F2" s="206"/>
      <c r="G2" s="206"/>
      <c r="H2" s="206"/>
      <c r="I2" s="206"/>
      <c r="J2" s="5"/>
      <c r="K2" s="5"/>
      <c r="L2" s="5"/>
      <c r="M2" s="5"/>
      <c r="N2" s="5"/>
      <c r="O2" s="5"/>
      <c r="P2" s="5"/>
      <c r="Q2" s="5"/>
    </row>
    <row r="3" spans="1:17" s="1" customFormat="1" ht="19.5" customHeight="1">
      <c r="A3" s="15"/>
      <c r="B3" s="15"/>
      <c r="C3" s="206" t="s">
        <v>52</v>
      </c>
      <c r="D3" s="206"/>
      <c r="E3" s="206"/>
      <c r="F3" s="206"/>
      <c r="G3" s="206"/>
      <c r="H3" s="206"/>
      <c r="I3" s="206"/>
      <c r="J3" s="5"/>
      <c r="K3" s="5"/>
      <c r="L3" s="5"/>
      <c r="M3" s="5"/>
      <c r="N3" s="5"/>
      <c r="O3" s="5"/>
      <c r="P3" s="5"/>
      <c r="Q3" s="5"/>
    </row>
    <row r="4" spans="1:17" s="1" customFormat="1" ht="17.25">
      <c r="A4" s="15"/>
      <c r="B4" s="15"/>
      <c r="C4" s="63"/>
      <c r="D4" s="129"/>
      <c r="G4" s="63"/>
    </row>
    <row r="5" spans="1:17" s="1" customFormat="1" ht="17.25">
      <c r="A5" s="15"/>
      <c r="B5" s="15"/>
      <c r="C5" s="63"/>
      <c r="D5" s="129"/>
      <c r="G5" s="63"/>
    </row>
    <row r="6" spans="1:17" s="1" customFormat="1" ht="68.25" customHeight="1">
      <c r="A6" s="214" t="s">
        <v>111</v>
      </c>
      <c r="B6" s="214"/>
      <c r="C6" s="214"/>
      <c r="D6" s="214"/>
      <c r="E6" s="214"/>
      <c r="F6" s="214"/>
      <c r="G6" s="214"/>
      <c r="H6" s="214"/>
      <c r="I6" s="214"/>
    </row>
    <row r="7" spans="1:17" s="3" customFormat="1" ht="17.25">
      <c r="A7" s="71"/>
      <c r="B7" s="72"/>
      <c r="C7" s="73"/>
      <c r="D7" s="74"/>
      <c r="E7" s="207"/>
      <c r="F7" s="207"/>
      <c r="G7" s="74"/>
      <c r="H7" s="207" t="s">
        <v>51</v>
      </c>
      <c r="I7" s="207"/>
    </row>
    <row r="8" spans="1:17" s="3" customFormat="1" ht="44.25" customHeight="1">
      <c r="A8" s="205" t="s">
        <v>68</v>
      </c>
      <c r="B8" s="205"/>
      <c r="C8" s="203" t="s">
        <v>69</v>
      </c>
      <c r="D8" s="211" t="s">
        <v>46</v>
      </c>
      <c r="E8" s="212"/>
      <c r="F8" s="212"/>
      <c r="G8" s="212"/>
      <c r="H8" s="212"/>
      <c r="I8" s="213"/>
    </row>
    <row r="9" spans="1:17" s="3" customFormat="1" ht="25.5" customHeight="1">
      <c r="A9" s="205"/>
      <c r="B9" s="205"/>
      <c r="C9" s="203"/>
      <c r="D9" s="204" t="s">
        <v>108</v>
      </c>
      <c r="E9" s="204"/>
      <c r="F9" s="204"/>
      <c r="G9" s="204" t="s">
        <v>70</v>
      </c>
      <c r="H9" s="204"/>
      <c r="I9" s="204"/>
    </row>
    <row r="10" spans="1:17" s="3" customFormat="1" ht="21" customHeight="1">
      <c r="A10" s="205" t="s">
        <v>53</v>
      </c>
      <c r="B10" s="205" t="s">
        <v>71</v>
      </c>
      <c r="C10" s="203"/>
      <c r="D10" s="208" t="s">
        <v>72</v>
      </c>
      <c r="E10" s="209" t="s">
        <v>73</v>
      </c>
      <c r="F10" s="210"/>
      <c r="G10" s="208" t="s">
        <v>72</v>
      </c>
      <c r="H10" s="209" t="s">
        <v>73</v>
      </c>
      <c r="I10" s="210"/>
    </row>
    <row r="11" spans="1:17" s="3" customFormat="1" ht="34.5">
      <c r="A11" s="205"/>
      <c r="B11" s="205"/>
      <c r="C11" s="203"/>
      <c r="D11" s="208"/>
      <c r="E11" s="123" t="s">
        <v>74</v>
      </c>
      <c r="F11" s="123" t="s">
        <v>75</v>
      </c>
      <c r="G11" s="208"/>
      <c r="H11" s="75" t="s">
        <v>74</v>
      </c>
      <c r="I11" s="75" t="s">
        <v>75</v>
      </c>
    </row>
    <row r="12" spans="1:17" s="3" customFormat="1" ht="34.5">
      <c r="A12" s="76"/>
      <c r="B12" s="77"/>
      <c r="C12" s="78" t="s">
        <v>76</v>
      </c>
      <c r="D12" s="79">
        <f t="shared" ref="D12:F12" si="0">+D13+D14</f>
        <v>0</v>
      </c>
      <c r="E12" s="79">
        <f t="shared" si="0"/>
        <v>0</v>
      </c>
      <c r="F12" s="79">
        <f t="shared" si="0"/>
        <v>0</v>
      </c>
      <c r="G12" s="79">
        <f t="shared" ref="G12:I12" si="1">+G13+G14</f>
        <v>0</v>
      </c>
      <c r="H12" s="79">
        <f t="shared" si="1"/>
        <v>0</v>
      </c>
      <c r="I12" s="79">
        <f t="shared" si="1"/>
        <v>0</v>
      </c>
    </row>
    <row r="13" spans="1:17" s="3" customFormat="1" ht="24" customHeight="1">
      <c r="A13" s="80"/>
      <c r="B13" s="81"/>
      <c r="C13" s="82" t="s">
        <v>77</v>
      </c>
      <c r="D13" s="83">
        <f>+E13+F13</f>
        <v>35000</v>
      </c>
      <c r="E13" s="83">
        <f>+E18</f>
        <v>26700</v>
      </c>
      <c r="F13" s="83">
        <f>+F18</f>
        <v>8300</v>
      </c>
      <c r="G13" s="83">
        <f>+H13+I13</f>
        <v>35000</v>
      </c>
      <c r="H13" s="83">
        <f>+H20</f>
        <v>26700</v>
      </c>
      <c r="I13" s="83">
        <f>+I20</f>
        <v>8300</v>
      </c>
    </row>
    <row r="14" spans="1:17" s="3" customFormat="1" ht="25.5" customHeight="1">
      <c r="A14" s="80"/>
      <c r="B14" s="81"/>
      <c r="C14" s="82" t="s">
        <v>78</v>
      </c>
      <c r="D14" s="83">
        <f t="shared" ref="D14:I14" si="2">+D37+D29</f>
        <v>-35000</v>
      </c>
      <c r="E14" s="83">
        <f>+E37+E29</f>
        <v>-26700</v>
      </c>
      <c r="F14" s="83">
        <f t="shared" si="2"/>
        <v>-8300</v>
      </c>
      <c r="G14" s="83">
        <f t="shared" si="2"/>
        <v>-35000</v>
      </c>
      <c r="H14" s="83">
        <f t="shared" si="2"/>
        <v>-26700</v>
      </c>
      <c r="I14" s="83">
        <f t="shared" si="2"/>
        <v>-8300</v>
      </c>
    </row>
    <row r="15" spans="1:17" s="3" customFormat="1" ht="34.5">
      <c r="A15" s="80"/>
      <c r="B15" s="81"/>
      <c r="C15" s="84" t="s">
        <v>79</v>
      </c>
      <c r="D15" s="85">
        <f>+D16+D31</f>
        <v>0</v>
      </c>
      <c r="E15" s="85">
        <f>+E16+E31</f>
        <v>0</v>
      </c>
      <c r="F15" s="85">
        <f>+F16+F31</f>
        <v>0</v>
      </c>
      <c r="G15" s="85">
        <f>+G16+G31</f>
        <v>-35000</v>
      </c>
      <c r="H15" s="85">
        <f>+H31+H16</f>
        <v>-26700</v>
      </c>
      <c r="I15" s="85">
        <f>+I31+I16</f>
        <v>-8300</v>
      </c>
    </row>
    <row r="16" spans="1:17" ht="34.5" customHeight="1">
      <c r="A16" s="86">
        <v>1086</v>
      </c>
      <c r="B16" s="62"/>
      <c r="C16" s="87" t="s">
        <v>85</v>
      </c>
      <c r="D16" s="85">
        <f>D25+D18</f>
        <v>185000</v>
      </c>
      <c r="E16" s="85">
        <f>E25+E18</f>
        <v>176700</v>
      </c>
      <c r="F16" s="85">
        <f>F25+F18</f>
        <v>8300</v>
      </c>
      <c r="G16" s="85">
        <f t="shared" ref="G16:I16" si="3">G25</f>
        <v>150000</v>
      </c>
      <c r="H16" s="85">
        <f t="shared" si="3"/>
        <v>150000</v>
      </c>
      <c r="I16" s="85">
        <f t="shared" si="3"/>
        <v>0</v>
      </c>
    </row>
    <row r="17" spans="1:9" ht="21.75" customHeight="1">
      <c r="A17" s="88"/>
      <c r="B17" s="62"/>
      <c r="C17" s="89" t="s">
        <v>80</v>
      </c>
      <c r="D17" s="90"/>
      <c r="E17" s="91"/>
      <c r="F17" s="91"/>
      <c r="G17" s="90"/>
      <c r="H17" s="91"/>
      <c r="I17" s="91"/>
    </row>
    <row r="18" spans="1:9" ht="86.25" customHeight="1">
      <c r="A18" s="92"/>
      <c r="B18" s="93" t="s">
        <v>118</v>
      </c>
      <c r="C18" s="84" t="s">
        <v>121</v>
      </c>
      <c r="D18" s="94">
        <f>+E18+F18</f>
        <v>35000</v>
      </c>
      <c r="E18" s="94">
        <f>+E22</f>
        <v>26700</v>
      </c>
      <c r="F18" s="94">
        <f>+F22</f>
        <v>8300</v>
      </c>
      <c r="G18" s="94">
        <f>+H18+I18</f>
        <v>35000</v>
      </c>
      <c r="H18" s="94">
        <f>+H22</f>
        <v>26700</v>
      </c>
      <c r="I18" s="94">
        <f>+I22</f>
        <v>8300</v>
      </c>
    </row>
    <row r="19" spans="1:9" ht="18" customHeight="1">
      <c r="A19" s="92"/>
      <c r="B19" s="138"/>
      <c r="C19" s="89" t="s">
        <v>49</v>
      </c>
      <c r="D19" s="95"/>
      <c r="E19" s="95"/>
      <c r="F19" s="95"/>
      <c r="G19" s="95"/>
      <c r="H19" s="95"/>
      <c r="I19" s="95"/>
    </row>
    <row r="20" spans="1:9" ht="23.25" customHeight="1">
      <c r="A20" s="92"/>
      <c r="B20" s="138"/>
      <c r="C20" s="96" t="s">
        <v>39</v>
      </c>
      <c r="D20" s="97">
        <f>+E20+F20</f>
        <v>35000</v>
      </c>
      <c r="E20" s="97">
        <f>+E18</f>
        <v>26700</v>
      </c>
      <c r="F20" s="97">
        <f>+F18</f>
        <v>8300</v>
      </c>
      <c r="G20" s="97">
        <f>+H20+I20</f>
        <v>35000</v>
      </c>
      <c r="H20" s="97">
        <f>+H18</f>
        <v>26700</v>
      </c>
      <c r="I20" s="97">
        <f>+I18</f>
        <v>8300</v>
      </c>
    </row>
    <row r="21" spans="1:9" ht="34.5">
      <c r="A21" s="92"/>
      <c r="B21" s="138"/>
      <c r="C21" s="89" t="s">
        <v>50</v>
      </c>
      <c r="D21" s="95"/>
      <c r="E21" s="95"/>
      <c r="F21" s="95"/>
      <c r="G21" s="95"/>
      <c r="H21" s="95"/>
      <c r="I21" s="95"/>
    </row>
    <row r="22" spans="1:9" ht="21" customHeight="1">
      <c r="A22" s="92"/>
      <c r="B22" s="138"/>
      <c r="C22" s="89" t="s">
        <v>115</v>
      </c>
      <c r="D22" s="83">
        <f>+E22+F22</f>
        <v>35000</v>
      </c>
      <c r="E22" s="83">
        <f>+E23+E24</f>
        <v>26700</v>
      </c>
      <c r="F22" s="83">
        <f>+F23+F24</f>
        <v>8300</v>
      </c>
      <c r="G22" s="83">
        <f>+H22+I22</f>
        <v>35000</v>
      </c>
      <c r="H22" s="83">
        <f>+H24+H23</f>
        <v>26700</v>
      </c>
      <c r="I22" s="83">
        <f>+I24+I23</f>
        <v>8300</v>
      </c>
    </row>
    <row r="23" spans="1:9" ht="21" customHeight="1">
      <c r="A23" s="92"/>
      <c r="B23" s="138"/>
      <c r="C23" s="139" t="s">
        <v>116</v>
      </c>
      <c r="D23" s="83">
        <f>+E23+F23</f>
        <v>15000</v>
      </c>
      <c r="E23" s="83">
        <v>11700</v>
      </c>
      <c r="F23" s="83">
        <v>3300</v>
      </c>
      <c r="G23" s="83">
        <f>+H23+I23</f>
        <v>15000</v>
      </c>
      <c r="H23" s="83">
        <v>11700</v>
      </c>
      <c r="I23" s="83">
        <v>3300</v>
      </c>
    </row>
    <row r="24" spans="1:9" ht="21" customHeight="1">
      <c r="A24" s="92"/>
      <c r="B24" s="138"/>
      <c r="C24" s="139" t="s">
        <v>117</v>
      </c>
      <c r="D24" s="83">
        <f>+E24+F24</f>
        <v>20000</v>
      </c>
      <c r="E24" s="83">
        <v>15000</v>
      </c>
      <c r="F24" s="83">
        <v>5000</v>
      </c>
      <c r="G24" s="83">
        <f>+H24+I24</f>
        <v>20000</v>
      </c>
      <c r="H24" s="83">
        <v>15000</v>
      </c>
      <c r="I24" s="83">
        <v>5000</v>
      </c>
    </row>
    <row r="25" spans="1:9" ht="114" customHeight="1">
      <c r="A25" s="92"/>
      <c r="B25" s="93" t="s">
        <v>95</v>
      </c>
      <c r="C25" s="84" t="s">
        <v>96</v>
      </c>
      <c r="D25" s="94">
        <f>+E25+F25</f>
        <v>150000</v>
      </c>
      <c r="E25" s="94">
        <f>+E29</f>
        <v>150000</v>
      </c>
      <c r="F25" s="94">
        <f>+F29</f>
        <v>0</v>
      </c>
      <c r="G25" s="94">
        <f>+H25+I25</f>
        <v>150000</v>
      </c>
      <c r="H25" s="94">
        <f>+H29</f>
        <v>150000</v>
      </c>
      <c r="I25" s="94">
        <f>+I29</f>
        <v>0</v>
      </c>
    </row>
    <row r="26" spans="1:9" ht="18" customHeight="1">
      <c r="A26" s="92"/>
      <c r="B26" s="81"/>
      <c r="C26" s="89" t="s">
        <v>49</v>
      </c>
      <c r="D26" s="95"/>
      <c r="E26" s="95"/>
      <c r="F26" s="95"/>
      <c r="G26" s="95"/>
      <c r="H26" s="95"/>
      <c r="I26" s="95"/>
    </row>
    <row r="27" spans="1:9" ht="23.25" customHeight="1">
      <c r="A27" s="92"/>
      <c r="B27" s="81"/>
      <c r="C27" s="96" t="s">
        <v>39</v>
      </c>
      <c r="D27" s="97">
        <f>+E27+F27</f>
        <v>150000</v>
      </c>
      <c r="E27" s="97">
        <f>+E25</f>
        <v>150000</v>
      </c>
      <c r="F27" s="97">
        <f>+F25</f>
        <v>0</v>
      </c>
      <c r="G27" s="97">
        <f>+H27+I27</f>
        <v>150000</v>
      </c>
      <c r="H27" s="97">
        <f>+H25</f>
        <v>150000</v>
      </c>
      <c r="I27" s="97">
        <f>+I25</f>
        <v>0</v>
      </c>
    </row>
    <row r="28" spans="1:9" ht="34.5">
      <c r="A28" s="92"/>
      <c r="B28" s="81"/>
      <c r="C28" s="89" t="s">
        <v>50</v>
      </c>
      <c r="D28" s="95"/>
      <c r="E28" s="95"/>
      <c r="F28" s="95"/>
      <c r="G28" s="95"/>
      <c r="H28" s="95"/>
      <c r="I28" s="95"/>
    </row>
    <row r="29" spans="1:9" ht="21" customHeight="1">
      <c r="A29" s="92"/>
      <c r="B29" s="81"/>
      <c r="C29" s="89" t="s">
        <v>81</v>
      </c>
      <c r="D29" s="83">
        <f>+E29+F29</f>
        <v>150000</v>
      </c>
      <c r="E29" s="83">
        <f>+E30</f>
        <v>150000</v>
      </c>
      <c r="F29" s="83">
        <f>+F30</f>
        <v>0</v>
      </c>
      <c r="G29" s="83">
        <f>+H29+I29</f>
        <v>150000</v>
      </c>
      <c r="H29" s="83">
        <f>+H30</f>
        <v>150000</v>
      </c>
      <c r="I29" s="83">
        <f>+I30</f>
        <v>0</v>
      </c>
    </row>
    <row r="30" spans="1:9" ht="21" customHeight="1">
      <c r="A30" s="92"/>
      <c r="B30" s="81"/>
      <c r="C30" s="89" t="s">
        <v>82</v>
      </c>
      <c r="D30" s="83">
        <f>+E30+F30</f>
        <v>150000</v>
      </c>
      <c r="E30" s="83">
        <v>150000</v>
      </c>
      <c r="F30" s="83">
        <v>0</v>
      </c>
      <c r="G30" s="83">
        <f>+H30+I30</f>
        <v>150000</v>
      </c>
      <c r="H30" s="83">
        <v>150000</v>
      </c>
      <c r="I30" s="83">
        <v>0</v>
      </c>
    </row>
    <row r="31" spans="1:9" ht="24" customHeight="1">
      <c r="A31" s="86">
        <v>1190</v>
      </c>
      <c r="B31" s="62"/>
      <c r="C31" s="87" t="s">
        <v>84</v>
      </c>
      <c r="D31" s="85">
        <f>+E31+F31</f>
        <v>-185000</v>
      </c>
      <c r="E31" s="85">
        <f>+E33</f>
        <v>-176700</v>
      </c>
      <c r="F31" s="85">
        <f>+F33</f>
        <v>-8300</v>
      </c>
      <c r="G31" s="85">
        <f>+H31+I31</f>
        <v>-185000</v>
      </c>
      <c r="H31" s="85">
        <f>+H33</f>
        <v>-176700</v>
      </c>
      <c r="I31" s="85">
        <f>+I33</f>
        <v>-8300</v>
      </c>
    </row>
    <row r="32" spans="1:9" ht="21.75" customHeight="1">
      <c r="A32" s="88"/>
      <c r="B32" s="62"/>
      <c r="C32" s="89" t="s">
        <v>80</v>
      </c>
      <c r="D32" s="90"/>
      <c r="E32" s="91"/>
      <c r="F32" s="91"/>
      <c r="G32" s="90"/>
      <c r="H32" s="91"/>
      <c r="I32" s="91"/>
    </row>
    <row r="33" spans="1:9" ht="123.75" customHeight="1">
      <c r="A33" s="92"/>
      <c r="B33" s="93" t="s">
        <v>95</v>
      </c>
      <c r="C33" s="84" t="s">
        <v>83</v>
      </c>
      <c r="D33" s="94">
        <f>+E33+F33</f>
        <v>-185000</v>
      </c>
      <c r="E33" s="94">
        <f>+E37</f>
        <v>-176700</v>
      </c>
      <c r="F33" s="94">
        <f>+F37</f>
        <v>-8300</v>
      </c>
      <c r="G33" s="94">
        <f>+H33+I33</f>
        <v>-185000</v>
      </c>
      <c r="H33" s="94">
        <f>+H37</f>
        <v>-176700</v>
      </c>
      <c r="I33" s="94">
        <f>+I37</f>
        <v>-8300</v>
      </c>
    </row>
    <row r="34" spans="1:9" ht="19.5" customHeight="1">
      <c r="A34" s="92"/>
      <c r="B34" s="81"/>
      <c r="C34" s="89" t="s">
        <v>49</v>
      </c>
      <c r="D34" s="95"/>
      <c r="E34" s="95"/>
      <c r="F34" s="95"/>
      <c r="G34" s="95"/>
      <c r="H34" s="95"/>
      <c r="I34" s="95"/>
    </row>
    <row r="35" spans="1:9" ht="23.25" customHeight="1">
      <c r="A35" s="92"/>
      <c r="B35" s="81"/>
      <c r="C35" s="96" t="s">
        <v>39</v>
      </c>
      <c r="D35" s="97">
        <f>+E35+F35</f>
        <v>-185000</v>
      </c>
      <c r="E35" s="97">
        <f>+E33</f>
        <v>-176700</v>
      </c>
      <c r="F35" s="97">
        <f>+F33</f>
        <v>-8300</v>
      </c>
      <c r="G35" s="97">
        <f>+H35+I35</f>
        <v>-185000</v>
      </c>
      <c r="H35" s="97">
        <f>+H33</f>
        <v>-176700</v>
      </c>
      <c r="I35" s="97">
        <f>+I33</f>
        <v>-8300</v>
      </c>
    </row>
    <row r="36" spans="1:9" ht="36.75" customHeight="1">
      <c r="A36" s="92"/>
      <c r="B36" s="81"/>
      <c r="C36" s="89" t="s">
        <v>50</v>
      </c>
      <c r="D36" s="95"/>
      <c r="E36" s="95"/>
      <c r="F36" s="95"/>
      <c r="G36" s="95"/>
      <c r="H36" s="95"/>
      <c r="I36" s="95"/>
    </row>
    <row r="37" spans="1:9" ht="21" customHeight="1">
      <c r="A37" s="92"/>
      <c r="B37" s="81"/>
      <c r="C37" s="89" t="s">
        <v>81</v>
      </c>
      <c r="D37" s="83">
        <f>+E37+F37</f>
        <v>-185000</v>
      </c>
      <c r="E37" s="83">
        <f>SUM(E38:E38)</f>
        <v>-176700</v>
      </c>
      <c r="F37" s="83">
        <f>SUM(F38:F38)</f>
        <v>-8300</v>
      </c>
      <c r="G37" s="83">
        <f>+H37+I37</f>
        <v>-185000</v>
      </c>
      <c r="H37" s="83">
        <f>SUM(H38:H38)</f>
        <v>-176700</v>
      </c>
      <c r="I37" s="83">
        <f>SUM(I38:I38)</f>
        <v>-8300</v>
      </c>
    </row>
    <row r="38" spans="1:9" ht="21" customHeight="1">
      <c r="A38" s="92"/>
      <c r="B38" s="81"/>
      <c r="C38" s="98" t="s">
        <v>82</v>
      </c>
      <c r="D38" s="83">
        <f>+E38+F38</f>
        <v>-185000</v>
      </c>
      <c r="E38" s="91">
        <f>-150000-26700</f>
        <v>-176700</v>
      </c>
      <c r="F38" s="91">
        <v>-8300</v>
      </c>
      <c r="G38" s="83">
        <f>+H38+I38</f>
        <v>-185000</v>
      </c>
      <c r="H38" s="91">
        <f>-150000-26700</f>
        <v>-176700</v>
      </c>
      <c r="I38" s="91">
        <v>-8300</v>
      </c>
    </row>
  </sheetData>
  <mergeCells count="18">
    <mergeCell ref="H7:I7"/>
    <mergeCell ref="A8:B9"/>
    <mergeCell ref="C8:C11"/>
    <mergeCell ref="G9:I9"/>
    <mergeCell ref="A10:A11"/>
    <mergeCell ref="B10:B11"/>
    <mergeCell ref="D1:F1"/>
    <mergeCell ref="E7:F7"/>
    <mergeCell ref="D9:F9"/>
    <mergeCell ref="D10:D11"/>
    <mergeCell ref="E10:F10"/>
    <mergeCell ref="D8:I8"/>
    <mergeCell ref="G1:I1"/>
    <mergeCell ref="C2:I2"/>
    <mergeCell ref="C3:I3"/>
    <mergeCell ref="A6:I6"/>
    <mergeCell ref="G10:G11"/>
    <mergeCell ref="H10:I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E50"/>
  <sheetViews>
    <sheetView zoomScale="89" zoomScaleNormal="89" workbookViewId="0">
      <selection activeCell="A5" sqref="A5:E5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1.140625" style="1" customWidth="1"/>
    <col min="4" max="4" width="32.140625" style="1" customWidth="1"/>
    <col min="5" max="5" width="34" style="1" customWidth="1"/>
    <col min="6" max="16384" width="9.140625" style="1"/>
  </cols>
  <sheetData>
    <row r="1" spans="1:5" ht="22.5" customHeight="1">
      <c r="A1" s="15"/>
      <c r="B1" s="15"/>
      <c r="C1" s="15"/>
      <c r="D1" s="118"/>
      <c r="E1" s="70" t="s">
        <v>122</v>
      </c>
    </row>
    <row r="2" spans="1:5" ht="24" customHeight="1">
      <c r="A2" s="15"/>
      <c r="B2" s="15"/>
      <c r="C2" s="15"/>
      <c r="D2" s="118"/>
      <c r="E2" s="70" t="s">
        <v>109</v>
      </c>
    </row>
    <row r="3" spans="1:5" ht="21.75" customHeight="1">
      <c r="A3" s="15"/>
      <c r="B3" s="15"/>
      <c r="C3" s="15"/>
      <c r="D3" s="206" t="s">
        <v>52</v>
      </c>
      <c r="E3" s="206"/>
    </row>
    <row r="4" spans="1:5" ht="26.25" customHeight="1">
      <c r="A4" s="15"/>
      <c r="B4" s="53"/>
      <c r="C4" s="53"/>
      <c r="D4" s="53"/>
      <c r="E4" s="55"/>
    </row>
    <row r="5" spans="1:5" ht="45" customHeight="1">
      <c r="A5" s="224" t="s">
        <v>112</v>
      </c>
      <c r="B5" s="224"/>
      <c r="C5" s="224"/>
      <c r="D5" s="224"/>
      <c r="E5" s="224"/>
    </row>
    <row r="6" spans="1:5" ht="17.25">
      <c r="A6" s="225" t="s">
        <v>32</v>
      </c>
      <c r="B6" s="225"/>
      <c r="C6" s="225"/>
      <c r="D6" s="225"/>
      <c r="E6" s="225"/>
    </row>
    <row r="7" spans="1:5" ht="12.75" customHeight="1">
      <c r="A7" s="56"/>
      <c r="B7" s="56"/>
      <c r="C7" s="56"/>
      <c r="D7" s="125"/>
      <c r="E7" s="56"/>
    </row>
    <row r="8" spans="1:5" ht="22.5" customHeight="1">
      <c r="A8" s="226" t="s">
        <v>47</v>
      </c>
      <c r="B8" s="226"/>
      <c r="C8" s="226"/>
      <c r="D8" s="226"/>
      <c r="E8" s="226"/>
    </row>
    <row r="9" spans="1:5" ht="15" customHeight="1">
      <c r="A9" s="54"/>
      <c r="B9" s="54"/>
      <c r="C9" s="54"/>
      <c r="D9" s="54"/>
      <c r="E9" s="54"/>
    </row>
    <row r="10" spans="1:5" ht="24" customHeight="1">
      <c r="A10" s="15"/>
      <c r="B10" s="36"/>
      <c r="C10" s="36"/>
      <c r="D10" s="36"/>
      <c r="E10" s="106"/>
    </row>
    <row r="11" spans="1:5" ht="33.75" customHeight="1">
      <c r="A11" s="15"/>
      <c r="B11" s="15"/>
      <c r="C11" s="15"/>
      <c r="D11" s="118"/>
      <c r="E11" s="117"/>
    </row>
    <row r="12" spans="1:5" ht="35.25" customHeight="1">
      <c r="B12" s="99" t="s">
        <v>86</v>
      </c>
      <c r="C12" s="218" t="s">
        <v>87</v>
      </c>
      <c r="D12" s="218"/>
      <c r="E12" s="218"/>
    </row>
    <row r="13" spans="1:5" ht="30" customHeight="1">
      <c r="B13" s="127" t="s">
        <v>88</v>
      </c>
      <c r="C13" s="219" t="s">
        <v>89</v>
      </c>
      <c r="D13" s="219"/>
      <c r="E13" s="219"/>
    </row>
    <row r="14" spans="1:5" s="5" customFormat="1" ht="17.25">
      <c r="B14" s="103"/>
      <c r="C14" s="103"/>
      <c r="D14" s="103"/>
      <c r="E14" s="103"/>
    </row>
    <row r="15" spans="1:5" ht="17.25">
      <c r="B15" s="220" t="s">
        <v>90</v>
      </c>
      <c r="C15" s="220"/>
      <c r="D15" s="220"/>
      <c r="E15" s="220"/>
    </row>
    <row r="16" spans="1:5" s="5" customFormat="1" ht="17.25">
      <c r="B16" s="103"/>
      <c r="C16" s="103"/>
      <c r="D16" s="103"/>
      <c r="E16" s="103"/>
    </row>
    <row r="17" spans="2:5" ht="42.75" customHeight="1">
      <c r="B17" s="139" t="s">
        <v>35</v>
      </c>
      <c r="C17" s="140" t="s">
        <v>88</v>
      </c>
      <c r="D17" s="221" t="s">
        <v>37</v>
      </c>
      <c r="E17" s="222"/>
    </row>
    <row r="18" spans="2:5" ht="27" customHeight="1">
      <c r="B18" s="139" t="s">
        <v>25</v>
      </c>
      <c r="C18" s="140">
        <v>11001</v>
      </c>
      <c r="D18" s="30" t="s">
        <v>108</v>
      </c>
      <c r="E18" s="30" t="s">
        <v>5</v>
      </c>
    </row>
    <row r="19" spans="2:5" ht="69">
      <c r="B19" s="139" t="s">
        <v>26</v>
      </c>
      <c r="C19" s="124" t="s">
        <v>113</v>
      </c>
      <c r="D19" s="124"/>
      <c r="E19" s="139"/>
    </row>
    <row r="20" spans="2:5" ht="39" customHeight="1">
      <c r="B20" s="139" t="s">
        <v>27</v>
      </c>
      <c r="C20" s="124" t="s">
        <v>119</v>
      </c>
      <c r="D20" s="124"/>
      <c r="E20" s="139"/>
    </row>
    <row r="21" spans="2:5" ht="27" customHeight="1">
      <c r="B21" s="139" t="s">
        <v>28</v>
      </c>
      <c r="C21" s="124" t="s">
        <v>114</v>
      </c>
      <c r="D21" s="124"/>
      <c r="E21" s="139"/>
    </row>
    <row r="22" spans="2:5" ht="45.75" customHeight="1">
      <c r="B22" s="139" t="s">
        <v>103</v>
      </c>
      <c r="C22" s="124"/>
      <c r="D22" s="124"/>
      <c r="E22" s="139"/>
    </row>
    <row r="23" spans="2:5" ht="23.25" customHeight="1">
      <c r="B23" s="147" t="s">
        <v>29</v>
      </c>
      <c r="C23" s="147"/>
      <c r="D23" s="137"/>
      <c r="E23" s="139"/>
    </row>
    <row r="24" spans="2:5" ht="22.5" customHeight="1">
      <c r="B24" s="217" t="s">
        <v>36</v>
      </c>
      <c r="C24" s="217"/>
      <c r="D24" s="102">
        <v>35000</v>
      </c>
      <c r="E24" s="102">
        <v>35000</v>
      </c>
    </row>
    <row r="25" spans="2:5" s="5" customFormat="1" ht="17.25">
      <c r="B25" s="103"/>
      <c r="C25" s="103"/>
      <c r="D25" s="103"/>
      <c r="E25" s="103"/>
    </row>
    <row r="26" spans="2:5" s="5" customFormat="1" ht="17.25">
      <c r="B26" s="103"/>
      <c r="C26" s="103"/>
      <c r="D26" s="103"/>
      <c r="E26" s="103"/>
    </row>
    <row r="27" spans="2:5" ht="42.75" customHeight="1">
      <c r="B27" s="101" t="s">
        <v>35</v>
      </c>
      <c r="C27" s="105" t="s">
        <v>88</v>
      </c>
      <c r="D27" s="221" t="s">
        <v>37</v>
      </c>
      <c r="E27" s="222"/>
    </row>
    <row r="28" spans="2:5" ht="27" customHeight="1">
      <c r="B28" s="101" t="s">
        <v>25</v>
      </c>
      <c r="C28" s="105" t="s">
        <v>45</v>
      </c>
      <c r="D28" s="30" t="s">
        <v>108</v>
      </c>
      <c r="E28" s="30" t="s">
        <v>5</v>
      </c>
    </row>
    <row r="29" spans="2:5" ht="103.5">
      <c r="B29" s="101" t="s">
        <v>26</v>
      </c>
      <c r="C29" s="100" t="s">
        <v>97</v>
      </c>
      <c r="D29" s="124"/>
      <c r="E29" s="101"/>
    </row>
    <row r="30" spans="2:5" ht="39" customHeight="1">
      <c r="B30" s="101" t="s">
        <v>27</v>
      </c>
      <c r="C30" s="100" t="s">
        <v>98</v>
      </c>
      <c r="D30" s="124"/>
      <c r="E30" s="101"/>
    </row>
    <row r="31" spans="2:5" ht="27" customHeight="1">
      <c r="B31" s="101" t="s">
        <v>28</v>
      </c>
      <c r="C31" s="100" t="s">
        <v>44</v>
      </c>
      <c r="D31" s="124"/>
      <c r="E31" s="101"/>
    </row>
    <row r="32" spans="2:5" ht="45.75" customHeight="1">
      <c r="B32" s="101" t="s">
        <v>103</v>
      </c>
      <c r="C32" s="100" t="s">
        <v>99</v>
      </c>
      <c r="D32" s="124"/>
      <c r="E32" s="101"/>
    </row>
    <row r="33" spans="1:5" ht="23.25" customHeight="1">
      <c r="B33" s="147" t="s">
        <v>29</v>
      </c>
      <c r="C33" s="147"/>
      <c r="D33" s="120"/>
      <c r="E33" s="101"/>
    </row>
    <row r="34" spans="1:5" ht="22.5" customHeight="1">
      <c r="B34" s="217" t="s">
        <v>36</v>
      </c>
      <c r="C34" s="217"/>
      <c r="D34" s="102">
        <v>150000</v>
      </c>
      <c r="E34" s="102">
        <v>150000</v>
      </c>
    </row>
    <row r="35" spans="1:5" ht="22.5" customHeight="1">
      <c r="B35" s="103"/>
      <c r="C35" s="103"/>
      <c r="D35" s="103"/>
      <c r="E35" s="104"/>
    </row>
    <row r="36" spans="1:5" ht="29.25" customHeight="1">
      <c r="A36" s="15"/>
      <c r="B36" s="15"/>
      <c r="C36" s="15"/>
      <c r="D36" s="118"/>
      <c r="E36" s="108"/>
    </row>
    <row r="37" spans="1:5" s="3" customFormat="1" ht="24" customHeight="1">
      <c r="A37" s="25"/>
      <c r="B37" s="26" t="s">
        <v>0</v>
      </c>
      <c r="C37" s="26" t="s">
        <v>1</v>
      </c>
      <c r="D37" s="134"/>
      <c r="E37" s="25"/>
    </row>
    <row r="38" spans="1:5" s="3" customFormat="1" ht="35.25" customHeight="1">
      <c r="A38" s="25"/>
      <c r="B38" s="23">
        <v>1190</v>
      </c>
      <c r="C38" s="14" t="s">
        <v>104</v>
      </c>
      <c r="D38" s="135"/>
      <c r="E38" s="25"/>
    </row>
    <row r="39" spans="1:5" s="5" customFormat="1" ht="23.25" customHeight="1">
      <c r="A39" s="35"/>
      <c r="B39" s="36"/>
      <c r="C39" s="36"/>
      <c r="D39" s="36"/>
      <c r="E39" s="37"/>
    </row>
    <row r="40" spans="1:5" s="5" customFormat="1" ht="23.25" customHeight="1">
      <c r="A40" s="35"/>
      <c r="B40" s="36"/>
      <c r="C40" s="36"/>
      <c r="D40" s="36"/>
      <c r="E40" s="37"/>
    </row>
    <row r="41" spans="1:5" s="3" customFormat="1" ht="54" customHeight="1">
      <c r="A41" s="25"/>
      <c r="B41" s="27" t="s">
        <v>35</v>
      </c>
      <c r="C41" s="23">
        <v>1190</v>
      </c>
      <c r="D41" s="184" t="s">
        <v>91</v>
      </c>
      <c r="E41" s="186"/>
    </row>
    <row r="42" spans="1:5" ht="30.6" customHeight="1">
      <c r="A42" s="15"/>
      <c r="B42" s="29" t="s">
        <v>25</v>
      </c>
      <c r="C42" s="23" t="s">
        <v>45</v>
      </c>
      <c r="D42" s="30" t="s">
        <v>108</v>
      </c>
      <c r="E42" s="30" t="s">
        <v>5</v>
      </c>
    </row>
    <row r="43" spans="1:5" ht="89.25" customHeight="1">
      <c r="A43" s="15"/>
      <c r="B43" s="38" t="s">
        <v>26</v>
      </c>
      <c r="C43" s="107" t="s">
        <v>101</v>
      </c>
      <c r="D43" s="166"/>
      <c r="E43" s="223"/>
    </row>
    <row r="44" spans="1:5" ht="78.75" customHeight="1">
      <c r="A44" s="15"/>
      <c r="B44" s="29" t="s">
        <v>27</v>
      </c>
      <c r="C44" s="107" t="s">
        <v>102</v>
      </c>
      <c r="D44" s="167"/>
      <c r="E44" s="223"/>
    </row>
    <row r="45" spans="1:5" ht="27" customHeight="1">
      <c r="A45" s="15"/>
      <c r="B45" s="29" t="s">
        <v>28</v>
      </c>
      <c r="C45" s="33" t="s">
        <v>44</v>
      </c>
      <c r="D45" s="167"/>
      <c r="E45" s="223"/>
    </row>
    <row r="46" spans="1:5" ht="36" customHeight="1">
      <c r="A46" s="15"/>
      <c r="B46" s="29" t="s">
        <v>100</v>
      </c>
      <c r="C46" s="34" t="s">
        <v>92</v>
      </c>
      <c r="D46" s="167"/>
      <c r="E46" s="223"/>
    </row>
    <row r="47" spans="1:5" ht="24" customHeight="1">
      <c r="A47" s="15"/>
      <c r="B47" s="227" t="s">
        <v>29</v>
      </c>
      <c r="C47" s="228"/>
      <c r="D47" s="168"/>
      <c r="E47" s="223"/>
    </row>
    <row r="48" spans="1:5" ht="25.5" customHeight="1">
      <c r="A48" s="15"/>
      <c r="B48" s="215" t="s">
        <v>38</v>
      </c>
      <c r="C48" s="216"/>
      <c r="D48" s="136">
        <v>-185000</v>
      </c>
      <c r="E48" s="136">
        <v>-185000</v>
      </c>
    </row>
    <row r="49" spans="1:5" ht="21" customHeight="1">
      <c r="A49" s="15"/>
      <c r="B49" s="36"/>
      <c r="C49" s="36"/>
      <c r="D49" s="36"/>
      <c r="E49" s="39"/>
    </row>
    <row r="50" spans="1:5" ht="17.25">
      <c r="A50" s="15"/>
      <c r="B50" s="15"/>
      <c r="C50" s="15"/>
      <c r="D50" s="118"/>
      <c r="E50" s="31"/>
    </row>
  </sheetData>
  <mergeCells count="18">
    <mergeCell ref="D3:E3"/>
    <mergeCell ref="A5:E5"/>
    <mergeCell ref="A6:E6"/>
    <mergeCell ref="A8:E8"/>
    <mergeCell ref="B47:C47"/>
    <mergeCell ref="B48:C48"/>
    <mergeCell ref="B33:C33"/>
    <mergeCell ref="B34:C34"/>
    <mergeCell ref="C12:E12"/>
    <mergeCell ref="C13:E13"/>
    <mergeCell ref="B15:E15"/>
    <mergeCell ref="D27:E27"/>
    <mergeCell ref="D41:E41"/>
    <mergeCell ref="D43:D47"/>
    <mergeCell ref="E43:E47"/>
    <mergeCell ref="D17:E17"/>
    <mergeCell ref="B23:C23"/>
    <mergeCell ref="B24:C24"/>
  </mergeCells>
  <pageMargins left="0" right="0" top="0" bottom="0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հավելված4</vt:lpstr>
      <vt:lpstr>հավելված1!Print_Area</vt:lpstr>
      <vt:lpstr>հավելված2!Print_Area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Alisa H. Melkumyan</cp:lastModifiedBy>
  <cp:lastPrinted>2021-12-02T07:18:05Z</cp:lastPrinted>
  <dcterms:created xsi:type="dcterms:W3CDTF">2019-11-07T07:37:19Z</dcterms:created>
  <dcterms:modified xsi:type="dcterms:W3CDTF">2022-08-23T12:15:40Z</dcterms:modified>
</cp:coreProperties>
</file>