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hidePivotFieldList="1" defaultThemeVersion="124226"/>
  <mc:AlternateContent xmlns:mc="http://schemas.openxmlformats.org/markup-compatibility/2006">
    <mc:Choice Requires="x15">
      <x15ac:absPath xmlns:x15ac="http://schemas.microsoft.com/office/spreadsheetml/2010/11/ac" url="C:\Users\Z-Margaryan\Desktop\Dramashnorh1\New folder\NOR\karavarutyun\2022\harkadir_pargev\"/>
    </mc:Choice>
  </mc:AlternateContent>
  <bookViews>
    <workbookView xWindow="0" yWindow="0" windowWidth="28800" windowHeight="12330"/>
  </bookViews>
  <sheets>
    <sheet name="1" sheetId="31" r:id="rId1"/>
    <sheet name="2" sheetId="33" r:id="rId2"/>
    <sheet name="3" sheetId="32" r:id="rId3"/>
    <sheet name="4" sheetId="34" r:id="rId4"/>
    <sheet name="5" sheetId="27" r:id="rId5"/>
    <sheet name="6" sheetId="28" r:id="rId6"/>
    <sheet name="7" sheetId="35" r:id="rId7"/>
  </sheets>
  <definedNames>
    <definedName name="AgencyCode">#REF!</definedName>
    <definedName name="AgencyName">#REF!</definedName>
    <definedName name="Functional1">#REF!</definedName>
    <definedName name="PANature">#REF!</definedName>
    <definedName name="PAType">#REF!</definedName>
    <definedName name="Performance2">#REF!</definedName>
    <definedName name="PerformanceType">#REF!</definedName>
  </definedNames>
  <calcPr calcId="162913"/>
</workbook>
</file>

<file path=xl/calcChain.xml><?xml version="1.0" encoding="utf-8"?>
<calcChain xmlns="http://schemas.openxmlformats.org/spreadsheetml/2006/main">
  <c r="E17" i="33" l="1"/>
  <c r="D17" i="33" s="1"/>
  <c r="D15" i="33" s="1"/>
  <c r="H45" i="32" l="1"/>
  <c r="H44" i="32" s="1"/>
  <c r="H43" i="32" s="1"/>
  <c r="H42" i="32" s="1"/>
  <c r="H40" i="32" s="1"/>
  <c r="H38" i="32" s="1"/>
  <c r="G45" i="32"/>
  <c r="G44" i="32" s="1"/>
  <c r="G43" i="32" s="1"/>
  <c r="G42" i="32" s="1"/>
  <c r="G40" i="32" s="1"/>
  <c r="G38" i="32" s="1"/>
  <c r="D32" i="31" l="1"/>
  <c r="D41" i="28"/>
  <c r="D36" i="27"/>
  <c r="E32" i="31"/>
  <c r="E36" i="27"/>
  <c r="E41" i="28"/>
  <c r="G19" i="35"/>
  <c r="G18" i="35" l="1"/>
  <c r="G17" i="35" s="1"/>
  <c r="G15" i="35" s="1"/>
  <c r="E18" i="34"/>
  <c r="D18" i="34"/>
  <c r="F15" i="33" l="1"/>
  <c r="F13" i="33" s="1"/>
  <c r="F11" i="33" s="1"/>
  <c r="G14" i="35" l="1"/>
  <c r="G13" i="35" s="1"/>
  <c r="E22" i="28"/>
  <c r="D22" i="28"/>
  <c r="D21" i="27"/>
  <c r="E21" i="27"/>
  <c r="D16" i="34"/>
  <c r="D14" i="34" s="1"/>
  <c r="E16" i="34"/>
  <c r="E14" i="34" s="1"/>
  <c r="E15" i="33"/>
  <c r="E13" i="33" s="1"/>
  <c r="E11" i="33" s="1"/>
  <c r="G15" i="33"/>
  <c r="G13" i="33" s="1"/>
  <c r="G11" i="33" s="1"/>
  <c r="H15" i="33"/>
  <c r="G12" i="35" l="1"/>
  <c r="G10" i="35" s="1"/>
  <c r="G28" i="32" l="1"/>
  <c r="H28" i="32"/>
  <c r="G54" i="32" l="1"/>
  <c r="G53" i="32" s="1"/>
  <c r="G27" i="32"/>
  <c r="G26" i="32" s="1"/>
  <c r="G25" i="32" s="1"/>
  <c r="G23" i="32" s="1"/>
  <c r="G21" i="32" s="1"/>
  <c r="G52" i="32" l="1"/>
  <c r="G51" i="32" s="1"/>
  <c r="G49" i="32" s="1"/>
  <c r="G47" i="32" s="1"/>
  <c r="G36" i="32"/>
  <c r="G34" i="32" s="1"/>
  <c r="G32" i="32" s="1"/>
  <c r="G30" i="32" s="1"/>
  <c r="G19" i="32"/>
  <c r="G15" i="32" s="1"/>
  <c r="G13" i="32" s="1"/>
  <c r="D19" i="31"/>
  <c r="D12" i="31" s="1"/>
  <c r="D46" i="27" l="1"/>
  <c r="D61" i="28"/>
  <c r="G11" i="32"/>
  <c r="G9" i="32" s="1"/>
  <c r="D21" i="34"/>
  <c r="D19" i="34" s="1"/>
  <c r="D12" i="34" s="1"/>
  <c r="D10" i="34" s="1"/>
  <c r="D38" i="31"/>
  <c r="D25" i="31" s="1"/>
  <c r="D11" i="31" s="1"/>
  <c r="D10" i="31" s="1"/>
  <c r="G17" i="32"/>
  <c r="H27" i="32"/>
  <c r="H26" i="32" s="1"/>
  <c r="H25" i="32" s="1"/>
  <c r="H23" i="32" s="1"/>
  <c r="H21" i="32" s="1"/>
  <c r="H19" i="32" l="1"/>
  <c r="E19" i="31"/>
  <c r="E12" i="31" s="1"/>
  <c r="H54" i="32" l="1"/>
  <c r="H53" i="32" s="1"/>
  <c r="H52" i="32" l="1"/>
  <c r="H51" i="32" s="1"/>
  <c r="H49" i="32" s="1"/>
  <c r="H47" i="32" s="1"/>
  <c r="E38" i="31"/>
  <c r="E25" i="31" s="1"/>
  <c r="E11" i="31" s="1"/>
  <c r="E10" i="31" s="1"/>
  <c r="E61" i="28" l="1"/>
  <c r="E46" i="27"/>
  <c r="H18" i="33"/>
  <c r="H36" i="32"/>
  <c r="H34" i="32" s="1"/>
  <c r="H32" i="32" s="1"/>
  <c r="H30" i="32" s="1"/>
  <c r="E21" i="34"/>
  <c r="E19" i="34" s="1"/>
  <c r="E12" i="34" s="1"/>
  <c r="E10" i="34" s="1"/>
  <c r="H17" i="32"/>
  <c r="H15" i="32"/>
  <c r="H13" i="32" s="1"/>
  <c r="H11" i="32" l="1"/>
  <c r="H9" i="32" s="1"/>
  <c r="D18" i="33"/>
  <c r="D13" i="33" s="1"/>
  <c r="D11" i="33" s="1"/>
  <c r="H13" i="33"/>
  <c r="H11" i="33" s="1"/>
</calcChain>
</file>

<file path=xl/sharedStrings.xml><?xml version="1.0" encoding="utf-8"?>
<sst xmlns="http://schemas.openxmlformats.org/spreadsheetml/2006/main" count="342" uniqueCount="175">
  <si>
    <t>Արդյունքի չափորոշիչներ</t>
  </si>
  <si>
    <t>Ծրագրի դասիչը</t>
  </si>
  <si>
    <t>Ծրագրի անվանումը</t>
  </si>
  <si>
    <t>Ծրագրի միջոցառումները</t>
  </si>
  <si>
    <t xml:space="preserve">ՀՀ  արդարադատության նախարարություն </t>
  </si>
  <si>
    <t>Միջոցառման վրա կատարվող ծախսը (հազար դրամ)</t>
  </si>
  <si>
    <t>______________ ի    ___Ն որոշման</t>
  </si>
  <si>
    <t>ՄԱՍ 2. ՊԵՏԱԿԱՆ ՄԱՐՄՆԻ ԳԾՈՎ ԱՐԴՅՈՒՆՔԱՅԻՆ (ԿԱՏԱՐՈՂԱԿԱՆ) ՑՈՒՑԱՆԻՇՆԵՐԸ</t>
  </si>
  <si>
    <t>Հավելված 1</t>
  </si>
  <si>
    <t xml:space="preserve"> Ծրագրային դասիչը</t>
  </si>
  <si>
    <t xml:space="preserve"> Բյուջետային հատկացումների գլխավոր կարգադրիչների, ծրագրերի և միջոցառումների անվանումները</t>
  </si>
  <si>
    <t xml:space="preserve"> Տարի</t>
  </si>
  <si>
    <t xml:space="preserve"> Ծրագիր</t>
  </si>
  <si>
    <t xml:space="preserve"> Միջոցառում</t>
  </si>
  <si>
    <t>Ծրագրի միջոցառումներ</t>
  </si>
  <si>
    <t>հազ. դրամներով</t>
  </si>
  <si>
    <t xml:space="preserve"> Բյուջետային հատկացումների գլխավոր կարգադրիչների, ծրագրերի, միջոցառումների և միջոցառումները կատարող պետական մարմինների անվանումները</t>
  </si>
  <si>
    <t xml:space="preserve"> ԸՆԴԱՄԵՆԸ</t>
  </si>
  <si>
    <t xml:space="preserve"> այդ թվում`</t>
  </si>
  <si>
    <t xml:space="preserve"> այդ թվում` ըստ կատարողների</t>
  </si>
  <si>
    <t xml:space="preserve"> այդ թվում` բյուջետային ծախսերի տնտեսագիտական դասակարգման հոդվածներ</t>
  </si>
  <si>
    <t xml:space="preserve"> ԸՆԴԱՄԵՆԸ ԾԱԽՍԵՐ</t>
  </si>
  <si>
    <t xml:space="preserve"> Գործառական դասիչը</t>
  </si>
  <si>
    <t xml:space="preserve"> Բաժին</t>
  </si>
  <si>
    <t xml:space="preserve"> Խումբ</t>
  </si>
  <si>
    <t xml:space="preserve"> Դաս</t>
  </si>
  <si>
    <t xml:space="preserve"> 01</t>
  </si>
  <si>
    <t xml:space="preserve"> Ծրագրի անվանումը`</t>
  </si>
  <si>
    <t xml:space="preserve"> Ծրագրի նպատակը`</t>
  </si>
  <si>
    <t xml:space="preserve"> Վերջնական արդյունքի նկարագրությունը`</t>
  </si>
  <si>
    <t xml:space="preserve"> Միջոցառման անվանումը`</t>
  </si>
  <si>
    <t xml:space="preserve"> Միջոցառման նկարագրությունը`</t>
  </si>
  <si>
    <t xml:space="preserve"> Միջոցառման տեսակը</t>
  </si>
  <si>
    <t xml:space="preserve"> ՀԱՍԱՐԱԿԱԿԱՆ ԿԱՐԳ,  ԱՆՎՏԱՆԳՈՒԹՅՈՒՆ ԵՎ ԴԱՏԱԿԱՆ ԳՈՐԾՈՒՆԵՈՒԹՅՈՒՆ</t>
  </si>
  <si>
    <t>Միջոցառում</t>
  </si>
  <si>
    <t xml:space="preserve"> ՄԱՍ 1. ՊԵՏԱԿԱՆ ՄԱՐՄՆԻ ԳԾՈՎ ԱՐԴՅՈՒՆՔԱՅԻՆ (ԿԱՏԱՐՈՂԱԿԱՆ) ՑՈՒՑԱՆԻՇՆԵՐԸ </t>
  </si>
  <si>
    <t>ԸՆԴԱՄԵՆԸ</t>
  </si>
  <si>
    <t>Ցուցանիշների փոփոխությունը (ավելացումները նշված են դրական նշանով, իսկ նվազեցումները՝ փակագծերում)</t>
  </si>
  <si>
    <t xml:space="preserve"> Ինն ամիս</t>
  </si>
  <si>
    <t xml:space="preserve"> ՀՀ  արդարադատության նախարարություն</t>
  </si>
  <si>
    <t xml:space="preserve"> Ծրագրի դասիչը </t>
  </si>
  <si>
    <t xml:space="preserve"> Ծրագրի անվանումը </t>
  </si>
  <si>
    <t xml:space="preserve"> Ծրագրի դասիչը` </t>
  </si>
  <si>
    <t xml:space="preserve"> Միջոցառման դասիչը` </t>
  </si>
  <si>
    <t xml:space="preserve"> Միջոցառման անվանումը` </t>
  </si>
  <si>
    <t xml:space="preserve"> Նկարագրությունը` </t>
  </si>
  <si>
    <t xml:space="preserve"> Միջոցառման տեսակը` </t>
  </si>
  <si>
    <t xml:space="preserve"> Արդյունքի չափորոշիչներ </t>
  </si>
  <si>
    <t xml:space="preserve"> Միջոցառման վրա կատարվող ծախսը (հազար դրամ) </t>
  </si>
  <si>
    <t>03</t>
  </si>
  <si>
    <t>01</t>
  </si>
  <si>
    <t xml:space="preserve">ՀՀ կառավարության  2022 թվականի </t>
  </si>
  <si>
    <t xml:space="preserve">«ՀԱՅԱUՏԱՆԻ ՀԱՆՐԱՊԵՏՈՒԹՅԱՆ 2022 ԹՎԱԿԱՆԻ ՊԵՏԱԿԱՆ ԲՅՈՒՋԵԻ ՄԱUԻՆ» ՀԱՅԱUՏԱՆԻ ՀԱՆՐԱՊԵՏՈՒԹՅԱՆ OՐԵՆՔԻ N 1 ՀԱՎԵԼՎԱԾԻ N 2 ԱՂՅՈՒՍԱԿՈՒՄ ԿԱՏԱՐՎՈՂ ՎԵՐԱԲԱՇԽՈՒՄԸ ԵՎ ՀԱՅԱՍՏԱՆԻ ՀԱՆՐԱՊԵՏՈՒԹՅԱՆ ԿԱՌԱՎԱՐՈՒԹՅԱՆ 2021 ԹՎԱԿԱՆԻ ԴԵԿՏԵՄԲԵՐԻ 23-Ի ԹԻՎ 2121-Ն ՈՐՈՇՄԱՆ N5  ՀԱՎԵԼՎԱԾԻ  N1  ԱՂՅՈՒՍԱԿՈՒՄ ԿԱՏԱՐՎՈՂ ՓՈՓՈԽՈՒԹՅՈՒՆՆԵՐԸ </t>
  </si>
  <si>
    <t>Հավելված 3</t>
  </si>
  <si>
    <t xml:space="preserve">ՀԱՅԱՍՏԱՆԻ ՀԱՆՐԱՊԵՏՈՒԹՅԱՆ ԿԱՌԱՎԱՐՈՒԹՅԱՆ 2021 ԹՎԱԿԱՆԻ ԴԵԿՏԵՄԲԵՐԻ 23-Ի ԹԻՎ 2121-Ն ՈՐՈՇՄԱՆ N3 և N4  ՀԱՎԵԼՎԱԾՆԵՐՈՒՄ  ԿԱՏԱՐՎՈՂ  ՓՈՓՈԽՈՒԹՅՈՒՆՆԵՐԸ </t>
  </si>
  <si>
    <t>Ցուցանիշների փոփոխությունը (նվազեցումները նշված են փակագծերում)</t>
  </si>
  <si>
    <t>Ցուցանիշների փոփոխությունները
 (ավելացումները նշված են դրական նշանով)</t>
  </si>
  <si>
    <t xml:space="preserve"> Հակակոռուպցիոն քաղաքականության մշակում,ծրագրերի համակարգում և մոնիտորինգի իրականացում</t>
  </si>
  <si>
    <t xml:space="preserve"> Հակակոռուպցիոն ինստիտուցիոնալ համակարգի վերափոխում և զարգացում` նաև ոլորտային կոռուպցիոն ռիսկերի վերհանման ու նվազեցման և էլեկտրոնային ժողովրդավարության գործիքների ներդրման միջոցով</t>
  </si>
  <si>
    <t xml:space="preserve"> Կոռուպցիայի նվազեցում, հակակոռուպցիոն արդյունավետ ինստիտուցիոնալ համակարգի առկայություն</t>
  </si>
  <si>
    <t xml:space="preserve"> Հակակոռուպցիոն կոմիտեի շենքային պայմանների ապահովում</t>
  </si>
  <si>
    <t xml:space="preserve"> Ժամանակակից իրավապահ մարմնի կարիքները սպասարկող շենքի կառուցում հաշվի առնելով Հակակոռուպցիոն կոմիտեի գործառութները</t>
  </si>
  <si>
    <t xml:space="preserve"> Պետական մարմինների կողմից օգտագործվող ոչ ֆինանսական ակտիվների հետ գործառնություններ</t>
  </si>
  <si>
    <t>Հավելված  №  2</t>
  </si>
  <si>
    <t>ՀՀ կառավարության 2021 թվականի ----------</t>
  </si>
  <si>
    <t>№ ---------- որոշման</t>
  </si>
  <si>
    <t>Ծրագրային դասիչը</t>
  </si>
  <si>
    <t>Բյուջետային գլխավոր կարգադրիչների,  ծրագրերի և միջոցառումների  և ուղղությունների անվանումները</t>
  </si>
  <si>
    <t>Ընդամենը</t>
  </si>
  <si>
    <t>այդ թվում</t>
  </si>
  <si>
    <t>Ծրագիր</t>
  </si>
  <si>
    <t>Կառուցման
աշխատանքներ</t>
  </si>
  <si>
    <t>Վերակառուցման,
վերանորոգման և
վերականգնման
աշխատանքներ</t>
  </si>
  <si>
    <t>Նախագծահե-
տազոտական,
գեոդեզիա-
քարտեզագրա-
կան աշխա-
տանքներ</t>
  </si>
  <si>
    <t>Ոչ
ֆինանսական
այլ ակտիվների
ձեռքբերում</t>
  </si>
  <si>
    <t>այդ թվում`</t>
  </si>
  <si>
    <t xml:space="preserve"> ՀՀ արդարադատության նախարարություն</t>
  </si>
  <si>
    <t xml:space="preserve">այդ թվում՝ </t>
  </si>
  <si>
    <t>Հակակոռուպցիոն կոմիտեի շենքային պայմանների ապահովում</t>
  </si>
  <si>
    <t>Աջափնյակ վարչական շրջանի «Սպանդարյան» կայարանի երկաթգծին հարակից 15 հեկտար մակերեսով հողատարածքում Հակակոռուպցիոն կոմիտեի գործունեության համար անհրաժեշտ շենքային պայմանների ապահովում</t>
  </si>
  <si>
    <t>07</t>
  </si>
  <si>
    <t xml:space="preserve"> Նախաքննություն</t>
  </si>
  <si>
    <t xml:space="preserve"> ՀՀ քաղաքաշինության կոմիտե</t>
  </si>
  <si>
    <t xml:space="preserve"> ՈՉ ՖԻՆԱՆՍԱԿԱՆ ԱԿՏԻՎՆԵՐԻ ԳԾՈՎ ԾԱԽՍԵՐ</t>
  </si>
  <si>
    <t xml:space="preserve"> ՀԻՄՆԱԿԱՆ ՄԻՋՈՑՆԵՐ</t>
  </si>
  <si>
    <t xml:space="preserve"> ՇԵՆՔԵՐ ԵՎ ՇԻՆՈՒԹՅՈՒՆՆԵՐ</t>
  </si>
  <si>
    <t xml:space="preserve"> - Շենքերի և շինությունների շինարարություն</t>
  </si>
  <si>
    <t xml:space="preserve">ՀԱՅԱՍՏԱՆԻ ՀԱՆՐԱՊԵՏՈՒԹՅԱՆ ԿԱՌԱՎԱՐՈՒԹՅԱՆ 2021 ԹՎԱԿԱՆԻ ԴԵԿՏԵՄԲԵՐԻ 23-Ի N 2121-Ն ՈՐՈՇՄԱՆ N5 ՀԱՎԵԼՎԱԾԻ N2 ԱՂՅՈՒՍԱԿՈՒՄ ԿԱՏԱՐՎՈՂ ՓՈՓՈԽՈՒԹՅՈՒՆՆԵՐԸ </t>
  </si>
  <si>
    <t>Ծրագրային դասիչ</t>
  </si>
  <si>
    <t>Բյուջետային գլխավոր կարգադրիչների, ծրագրերի, միջոցառումների, միջոցառումները կատարող պետական մարմինների և ուղղությունների անվանումները</t>
  </si>
  <si>
    <t>Ինն ամիս</t>
  </si>
  <si>
    <t>Տարի</t>
  </si>
  <si>
    <t xml:space="preserve">ԸՆԴԱՄԵՆԸ </t>
  </si>
  <si>
    <t>ՀՀ ԱՐԴԱՐԱԴԱՏՈՒԹՅԱՆ ՆԱԽԱՐԱՐՈՒԹՅՈՒՆ</t>
  </si>
  <si>
    <t xml:space="preserve"> </t>
  </si>
  <si>
    <t xml:space="preserve">այդ թվում`  ըստ կատարողների </t>
  </si>
  <si>
    <t>ՀՀ քաղաքաշինության կոմիտե</t>
  </si>
  <si>
    <t>այդ թվում`  ըստ ուղղությունների</t>
  </si>
  <si>
    <t xml:space="preserve"> 1228 </t>
  </si>
  <si>
    <t xml:space="preserve"> Հակակոռուպցիոն քաղաքականության մշակում,ծրագրերի համակարգում և մոնիտրինգի իրականացում </t>
  </si>
  <si>
    <t xml:space="preserve"> 31001 </t>
  </si>
  <si>
    <t xml:space="preserve"> Հակակոռուպցիոն կոմիտեի շենքային պայմանների ապահովում </t>
  </si>
  <si>
    <t xml:space="preserve"> Ժամանակակից իրավապահ մարմնի կարիքները սպասարկող շենքի կառուցում հաշվի առնելով Հակակոռուպցիոն կոմիտեի գործառութները </t>
  </si>
  <si>
    <t xml:space="preserve"> Պետական մարմինների կողմից օգտագործվող ոչ ֆինանսական ակտիվների հետ գործառնություններ </t>
  </si>
  <si>
    <t xml:space="preserve"> Ակտիվն օգտագործող կազմակերպության(ների) անվանում(ներ)ը </t>
  </si>
  <si>
    <t xml:space="preserve"> Հակակոռուպցիոն կոմիտե </t>
  </si>
  <si>
    <t>ՀՀ  քաղաքաշինության կոմիտե</t>
  </si>
  <si>
    <t xml:space="preserve">ՀՀ կառավարության </t>
  </si>
  <si>
    <t xml:space="preserve">2022 թվականի __________ </t>
  </si>
  <si>
    <t xml:space="preserve"> N    -Ն որոշման</t>
  </si>
  <si>
    <t xml:space="preserve">ՀԱՅԱՍՏԱՆԻ ՀԱՆՐԱՊԵՏՈՒԹՅԱՆ ԿԱՌԱՎԱՐՈՒԹՅԱՆ 2021 ԹՎԱԿԱՆԻ ԴԵԿՏԵՄԲԵՐԻ 23-Ի N 2121-Ն ՈՐՈՇՄԱՆ N 10 ՀԱՎԵԼՎԱԾԻ ՑՈՒՑԱՆԻՇՆԵՐՈՒՄ ԿԱՏԱՐՎՈՂ ՓՈՓՈԽՈՒԹՅՈՒՆՆԵՐԸ </t>
  </si>
  <si>
    <t>Կոդը</t>
  </si>
  <si>
    <t>Անվանումը</t>
  </si>
  <si>
    <t>Գնման ձևը</t>
  </si>
  <si>
    <t>Չափի
միավորը</t>
  </si>
  <si>
    <t>միավորի գինը</t>
  </si>
  <si>
    <t>քանակը</t>
  </si>
  <si>
    <t>գումարը (հազար դրամով)</t>
  </si>
  <si>
    <t xml:space="preserve"> ՀՀ  քաղաքաշինության կոմիտե</t>
  </si>
  <si>
    <t xml:space="preserve"> ՄԱՍ II.  ԱՇԽԱՏԱՆՔՆԵՐ</t>
  </si>
  <si>
    <t>ԲՄ</t>
  </si>
  <si>
    <t>դրամ</t>
  </si>
  <si>
    <t>Բաժին N 03  Խումբ N 07  Դաս N 01 Նախաքննություն</t>
  </si>
  <si>
    <t>Հավելված  №  7</t>
  </si>
  <si>
    <t>Հավելված 6</t>
  </si>
  <si>
    <t>Հավելված 5</t>
  </si>
  <si>
    <t xml:space="preserve">Հավելված № 4 </t>
  </si>
  <si>
    <t>հազ․ դրամներով</t>
  </si>
  <si>
    <t>հազ․ դրամ</t>
  </si>
  <si>
    <t xml:space="preserve">ՀԱՅԱՍՏԱՆԻ ՀԱՆՐԱՊԵՏՈՒԹՅԱՆ 2022 ԹՎԱԿԱՆԻ ՊԵՏԱԿԱՆ ԲՅՈՒՋԵԻ ՄԱՍԻՆ ՕՐԵՆՔԻ N 1 ՀԱՎԵԼՎԱԾԻ N  3 ԱՂՅՈՒՍԱԿՈՒՄ ԿԱՏԱՐՎՈՂ  ՓՈՓՈԽՈՒԹՅՈՒՆԸ </t>
  </si>
  <si>
    <t xml:space="preserve"> Դատական գործունեություն և իրավական պաշտպանություն</t>
  </si>
  <si>
    <t xml:space="preserve"> Դատարաններ</t>
  </si>
  <si>
    <t>Բաժին N 03  Խումբ N 03  Դաս N 01 Դատարաններ</t>
  </si>
  <si>
    <t xml:space="preserve"> Հարկադիր կատարման ծառայություններ</t>
  </si>
  <si>
    <t>ՀՀ արդարադատության նախարարություն</t>
  </si>
  <si>
    <t xml:space="preserve"> Հարկադիր կատարման ենթակա ակտերի կատարումն ապահովող ծառայություններ</t>
  </si>
  <si>
    <t xml:space="preserve"> ՀՀ արդարադատության նախարարության հարկադիր կատարումն ապահովող ծառայություն</t>
  </si>
  <si>
    <t xml:space="preserve"> ԸՆԹԱՑԻԿ ԾԱԽՍԵՐ</t>
  </si>
  <si>
    <t xml:space="preserve"> ԱՇԽԱՏԱՆՔԻ ՎԱՐՁԱՏՐՈՒԹՅՈՒՆ</t>
  </si>
  <si>
    <t xml:space="preserve"> Դրամով վճարվող աշխատավարձեր և հավելավճարներ</t>
  </si>
  <si>
    <t xml:space="preserve"> - Պարգևատրումներ, դրամական խրախուսումներ և հատուկ վճարներ</t>
  </si>
  <si>
    <t xml:space="preserve"> Հարկադիր կատարման ծառայության տեխնիկական հագեցվածության բարելավում</t>
  </si>
  <si>
    <t xml:space="preserve"> ՄԵՔԵՆԱՆԵՐ  ԵՎ  ՍԱՐՔԱՎՈՐՈՒՄՆԵՐ</t>
  </si>
  <si>
    <t xml:space="preserve"> - Վարչական սարքավորումներ</t>
  </si>
  <si>
    <t xml:space="preserve"> Հարկադիր կատարման ենթակա ակտերի կատարման ապահովում</t>
  </si>
  <si>
    <t xml:space="preserve"> Հարկադիր կատարման ենթակա ակտերի կատարողական ընթացակարգերի զարգացում և  կատարման ապահովում</t>
  </si>
  <si>
    <t xml:space="preserve"> Դատական ակտերի, կատարողական թերթերի, կատարողական մակագրության թերթերի և անբողոքարկելի վարչական ակտերի պահանջների կատարման ապահովում:</t>
  </si>
  <si>
    <t xml:space="preserve"> Ծառայությունների մատուցում</t>
  </si>
  <si>
    <t>ՀՀ  արդարադատության նախարարություն</t>
  </si>
  <si>
    <t xml:space="preserve"> Հարկադիր կատարման ծառայություններ </t>
  </si>
  <si>
    <t xml:space="preserve"> 1182 </t>
  </si>
  <si>
    <t xml:space="preserve"> 11001 </t>
  </si>
  <si>
    <t xml:space="preserve"> Հարկադիր կատարման ենթակա ակտերի կատարումն ապահովող ծառայություններ </t>
  </si>
  <si>
    <t xml:space="preserve"> Դատական ակտերի, կատարողական թերթերի, կատարողական մակագրության թերթերի և անբողոքարկելի վարչական ակտերի պահանջների կատարման ապահովում: </t>
  </si>
  <si>
    <t xml:space="preserve"> Ծառայությունների մատուցում </t>
  </si>
  <si>
    <t xml:space="preserve"> Ծառայությունը մատուցող կազմակերպության(ների) անվանում(ներ)ը </t>
  </si>
  <si>
    <t xml:space="preserve"> ՀՀ արդարադատության նախարարության դատական ակտերի հարկադիր կատարումն ապահովող ծառայություն </t>
  </si>
  <si>
    <t xml:space="preserve"> Հարկադիր կատարման ծառայության տեխնիկական հագեցվածության բարելավում </t>
  </si>
  <si>
    <t xml:space="preserve"> ՀՀ արդարադատության նախարարության հարկադիր կատարումն ապահովող ծառայություն </t>
  </si>
  <si>
    <t xml:space="preserve">ՀԱՅԱՍՏԱՆԻ ՀԱՆՐԱՊԵՏՈՒԹՅԱՆ ԿԱՌԱՎԱՐՈՒԹՅԱՆ 2021 ԹՎԱԿԱՆԻ ԴԵԿՏԵՄԲԵՐԻ 23-Ի ԹԻՎ 2121-Ն ՈՐՈՇՄԱՆ N 9 ՀԱՎԵԼՎԱԾԻ  9.9 ԱՂՅՈՒՍԱԿՈՒՄ ԿԱՏԱՐՎՈՂ  ՓՈՓՈԽՈՒԹՅՈՒՆՆԵՐԸ </t>
  </si>
  <si>
    <t xml:space="preserve">ՀԱՅԱՍՏԱՆԻ ՀԱՆՐԱՊԵՏՈՒԹՅԱՆ ԿԱՌԱՎԱՐՈՒԹՅԱՆ 2021 ԹՎԱԿԱՆԻ ԴԵԿՏԵՄԲԵՐԻ 23-Ի ԹԻՎ 2121-Ն ՈՐՈՇՄԱՆ N9.1 ՀԱՎԵԼՎԱԾԻ 9.1.10, 9.1.42 և 9.1.44   ԱՂՅՈՒՍԱԿՆԵՐՈՒՄ ԿԱՏԱՐՎՈՂ ՓՈՓՈԽՈՒԹՅՈՒՆՆԵՐԸ </t>
  </si>
  <si>
    <t>ՀՀ  արդարադատության նախարարության հարկադիր կատարումն ապահովող ծառայություն</t>
  </si>
  <si>
    <t xml:space="preserve">  Հարկադիր կատարման ծառայության տեխնիկական հագեցվածության բարելավում</t>
  </si>
  <si>
    <t>ՄԱՍ 1. ԱՊՐԱՆՔՆԵՐ</t>
  </si>
  <si>
    <t>համակարգչային սերվերներ</t>
  </si>
  <si>
    <t>48821200/5</t>
  </si>
  <si>
    <t>ԷԱՃ</t>
  </si>
  <si>
    <t>հատ</t>
  </si>
  <si>
    <t>48821200/6</t>
  </si>
  <si>
    <t>ՀԲՄ</t>
  </si>
  <si>
    <t>45611300/1</t>
  </si>
  <si>
    <t>այլ շենքերի, շինությունների հիմնանորոգում</t>
  </si>
  <si>
    <t xml:space="preserve"> Աղյուսակ 9.1.42 </t>
  </si>
  <si>
    <t xml:space="preserve"> Աղյուսակ 9.1.44 </t>
  </si>
  <si>
    <t xml:space="preserve"> Աղյուսակ 9.1.10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</si>
</sst>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43" formatCode="_(* #,##0.00_);_(* \(#,##0.00\);_(* &quot;-&quot;??_);_(@_)"/>
    <numFmt numFmtId="164" formatCode="_-* #,##0.00_р_._-;\-* #,##0.00_р_._-;_-* &quot;-&quot;??_р_._-;_-@_-"/>
    <numFmt numFmtId="165" formatCode="##,##0.0;\(##,##0.0\);\-"/>
    <numFmt numFmtId="166" formatCode="#,##0.0_);\(#,##0.0\)"/>
    <numFmt numFmtId="167" formatCode="_(* #,##0.0_);_(* \(#,##0.0\);_(* &quot;-&quot;??_);_(@_)"/>
    <numFmt numFmtId="168" formatCode="_-* #,##0.0\ _₽_-;\-* #,##0.0\ _₽_-;_-* &quot;-&quot;?\ _₽_-;_-@_-"/>
    <numFmt numFmtId="169" formatCode="#,##0.0"/>
    <numFmt numFmtId="170" formatCode="0.0_);\(0.0\)"/>
  </numFmts>
  <fonts count="56">
    <font>
      <sz val="11"/>
      <color theme="1"/>
      <name val="Calibri"/>
      <family val="2"/>
      <charset val="1"/>
      <scheme val="minor"/>
    </font>
    <font>
      <sz val="11"/>
      <color theme="1"/>
      <name val="Calibri"/>
      <family val="2"/>
      <scheme val="minor"/>
    </font>
    <font>
      <sz val="8"/>
      <name val="GHEA Grapalat"/>
      <family val="3"/>
    </font>
    <font>
      <sz val="8"/>
      <name val="GHEA Grapalat"/>
      <family val="3"/>
    </font>
    <font>
      <sz val="10"/>
      <name val="Arial"/>
      <family val="2"/>
    </font>
    <font>
      <sz val="8"/>
      <name val="Arial Armenian"/>
      <family val="2"/>
    </font>
    <font>
      <sz val="11"/>
      <color theme="1"/>
      <name val="Calibri"/>
      <family val="2"/>
      <charset val="1"/>
      <scheme val="minor"/>
    </font>
    <font>
      <sz val="10"/>
      <color theme="1"/>
      <name val="GHEA Grapalat"/>
      <family val="3"/>
    </font>
    <font>
      <b/>
      <sz val="12"/>
      <color theme="1"/>
      <name val="GHEA Grapalat"/>
      <family val="3"/>
    </font>
    <font>
      <sz val="10"/>
      <name val="Arial Armenian"/>
      <family val="2"/>
    </font>
    <font>
      <sz val="10"/>
      <name val="Arial"/>
      <family val="2"/>
      <charset val="204"/>
    </font>
    <font>
      <sz val="11"/>
      <color theme="1"/>
      <name val="GHEA Grapalat"/>
      <family val="3"/>
    </font>
    <font>
      <sz val="10"/>
      <color theme="1"/>
      <name val="Calibri"/>
      <family val="2"/>
      <charset val="1"/>
      <scheme val="minor"/>
    </font>
    <font>
      <sz val="8"/>
      <name val="GHEA Grapalat"/>
      <family val="2"/>
    </font>
    <font>
      <b/>
      <sz val="8"/>
      <name val="GHEA Grapalat"/>
      <family val="2"/>
    </font>
    <font>
      <sz val="11"/>
      <color theme="1"/>
      <name val="Calibri"/>
      <family val="2"/>
      <scheme val="minor"/>
    </font>
    <font>
      <sz val="10"/>
      <name val="Arial Cyr"/>
      <family val="2"/>
    </font>
    <font>
      <sz val="11"/>
      <color indexed="8"/>
      <name val="Calibri"/>
      <family val="2"/>
    </font>
    <font>
      <sz val="10"/>
      <name val="Times Armenian"/>
      <family val="1"/>
    </font>
    <font>
      <sz val="10"/>
      <color rgb="FF9C6500"/>
      <name val="Calibri"/>
      <family val="2"/>
      <scheme val="minor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0"/>
      <color indexed="8"/>
      <name val="MS Sans Serif"/>
      <family val="2"/>
    </font>
    <font>
      <sz val="12"/>
      <name val="Arial Armenian"/>
      <family val="2"/>
    </font>
    <font>
      <sz val="12"/>
      <color theme="1"/>
      <name val="GHEA Grapalat"/>
      <family val="3"/>
    </font>
    <font>
      <i/>
      <sz val="12"/>
      <color theme="1"/>
      <name val="GHEA Grapalat"/>
      <family val="3"/>
    </font>
    <font>
      <b/>
      <sz val="12"/>
      <name val="GHEA Grapalat"/>
      <family val="3"/>
    </font>
    <font>
      <i/>
      <sz val="12"/>
      <name val="GHEA Grapalat"/>
      <family val="3"/>
    </font>
    <font>
      <sz val="12"/>
      <name val="GHEA Grapalat"/>
      <family val="3"/>
    </font>
    <font>
      <b/>
      <i/>
      <sz val="12"/>
      <name val="GHEA Grapalat"/>
      <family val="3"/>
    </font>
    <font>
      <b/>
      <sz val="10"/>
      <color theme="1"/>
      <name val="GHEA Grapalat"/>
      <family val="3"/>
    </font>
    <font>
      <sz val="12"/>
      <color indexed="8"/>
      <name val="GHEA Grapalat"/>
      <family val="3"/>
    </font>
    <font>
      <b/>
      <sz val="12"/>
      <color indexed="8"/>
      <name val="GHEA Grapalat"/>
      <family val="3"/>
    </font>
    <font>
      <sz val="8"/>
      <color theme="1"/>
      <name val="GHEA Grapalat"/>
      <family val="3"/>
    </font>
    <font>
      <sz val="10"/>
      <name val="GHEA Grapalat"/>
      <family val="3"/>
    </font>
    <font>
      <b/>
      <u/>
      <sz val="12"/>
      <color theme="1"/>
      <name val="GHEA Grapalat"/>
      <family val="3"/>
    </font>
    <font>
      <sz val="10"/>
      <color indexed="8"/>
      <name val="MS Sans Serif"/>
      <family val="2"/>
      <charset val="204"/>
    </font>
    <font>
      <sz val="10"/>
      <color indexed="8"/>
      <name val="GHEA Grapalat"/>
      <family val="3"/>
    </font>
    <font>
      <b/>
      <sz val="10"/>
      <color indexed="8"/>
      <name val="GHEA Grapalat"/>
      <family val="3"/>
    </font>
    <font>
      <sz val="8"/>
      <color indexed="8"/>
      <name val="GHEA Grapalat"/>
      <family val="3"/>
    </font>
    <font>
      <b/>
      <sz val="12"/>
      <color rgb="FF000000"/>
      <name val="GHEA Grapalat"/>
      <family val="3"/>
    </font>
    <font>
      <sz val="12"/>
      <color rgb="FF000000"/>
      <name val="GHEA Grapalat"/>
      <family val="3"/>
    </font>
  </fonts>
  <fills count="2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EB9C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11"/>
      </patternFill>
    </fill>
    <fill>
      <patternFill patternType="solid">
        <fgColor indexed="36"/>
      </patternFill>
    </fill>
    <fill>
      <patternFill patternType="solid">
        <fgColor indexed="52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49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9"/>
        <bgColor indexed="64"/>
      </patternFill>
    </fill>
  </fills>
  <borders count="3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0"/>
      </left>
      <right style="thin">
        <color indexed="0"/>
      </right>
      <top style="thin">
        <color indexed="0"/>
      </top>
      <bottom style="thin">
        <color indexed="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0"/>
      </left>
      <right/>
      <top style="thin">
        <color indexed="0"/>
      </top>
      <bottom style="thin">
        <color indexed="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0"/>
      </right>
      <top style="thin">
        <color indexed="0"/>
      </top>
      <bottom style="thin">
        <color indexed="0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</borders>
  <cellStyleXfs count="95">
    <xf numFmtId="0" fontId="0" fillId="0" borderId="0"/>
    <xf numFmtId="0" fontId="2" fillId="0" borderId="0"/>
    <xf numFmtId="9" fontId="3" fillId="0" borderId="0" applyFont="0" applyFill="0" applyBorder="0" applyAlignment="0" applyProtection="0"/>
    <xf numFmtId="0" fontId="4" fillId="0" borderId="0"/>
    <xf numFmtId="0" fontId="5" fillId="0" borderId="0">
      <alignment horizontal="left" vertical="top" wrapText="1"/>
    </xf>
    <xf numFmtId="0" fontId="6" fillId="0" borderId="0"/>
    <xf numFmtId="0" fontId="9" fillId="0" borderId="0"/>
    <xf numFmtId="164" fontId="10" fillId="0" borderId="0" applyFont="0" applyFill="0" applyBorder="0" applyAlignment="0" applyProtection="0"/>
    <xf numFmtId="43" fontId="6" fillId="0" borderId="0" applyFont="0" applyFill="0" applyBorder="0" applyAlignment="0" applyProtection="0"/>
    <xf numFmtId="165" fontId="13" fillId="0" borderId="0" applyFill="0" applyBorder="0" applyProtection="0">
      <alignment horizontal="right" vertical="top"/>
    </xf>
    <xf numFmtId="165" fontId="14" fillId="0" borderId="0" applyFill="0" applyBorder="0" applyProtection="0">
      <alignment horizontal="right" vertical="top"/>
    </xf>
    <xf numFmtId="9" fontId="2" fillId="0" borderId="0" applyFont="0" applyFill="0" applyBorder="0" applyAlignment="0" applyProtection="0"/>
    <xf numFmtId="0" fontId="15" fillId="0" borderId="0"/>
    <xf numFmtId="0" fontId="16" fillId="0" borderId="0"/>
    <xf numFmtId="43" fontId="10" fillId="0" borderId="0" applyFont="0" applyFill="0" applyBorder="0" applyAlignment="0" applyProtection="0"/>
    <xf numFmtId="0" fontId="9" fillId="0" borderId="0"/>
    <xf numFmtId="43" fontId="9" fillId="0" borderId="0" applyFont="0" applyFill="0" applyBorder="0" applyAlignment="0" applyProtection="0"/>
    <xf numFmtId="0" fontId="9" fillId="0" borderId="0"/>
    <xf numFmtId="43" fontId="4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0" fontId="18" fillId="0" borderId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0" fontId="4" fillId="0" borderId="0"/>
    <xf numFmtId="43" fontId="4" fillId="0" borderId="0" applyFont="0" applyFill="0" applyBorder="0" applyAlignment="0" applyProtection="0"/>
    <xf numFmtId="0" fontId="10" fillId="0" borderId="0"/>
    <xf numFmtId="0" fontId="9" fillId="0" borderId="0"/>
    <xf numFmtId="0" fontId="19" fillId="3" borderId="0" applyNumberFormat="0" applyBorder="0" applyAlignment="0" applyProtection="0"/>
    <xf numFmtId="0" fontId="18" fillId="0" borderId="0"/>
    <xf numFmtId="0" fontId="4" fillId="0" borderId="0"/>
    <xf numFmtId="0" fontId="17" fillId="4" borderId="0" applyNumberFormat="0" applyBorder="0" applyAlignment="0" applyProtection="0"/>
    <xf numFmtId="0" fontId="17" fillId="5" borderId="0" applyNumberFormat="0" applyBorder="0" applyAlignment="0" applyProtection="0"/>
    <xf numFmtId="0" fontId="17" fillId="6" borderId="0" applyNumberFormat="0" applyBorder="0" applyAlignment="0" applyProtection="0"/>
    <xf numFmtId="0" fontId="17" fillId="7" borderId="0" applyNumberFormat="0" applyBorder="0" applyAlignment="0" applyProtection="0"/>
    <xf numFmtId="0" fontId="17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7" fillId="14" borderId="0" applyNumberFormat="0" applyBorder="0" applyAlignment="0" applyProtection="0"/>
    <xf numFmtId="0" fontId="17" fillId="8" borderId="0" applyNumberFormat="0" applyBorder="0" applyAlignment="0" applyProtection="0"/>
    <xf numFmtId="0" fontId="17" fillId="7" borderId="0" applyNumberFormat="0" applyBorder="0" applyAlignment="0" applyProtection="0"/>
    <xf numFmtId="0" fontId="17" fillId="13" borderId="0" applyNumberFormat="0" applyBorder="0" applyAlignment="0" applyProtection="0"/>
    <xf numFmtId="0" fontId="17" fillId="15" borderId="0" applyNumberFormat="0" applyBorder="0" applyAlignment="0" applyProtection="0"/>
    <xf numFmtId="0" fontId="20" fillId="16" borderId="0" applyNumberFormat="0" applyBorder="0" applyAlignment="0" applyProtection="0"/>
    <xf numFmtId="0" fontId="20" fillId="14" borderId="0" applyNumberFormat="0" applyBorder="0" applyAlignment="0" applyProtection="0"/>
    <xf numFmtId="0" fontId="20" fillId="8" borderId="0" applyNumberFormat="0" applyBorder="0" applyAlignment="0" applyProtection="0"/>
    <xf numFmtId="0" fontId="20" fillId="9" borderId="0" applyNumberFormat="0" applyBorder="0" applyAlignment="0" applyProtection="0"/>
    <xf numFmtId="0" fontId="20" fillId="17" borderId="0" applyNumberFormat="0" applyBorder="0" applyAlignment="0" applyProtection="0"/>
    <xf numFmtId="0" fontId="20" fillId="10" borderId="0" applyNumberFormat="0" applyBorder="0" applyAlignment="0" applyProtection="0"/>
    <xf numFmtId="0" fontId="20" fillId="18" borderId="0" applyNumberFormat="0" applyBorder="0" applyAlignment="0" applyProtection="0"/>
    <xf numFmtId="0" fontId="20" fillId="19" borderId="0" applyNumberFormat="0" applyBorder="0" applyAlignment="0" applyProtection="0"/>
    <xf numFmtId="0" fontId="20" fillId="20" borderId="0" applyNumberFormat="0" applyBorder="0" applyAlignment="0" applyProtection="0"/>
    <xf numFmtId="0" fontId="20" fillId="9" borderId="0" applyNumberFormat="0" applyBorder="0" applyAlignment="0" applyProtection="0"/>
    <xf numFmtId="0" fontId="20" fillId="17" borderId="0" applyNumberFormat="0" applyBorder="0" applyAlignment="0" applyProtection="0"/>
    <xf numFmtId="0" fontId="20" fillId="21" borderId="0" applyNumberFormat="0" applyBorder="0" applyAlignment="0" applyProtection="0"/>
    <xf numFmtId="0" fontId="21" fillId="5" borderId="0" applyNumberFormat="0" applyBorder="0" applyAlignment="0" applyProtection="0"/>
    <xf numFmtId="0" fontId="22" fillId="22" borderId="26" applyNumberFormat="0" applyAlignment="0" applyProtection="0"/>
    <xf numFmtId="0" fontId="23" fillId="23" borderId="27" applyNumberFormat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24" fillId="0" borderId="0" applyNumberFormat="0" applyFill="0" applyBorder="0" applyAlignment="0" applyProtection="0"/>
    <xf numFmtId="0" fontId="25" fillId="6" borderId="0" applyNumberFormat="0" applyBorder="0" applyAlignment="0" applyProtection="0"/>
    <xf numFmtId="0" fontId="26" fillId="0" borderId="28" applyNumberFormat="0" applyFill="0" applyAlignment="0" applyProtection="0"/>
    <xf numFmtId="0" fontId="27" fillId="0" borderId="29" applyNumberFormat="0" applyFill="0" applyAlignment="0" applyProtection="0"/>
    <xf numFmtId="0" fontId="28" fillId="0" borderId="30" applyNumberFormat="0" applyFill="0" applyAlignment="0" applyProtection="0"/>
    <xf numFmtId="0" fontId="28" fillId="0" borderId="0" applyNumberFormat="0" applyFill="0" applyBorder="0" applyAlignment="0" applyProtection="0"/>
    <xf numFmtId="0" fontId="29" fillId="12" borderId="26" applyNumberFormat="0" applyAlignment="0" applyProtection="0"/>
    <xf numFmtId="0" fontId="30" fillId="0" borderId="31" applyNumberFormat="0" applyFill="0" applyAlignment="0" applyProtection="0"/>
    <xf numFmtId="0" fontId="31" fillId="24" borderId="0" applyNumberFormat="0" applyBorder="0" applyAlignment="0" applyProtection="0"/>
    <xf numFmtId="1" fontId="37" fillId="0" borderId="0"/>
    <xf numFmtId="1" fontId="37" fillId="0" borderId="0"/>
    <xf numFmtId="1" fontId="37" fillId="0" borderId="0"/>
    <xf numFmtId="0" fontId="1" fillId="0" borderId="0"/>
    <xf numFmtId="0" fontId="4" fillId="0" borderId="0"/>
    <xf numFmtId="0" fontId="4" fillId="0" borderId="0"/>
    <xf numFmtId="0" fontId="9" fillId="25" borderId="32" applyNumberFormat="0" applyFont="0" applyAlignment="0" applyProtection="0"/>
    <xf numFmtId="0" fontId="32" fillId="22" borderId="33" applyNumberFormat="0" applyAlignment="0" applyProtection="0"/>
    <xf numFmtId="0" fontId="36" fillId="0" borderId="0"/>
    <xf numFmtId="0" fontId="36" fillId="0" borderId="0"/>
    <xf numFmtId="0" fontId="36" fillId="0" borderId="0"/>
    <xf numFmtId="0" fontId="33" fillId="0" borderId="0" applyNumberFormat="0" applyFill="0" applyBorder="0" applyAlignment="0" applyProtection="0"/>
    <xf numFmtId="0" fontId="34" fillId="0" borderId="34" applyNumberFormat="0" applyFill="0" applyAlignment="0" applyProtection="0"/>
    <xf numFmtId="0" fontId="35" fillId="0" borderId="0" applyNumberFormat="0" applyFill="0" applyBorder="0" applyAlignment="0" applyProtection="0"/>
    <xf numFmtId="0" fontId="10" fillId="0" borderId="0"/>
    <xf numFmtId="1" fontId="37" fillId="0" borderId="0"/>
    <xf numFmtId="0" fontId="36" fillId="0" borderId="0"/>
    <xf numFmtId="0" fontId="1" fillId="0" borderId="0"/>
    <xf numFmtId="0" fontId="1" fillId="0" borderId="0"/>
    <xf numFmtId="0" fontId="1" fillId="0" borderId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50" fillId="0" borderId="0"/>
  </cellStyleXfs>
  <cellXfs count="290">
    <xf numFmtId="0" fontId="0" fillId="0" borderId="0" xfId="0"/>
    <xf numFmtId="0" fontId="7" fillId="0" borderId="0" xfId="0" applyFont="1"/>
    <xf numFmtId="0" fontId="0" fillId="0" borderId="0" xfId="0" applyAlignment="1">
      <alignment horizontal="left" vertical="top" wrapText="1"/>
    </xf>
    <xf numFmtId="0" fontId="12" fillId="0" borderId="0" xfId="0" applyFont="1" applyAlignment="1">
      <alignment horizontal="left" vertical="top" wrapText="1"/>
    </xf>
    <xf numFmtId="0" fontId="7" fillId="2" borderId="0" xfId="0" applyFont="1" applyFill="1"/>
    <xf numFmtId="0" fontId="11" fillId="0" borderId="0" xfId="0" applyFont="1" applyAlignment="1">
      <alignment horizontal="left" vertical="top" wrapText="1"/>
    </xf>
    <xf numFmtId="0" fontId="7" fillId="0" borderId="0" xfId="0" applyFont="1"/>
    <xf numFmtId="0" fontId="7" fillId="0" borderId="0" xfId="0" applyFont="1" applyBorder="1"/>
    <xf numFmtId="0" fontId="7" fillId="0" borderId="12" xfId="0" applyFont="1" applyBorder="1"/>
    <xf numFmtId="0" fontId="7" fillId="0" borderId="0" xfId="0" applyFont="1" applyAlignment="1">
      <alignment horizontal="right"/>
    </xf>
    <xf numFmtId="0" fontId="7" fillId="0" borderId="0" xfId="0" applyFont="1" applyAlignment="1"/>
    <xf numFmtId="0" fontId="7" fillId="0" borderId="0" xfId="0" applyFont="1" applyAlignment="1">
      <alignment horizontal="right"/>
    </xf>
    <xf numFmtId="0" fontId="7" fillId="0" borderId="0" xfId="0" applyFont="1" applyAlignment="1">
      <alignment horizontal="right"/>
    </xf>
    <xf numFmtId="0" fontId="7" fillId="0" borderId="0" xfId="0" applyFont="1" applyAlignment="1">
      <alignment horizontal="right"/>
    </xf>
    <xf numFmtId="0" fontId="8" fillId="2" borderId="0" xfId="0" applyFont="1" applyFill="1" applyAlignment="1"/>
    <xf numFmtId="0" fontId="7" fillId="0" borderId="0" xfId="0" applyFont="1" applyAlignment="1">
      <alignment horizontal="left" vertical="top" wrapText="1"/>
    </xf>
    <xf numFmtId="168" fontId="7" fillId="0" borderId="0" xfId="0" applyNumberFormat="1" applyFont="1" applyAlignment="1">
      <alignment horizontal="left" vertical="top" wrapText="1"/>
    </xf>
    <xf numFmtId="0" fontId="7" fillId="0" borderId="0" xfId="0" applyFont="1" applyAlignment="1">
      <alignment horizontal="right"/>
    </xf>
    <xf numFmtId="0" fontId="38" fillId="0" borderId="10" xfId="0" applyFont="1" applyBorder="1" applyAlignment="1">
      <alignment horizontal="center" vertical="top" wrapText="1"/>
    </xf>
    <xf numFmtId="0" fontId="38" fillId="0" borderId="35" xfId="0" applyFont="1" applyBorder="1" applyAlignment="1">
      <alignment vertical="top" wrapText="1"/>
    </xf>
    <xf numFmtId="0" fontId="41" fillId="0" borderId="18" xfId="0" applyFont="1" applyBorder="1" applyAlignment="1">
      <alignment horizontal="left" vertical="top" wrapText="1"/>
    </xf>
    <xf numFmtId="0" fontId="42" fillId="2" borderId="7" xfId="0" applyFont="1" applyFill="1" applyBorder="1" applyAlignment="1">
      <alignment horizontal="left" vertical="top" wrapText="1"/>
    </xf>
    <xf numFmtId="167" fontId="42" fillId="0" borderId="18" xfId="8" applyNumberFormat="1" applyFont="1" applyBorder="1" applyAlignment="1">
      <alignment vertical="center" wrapText="1"/>
    </xf>
    <xf numFmtId="0" fontId="42" fillId="2" borderId="7" xfId="0" applyFont="1" applyFill="1" applyBorder="1" applyAlignment="1">
      <alignment horizontal="left" wrapText="1"/>
    </xf>
    <xf numFmtId="0" fontId="41" fillId="0" borderId="10" xfId="0" applyFont="1" applyBorder="1" applyAlignment="1">
      <alignment horizontal="left" vertical="top" wrapText="1"/>
    </xf>
    <xf numFmtId="0" fontId="38" fillId="0" borderId="18" xfId="0" applyFont="1" applyBorder="1" applyAlignment="1">
      <alignment horizontal="left" vertical="top" wrapText="1"/>
    </xf>
    <xf numFmtId="165" fontId="41" fillId="0" borderId="10" xfId="9" applyNumberFormat="1" applyFont="1" applyBorder="1" applyAlignment="1">
      <alignment horizontal="right" vertical="top"/>
    </xf>
    <xf numFmtId="0" fontId="38" fillId="0" borderId="10" xfId="0" applyFont="1" applyBorder="1" applyAlignment="1">
      <alignment horizontal="left" vertical="top" wrapText="1"/>
    </xf>
    <xf numFmtId="167" fontId="38" fillId="0" borderId="18" xfId="8" applyNumberFormat="1" applyFont="1" applyBorder="1"/>
    <xf numFmtId="167" fontId="41" fillId="0" borderId="35" xfId="8" applyNumberFormat="1" applyFont="1" applyBorder="1" applyAlignment="1">
      <alignment vertical="center" wrapText="1"/>
    </xf>
    <xf numFmtId="0" fontId="38" fillId="0" borderId="20" xfId="0" applyFont="1" applyFill="1" applyBorder="1" applyAlignment="1">
      <alignment vertical="top" wrapText="1"/>
    </xf>
    <xf numFmtId="0" fontId="38" fillId="0" borderId="2" xfId="0" applyFont="1" applyFill="1" applyBorder="1" applyAlignment="1">
      <alignment vertical="top" wrapText="1"/>
    </xf>
    <xf numFmtId="0" fontId="38" fillId="0" borderId="3" xfId="0" applyFont="1" applyFill="1" applyBorder="1" applyAlignment="1">
      <alignment vertical="top" wrapText="1"/>
    </xf>
    <xf numFmtId="0" fontId="38" fillId="0" borderId="35" xfId="0" applyFont="1" applyBorder="1" applyAlignment="1">
      <alignment horizontal="center" vertical="top" wrapText="1"/>
    </xf>
    <xf numFmtId="0" fontId="38" fillId="0" borderId="11" xfId="0" applyFont="1" applyBorder="1" applyAlignment="1">
      <alignment horizontal="center" vertical="top" wrapText="1"/>
    </xf>
    <xf numFmtId="0" fontId="38" fillId="0" borderId="1" xfId="0" applyFont="1" applyBorder="1" applyAlignment="1">
      <alignment horizontal="center" vertical="center" wrapText="1"/>
    </xf>
    <xf numFmtId="0" fontId="38" fillId="0" borderId="1" xfId="0" applyFont="1" applyBorder="1" applyAlignment="1">
      <alignment horizontal="left" vertical="top" wrapText="1"/>
    </xf>
    <xf numFmtId="0" fontId="40" fillId="0" borderId="10" xfId="0" applyFont="1" applyBorder="1" applyAlignment="1">
      <alignment horizontal="left" vertical="top" wrapText="1"/>
    </xf>
    <xf numFmtId="49" fontId="40" fillId="2" borderId="6" xfId="0" applyNumberFormat="1" applyFont="1" applyFill="1" applyBorder="1" applyAlignment="1">
      <alignment vertical="top" wrapText="1"/>
    </xf>
    <xf numFmtId="49" fontId="40" fillId="2" borderId="2" xfId="0" applyNumberFormat="1" applyFont="1" applyFill="1" applyBorder="1" applyAlignment="1">
      <alignment vertical="top" wrapText="1"/>
    </xf>
    <xf numFmtId="0" fontId="40" fillId="2" borderId="2" xfId="0" applyFont="1" applyFill="1" applyBorder="1" applyAlignment="1">
      <alignment vertical="top" wrapText="1"/>
    </xf>
    <xf numFmtId="0" fontId="38" fillId="0" borderId="11" xfId="0" applyFont="1" applyBorder="1" applyAlignment="1">
      <alignment vertical="top" wrapText="1"/>
    </xf>
    <xf numFmtId="0" fontId="38" fillId="0" borderId="10" xfId="0" applyFont="1" applyBorder="1" applyAlignment="1">
      <alignment vertical="top" wrapText="1"/>
    </xf>
    <xf numFmtId="0" fontId="38" fillId="0" borderId="2" xfId="0" applyFont="1" applyBorder="1" applyAlignment="1">
      <alignment vertical="top" wrapText="1"/>
    </xf>
    <xf numFmtId="165" fontId="43" fillId="0" borderId="17" xfId="10" applyNumberFormat="1" applyFont="1" applyBorder="1" applyAlignment="1">
      <alignment horizontal="right" vertical="top"/>
    </xf>
    <xf numFmtId="0" fontId="42" fillId="0" borderId="17" xfId="0" applyFont="1" applyBorder="1" applyAlignment="1">
      <alignment horizontal="left" vertical="top" wrapText="1"/>
    </xf>
    <xf numFmtId="0" fontId="42" fillId="0" borderId="19" xfId="0" applyFont="1" applyBorder="1" applyAlignment="1">
      <alignment horizontal="left" vertical="top" wrapText="1"/>
    </xf>
    <xf numFmtId="0" fontId="41" fillId="0" borderId="17" xfId="0" applyFont="1" applyBorder="1" applyAlignment="1">
      <alignment horizontal="left" vertical="top" wrapText="1"/>
    </xf>
    <xf numFmtId="0" fontId="42" fillId="0" borderId="18" xfId="0" applyFont="1" applyBorder="1" applyAlignment="1">
      <alignment horizontal="left" vertical="top" wrapText="1"/>
    </xf>
    <xf numFmtId="0" fontId="42" fillId="0" borderId="21" xfId="0" applyFont="1" applyBorder="1" applyAlignment="1">
      <alignment horizontal="left" vertical="top" wrapText="1"/>
    </xf>
    <xf numFmtId="0" fontId="40" fillId="0" borderId="19" xfId="0" applyFont="1" applyBorder="1" applyAlignment="1">
      <alignment horizontal="left" vertical="top" wrapText="1"/>
    </xf>
    <xf numFmtId="0" fontId="42" fillId="0" borderId="22" xfId="3" applyFont="1" applyBorder="1" applyAlignment="1">
      <alignment horizontal="left" vertical="top" wrapText="1"/>
    </xf>
    <xf numFmtId="0" fontId="42" fillId="0" borderId="18" xfId="3" applyFont="1" applyBorder="1" applyAlignment="1">
      <alignment horizontal="left" vertical="top" wrapText="1"/>
    </xf>
    <xf numFmtId="0" fontId="40" fillId="0" borderId="23" xfId="0" applyFont="1" applyBorder="1" applyAlignment="1">
      <alignment horizontal="left" vertical="top" wrapText="1"/>
    </xf>
    <xf numFmtId="165" fontId="43" fillId="0" borderId="18" xfId="3" applyNumberFormat="1" applyFont="1" applyBorder="1" applyAlignment="1">
      <alignment horizontal="right" vertical="top" wrapText="1"/>
    </xf>
    <xf numFmtId="0" fontId="42" fillId="0" borderId="23" xfId="0" applyFont="1" applyBorder="1" applyAlignment="1">
      <alignment horizontal="left" vertical="top" wrapText="1"/>
    </xf>
    <xf numFmtId="0" fontId="41" fillId="0" borderId="18" xfId="3" applyFont="1" applyBorder="1" applyAlignment="1">
      <alignment horizontal="left" vertical="top" wrapText="1"/>
    </xf>
    <xf numFmtId="165" fontId="41" fillId="0" borderId="18" xfId="9" applyNumberFormat="1" applyFont="1" applyBorder="1" applyAlignment="1">
      <alignment horizontal="right" vertical="top"/>
    </xf>
    <xf numFmtId="0" fontId="41" fillId="0" borderId="23" xfId="0" applyFont="1" applyBorder="1" applyAlignment="1">
      <alignment horizontal="left" vertical="top" wrapText="1"/>
    </xf>
    <xf numFmtId="0" fontId="38" fillId="2" borderId="0" xfId="0" applyFont="1" applyFill="1"/>
    <xf numFmtId="0" fontId="40" fillId="2" borderId="0" xfId="0" applyFont="1" applyFill="1"/>
    <xf numFmtId="0" fontId="38" fillId="0" borderId="0" xfId="0" applyFont="1"/>
    <xf numFmtId="0" fontId="8" fillId="2" borderId="1" xfId="0" applyFont="1" applyFill="1" applyBorder="1" applyAlignment="1">
      <alignment vertical="top" wrapText="1"/>
    </xf>
    <xf numFmtId="0" fontId="8" fillId="2" borderId="10" xfId="0" applyFont="1" applyFill="1" applyBorder="1" applyAlignment="1">
      <alignment vertical="top" wrapText="1"/>
    </xf>
    <xf numFmtId="0" fontId="8" fillId="2" borderId="0" xfId="0" applyFont="1" applyFill="1" applyBorder="1" applyAlignment="1">
      <alignment vertical="top" wrapText="1"/>
    </xf>
    <xf numFmtId="0" fontId="41" fillId="0" borderId="1" xfId="0" applyFont="1" applyBorder="1" applyAlignment="1">
      <alignment horizontal="left" vertical="top" wrapText="1"/>
    </xf>
    <xf numFmtId="0" fontId="42" fillId="2" borderId="18" xfId="0" applyFont="1" applyFill="1" applyBorder="1" applyAlignment="1">
      <alignment horizontal="left" vertical="center" wrapText="1"/>
    </xf>
    <xf numFmtId="0" fontId="38" fillId="0" borderId="0" xfId="0" applyFont="1" applyAlignment="1">
      <alignment horizontal="justify"/>
    </xf>
    <xf numFmtId="0" fontId="40" fillId="0" borderId="0" xfId="0" applyFont="1" applyFill="1" applyBorder="1" applyAlignment="1">
      <alignment vertical="top" wrapText="1"/>
    </xf>
    <xf numFmtId="0" fontId="38" fillId="0" borderId="0" xfId="0" applyFont="1" applyBorder="1"/>
    <xf numFmtId="0" fontId="38" fillId="2" borderId="1" xfId="0" applyFont="1" applyFill="1" applyBorder="1" applyAlignment="1">
      <alignment vertical="top" wrapText="1"/>
    </xf>
    <xf numFmtId="0" fontId="38" fillId="2" borderId="1" xfId="0" applyFont="1" applyFill="1" applyBorder="1" applyAlignment="1">
      <alignment vertical="center" wrapText="1"/>
    </xf>
    <xf numFmtId="0" fontId="38" fillId="2" borderId="2" xfId="0" applyFont="1" applyFill="1" applyBorder="1" applyAlignment="1">
      <alignment vertical="top" wrapText="1"/>
    </xf>
    <xf numFmtId="0" fontId="38" fillId="2" borderId="2" xfId="0" applyFont="1" applyFill="1" applyBorder="1" applyAlignment="1">
      <alignment horizontal="center" vertical="top" wrapText="1"/>
    </xf>
    <xf numFmtId="0" fontId="38" fillId="2" borderId="1" xfId="0" applyFont="1" applyFill="1" applyBorder="1" applyAlignment="1">
      <alignment wrapText="1"/>
    </xf>
    <xf numFmtId="0" fontId="38" fillId="2" borderId="4" xfId="0" applyFont="1" applyFill="1" applyBorder="1" applyAlignment="1">
      <alignment vertical="top" wrapText="1"/>
    </xf>
    <xf numFmtId="0" fontId="38" fillId="2" borderId="5" xfId="0" applyFont="1" applyFill="1" applyBorder="1" applyAlignment="1">
      <alignment vertical="top" wrapText="1"/>
    </xf>
    <xf numFmtId="0" fontId="38" fillId="2" borderId="3" xfId="0" applyFont="1" applyFill="1" applyBorder="1" applyAlignment="1">
      <alignment vertical="top" wrapText="1"/>
    </xf>
    <xf numFmtId="0" fontId="38" fillId="2" borderId="4" xfId="0" applyFont="1" applyFill="1" applyBorder="1" applyAlignment="1">
      <alignment horizontal="left" vertical="top"/>
    </xf>
    <xf numFmtId="0" fontId="38" fillId="2" borderId="5" xfId="0" applyFont="1" applyFill="1" applyBorder="1" applyAlignment="1">
      <alignment horizontal="left" vertical="top"/>
    </xf>
    <xf numFmtId="0" fontId="40" fillId="0" borderId="18" xfId="3" applyFont="1" applyBorder="1" applyAlignment="1">
      <alignment horizontal="left" vertical="top" wrapText="1"/>
    </xf>
    <xf numFmtId="0" fontId="40" fillId="0" borderId="18" xfId="3" applyFont="1" applyBorder="1" applyAlignment="1">
      <alignment vertical="top" wrapText="1"/>
    </xf>
    <xf numFmtId="0" fontId="40" fillId="0" borderId="18" xfId="0" applyFont="1" applyBorder="1" applyAlignment="1">
      <alignment horizontal="left" vertical="top" wrapText="1"/>
    </xf>
    <xf numFmtId="0" fontId="40" fillId="0" borderId="18" xfId="0" applyFont="1" applyBorder="1" applyAlignment="1">
      <alignment vertical="top" wrapText="1"/>
    </xf>
    <xf numFmtId="0" fontId="38" fillId="0" borderId="18" xfId="0" applyFont="1" applyBorder="1"/>
    <xf numFmtId="0" fontId="39" fillId="0" borderId="0" xfId="0" applyFont="1"/>
    <xf numFmtId="0" fontId="42" fillId="0" borderId="18" xfId="0" applyFont="1" applyBorder="1" applyAlignment="1">
      <alignment horizontal="left" vertical="top" wrapText="1"/>
    </xf>
    <xf numFmtId="0" fontId="38" fillId="0" borderId="18" xfId="0" applyFont="1" applyBorder="1" applyAlignment="1">
      <alignment horizontal="center" vertical="top" wrapText="1"/>
    </xf>
    <xf numFmtId="0" fontId="38" fillId="2" borderId="0" xfId="0" applyFont="1" applyFill="1" applyBorder="1" applyAlignment="1">
      <alignment horizontal="left" vertical="top"/>
    </xf>
    <xf numFmtId="0" fontId="41" fillId="0" borderId="0" xfId="0" applyFont="1" applyBorder="1" applyAlignment="1">
      <alignment vertical="top" wrapText="1"/>
    </xf>
    <xf numFmtId="165" fontId="41" fillId="0" borderId="0" xfId="9" applyNumberFormat="1" applyFont="1" applyBorder="1" applyAlignment="1">
      <alignment horizontal="right" vertical="top"/>
    </xf>
    <xf numFmtId="0" fontId="38" fillId="0" borderId="0" xfId="0" applyFont="1" applyFill="1"/>
    <xf numFmtId="0" fontId="38" fillId="0" borderId="0" xfId="0" applyFont="1" applyFill="1" applyBorder="1"/>
    <xf numFmtId="0" fontId="38" fillId="0" borderId="18" xfId="0" applyFont="1" applyBorder="1" applyAlignment="1">
      <alignment horizontal="center" vertical="top" wrapText="1"/>
    </xf>
    <xf numFmtId="0" fontId="38" fillId="0" borderId="18" xfId="0" applyFont="1" applyBorder="1" applyAlignment="1">
      <alignment horizontal="center" vertical="top" wrapText="1"/>
    </xf>
    <xf numFmtId="0" fontId="40" fillId="0" borderId="0" xfId="0" applyFont="1" applyAlignment="1">
      <alignment horizontal="left" vertical="top" wrapText="1"/>
    </xf>
    <xf numFmtId="0" fontId="42" fillId="0" borderId="18" xfId="0" applyFont="1" applyBorder="1" applyAlignment="1">
      <alignment horizontal="left" vertical="top" wrapText="1"/>
    </xf>
    <xf numFmtId="0" fontId="0" fillId="0" borderId="2" xfId="0" applyBorder="1" applyAlignment="1">
      <alignment horizontal="left" vertical="top" wrapText="1"/>
    </xf>
    <xf numFmtId="0" fontId="41" fillId="0" borderId="8" xfId="0" applyFont="1" applyBorder="1" applyAlignment="1">
      <alignment horizontal="left" vertical="top" wrapText="1"/>
    </xf>
    <xf numFmtId="0" fontId="38" fillId="0" borderId="8" xfId="0" applyFont="1" applyBorder="1" applyAlignment="1">
      <alignment horizontal="left" vertical="top" wrapText="1"/>
    </xf>
    <xf numFmtId="0" fontId="38" fillId="0" borderId="18" xfId="0" applyFont="1" applyBorder="1" applyAlignment="1">
      <alignment horizontal="center" vertical="top" wrapText="1"/>
    </xf>
    <xf numFmtId="0" fontId="7" fillId="0" borderId="0" xfId="0" applyFont="1" applyFill="1"/>
    <xf numFmtId="0" fontId="7" fillId="0" borderId="0" xfId="0" applyFont="1" applyFill="1" applyAlignment="1"/>
    <xf numFmtId="0" fontId="2" fillId="0" borderId="0" xfId="74" applyFont="1" applyAlignment="1">
      <alignment horizontal="right"/>
    </xf>
    <xf numFmtId="0" fontId="7" fillId="0" borderId="0" xfId="0" applyFont="1" applyFill="1" applyAlignment="1">
      <alignment horizontal="right"/>
    </xf>
    <xf numFmtId="0" fontId="2" fillId="0" borderId="0" xfId="74" applyFont="1" applyFill="1" applyBorder="1" applyAlignment="1">
      <alignment horizontal="right"/>
    </xf>
    <xf numFmtId="0" fontId="44" fillId="0" borderId="0" xfId="0" applyFont="1" applyFill="1" applyAlignment="1">
      <alignment horizontal="center" wrapText="1"/>
    </xf>
    <xf numFmtId="0" fontId="8" fillId="0" borderId="0" xfId="0" applyFont="1" applyFill="1" applyAlignment="1">
      <alignment horizontal="center" wrapText="1"/>
    </xf>
    <xf numFmtId="0" fontId="38" fillId="0" borderId="18" xfId="0" applyFont="1" applyBorder="1" applyAlignment="1">
      <alignment vertical="center"/>
    </xf>
    <xf numFmtId="0" fontId="38" fillId="0" borderId="18" xfId="0" applyFont="1" applyBorder="1" applyAlignment="1">
      <alignment vertical="center" wrapText="1"/>
    </xf>
    <xf numFmtId="0" fontId="38" fillId="0" borderId="18" xfId="0" applyFont="1" applyBorder="1" applyAlignment="1">
      <alignment horizontal="center" vertical="center" wrapText="1"/>
    </xf>
    <xf numFmtId="0" fontId="38" fillId="0" borderId="37" xfId="0" applyFont="1" applyBorder="1" applyAlignment="1">
      <alignment vertical="center"/>
    </xf>
    <xf numFmtId="0" fontId="8" fillId="0" borderId="3" xfId="0" applyFont="1" applyBorder="1" applyAlignment="1">
      <alignment horizontal="center" vertical="center" wrapText="1"/>
    </xf>
    <xf numFmtId="43" fontId="8" fillId="0" borderId="18" xfId="8" applyNumberFormat="1" applyFont="1" applyBorder="1" applyAlignment="1">
      <alignment horizontal="center" vertical="center"/>
    </xf>
    <xf numFmtId="0" fontId="38" fillId="2" borderId="18" xfId="0" applyFont="1" applyFill="1" applyBorder="1" applyAlignment="1">
      <alignment horizontal="center" vertical="center" wrapText="1"/>
    </xf>
    <xf numFmtId="43" fontId="8" fillId="0" borderId="3" xfId="8" applyNumberFormat="1" applyFont="1" applyBorder="1" applyAlignment="1">
      <alignment horizontal="center" vertical="center" wrapText="1"/>
    </xf>
    <xf numFmtId="0" fontId="42" fillId="2" borderId="18" xfId="19" applyFont="1" applyFill="1" applyBorder="1" applyAlignment="1">
      <alignment horizontal="left" vertical="top" wrapText="1"/>
    </xf>
    <xf numFmtId="43" fontId="38" fillId="0" borderId="18" xfId="8" applyNumberFormat="1" applyFont="1" applyBorder="1"/>
    <xf numFmtId="0" fontId="42" fillId="2" borderId="36" xfId="19" applyFont="1" applyFill="1" applyBorder="1" applyAlignment="1">
      <alignment horizontal="left" vertical="top" wrapText="1"/>
    </xf>
    <xf numFmtId="0" fontId="40" fillId="0" borderId="18" xfId="19" applyFont="1" applyBorder="1" applyAlignment="1">
      <alignment horizontal="center" vertical="top" wrapText="1"/>
    </xf>
    <xf numFmtId="43" fontId="38" fillId="0" borderId="18" xfId="0" applyNumberFormat="1" applyFont="1" applyBorder="1"/>
    <xf numFmtId="0" fontId="42" fillId="0" borderId="18" xfId="19" applyFont="1" applyBorder="1" applyAlignment="1">
      <alignment horizontal="center" vertical="top" wrapText="1"/>
    </xf>
    <xf numFmtId="0" fontId="40" fillId="2" borderId="18" xfId="0" applyFont="1" applyFill="1" applyBorder="1" applyAlignment="1">
      <alignment horizontal="left" vertical="top" wrapText="1"/>
    </xf>
    <xf numFmtId="0" fontId="45" fillId="2" borderId="35" xfId="0" applyFont="1" applyFill="1" applyBorder="1" applyAlignment="1">
      <alignment horizontal="left" vertical="center" wrapText="1"/>
    </xf>
    <xf numFmtId="0" fontId="45" fillId="2" borderId="18" xfId="0" applyFont="1" applyFill="1" applyBorder="1" applyAlignment="1">
      <alignment horizontal="left" vertical="center" wrapText="1"/>
    </xf>
    <xf numFmtId="0" fontId="46" fillId="2" borderId="18" xfId="0" applyFont="1" applyFill="1" applyBorder="1" applyAlignment="1">
      <alignment horizontal="left" vertical="center" wrapText="1"/>
    </xf>
    <xf numFmtId="0" fontId="47" fillId="0" borderId="0" xfId="0" applyFont="1" applyAlignment="1">
      <alignment horizontal="right"/>
    </xf>
    <xf numFmtId="0" fontId="47" fillId="0" borderId="0" xfId="0" applyFont="1"/>
    <xf numFmtId="0" fontId="11" fillId="0" borderId="0" xfId="0" applyFont="1"/>
    <xf numFmtId="43" fontId="48" fillId="0" borderId="0" xfId="8" applyFont="1" applyAlignment="1">
      <alignment horizontal="center" vertical="center" wrapText="1"/>
    </xf>
    <xf numFmtId="0" fontId="48" fillId="0" borderId="0" xfId="0" applyFont="1" applyAlignment="1">
      <alignment horizontal="center" vertical="center" wrapText="1"/>
    </xf>
    <xf numFmtId="49" fontId="45" fillId="0" borderId="18" xfId="0" applyNumberFormat="1" applyFont="1" applyFill="1" applyBorder="1" applyAlignment="1">
      <alignment horizontal="center" vertical="center" textRotation="90" wrapText="1"/>
    </xf>
    <xf numFmtId="49" fontId="46" fillId="0" borderId="18" xfId="0" applyNumberFormat="1" applyFont="1" applyFill="1" applyBorder="1" applyAlignment="1">
      <alignment horizontal="center" vertical="center" textRotation="90" wrapText="1"/>
    </xf>
    <xf numFmtId="0" fontId="46" fillId="0" borderId="18" xfId="0" applyNumberFormat="1" applyFont="1" applyFill="1" applyBorder="1" applyAlignment="1">
      <alignment horizontal="center" vertical="center" wrapText="1"/>
    </xf>
    <xf numFmtId="43" fontId="42" fillId="0" borderId="0" xfId="8" applyFont="1" applyAlignment="1">
      <alignment horizontal="center" vertical="center" wrapText="1"/>
    </xf>
    <xf numFmtId="0" fontId="42" fillId="0" borderId="0" xfId="0" applyFont="1" applyAlignment="1">
      <alignment horizontal="center" vertical="center" wrapText="1"/>
    </xf>
    <xf numFmtId="0" fontId="42" fillId="0" borderId="18" xfId="0" applyFont="1" applyBorder="1" applyAlignment="1">
      <alignment horizontal="center" vertical="center" wrapText="1"/>
    </xf>
    <xf numFmtId="0" fontId="49" fillId="0" borderId="18" xfId="0" applyFont="1" applyBorder="1" applyAlignment="1">
      <alignment horizontal="center" vertical="center" wrapText="1"/>
    </xf>
    <xf numFmtId="0" fontId="40" fillId="0" borderId="18" xfId="0" applyFont="1" applyBorder="1" applyAlignment="1">
      <alignment horizontal="center" vertical="center" wrapText="1"/>
    </xf>
    <xf numFmtId="0" fontId="40" fillId="0" borderId="18" xfId="15" applyFont="1" applyBorder="1" applyAlignment="1">
      <alignment horizontal="left" vertical="center" wrapText="1"/>
    </xf>
    <xf numFmtId="43" fontId="40" fillId="0" borderId="0" xfId="8" applyFont="1" applyAlignment="1">
      <alignment vertical="center" wrapText="1"/>
    </xf>
    <xf numFmtId="0" fontId="40" fillId="0" borderId="0" xfId="0" applyFont="1" applyAlignment="1">
      <alignment vertical="center" wrapText="1"/>
    </xf>
    <xf numFmtId="0" fontId="40" fillId="0" borderId="18" xfId="0" applyFont="1" applyBorder="1" applyAlignment="1">
      <alignment vertical="center" wrapText="1"/>
    </xf>
    <xf numFmtId="0" fontId="43" fillId="2" borderId="18" xfId="0" applyFont="1" applyFill="1" applyBorder="1" applyAlignment="1">
      <alignment horizontal="left" vertical="center" wrapText="1"/>
    </xf>
    <xf numFmtId="43" fontId="43" fillId="0" borderId="0" xfId="8" applyFont="1" applyAlignment="1">
      <alignment vertical="center" wrapText="1"/>
    </xf>
    <xf numFmtId="0" fontId="43" fillId="0" borderId="0" xfId="0" applyFont="1" applyAlignment="1">
      <alignment vertical="center" wrapText="1"/>
    </xf>
    <xf numFmtId="0" fontId="51" fillId="0" borderId="0" xfId="94" applyFont="1"/>
    <xf numFmtId="0" fontId="51" fillId="0" borderId="0" xfId="94" applyFont="1" applyAlignment="1" applyProtection="1">
      <alignment horizontal="left" wrapText="1"/>
      <protection locked="0"/>
    </xf>
    <xf numFmtId="0" fontId="52" fillId="0" borderId="0" xfId="94" applyFont="1" applyAlignment="1" applyProtection="1">
      <protection locked="0"/>
    </xf>
    <xf numFmtId="0" fontId="52" fillId="0" borderId="0" xfId="94" applyFont="1" applyAlignment="1" applyProtection="1">
      <alignment horizontal="right"/>
      <protection locked="0"/>
    </xf>
    <xf numFmtId="0" fontId="51" fillId="0" borderId="0" xfId="94" applyFont="1" applyProtection="1">
      <protection locked="0"/>
    </xf>
    <xf numFmtId="0" fontId="51" fillId="0" borderId="0" xfId="94" applyFont="1" applyAlignment="1" applyProtection="1">
      <alignment horizontal="center"/>
      <protection locked="0"/>
    </xf>
    <xf numFmtId="0" fontId="45" fillId="0" borderId="0" xfId="94" applyFont="1"/>
    <xf numFmtId="0" fontId="42" fillId="0" borderId="0" xfId="94" applyFont="1" applyBorder="1" applyAlignment="1" applyProtection="1">
      <alignment vertical="center" wrapText="1"/>
      <protection locked="0"/>
    </xf>
    <xf numFmtId="0" fontId="45" fillId="0" borderId="0" xfId="94" applyFont="1" applyAlignment="1" applyProtection="1">
      <alignment horizontal="center"/>
      <protection locked="0"/>
    </xf>
    <xf numFmtId="0" fontId="45" fillId="0" borderId="0" xfId="94" applyFont="1" applyProtection="1">
      <protection locked="0"/>
    </xf>
    <xf numFmtId="0" fontId="42" fillId="0" borderId="18" xfId="94" applyFont="1" applyBorder="1" applyAlignment="1" applyProtection="1">
      <alignment horizontal="center" vertical="center" wrapText="1"/>
      <protection locked="0"/>
    </xf>
    <xf numFmtId="0" fontId="45" fillId="0" borderId="18" xfId="94" applyFont="1" applyBorder="1" applyAlignment="1">
      <alignment horizontal="center" vertical="center"/>
    </xf>
    <xf numFmtId="0" fontId="8" fillId="0" borderId="18" xfId="0" applyFont="1" applyBorder="1" applyAlignment="1">
      <alignment vertical="top" wrapText="1"/>
    </xf>
    <xf numFmtId="0" fontId="40" fillId="2" borderId="23" xfId="94" applyFont="1" applyFill="1" applyBorder="1" applyAlignment="1" applyProtection="1">
      <alignment horizontal="center" vertical="center" wrapText="1"/>
      <protection locked="0"/>
    </xf>
    <xf numFmtId="0" fontId="54" fillId="2" borderId="18" xfId="0" applyFont="1" applyFill="1" applyBorder="1" applyAlignment="1">
      <alignment horizontal="center" vertical="center" wrapText="1"/>
    </xf>
    <xf numFmtId="1" fontId="42" fillId="2" borderId="18" xfId="94" applyNumberFormat="1" applyFont="1" applyFill="1" applyBorder="1" applyAlignment="1" applyProtection="1">
      <alignment horizontal="center" vertical="center" wrapText="1"/>
      <protection locked="0"/>
    </xf>
    <xf numFmtId="0" fontId="38" fillId="2" borderId="18" xfId="0" applyFont="1" applyFill="1" applyBorder="1" applyAlignment="1">
      <alignment horizontal="left" vertical="top" wrapText="1"/>
    </xf>
    <xf numFmtId="0" fontId="38" fillId="2" borderId="18" xfId="0" applyFont="1" applyFill="1" applyBorder="1" applyAlignment="1">
      <alignment vertical="top" wrapText="1"/>
    </xf>
    <xf numFmtId="0" fontId="42" fillId="2" borderId="18" xfId="94" applyFont="1" applyFill="1" applyBorder="1" applyAlignment="1" applyProtection="1">
      <alignment horizontal="center" vertical="center" wrapText="1"/>
      <protection locked="0"/>
    </xf>
    <xf numFmtId="1" fontId="42" fillId="2" borderId="18" xfId="94" applyNumberFormat="1" applyFont="1" applyFill="1" applyBorder="1" applyAlignment="1" applyProtection="1">
      <alignment horizontal="right" vertical="center" wrapText="1"/>
      <protection locked="0"/>
    </xf>
    <xf numFmtId="0" fontId="38" fillId="2" borderId="18" xfId="0" applyFont="1" applyFill="1" applyBorder="1" applyAlignment="1">
      <alignment horizontal="right" vertical="top" wrapText="1"/>
    </xf>
    <xf numFmtId="167" fontId="42" fillId="2" borderId="18" xfId="8" applyNumberFormat="1" applyFont="1" applyFill="1" applyBorder="1" applyAlignment="1">
      <alignment horizontal="center" vertical="top"/>
    </xf>
    <xf numFmtId="170" fontId="42" fillId="2" borderId="18" xfId="94" applyNumberFormat="1" applyFont="1" applyFill="1" applyBorder="1" applyAlignment="1" applyProtection="1">
      <alignment horizontal="right" vertical="center" wrapText="1"/>
      <protection locked="0"/>
    </xf>
    <xf numFmtId="39" fontId="45" fillId="2" borderId="18" xfId="8" applyNumberFormat="1" applyFont="1" applyFill="1" applyBorder="1" applyProtection="1">
      <protection locked="0"/>
    </xf>
    <xf numFmtId="166" fontId="40" fillId="2" borderId="18" xfId="8" applyNumberFormat="1" applyFont="1" applyFill="1" applyBorder="1" applyAlignment="1" applyProtection="1">
      <alignment horizontal="right" vertical="center" wrapText="1"/>
      <protection locked="0"/>
    </xf>
    <xf numFmtId="166" fontId="8" fillId="0" borderId="18" xfId="0" applyNumberFormat="1" applyFont="1" applyBorder="1" applyAlignment="1">
      <alignment vertical="top" wrapText="1"/>
    </xf>
    <xf numFmtId="167" fontId="41" fillId="0" borderId="18" xfId="8" applyNumberFormat="1" applyFont="1" applyBorder="1" applyAlignment="1">
      <alignment horizontal="right" vertical="top" wrapText="1"/>
    </xf>
    <xf numFmtId="0" fontId="42" fillId="0" borderId="18" xfId="0" applyFont="1" applyBorder="1" applyAlignment="1">
      <alignment horizontal="left" vertical="top" wrapText="1"/>
    </xf>
    <xf numFmtId="0" fontId="40" fillId="2" borderId="23" xfId="94" applyFont="1" applyFill="1" applyBorder="1" applyAlignment="1" applyProtection="1">
      <alignment horizontal="center" vertical="center" wrapText="1"/>
      <protection locked="0"/>
    </xf>
    <xf numFmtId="167" fontId="43" fillId="0" borderId="38" xfId="0" applyNumberFormat="1" applyFont="1" applyBorder="1" applyAlignment="1">
      <alignment horizontal="left" vertical="top" wrapText="1"/>
    </xf>
    <xf numFmtId="0" fontId="38" fillId="0" borderId="37" xfId="0" applyFont="1" applyBorder="1" applyAlignment="1">
      <alignment horizontal="left" vertical="top" wrapText="1"/>
    </xf>
    <xf numFmtId="0" fontId="38" fillId="0" borderId="13" xfId="0" applyFont="1" applyBorder="1" applyAlignment="1">
      <alignment horizontal="left" vertical="top" wrapText="1"/>
    </xf>
    <xf numFmtId="0" fontId="38" fillId="0" borderId="10" xfId="0" applyFont="1" applyBorder="1" applyAlignment="1">
      <alignment horizontal="center" vertical="center" wrapText="1"/>
    </xf>
    <xf numFmtId="0" fontId="38" fillId="0" borderId="13" xfId="0" applyFont="1" applyBorder="1" applyAlignment="1">
      <alignment horizontal="center" vertical="center" wrapText="1"/>
    </xf>
    <xf numFmtId="43" fontId="38" fillId="0" borderId="18" xfId="8" applyNumberFormat="1" applyFont="1" applyBorder="1" applyAlignment="1">
      <alignment horizontal="right"/>
    </xf>
    <xf numFmtId="0" fontId="42" fillId="0" borderId="18" xfId="0" applyFont="1" applyBorder="1" applyAlignment="1">
      <alignment horizontal="right" vertical="center" wrapText="1"/>
    </xf>
    <xf numFmtId="166" fontId="42" fillId="0" borderId="18" xfId="0" applyNumberFormat="1" applyFont="1" applyBorder="1" applyAlignment="1">
      <alignment horizontal="right" vertical="center" wrapText="1"/>
    </xf>
    <xf numFmtId="169" fontId="45" fillId="2" borderId="20" xfId="0" applyNumberFormat="1" applyFont="1" applyFill="1" applyBorder="1" applyAlignment="1">
      <alignment horizontal="center" vertical="center" wrapText="1"/>
    </xf>
    <xf numFmtId="0" fontId="38" fillId="0" borderId="18" xfId="0" applyFont="1" applyBorder="1" applyAlignment="1">
      <alignment horizontal="center" vertical="top" wrapText="1"/>
    </xf>
    <xf numFmtId="0" fontId="42" fillId="0" borderId="18" xfId="0" applyFont="1" applyBorder="1" applyAlignment="1">
      <alignment horizontal="left" vertical="top" wrapText="1"/>
    </xf>
    <xf numFmtId="0" fontId="41" fillId="0" borderId="36" xfId="0" applyFont="1" applyBorder="1" applyAlignment="1">
      <alignment horizontal="left" vertical="top" wrapText="1"/>
    </xf>
    <xf numFmtId="0" fontId="42" fillId="2" borderId="36" xfId="0" applyFont="1" applyFill="1" applyBorder="1" applyAlignment="1">
      <alignment horizontal="left" vertical="center" wrapText="1"/>
    </xf>
    <xf numFmtId="0" fontId="42" fillId="2" borderId="36" xfId="0" applyFont="1" applyFill="1" applyBorder="1" applyAlignment="1">
      <alignment horizontal="left" wrapText="1"/>
    </xf>
    <xf numFmtId="167" fontId="41" fillId="0" borderId="18" xfId="8" applyNumberFormat="1" applyFont="1" applyBorder="1" applyAlignment="1">
      <alignment vertical="center" wrapText="1"/>
    </xf>
    <xf numFmtId="0" fontId="7" fillId="0" borderId="18" xfId="0" applyFont="1" applyBorder="1" applyAlignment="1">
      <alignment horizontal="left" vertical="top" wrapText="1"/>
    </xf>
    <xf numFmtId="0" fontId="41" fillId="2" borderId="18" xfId="0" applyFont="1" applyFill="1" applyBorder="1" applyAlignment="1">
      <alignment horizontal="left" vertical="center" wrapText="1"/>
    </xf>
    <xf numFmtId="0" fontId="39" fillId="0" borderId="18" xfId="0" applyFont="1" applyBorder="1" applyAlignment="1">
      <alignment horizontal="left" vertical="top" wrapText="1"/>
    </xf>
    <xf numFmtId="0" fontId="39" fillId="0" borderId="10" xfId="0" applyFont="1" applyFill="1" applyBorder="1" applyAlignment="1">
      <alignment horizontal="left" vertical="top" wrapText="1"/>
    </xf>
    <xf numFmtId="0" fontId="41" fillId="0" borderId="18" xfId="0" applyFont="1" applyBorder="1" applyAlignment="1">
      <alignment vertical="top" wrapText="1"/>
    </xf>
    <xf numFmtId="0" fontId="41" fillId="0" borderId="18" xfId="0" applyFont="1" applyFill="1" applyBorder="1" applyAlignment="1">
      <alignment horizontal="left" vertical="center" wrapText="1"/>
    </xf>
    <xf numFmtId="0" fontId="55" fillId="0" borderId="0" xfId="0" applyFont="1" applyAlignment="1">
      <alignment horizontal="center" vertical="center"/>
    </xf>
    <xf numFmtId="167" fontId="43" fillId="0" borderId="18" xfId="0" applyNumberFormat="1" applyFont="1" applyBorder="1" applyAlignment="1">
      <alignment horizontal="left" vertical="top" wrapText="1"/>
    </xf>
    <xf numFmtId="0" fontId="8" fillId="2" borderId="0" xfId="0" applyFont="1" applyFill="1" applyAlignment="1">
      <alignment horizontal="center" wrapText="1"/>
    </xf>
    <xf numFmtId="0" fontId="55" fillId="0" borderId="0" xfId="0" applyFont="1" applyAlignment="1">
      <alignment wrapText="1"/>
    </xf>
    <xf numFmtId="0" fontId="0" fillId="0" borderId="0" xfId="0" applyFont="1" applyAlignment="1">
      <alignment horizontal="right" wrapText="1"/>
    </xf>
    <xf numFmtId="0" fontId="38" fillId="0" borderId="20" xfId="0" applyFont="1" applyFill="1" applyBorder="1" applyAlignment="1">
      <alignment horizontal="center" vertical="top" wrapText="1"/>
    </xf>
    <xf numFmtId="0" fontId="38" fillId="0" borderId="2" xfId="0" applyFont="1" applyFill="1" applyBorder="1" applyAlignment="1">
      <alignment horizontal="center" vertical="top" wrapText="1"/>
    </xf>
    <xf numFmtId="0" fontId="38" fillId="0" borderId="3" xfId="0" applyFont="1" applyFill="1" applyBorder="1" applyAlignment="1">
      <alignment horizontal="center" vertical="top" wrapText="1"/>
    </xf>
    <xf numFmtId="0" fontId="38" fillId="0" borderId="16" xfId="0" applyFont="1" applyBorder="1" applyAlignment="1">
      <alignment horizontal="center" vertical="top" wrapText="1"/>
    </xf>
    <xf numFmtId="0" fontId="38" fillId="0" borderId="2" xfId="0" applyFont="1" applyBorder="1" applyAlignment="1">
      <alignment horizontal="center" vertical="top" wrapText="1"/>
    </xf>
    <xf numFmtId="0" fontId="38" fillId="0" borderId="3" xfId="0" applyFont="1" applyBorder="1" applyAlignment="1">
      <alignment horizontal="center" vertical="top" wrapText="1"/>
    </xf>
    <xf numFmtId="0" fontId="38" fillId="0" borderId="13" xfId="0" applyFont="1" applyBorder="1" applyAlignment="1">
      <alignment horizontal="center" vertical="top" wrapText="1"/>
    </xf>
    <xf numFmtId="0" fontId="38" fillId="0" borderId="14" xfId="0" applyFont="1" applyBorder="1" applyAlignment="1">
      <alignment horizontal="center" vertical="top" wrapText="1"/>
    </xf>
    <xf numFmtId="0" fontId="38" fillId="0" borderId="15" xfId="0" applyFont="1" applyBorder="1" applyAlignment="1">
      <alignment horizontal="center" vertical="top" wrapText="1"/>
    </xf>
    <xf numFmtId="0" fontId="38" fillId="0" borderId="23" xfId="0" applyFont="1" applyBorder="1" applyAlignment="1">
      <alignment horizontal="center"/>
    </xf>
    <xf numFmtId="0" fontId="38" fillId="0" borderId="22" xfId="0" applyFont="1" applyBorder="1" applyAlignment="1">
      <alignment horizontal="center"/>
    </xf>
    <xf numFmtId="0" fontId="38" fillId="0" borderId="24" xfId="0" applyFont="1" applyBorder="1" applyAlignment="1">
      <alignment horizontal="center"/>
    </xf>
    <xf numFmtId="0" fontId="7" fillId="0" borderId="0" xfId="0" applyFont="1" applyAlignment="1">
      <alignment horizontal="right"/>
    </xf>
    <xf numFmtId="0" fontId="8" fillId="0" borderId="0" xfId="0" applyFont="1" applyBorder="1" applyAlignment="1">
      <alignment horizontal="center" wrapText="1"/>
    </xf>
    <xf numFmtId="0" fontId="38" fillId="0" borderId="10" xfId="0" applyFont="1" applyBorder="1" applyAlignment="1">
      <alignment horizontal="center" vertical="top" wrapText="1"/>
    </xf>
    <xf numFmtId="0" fontId="40" fillId="0" borderId="7" xfId="0" applyFont="1" applyBorder="1" applyAlignment="1">
      <alignment horizontal="left" vertical="top" wrapText="1"/>
    </xf>
    <xf numFmtId="0" fontId="40" fillId="0" borderId="9" xfId="0" applyFont="1" applyBorder="1" applyAlignment="1">
      <alignment horizontal="left" vertical="top" wrapText="1"/>
    </xf>
    <xf numFmtId="0" fontId="8" fillId="0" borderId="7" xfId="0" applyFont="1" applyBorder="1" applyAlignment="1">
      <alignment horizontal="left" wrapText="1"/>
    </xf>
    <xf numFmtId="0" fontId="8" fillId="0" borderId="9" xfId="0" applyFont="1" applyBorder="1" applyAlignment="1">
      <alignment horizontal="left" wrapText="1"/>
    </xf>
    <xf numFmtId="0" fontId="38" fillId="0" borderId="25" xfId="0" applyFont="1" applyBorder="1" applyAlignment="1">
      <alignment horizontal="center" vertical="top" wrapText="1"/>
    </xf>
    <xf numFmtId="0" fontId="38" fillId="0" borderId="0" xfId="0" applyFont="1" applyAlignment="1">
      <alignment horizontal="center" vertical="top" wrapText="1"/>
    </xf>
    <xf numFmtId="0" fontId="38" fillId="0" borderId="12" xfId="0" applyFont="1" applyBorder="1" applyAlignment="1">
      <alignment horizontal="center" vertical="top" wrapText="1"/>
    </xf>
    <xf numFmtId="0" fontId="38" fillId="0" borderId="18" xfId="0" applyFont="1" applyBorder="1" applyAlignment="1">
      <alignment horizontal="center" vertical="top" wrapText="1"/>
    </xf>
    <xf numFmtId="0" fontId="8" fillId="0" borderId="7" xfId="0" applyFont="1" applyBorder="1" applyAlignment="1">
      <alignment horizontal="center"/>
    </xf>
    <xf numFmtId="0" fontId="8" fillId="0" borderId="9" xfId="0" applyFont="1" applyBorder="1" applyAlignment="1">
      <alignment horizontal="center"/>
    </xf>
    <xf numFmtId="0" fontId="38" fillId="0" borderId="7" xfId="0" applyFont="1" applyBorder="1" applyAlignment="1">
      <alignment horizontal="center"/>
    </xf>
    <xf numFmtId="0" fontId="38" fillId="0" borderId="8" xfId="0" applyFont="1" applyBorder="1" applyAlignment="1">
      <alignment horizontal="center"/>
    </xf>
    <xf numFmtId="0" fontId="38" fillId="0" borderId="9" xfId="0" applyFont="1" applyBorder="1" applyAlignment="1">
      <alignment horizontal="center"/>
    </xf>
    <xf numFmtId="0" fontId="38" fillId="0" borderId="36" xfId="0" applyFont="1" applyBorder="1" applyAlignment="1">
      <alignment horizontal="center" vertical="center" wrapText="1"/>
    </xf>
    <xf numFmtId="0" fontId="38" fillId="0" borderId="37" xfId="0" applyFont="1" applyBorder="1" applyAlignment="1">
      <alignment horizontal="center" vertical="center" wrapText="1"/>
    </xf>
    <xf numFmtId="0" fontId="7" fillId="0" borderId="0" xfId="0" applyFont="1" applyFill="1" applyAlignment="1">
      <alignment horizontal="right"/>
    </xf>
    <xf numFmtId="0" fontId="8" fillId="0" borderId="0" xfId="0" applyFont="1" applyFill="1" applyAlignment="1">
      <alignment horizontal="center" wrapText="1"/>
    </xf>
    <xf numFmtId="0" fontId="7" fillId="0" borderId="0" xfId="0" applyFont="1" applyFill="1" applyBorder="1" applyAlignment="1">
      <alignment horizontal="right" wrapText="1"/>
    </xf>
    <xf numFmtId="0" fontId="38" fillId="0" borderId="18" xfId="0" applyFont="1" applyBorder="1" applyAlignment="1">
      <alignment horizontal="center" vertical="center"/>
    </xf>
    <xf numFmtId="0" fontId="38" fillId="0" borderId="18" xfId="0" applyFont="1" applyBorder="1" applyAlignment="1">
      <alignment horizontal="center" vertical="center" wrapText="1"/>
    </xf>
    <xf numFmtId="0" fontId="38" fillId="0" borderId="18" xfId="0" applyFont="1" applyFill="1" applyBorder="1" applyAlignment="1">
      <alignment horizontal="center" wrapText="1"/>
    </xf>
    <xf numFmtId="0" fontId="40" fillId="0" borderId="2" xfId="0" applyFont="1" applyBorder="1" applyAlignment="1">
      <alignment horizontal="center" vertical="top" wrapText="1"/>
    </xf>
    <xf numFmtId="0" fontId="40" fillId="0" borderId="3" xfId="0" applyFont="1" applyBorder="1" applyAlignment="1">
      <alignment horizontal="center" vertical="top" wrapText="1"/>
    </xf>
    <xf numFmtId="49" fontId="40" fillId="0" borderId="35" xfId="0" applyNumberFormat="1" applyFont="1" applyBorder="1" applyAlignment="1">
      <alignment horizontal="center" vertical="top" wrapText="1"/>
    </xf>
    <xf numFmtId="49" fontId="40" fillId="0" borderId="2" xfId="0" applyNumberFormat="1" applyFont="1" applyBorder="1" applyAlignment="1">
      <alignment horizontal="center" vertical="top" wrapText="1"/>
    </xf>
    <xf numFmtId="49" fontId="40" fillId="0" borderId="3" xfId="0" applyNumberFormat="1" applyFont="1" applyBorder="1" applyAlignment="1">
      <alignment horizontal="center" vertical="top" wrapText="1"/>
    </xf>
    <xf numFmtId="0" fontId="40" fillId="0" borderId="35" xfId="0" applyFont="1" applyBorder="1" applyAlignment="1">
      <alignment horizontal="center" vertical="top" wrapText="1"/>
    </xf>
    <xf numFmtId="0" fontId="42" fillId="0" borderId="20" xfId="0" applyFont="1" applyBorder="1" applyAlignment="1">
      <alignment horizontal="center" vertical="top" wrapText="1"/>
    </xf>
    <xf numFmtId="0" fontId="42" fillId="0" borderId="2" xfId="0" applyFont="1" applyBorder="1" applyAlignment="1">
      <alignment horizontal="center" vertical="top" wrapText="1"/>
    </xf>
    <xf numFmtId="0" fontId="42" fillId="0" borderId="3" xfId="0" applyFont="1" applyBorder="1" applyAlignment="1">
      <alignment horizontal="center" vertical="top" wrapText="1"/>
    </xf>
    <xf numFmtId="49" fontId="38" fillId="2" borderId="5" xfId="0" applyNumberFormat="1" applyFont="1" applyFill="1" applyBorder="1" applyAlignment="1">
      <alignment horizontal="center" vertical="top" wrapText="1"/>
    </xf>
    <xf numFmtId="49" fontId="38" fillId="2" borderId="13" xfId="0" applyNumberFormat="1" applyFont="1" applyFill="1" applyBorder="1" applyAlignment="1">
      <alignment horizontal="center" vertical="top" wrapText="1"/>
    </xf>
    <xf numFmtId="49" fontId="38" fillId="2" borderId="14" xfId="0" applyNumberFormat="1" applyFont="1" applyFill="1" applyBorder="1" applyAlignment="1">
      <alignment horizontal="center" vertical="top" wrapText="1"/>
    </xf>
    <xf numFmtId="49" fontId="38" fillId="2" borderId="0" xfId="0" applyNumberFormat="1" applyFont="1" applyFill="1" applyBorder="1" applyAlignment="1">
      <alignment horizontal="center" vertical="top" wrapText="1"/>
    </xf>
    <xf numFmtId="49" fontId="38" fillId="2" borderId="12" xfId="0" applyNumberFormat="1" applyFont="1" applyFill="1" applyBorder="1" applyAlignment="1">
      <alignment horizontal="center" vertical="top" wrapText="1"/>
    </xf>
    <xf numFmtId="0" fontId="38" fillId="0" borderId="1" xfId="0" applyFont="1" applyBorder="1" applyAlignment="1">
      <alignment horizontal="center" vertical="top" wrapText="1"/>
    </xf>
    <xf numFmtId="0" fontId="8" fillId="0" borderId="0" xfId="0" applyFont="1" applyAlignment="1">
      <alignment horizontal="center" wrapText="1"/>
    </xf>
    <xf numFmtId="0" fontId="38" fillId="0" borderId="7" xfId="0" applyFont="1" applyBorder="1" applyAlignment="1">
      <alignment horizontal="center" vertical="top" wrapText="1"/>
    </xf>
    <xf numFmtId="0" fontId="38" fillId="0" borderId="8" xfId="0" applyFont="1" applyBorder="1" applyAlignment="1">
      <alignment horizontal="center" vertical="top" wrapText="1"/>
    </xf>
    <xf numFmtId="0" fontId="38" fillId="0" borderId="9" xfId="0" applyFont="1" applyBorder="1" applyAlignment="1">
      <alignment horizontal="center" vertical="top" wrapText="1"/>
    </xf>
    <xf numFmtId="0" fontId="38" fillId="0" borderId="1" xfId="0" applyFont="1" applyBorder="1" applyAlignment="1">
      <alignment horizontal="center" vertical="center" wrapText="1"/>
    </xf>
    <xf numFmtId="0" fontId="40" fillId="0" borderId="18" xfId="0" applyFont="1" applyBorder="1" applyAlignment="1">
      <alignment horizontal="center" vertical="top" wrapText="1"/>
    </xf>
    <xf numFmtId="0" fontId="47" fillId="0" borderId="0" xfId="0" applyFont="1" applyAlignment="1">
      <alignment horizontal="right"/>
    </xf>
    <xf numFmtId="49" fontId="45" fillId="0" borderId="18" xfId="0" applyNumberFormat="1" applyFont="1" applyFill="1" applyBorder="1" applyAlignment="1">
      <alignment horizontal="center" vertical="center" wrapText="1"/>
    </xf>
    <xf numFmtId="0" fontId="45" fillId="0" borderId="18" xfId="0" applyNumberFormat="1" applyFont="1" applyFill="1" applyBorder="1" applyAlignment="1">
      <alignment horizontal="center" vertical="center" wrapText="1"/>
    </xf>
    <xf numFmtId="0" fontId="38" fillId="2" borderId="36" xfId="0" applyFont="1" applyFill="1" applyBorder="1" applyAlignment="1">
      <alignment horizontal="center" vertical="center" wrapText="1"/>
    </xf>
    <xf numFmtId="0" fontId="38" fillId="2" borderId="37" xfId="0" applyFont="1" applyFill="1" applyBorder="1" applyAlignment="1">
      <alignment horizontal="center" vertical="center" wrapText="1"/>
    </xf>
    <xf numFmtId="0" fontId="41" fillId="0" borderId="20" xfId="0" applyFont="1" applyBorder="1" applyAlignment="1">
      <alignment horizontal="center" vertical="top" wrapText="1"/>
    </xf>
    <xf numFmtId="0" fontId="41" fillId="0" borderId="2" xfId="0" applyFont="1" applyBorder="1" applyAlignment="1">
      <alignment horizontal="center" vertical="top" wrapText="1"/>
    </xf>
    <xf numFmtId="0" fontId="41" fillId="0" borderId="3" xfId="0" applyFont="1" applyBorder="1" applyAlignment="1">
      <alignment horizontal="center" vertical="top" wrapText="1"/>
    </xf>
    <xf numFmtId="0" fontId="8" fillId="2" borderId="0" xfId="0" applyFont="1" applyFill="1" applyAlignment="1">
      <alignment horizontal="center" wrapText="1"/>
    </xf>
    <xf numFmtId="0" fontId="8" fillId="2" borderId="0" xfId="0" applyFont="1" applyFill="1" applyAlignment="1">
      <alignment horizontal="center"/>
    </xf>
    <xf numFmtId="0" fontId="42" fillId="0" borderId="18" xfId="0" applyFont="1" applyBorder="1" applyAlignment="1">
      <alignment horizontal="center" vertical="top" wrapText="1"/>
    </xf>
    <xf numFmtId="0" fontId="42" fillId="0" borderId="18" xfId="0" applyFont="1" applyBorder="1" applyAlignment="1">
      <alignment horizontal="left" vertical="top" wrapText="1"/>
    </xf>
    <xf numFmtId="0" fontId="40" fillId="0" borderId="0" xfId="0" applyFont="1" applyAlignment="1">
      <alignment horizontal="left" vertical="top" wrapText="1"/>
    </xf>
    <xf numFmtId="0" fontId="53" fillId="0" borderId="0" xfId="94" applyFont="1" applyAlignment="1" applyProtection="1">
      <alignment horizontal="right"/>
      <protection locked="0"/>
    </xf>
    <xf numFmtId="0" fontId="2" fillId="0" borderId="0" xfId="0" applyFont="1" applyFill="1" applyAlignment="1">
      <alignment horizontal="right"/>
    </xf>
    <xf numFmtId="0" fontId="46" fillId="26" borderId="0" xfId="94" applyFont="1" applyFill="1" applyAlignment="1" applyProtection="1">
      <alignment horizontal="center" vertical="center" wrapText="1"/>
      <protection locked="0"/>
    </xf>
    <xf numFmtId="0" fontId="40" fillId="2" borderId="23" xfId="94" applyFont="1" applyFill="1" applyBorder="1" applyAlignment="1" applyProtection="1">
      <alignment horizontal="left" vertical="center" wrapText="1"/>
      <protection locked="0"/>
    </xf>
    <xf numFmtId="0" fontId="40" fillId="2" borderId="24" xfId="94" applyFont="1" applyFill="1" applyBorder="1" applyAlignment="1" applyProtection="1">
      <alignment horizontal="left" vertical="center" wrapText="1"/>
      <protection locked="0"/>
    </xf>
    <xf numFmtId="0" fontId="40" fillId="2" borderId="22" xfId="94" applyFont="1" applyFill="1" applyBorder="1" applyAlignment="1" applyProtection="1">
      <alignment horizontal="left" vertical="center" wrapText="1"/>
      <protection locked="0"/>
    </xf>
    <xf numFmtId="0" fontId="40" fillId="2" borderId="23" xfId="94" applyFont="1" applyFill="1" applyBorder="1" applyAlignment="1" applyProtection="1">
      <alignment horizontal="center" vertical="center" wrapText="1"/>
      <protection locked="0"/>
    </xf>
    <xf numFmtId="0" fontId="40" fillId="2" borderId="24" xfId="94" applyFont="1" applyFill="1" applyBorder="1" applyAlignment="1" applyProtection="1">
      <alignment horizontal="center" vertical="center" wrapText="1"/>
      <protection locked="0"/>
    </xf>
    <xf numFmtId="0" fontId="40" fillId="2" borderId="22" xfId="94" applyFont="1" applyFill="1" applyBorder="1" applyAlignment="1" applyProtection="1">
      <alignment horizontal="center" vertical="center" wrapText="1"/>
      <protection locked="0"/>
    </xf>
    <xf numFmtId="0" fontId="45" fillId="0" borderId="23" xfId="94" applyFont="1" applyBorder="1" applyAlignment="1" applyProtection="1">
      <alignment horizontal="center" vertical="center" wrapText="1"/>
      <protection locked="0"/>
    </xf>
    <xf numFmtId="0" fontId="45" fillId="0" borderId="22" xfId="94" applyFont="1" applyBorder="1" applyAlignment="1" applyProtection="1">
      <alignment horizontal="center" vertical="center" wrapText="1"/>
      <protection locked="0"/>
    </xf>
    <xf numFmtId="0" fontId="8" fillId="0" borderId="23" xfId="0" applyFont="1" applyBorder="1" applyAlignment="1">
      <alignment horizontal="left" vertical="top" wrapText="1"/>
    </xf>
    <xf numFmtId="0" fontId="8" fillId="0" borderId="24" xfId="0" applyFont="1" applyBorder="1" applyAlignment="1">
      <alignment horizontal="left" vertical="top" wrapText="1"/>
    </xf>
    <xf numFmtId="0" fontId="8" fillId="0" borderId="22" xfId="0" applyFont="1" applyBorder="1" applyAlignment="1">
      <alignment horizontal="left" vertical="top" wrapText="1"/>
    </xf>
    <xf numFmtId="0" fontId="45" fillId="0" borderId="20" xfId="94" applyFont="1" applyBorder="1" applyAlignment="1">
      <alignment horizontal="center" vertical="center" wrapText="1"/>
    </xf>
    <xf numFmtId="0" fontId="45" fillId="0" borderId="3" xfId="94" applyFont="1" applyBorder="1" applyAlignment="1">
      <alignment horizontal="center" vertical="center" wrapText="1"/>
    </xf>
    <xf numFmtId="0" fontId="42" fillId="0" borderId="20" xfId="94" applyFont="1" applyBorder="1" applyAlignment="1" applyProtection="1">
      <alignment horizontal="center" vertical="center" wrapText="1"/>
      <protection locked="0"/>
    </xf>
    <xf numFmtId="0" fontId="42" fillId="0" borderId="3" xfId="94" applyFont="1" applyBorder="1" applyAlignment="1" applyProtection="1">
      <alignment horizontal="center" vertical="center" wrapText="1"/>
      <protection locked="0"/>
    </xf>
    <xf numFmtId="166" fontId="51" fillId="0" borderId="0" xfId="94" applyNumberFormat="1" applyFont="1"/>
  </cellXfs>
  <cellStyles count="95">
    <cellStyle name="20% - Accent1 2" xfId="33"/>
    <cellStyle name="20% - Accent2 2" xfId="34"/>
    <cellStyle name="20% - Accent3 2" xfId="35"/>
    <cellStyle name="20% - Accent4 2" xfId="36"/>
    <cellStyle name="20% - Accent5 2" xfId="37"/>
    <cellStyle name="20% - Accent6 2" xfId="38"/>
    <cellStyle name="40% - Accent1 2" xfId="39"/>
    <cellStyle name="40% - Accent2 2" xfId="40"/>
    <cellStyle name="40% - Accent3 2" xfId="41"/>
    <cellStyle name="40% - Accent4 2" xfId="42"/>
    <cellStyle name="40% - Accent5 2" xfId="43"/>
    <cellStyle name="40% - Accent6 2" xfId="44"/>
    <cellStyle name="60% - Accent1 2" xfId="45"/>
    <cellStyle name="60% - Accent2 2" xfId="46"/>
    <cellStyle name="60% - Accent3 2" xfId="47"/>
    <cellStyle name="60% - Accent4 2" xfId="48"/>
    <cellStyle name="60% - Accent5 2" xfId="49"/>
    <cellStyle name="60% - Accent6 2" xfId="50"/>
    <cellStyle name="Accent1 2" xfId="51"/>
    <cellStyle name="Accent2 2" xfId="52"/>
    <cellStyle name="Accent3 2" xfId="53"/>
    <cellStyle name="Accent4 2" xfId="54"/>
    <cellStyle name="Accent5 2" xfId="55"/>
    <cellStyle name="Accent6 2" xfId="56"/>
    <cellStyle name="Bad 2" xfId="57"/>
    <cellStyle name="Calculation 2" xfId="58"/>
    <cellStyle name="Check Cell 2" xfId="59"/>
    <cellStyle name="Comma" xfId="8" builtinId="3"/>
    <cellStyle name="Comma 2" xfId="14"/>
    <cellStyle name="Comma 2 2" xfId="25"/>
    <cellStyle name="Comma 2 2 2" xfId="60"/>
    <cellStyle name="Comma 2 3" xfId="18"/>
    <cellStyle name="Comma 2 4" xfId="21"/>
    <cellStyle name="Comma 3" xfId="24"/>
    <cellStyle name="Comma 3 2" xfId="61"/>
    <cellStyle name="Comma 3 2 2" xfId="92"/>
    <cellStyle name="Comma 4" xfId="27"/>
    <cellStyle name="Comma 5" xfId="20"/>
    <cellStyle name="Comma 6" xfId="91"/>
    <cellStyle name="Comma 7" xfId="16"/>
    <cellStyle name="Explanatory Text 2" xfId="62"/>
    <cellStyle name="Good 2" xfId="63"/>
    <cellStyle name="Heading 1 2" xfId="64"/>
    <cellStyle name="Heading 2 2" xfId="65"/>
    <cellStyle name="Heading 3 2" xfId="66"/>
    <cellStyle name="Heading 4 2" xfId="67"/>
    <cellStyle name="Input 2" xfId="68"/>
    <cellStyle name="Linked Cell 2" xfId="69"/>
    <cellStyle name="Neutral 2" xfId="30"/>
    <cellStyle name="Neutral 3" xfId="70"/>
    <cellStyle name="Normal" xfId="0" builtinId="0"/>
    <cellStyle name="Normal 10" xfId="4"/>
    <cellStyle name="Normal 10 2" xfId="89"/>
    <cellStyle name="Normal 11" xfId="90"/>
    <cellStyle name="Normal 12" xfId="15"/>
    <cellStyle name="Normal 2" xfId="1"/>
    <cellStyle name="Normal 2 2" xfId="71"/>
    <cellStyle name="Normal 2 3" xfId="72"/>
    <cellStyle name="Normal 2 4" xfId="17"/>
    <cellStyle name="Normal 3" xfId="3"/>
    <cellStyle name="Normal 3 2" xfId="28"/>
    <cellStyle name="Normal 3 2 2" xfId="73"/>
    <cellStyle name="Normal 3 3" xfId="23"/>
    <cellStyle name="Normal 3_HavelvacN2axjusakN3" xfId="31"/>
    <cellStyle name="Normal 4" xfId="5"/>
    <cellStyle name="Normal 4 2" xfId="13"/>
    <cellStyle name="Normal 4 2 2" xfId="29"/>
    <cellStyle name="Normal 4 3" xfId="26"/>
    <cellStyle name="Normal 5" xfId="12"/>
    <cellStyle name="Normal 5 2" xfId="74"/>
    <cellStyle name="Normal 5 2 2" xfId="93"/>
    <cellStyle name="Normal 5 3" xfId="32"/>
    <cellStyle name="Normal 6" xfId="75"/>
    <cellStyle name="Normal 7" xfId="76"/>
    <cellStyle name="Normal 8" xfId="19"/>
    <cellStyle name="Normal 9" xfId="88"/>
    <cellStyle name="Normal_MVD artabyug" xfId="94"/>
    <cellStyle name="Note 2" xfId="77"/>
    <cellStyle name="Output 2" xfId="78"/>
    <cellStyle name="Percent 2" xfId="2"/>
    <cellStyle name="Percent 2 2" xfId="11"/>
    <cellStyle name="Percent 2 3" xfId="22"/>
    <cellStyle name="SN_241" xfId="9"/>
    <cellStyle name="SN_b" xfId="10"/>
    <cellStyle name="Style 1" xfId="79"/>
    <cellStyle name="Style 1 2" xfId="80"/>
    <cellStyle name="Style 1 2 2" xfId="87"/>
    <cellStyle name="Style 1_verchnakan_ax21-25_2018" xfId="81"/>
    <cellStyle name="Title 2" xfId="82"/>
    <cellStyle name="Total 2" xfId="83"/>
    <cellStyle name="Warning Text 2" xfId="84"/>
    <cellStyle name="Обычный 2" xfId="6"/>
    <cellStyle name="Обычный 2 2" xfId="86"/>
    <cellStyle name="Обычный 2 3" xfId="85"/>
    <cellStyle name="Финансовый 3" xfId="7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3"/>
  <sheetViews>
    <sheetView tabSelected="1" topLeftCell="A10" zoomScaleNormal="100" zoomScaleSheetLayoutView="100" workbookViewId="0">
      <selection activeCell="A5" sqref="A5:E5"/>
    </sheetView>
  </sheetViews>
  <sheetFormatPr defaultColWidth="9.140625" defaultRowHeight="13.5"/>
  <cols>
    <col min="1" max="1" width="10.42578125" style="1" customWidth="1"/>
    <col min="2" max="2" width="11.140625" style="1" customWidth="1"/>
    <col min="3" max="3" width="67.42578125" style="1" customWidth="1"/>
    <col min="4" max="4" width="21.28515625" style="6" customWidth="1"/>
    <col min="5" max="5" width="18.85546875" style="1" customWidth="1"/>
    <col min="6" max="6" width="10.28515625" style="1" customWidth="1"/>
    <col min="7" max="7" width="14" style="1" customWidth="1"/>
    <col min="8" max="16384" width="9.140625" style="1"/>
  </cols>
  <sheetData>
    <row r="1" spans="1:5">
      <c r="A1" s="7"/>
      <c r="B1" s="7"/>
      <c r="C1" s="7"/>
      <c r="D1" s="7"/>
      <c r="E1" s="7" t="s">
        <v>8</v>
      </c>
    </row>
    <row r="2" spans="1:5">
      <c r="A2" s="7"/>
      <c r="B2" s="7"/>
      <c r="C2" s="213" t="s">
        <v>51</v>
      </c>
      <c r="D2" s="213"/>
      <c r="E2" s="213"/>
    </row>
    <row r="3" spans="1:5">
      <c r="A3" s="7"/>
      <c r="B3" s="7"/>
      <c r="C3" s="213" t="s">
        <v>6</v>
      </c>
      <c r="D3" s="213"/>
      <c r="E3" s="213"/>
    </row>
    <row r="4" spans="1:5" s="6" customFormat="1">
      <c r="A4" s="7"/>
      <c r="B4" s="7"/>
      <c r="C4" s="13"/>
      <c r="D4" s="13"/>
      <c r="E4" s="13"/>
    </row>
    <row r="5" spans="1:5" ht="85.5" customHeight="1">
      <c r="A5" s="214" t="s">
        <v>52</v>
      </c>
      <c r="B5" s="214"/>
      <c r="C5" s="214"/>
      <c r="D5" s="214"/>
      <c r="E5" s="214"/>
    </row>
    <row r="6" spans="1:5">
      <c r="A6" s="7"/>
      <c r="B6" s="7"/>
      <c r="C6" s="7"/>
      <c r="D6" s="7"/>
      <c r="E6" s="7"/>
    </row>
    <row r="7" spans="1:5">
      <c r="A7" s="8"/>
      <c r="B7" s="8"/>
      <c r="C7" s="8"/>
      <c r="D7" s="8"/>
      <c r="E7" s="8" t="s">
        <v>127</v>
      </c>
    </row>
    <row r="8" spans="1:5" s="2" customFormat="1" ht="77.25" customHeight="1">
      <c r="A8" s="206" t="s">
        <v>9</v>
      </c>
      <c r="B8" s="206"/>
      <c r="C8" s="206" t="s">
        <v>10</v>
      </c>
      <c r="D8" s="229" t="s">
        <v>37</v>
      </c>
      <c r="E8" s="230"/>
    </row>
    <row r="9" spans="1:5" s="2" customFormat="1" ht="41.25" customHeight="1">
      <c r="A9" s="18" t="s">
        <v>12</v>
      </c>
      <c r="B9" s="18" t="s">
        <v>34</v>
      </c>
      <c r="C9" s="215"/>
      <c r="D9" s="33" t="s">
        <v>38</v>
      </c>
      <c r="E9" s="33" t="s">
        <v>11</v>
      </c>
    </row>
    <row r="10" spans="1:5" s="2" customFormat="1" ht="30" customHeight="1">
      <c r="A10" s="18"/>
      <c r="B10" s="218" t="s">
        <v>36</v>
      </c>
      <c r="C10" s="219"/>
      <c r="D10" s="197">
        <f>D11</f>
        <v>0</v>
      </c>
      <c r="E10" s="197">
        <f>E11</f>
        <v>0</v>
      </c>
    </row>
    <row r="11" spans="1:5" s="2" customFormat="1" ht="30" customHeight="1">
      <c r="A11" s="18"/>
      <c r="B11" s="216" t="s">
        <v>4</v>
      </c>
      <c r="C11" s="217"/>
      <c r="D11" s="175">
        <f>D12+D25</f>
        <v>0</v>
      </c>
      <c r="E11" s="175">
        <f>E12+E25</f>
        <v>0</v>
      </c>
    </row>
    <row r="12" spans="1:5" s="2" customFormat="1" ht="17.25">
      <c r="A12" s="220">
        <v>1228</v>
      </c>
      <c r="B12" s="223"/>
      <c r="C12" s="20" t="s">
        <v>27</v>
      </c>
      <c r="D12" s="29">
        <f>D19</f>
        <v>-186757</v>
      </c>
      <c r="E12" s="29">
        <f>E19</f>
        <v>-186757</v>
      </c>
    </row>
    <row r="13" spans="1:5" s="2" customFormat="1" ht="42" customHeight="1">
      <c r="A13" s="221"/>
      <c r="B13" s="223"/>
      <c r="C13" s="21" t="s">
        <v>57</v>
      </c>
      <c r="D13" s="22"/>
      <c r="E13" s="22"/>
    </row>
    <row r="14" spans="1:5" s="2" customFormat="1" ht="17.25">
      <c r="A14" s="221"/>
      <c r="B14" s="223"/>
      <c r="C14" s="20" t="s">
        <v>28</v>
      </c>
      <c r="D14" s="22"/>
      <c r="E14" s="22"/>
    </row>
    <row r="15" spans="1:5" s="2" customFormat="1" ht="69">
      <c r="A15" s="221"/>
      <c r="B15" s="223"/>
      <c r="C15" s="23" t="s">
        <v>58</v>
      </c>
      <c r="D15" s="22"/>
      <c r="E15" s="22"/>
    </row>
    <row r="16" spans="1:5" s="2" customFormat="1" ht="17.25">
      <c r="A16" s="221"/>
      <c r="B16" s="223"/>
      <c r="C16" s="20" t="s">
        <v>29</v>
      </c>
      <c r="D16" s="22"/>
      <c r="E16" s="22"/>
    </row>
    <row r="17" spans="1:6" s="2" customFormat="1" ht="39" customHeight="1">
      <c r="A17" s="222"/>
      <c r="B17" s="223"/>
      <c r="C17" s="21" t="s">
        <v>59</v>
      </c>
      <c r="D17" s="22"/>
      <c r="E17" s="22"/>
    </row>
    <row r="18" spans="1:6" ht="17.25">
      <c r="A18" s="224"/>
      <c r="B18" s="225"/>
      <c r="C18" s="226" t="s">
        <v>14</v>
      </c>
      <c r="D18" s="227"/>
      <c r="E18" s="228"/>
    </row>
    <row r="19" spans="1:6" s="2" customFormat="1" ht="17.25">
      <c r="A19" s="204"/>
      <c r="B19" s="207">
        <v>31001</v>
      </c>
      <c r="C19" s="24" t="s">
        <v>30</v>
      </c>
      <c r="D19" s="26">
        <f>'3'!G21</f>
        <v>-186757</v>
      </c>
      <c r="E19" s="26">
        <f>'3'!H21</f>
        <v>-186757</v>
      </c>
    </row>
    <row r="20" spans="1:6" s="2" customFormat="1" ht="44.25" customHeight="1">
      <c r="A20" s="205"/>
      <c r="B20" s="208"/>
      <c r="C20" s="25" t="s">
        <v>60</v>
      </c>
      <c r="E20" s="97"/>
    </row>
    <row r="21" spans="1:6" s="2" customFormat="1" ht="17.25">
      <c r="A21" s="205"/>
      <c r="B21" s="208"/>
      <c r="C21" s="24" t="s">
        <v>31</v>
      </c>
      <c r="D21" s="98"/>
      <c r="E21" s="93"/>
    </row>
    <row r="22" spans="1:6" s="2" customFormat="1" ht="60" customHeight="1">
      <c r="A22" s="205"/>
      <c r="B22" s="208"/>
      <c r="C22" s="25" t="s">
        <v>61</v>
      </c>
      <c r="D22" s="99"/>
      <c r="E22" s="93"/>
    </row>
    <row r="23" spans="1:6" s="2" customFormat="1" ht="18.75" customHeight="1">
      <c r="A23" s="205"/>
      <c r="B23" s="208"/>
      <c r="C23" s="24" t="s">
        <v>32</v>
      </c>
      <c r="D23" s="98"/>
      <c r="E23" s="93"/>
    </row>
    <row r="24" spans="1:6" s="2" customFormat="1" ht="34.5">
      <c r="A24" s="206"/>
      <c r="B24" s="209"/>
      <c r="C24" s="27" t="s">
        <v>62</v>
      </c>
      <c r="D24" s="25"/>
      <c r="E24" s="184"/>
      <c r="F24" s="3"/>
    </row>
    <row r="25" spans="1:6" s="15" customFormat="1" ht="16.5" customHeight="1">
      <c r="A25" s="201">
        <v>1182</v>
      </c>
      <c r="B25" s="201"/>
      <c r="C25" s="20" t="s">
        <v>27</v>
      </c>
      <c r="D25" s="189">
        <f>D32+D38</f>
        <v>186757</v>
      </c>
      <c r="E25" s="189">
        <f>E32+E38</f>
        <v>186757</v>
      </c>
    </row>
    <row r="26" spans="1:6" s="15" customFormat="1" ht="17.25">
      <c r="A26" s="202"/>
      <c r="B26" s="202"/>
      <c r="C26" s="25" t="s">
        <v>133</v>
      </c>
      <c r="D26" s="22"/>
      <c r="E26" s="22"/>
    </row>
    <row r="27" spans="1:6" s="15" customFormat="1" ht="16.5" customHeight="1">
      <c r="A27" s="202"/>
      <c r="B27" s="202"/>
      <c r="C27" s="20" t="s">
        <v>28</v>
      </c>
      <c r="D27" s="22"/>
      <c r="E27" s="22"/>
    </row>
    <row r="28" spans="1:6" s="15" customFormat="1" ht="34.5">
      <c r="A28" s="202"/>
      <c r="B28" s="202"/>
      <c r="C28" s="25" t="s">
        <v>144</v>
      </c>
      <c r="D28" s="22"/>
      <c r="E28" s="22"/>
    </row>
    <row r="29" spans="1:6" s="15" customFormat="1" ht="17.25">
      <c r="A29" s="202"/>
      <c r="B29" s="202"/>
      <c r="C29" s="20" t="s">
        <v>29</v>
      </c>
      <c r="D29" s="22"/>
      <c r="E29" s="22"/>
    </row>
    <row r="30" spans="1:6" s="15" customFormat="1" ht="34.5">
      <c r="A30" s="203"/>
      <c r="B30" s="203"/>
      <c r="C30" s="25" t="s">
        <v>145</v>
      </c>
      <c r="D30" s="22"/>
      <c r="E30" s="22"/>
    </row>
    <row r="31" spans="1:6" s="6" customFormat="1" ht="15.75" customHeight="1">
      <c r="A31" s="210"/>
      <c r="B31" s="211"/>
      <c r="C31" s="210" t="s">
        <v>14</v>
      </c>
      <c r="D31" s="212"/>
      <c r="E31" s="211"/>
    </row>
    <row r="32" spans="1:6" s="15" customFormat="1" ht="16.5" customHeight="1">
      <c r="A32" s="30"/>
      <c r="B32" s="201">
        <v>11001</v>
      </c>
      <c r="C32" s="20" t="s">
        <v>30</v>
      </c>
      <c r="D32" s="189">
        <f>'3'!G38</f>
        <v>300000</v>
      </c>
      <c r="E32" s="189">
        <f>'3'!H38</f>
        <v>300000</v>
      </c>
    </row>
    <row r="33" spans="1:7" s="15" customFormat="1" ht="34.5">
      <c r="A33" s="31"/>
      <c r="B33" s="202"/>
      <c r="C33" s="25" t="s">
        <v>135</v>
      </c>
      <c r="D33" s="190"/>
      <c r="E33" s="190"/>
    </row>
    <row r="34" spans="1:7" s="15" customFormat="1" ht="16.5" customHeight="1">
      <c r="A34" s="31"/>
      <c r="B34" s="202"/>
      <c r="C34" s="20" t="s">
        <v>31</v>
      </c>
      <c r="D34" s="22"/>
      <c r="E34" s="22"/>
    </row>
    <row r="35" spans="1:7" s="15" customFormat="1" ht="69">
      <c r="A35" s="31"/>
      <c r="B35" s="202"/>
      <c r="C35" s="25" t="s">
        <v>146</v>
      </c>
      <c r="D35" s="22"/>
      <c r="E35" s="22"/>
      <c r="G35" s="16"/>
    </row>
    <row r="36" spans="1:7" s="15" customFormat="1" ht="16.5" customHeight="1">
      <c r="A36" s="31"/>
      <c r="B36" s="202"/>
      <c r="C36" s="20" t="s">
        <v>32</v>
      </c>
      <c r="D36" s="22"/>
      <c r="E36" s="22"/>
    </row>
    <row r="37" spans="1:7" s="15" customFormat="1" ht="17.25">
      <c r="A37" s="32"/>
      <c r="B37" s="203"/>
      <c r="C37" s="25" t="s">
        <v>147</v>
      </c>
      <c r="D37" s="22"/>
      <c r="E37" s="22"/>
    </row>
    <row r="38" spans="1:7" s="15" customFormat="1" ht="16.5" customHeight="1">
      <c r="A38" s="30"/>
      <c r="B38" s="201">
        <v>31001</v>
      </c>
      <c r="C38" s="186" t="s">
        <v>30</v>
      </c>
      <c r="D38" s="189">
        <f>'3'!G47</f>
        <v>-113243</v>
      </c>
      <c r="E38" s="189">
        <f>'3'!H47</f>
        <v>-113243</v>
      </c>
    </row>
    <row r="39" spans="1:7" s="15" customFormat="1" ht="34.5">
      <c r="A39" s="31"/>
      <c r="B39" s="202"/>
      <c r="C39" s="187" t="s">
        <v>141</v>
      </c>
      <c r="D39" s="190"/>
      <c r="E39" s="190"/>
    </row>
    <row r="40" spans="1:7" s="15" customFormat="1" ht="16.5" customHeight="1">
      <c r="A40" s="31"/>
      <c r="B40" s="202"/>
      <c r="C40" s="186" t="s">
        <v>31</v>
      </c>
      <c r="D40" s="22"/>
      <c r="E40" s="22"/>
    </row>
    <row r="41" spans="1:7" s="15" customFormat="1" ht="34.5">
      <c r="A41" s="31"/>
      <c r="B41" s="202"/>
      <c r="C41" s="188" t="s">
        <v>141</v>
      </c>
      <c r="D41" s="22"/>
      <c r="E41" s="22"/>
      <c r="G41" s="16"/>
    </row>
    <row r="42" spans="1:7" s="15" customFormat="1" ht="16.5" customHeight="1">
      <c r="A42" s="31"/>
      <c r="B42" s="202"/>
      <c r="C42" s="186" t="s">
        <v>32</v>
      </c>
      <c r="D42" s="22"/>
      <c r="E42" s="22"/>
    </row>
    <row r="43" spans="1:7" s="15" customFormat="1" ht="34.5">
      <c r="A43" s="32"/>
      <c r="B43" s="203"/>
      <c r="C43" s="188" t="s">
        <v>62</v>
      </c>
      <c r="D43" s="22"/>
      <c r="E43" s="22"/>
    </row>
  </sheetData>
  <mergeCells count="20">
    <mergeCell ref="C31:E31"/>
    <mergeCell ref="C2:E2"/>
    <mergeCell ref="C3:E3"/>
    <mergeCell ref="A5:E5"/>
    <mergeCell ref="A8:B8"/>
    <mergeCell ref="C8:C9"/>
    <mergeCell ref="B11:C11"/>
    <mergeCell ref="B10:C10"/>
    <mergeCell ref="A12:A17"/>
    <mergeCell ref="B12:B17"/>
    <mergeCell ref="A18:B18"/>
    <mergeCell ref="C18:E18"/>
    <mergeCell ref="D8:E8"/>
    <mergeCell ref="B38:B43"/>
    <mergeCell ref="A19:A24"/>
    <mergeCell ref="B19:B24"/>
    <mergeCell ref="A25:A30"/>
    <mergeCell ref="B25:B30"/>
    <mergeCell ref="A31:B31"/>
    <mergeCell ref="B32:B37"/>
  </mergeCells>
  <printOptions horizontalCentered="1"/>
  <pageMargins left="0" right="0" top="0" bottom="0" header="0" footer="0"/>
  <pageSetup paperSize="9" fitToHeight="0" orientation="landscape" errors="blank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19"/>
  <sheetViews>
    <sheetView topLeftCell="A7" workbookViewId="0">
      <selection activeCell="E8" sqref="E8:H8"/>
    </sheetView>
  </sheetViews>
  <sheetFormatPr defaultRowHeight="13.5"/>
  <cols>
    <col min="1" max="1" width="9.7109375" style="6" customWidth="1"/>
    <col min="2" max="2" width="11.28515625" style="6" customWidth="1"/>
    <col min="3" max="3" width="60.42578125" style="6" customWidth="1"/>
    <col min="4" max="4" width="18.5703125" style="6" customWidth="1"/>
    <col min="5" max="5" width="18.85546875" style="6" customWidth="1"/>
    <col min="6" max="6" width="20.42578125" style="6" customWidth="1"/>
    <col min="7" max="7" width="18.5703125" style="6" customWidth="1"/>
    <col min="8" max="8" width="16.140625" style="6" customWidth="1"/>
    <col min="9" max="9" width="11" style="6" bestFit="1" customWidth="1"/>
    <col min="10" max="16384" width="9.140625" style="6"/>
  </cols>
  <sheetData>
    <row r="1" spans="1:44">
      <c r="D1" s="101"/>
      <c r="E1" s="101"/>
      <c r="F1" s="102"/>
      <c r="G1" s="102"/>
      <c r="H1" s="103" t="s">
        <v>63</v>
      </c>
      <c r="I1" s="104"/>
    </row>
    <row r="2" spans="1:44">
      <c r="D2" s="102"/>
      <c r="E2" s="102"/>
      <c r="F2" s="102"/>
      <c r="G2" s="102"/>
      <c r="H2" s="103" t="s">
        <v>64</v>
      </c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</row>
    <row r="3" spans="1:44">
      <c r="D3" s="102"/>
      <c r="E3" s="102"/>
      <c r="F3" s="102"/>
      <c r="G3" s="102"/>
      <c r="H3" s="105" t="s">
        <v>65</v>
      </c>
      <c r="Z3" s="7"/>
      <c r="AA3" s="7"/>
      <c r="AB3" s="7"/>
      <c r="AC3" s="7"/>
      <c r="AD3" s="7"/>
      <c r="AE3" s="7"/>
      <c r="AF3" s="7"/>
      <c r="AG3" s="7"/>
      <c r="AH3" s="7"/>
      <c r="AI3" s="7"/>
      <c r="AJ3" s="7"/>
      <c r="AK3" s="7"/>
      <c r="AL3" s="7"/>
      <c r="AM3" s="7"/>
      <c r="AN3" s="7"/>
      <c r="AO3" s="7"/>
      <c r="AP3" s="7"/>
      <c r="AQ3" s="7"/>
      <c r="AR3" s="7"/>
    </row>
    <row r="4" spans="1:44">
      <c r="D4" s="231"/>
      <c r="E4" s="231"/>
      <c r="F4" s="231"/>
      <c r="G4" s="104"/>
      <c r="H4" s="104"/>
      <c r="I4" s="104"/>
    </row>
    <row r="5" spans="1:44">
      <c r="D5" s="231"/>
      <c r="E5" s="231"/>
      <c r="F5" s="231"/>
      <c r="G5" s="104"/>
      <c r="H5" s="104"/>
      <c r="I5" s="104"/>
    </row>
    <row r="6" spans="1:44" ht="51" customHeight="1">
      <c r="A6" s="232" t="s">
        <v>129</v>
      </c>
      <c r="B6" s="232"/>
      <c r="C6" s="232"/>
      <c r="D6" s="232"/>
      <c r="E6" s="232"/>
      <c r="F6" s="232"/>
      <c r="G6" s="232"/>
      <c r="H6" s="232"/>
      <c r="I6" s="106"/>
    </row>
    <row r="7" spans="1:44" ht="17.25">
      <c r="A7" s="61"/>
      <c r="B7" s="107"/>
      <c r="C7" s="107"/>
      <c r="D7" s="107"/>
      <c r="E7" s="107"/>
      <c r="F7" s="107"/>
      <c r="G7" s="233" t="s">
        <v>128</v>
      </c>
      <c r="H7" s="233"/>
      <c r="I7" s="106"/>
    </row>
    <row r="8" spans="1:44" ht="35.25" customHeight="1">
      <c r="A8" s="234" t="s">
        <v>66</v>
      </c>
      <c r="B8" s="234"/>
      <c r="C8" s="235" t="s">
        <v>67</v>
      </c>
      <c r="D8" s="235" t="s">
        <v>68</v>
      </c>
      <c r="E8" s="236" t="s">
        <v>55</v>
      </c>
      <c r="F8" s="236"/>
      <c r="G8" s="236"/>
      <c r="H8" s="236"/>
      <c r="I8" s="106"/>
    </row>
    <row r="9" spans="1:44" ht="17.25">
      <c r="A9" s="234"/>
      <c r="B9" s="234"/>
      <c r="C9" s="235"/>
      <c r="D9" s="235"/>
      <c r="E9" s="235" t="s">
        <v>69</v>
      </c>
      <c r="F9" s="235"/>
      <c r="G9" s="235"/>
      <c r="H9" s="235"/>
    </row>
    <row r="10" spans="1:44" ht="103.5">
      <c r="A10" s="108" t="s">
        <v>70</v>
      </c>
      <c r="B10" s="108" t="s">
        <v>34</v>
      </c>
      <c r="C10" s="235"/>
      <c r="D10" s="235"/>
      <c r="E10" s="109" t="s">
        <v>71</v>
      </c>
      <c r="F10" s="109" t="s">
        <v>72</v>
      </c>
      <c r="G10" s="109" t="s">
        <v>73</v>
      </c>
      <c r="H10" s="110" t="s">
        <v>74</v>
      </c>
    </row>
    <row r="11" spans="1:44" ht="17.25">
      <c r="A11" s="111"/>
      <c r="B11" s="111"/>
      <c r="C11" s="112" t="s">
        <v>68</v>
      </c>
      <c r="D11" s="113">
        <f>+D13</f>
        <v>-300000</v>
      </c>
      <c r="E11" s="113">
        <f>+E13</f>
        <v>-186757</v>
      </c>
      <c r="F11" s="113">
        <f t="shared" ref="F11:H11" si="0">+F13</f>
        <v>0</v>
      </c>
      <c r="G11" s="113">
        <f t="shared" si="0"/>
        <v>0</v>
      </c>
      <c r="H11" s="113">
        <f t="shared" si="0"/>
        <v>-113243</v>
      </c>
    </row>
    <row r="12" spans="1:44" ht="17.25">
      <c r="A12" s="111"/>
      <c r="B12" s="111"/>
      <c r="C12" s="114" t="s">
        <v>75</v>
      </c>
      <c r="D12" s="115"/>
      <c r="E12" s="115"/>
      <c r="F12" s="115"/>
      <c r="G12" s="115"/>
      <c r="H12" s="115"/>
    </row>
    <row r="13" spans="1:44" ht="17.25">
      <c r="A13" s="116"/>
      <c r="B13" s="116"/>
      <c r="C13" s="95" t="s">
        <v>76</v>
      </c>
      <c r="D13" s="117">
        <f>D15+D18</f>
        <v>-300000</v>
      </c>
      <c r="E13" s="117">
        <f>E15+E18</f>
        <v>-186757</v>
      </c>
      <c r="F13" s="117">
        <f t="shared" ref="F13:H13" si="1">F15+F18</f>
        <v>0</v>
      </c>
      <c r="G13" s="117">
        <f t="shared" si="1"/>
        <v>0</v>
      </c>
      <c r="H13" s="117">
        <f t="shared" si="1"/>
        <v>-113243</v>
      </c>
    </row>
    <row r="14" spans="1:44" ht="17.25">
      <c r="A14" s="116"/>
      <c r="B14" s="116"/>
      <c r="C14" s="118" t="s">
        <v>77</v>
      </c>
      <c r="D14" s="117"/>
      <c r="E14" s="117"/>
      <c r="F14" s="117"/>
      <c r="G14" s="117"/>
      <c r="H14" s="117"/>
    </row>
    <row r="15" spans="1:44" ht="34.5">
      <c r="A15" s="119">
        <v>1228</v>
      </c>
      <c r="B15" s="119">
        <v>31001</v>
      </c>
      <c r="C15" s="82" t="s">
        <v>78</v>
      </c>
      <c r="D15" s="117">
        <f>D17</f>
        <v>-186757</v>
      </c>
      <c r="E15" s="117">
        <f t="shared" ref="E15:H15" si="2">E17</f>
        <v>-186757</v>
      </c>
      <c r="F15" s="117">
        <f>F17</f>
        <v>0</v>
      </c>
      <c r="G15" s="117">
        <f t="shared" si="2"/>
        <v>0</v>
      </c>
      <c r="H15" s="117">
        <f t="shared" si="2"/>
        <v>0</v>
      </c>
    </row>
    <row r="16" spans="1:44" ht="17.25">
      <c r="A16" s="121"/>
      <c r="B16" s="121"/>
      <c r="C16" s="96" t="s">
        <v>77</v>
      </c>
      <c r="D16" s="117"/>
      <c r="E16" s="117"/>
      <c r="F16" s="117"/>
      <c r="G16" s="117"/>
      <c r="H16" s="120"/>
    </row>
    <row r="17" spans="1:8" ht="86.25">
      <c r="A17" s="121"/>
      <c r="B17" s="121"/>
      <c r="C17" s="96" t="s">
        <v>79</v>
      </c>
      <c r="D17" s="117">
        <f>E17+F17+G17+H17</f>
        <v>-186757</v>
      </c>
      <c r="E17" s="117">
        <f>'3'!H29</f>
        <v>-186757</v>
      </c>
      <c r="F17" s="117"/>
      <c r="G17" s="117"/>
      <c r="H17" s="120"/>
    </row>
    <row r="18" spans="1:8" ht="34.5">
      <c r="A18" s="119">
        <v>1182</v>
      </c>
      <c r="B18" s="119">
        <v>31001</v>
      </c>
      <c r="C18" s="82" t="s">
        <v>141</v>
      </c>
      <c r="D18" s="117">
        <f>E18+F18+G18+H18</f>
        <v>-113243</v>
      </c>
      <c r="E18" s="117">
        <v>0</v>
      </c>
      <c r="F18" s="117">
        <v>0</v>
      </c>
      <c r="G18" s="117">
        <v>0</v>
      </c>
      <c r="H18" s="117">
        <f>'3'!H47</f>
        <v>-113243</v>
      </c>
    </row>
    <row r="19" spans="1:8" ht="17.25">
      <c r="A19" s="61"/>
      <c r="B19" s="61"/>
      <c r="C19" s="61"/>
      <c r="D19" s="61"/>
      <c r="E19" s="61"/>
      <c r="F19" s="61"/>
      <c r="G19" s="61"/>
      <c r="H19" s="61"/>
    </row>
  </sheetData>
  <mergeCells count="9">
    <mergeCell ref="D4:F4"/>
    <mergeCell ref="D5:F5"/>
    <mergeCell ref="A6:H6"/>
    <mergeCell ref="G7:H7"/>
    <mergeCell ref="A8:B9"/>
    <mergeCell ref="C8:C10"/>
    <mergeCell ref="D8:D10"/>
    <mergeCell ref="E8:H8"/>
    <mergeCell ref="E9:H9"/>
  </mergeCells>
  <pageMargins left="0.7" right="0.7" top="0.75" bottom="0.7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55"/>
  <sheetViews>
    <sheetView zoomScaleNormal="100" zoomScaleSheetLayoutView="80" workbookViewId="0">
      <selection activeCell="H30" sqref="H30"/>
    </sheetView>
  </sheetViews>
  <sheetFormatPr defaultColWidth="9.140625" defaultRowHeight="13.5"/>
  <cols>
    <col min="1" max="1" width="5" style="1" customWidth="1"/>
    <col min="2" max="2" width="5.85546875" style="1" customWidth="1"/>
    <col min="3" max="3" width="5.5703125" style="1" customWidth="1"/>
    <col min="4" max="4" width="6.85546875" style="1" customWidth="1"/>
    <col min="5" max="5" width="8.42578125" style="1" customWidth="1"/>
    <col min="6" max="6" width="62.7109375" style="1" customWidth="1"/>
    <col min="7" max="7" width="22.28515625" style="6" customWidth="1"/>
    <col min="8" max="8" width="15" style="1" customWidth="1"/>
    <col min="9" max="9" width="9.140625" style="1"/>
    <col min="10" max="10" width="49.85546875" style="1" customWidth="1"/>
    <col min="11" max="16384" width="9.140625" style="1"/>
  </cols>
  <sheetData>
    <row r="1" spans="1:9">
      <c r="H1" s="6" t="s">
        <v>53</v>
      </c>
    </row>
    <row r="2" spans="1:9" s="6" customFormat="1" ht="15" customHeight="1">
      <c r="F2" s="213" t="s">
        <v>51</v>
      </c>
      <c r="G2" s="213"/>
      <c r="H2" s="213"/>
      <c r="I2" s="10"/>
    </row>
    <row r="3" spans="1:9" ht="15" customHeight="1">
      <c r="F3" s="213" t="s">
        <v>6</v>
      </c>
      <c r="G3" s="213"/>
      <c r="H3" s="213"/>
      <c r="I3" s="10"/>
    </row>
    <row r="4" spans="1:9" ht="70.5" customHeight="1">
      <c r="A4" s="252" t="s">
        <v>54</v>
      </c>
      <c r="B4" s="252"/>
      <c r="C4" s="252"/>
      <c r="D4" s="252"/>
      <c r="E4" s="252"/>
      <c r="F4" s="252"/>
      <c r="G4" s="252"/>
      <c r="H4" s="252"/>
    </row>
    <row r="6" spans="1:9">
      <c r="H6" s="6" t="s">
        <v>15</v>
      </c>
    </row>
    <row r="7" spans="1:9" s="5" customFormat="1" ht="72.75" customHeight="1">
      <c r="A7" s="253" t="s">
        <v>22</v>
      </c>
      <c r="B7" s="254"/>
      <c r="C7" s="255"/>
      <c r="D7" s="256" t="s">
        <v>9</v>
      </c>
      <c r="E7" s="256"/>
      <c r="F7" s="256" t="s">
        <v>16</v>
      </c>
      <c r="G7" s="229" t="s">
        <v>37</v>
      </c>
      <c r="H7" s="230"/>
    </row>
    <row r="8" spans="1:9" s="5" customFormat="1" ht="54" customHeight="1">
      <c r="A8" s="34" t="s">
        <v>23</v>
      </c>
      <c r="B8" s="34" t="s">
        <v>24</v>
      </c>
      <c r="C8" s="34" t="s">
        <v>25</v>
      </c>
      <c r="D8" s="35" t="s">
        <v>12</v>
      </c>
      <c r="E8" s="35" t="s">
        <v>13</v>
      </c>
      <c r="F8" s="256"/>
      <c r="G8" s="33" t="s">
        <v>38</v>
      </c>
      <c r="H8" s="33" t="s">
        <v>11</v>
      </c>
    </row>
    <row r="9" spans="1:9" s="5" customFormat="1" ht="17.25">
      <c r="A9" s="36"/>
      <c r="B9" s="36"/>
      <c r="C9" s="36"/>
      <c r="D9" s="35"/>
      <c r="E9" s="35"/>
      <c r="F9" s="37" t="s">
        <v>17</v>
      </c>
      <c r="G9" s="26">
        <f>+G11</f>
        <v>0</v>
      </c>
      <c r="H9" s="26">
        <f>+H11</f>
        <v>0</v>
      </c>
    </row>
    <row r="10" spans="1:9" s="5" customFormat="1" ht="17.25">
      <c r="A10" s="39"/>
      <c r="B10" s="176"/>
      <c r="C10" s="177"/>
      <c r="D10" s="178"/>
      <c r="E10" s="179"/>
      <c r="F10" s="123" t="s">
        <v>18</v>
      </c>
      <c r="G10" s="26"/>
      <c r="H10" s="26"/>
    </row>
    <row r="11" spans="1:9" s="5" customFormat="1" ht="34.5">
      <c r="A11" s="38" t="s">
        <v>49</v>
      </c>
      <c r="B11" s="246"/>
      <c r="C11" s="247"/>
      <c r="D11" s="251"/>
      <c r="E11" s="207"/>
      <c r="F11" s="37" t="s">
        <v>33</v>
      </c>
      <c r="G11" s="26">
        <f>G13+G30</f>
        <v>0</v>
      </c>
      <c r="H11" s="26">
        <f>H13+H30</f>
        <v>0</v>
      </c>
    </row>
    <row r="12" spans="1:9" s="5" customFormat="1" ht="17.25">
      <c r="A12" s="39"/>
      <c r="B12" s="246"/>
      <c r="C12" s="248"/>
      <c r="D12" s="251"/>
      <c r="E12" s="208"/>
      <c r="F12" s="27" t="s">
        <v>18</v>
      </c>
      <c r="G12" s="26"/>
      <c r="H12" s="26"/>
    </row>
    <row r="13" spans="1:9" s="5" customFormat="1" ht="17.25">
      <c r="A13" s="39"/>
      <c r="B13" s="242" t="s">
        <v>80</v>
      </c>
      <c r="C13" s="249"/>
      <c r="D13" s="251"/>
      <c r="E13" s="208"/>
      <c r="F13" s="122" t="s">
        <v>81</v>
      </c>
      <c r="G13" s="26">
        <f>G15</f>
        <v>-186757</v>
      </c>
      <c r="H13" s="26">
        <f>H15</f>
        <v>-186757</v>
      </c>
    </row>
    <row r="14" spans="1:9" s="5" customFormat="1" ht="17.25">
      <c r="A14" s="39"/>
      <c r="B14" s="237"/>
      <c r="C14" s="250"/>
      <c r="D14" s="251"/>
      <c r="E14" s="208"/>
      <c r="F14" s="123" t="s">
        <v>18</v>
      </c>
      <c r="G14" s="26"/>
      <c r="H14" s="26"/>
    </row>
    <row r="15" spans="1:9" s="5" customFormat="1" ht="17.25">
      <c r="A15" s="39"/>
      <c r="B15" s="237"/>
      <c r="C15" s="38" t="s">
        <v>50</v>
      </c>
      <c r="D15" s="251"/>
      <c r="E15" s="208"/>
      <c r="F15" s="122" t="s">
        <v>81</v>
      </c>
      <c r="G15" s="26">
        <f>G19</f>
        <v>-186757</v>
      </c>
      <c r="H15" s="26">
        <f>H19</f>
        <v>-186757</v>
      </c>
    </row>
    <row r="16" spans="1:9" s="5" customFormat="1" ht="17.25">
      <c r="A16" s="39"/>
      <c r="B16" s="237"/>
      <c r="C16" s="39"/>
      <c r="D16" s="251"/>
      <c r="E16" s="209"/>
      <c r="F16" s="124" t="s">
        <v>18</v>
      </c>
      <c r="G16" s="26"/>
      <c r="H16" s="26"/>
    </row>
    <row r="17" spans="1:12" s="5" customFormat="1" ht="17.25">
      <c r="A17" s="40"/>
      <c r="B17" s="237"/>
      <c r="C17" s="40"/>
      <c r="D17" s="18"/>
      <c r="E17" s="41"/>
      <c r="F17" s="125" t="s">
        <v>39</v>
      </c>
      <c r="G17" s="26">
        <f>G19</f>
        <v>-186757</v>
      </c>
      <c r="H17" s="26">
        <f>H19</f>
        <v>-186757</v>
      </c>
    </row>
    <row r="18" spans="1:12" s="5" customFormat="1" ht="17.25">
      <c r="A18" s="40"/>
      <c r="B18" s="237"/>
      <c r="C18" s="40"/>
      <c r="D18" s="94"/>
      <c r="E18" s="19"/>
      <c r="F18" s="124" t="s">
        <v>18</v>
      </c>
      <c r="G18" s="57"/>
      <c r="H18" s="57"/>
    </row>
    <row r="19" spans="1:12" s="5" customFormat="1" ht="51.75">
      <c r="A19" s="40"/>
      <c r="B19" s="237"/>
      <c r="C19" s="40"/>
      <c r="D19" s="42">
        <v>1228</v>
      </c>
      <c r="E19" s="42"/>
      <c r="F19" s="66" t="s">
        <v>57</v>
      </c>
      <c r="G19" s="26">
        <f>G21</f>
        <v>-186757</v>
      </c>
      <c r="H19" s="26">
        <f>H21</f>
        <v>-186757</v>
      </c>
    </row>
    <row r="20" spans="1:12" s="5" customFormat="1" ht="17.25">
      <c r="A20" s="40"/>
      <c r="B20" s="237"/>
      <c r="C20" s="40"/>
      <c r="D20" s="43"/>
      <c r="E20" s="43"/>
      <c r="F20" s="36" t="s">
        <v>18</v>
      </c>
      <c r="G20" s="26"/>
      <c r="H20" s="26"/>
      <c r="L20" s="5">
        <v>1</v>
      </c>
    </row>
    <row r="21" spans="1:12" s="5" customFormat="1" ht="39" customHeight="1">
      <c r="A21" s="40"/>
      <c r="B21" s="237"/>
      <c r="C21" s="40"/>
      <c r="D21" s="42"/>
      <c r="E21" s="42">
        <v>31001</v>
      </c>
      <c r="F21" s="25" t="s">
        <v>60</v>
      </c>
      <c r="G21" s="26">
        <f>G23</f>
        <v>-186757</v>
      </c>
      <c r="H21" s="26">
        <f>H23</f>
        <v>-186757</v>
      </c>
    </row>
    <row r="22" spans="1:12" s="5" customFormat="1" ht="17.25">
      <c r="A22" s="40"/>
      <c r="B22" s="237"/>
      <c r="C22" s="40"/>
      <c r="D22" s="43"/>
      <c r="E22" s="43"/>
      <c r="F22" s="36" t="s">
        <v>19</v>
      </c>
      <c r="G22" s="26"/>
      <c r="H22" s="26"/>
    </row>
    <row r="23" spans="1:12" s="5" customFormat="1" ht="17.25">
      <c r="A23" s="40"/>
      <c r="B23" s="237"/>
      <c r="C23" s="40"/>
      <c r="D23" s="43"/>
      <c r="E23" s="43"/>
      <c r="F23" s="24" t="s">
        <v>82</v>
      </c>
      <c r="G23" s="26">
        <f>G25</f>
        <v>-186757</v>
      </c>
      <c r="H23" s="26">
        <f>H25</f>
        <v>-186757</v>
      </c>
    </row>
    <row r="24" spans="1:12" s="5" customFormat="1" ht="34.5">
      <c r="A24" s="40"/>
      <c r="B24" s="237"/>
      <c r="C24" s="40"/>
      <c r="D24" s="43"/>
      <c r="E24" s="43"/>
      <c r="F24" s="36" t="s">
        <v>20</v>
      </c>
      <c r="G24" s="26"/>
      <c r="H24" s="26"/>
    </row>
    <row r="25" spans="1:12" s="5" customFormat="1" ht="17.25">
      <c r="A25" s="40"/>
      <c r="B25" s="237"/>
      <c r="C25" s="40"/>
      <c r="D25" s="43"/>
      <c r="E25" s="43"/>
      <c r="F25" s="36" t="s">
        <v>21</v>
      </c>
      <c r="G25" s="26">
        <f t="shared" ref="G25:H26" si="0">G26</f>
        <v>-186757</v>
      </c>
      <c r="H25" s="26">
        <f t="shared" si="0"/>
        <v>-186757</v>
      </c>
    </row>
    <row r="26" spans="1:12" s="5" customFormat="1" ht="17.25">
      <c r="A26" s="40"/>
      <c r="B26" s="237"/>
      <c r="C26" s="40"/>
      <c r="D26" s="43"/>
      <c r="E26" s="43"/>
      <c r="F26" s="36" t="s">
        <v>83</v>
      </c>
      <c r="G26" s="26">
        <f t="shared" si="0"/>
        <v>-186757</v>
      </c>
      <c r="H26" s="26">
        <f t="shared" si="0"/>
        <v>-186757</v>
      </c>
    </row>
    <row r="27" spans="1:12" s="6" customFormat="1" ht="17.25">
      <c r="A27" s="40"/>
      <c r="B27" s="237"/>
      <c r="C27" s="40"/>
      <c r="D27" s="43"/>
      <c r="E27" s="43"/>
      <c r="F27" s="36" t="s">
        <v>84</v>
      </c>
      <c r="G27" s="26">
        <f>G28</f>
        <v>-186757</v>
      </c>
      <c r="H27" s="26">
        <f>H28</f>
        <v>-186757</v>
      </c>
    </row>
    <row r="28" spans="1:12" s="6" customFormat="1" ht="17.25">
      <c r="A28" s="40"/>
      <c r="B28" s="237"/>
      <c r="C28" s="40"/>
      <c r="D28" s="43"/>
      <c r="E28" s="43"/>
      <c r="F28" s="25" t="s">
        <v>85</v>
      </c>
      <c r="G28" s="26">
        <f>+G29</f>
        <v>-186757</v>
      </c>
      <c r="H28" s="26">
        <f>+H29</f>
        <v>-186757</v>
      </c>
    </row>
    <row r="29" spans="1:12" s="6" customFormat="1" ht="17.25">
      <c r="A29" s="40"/>
      <c r="B29" s="238"/>
      <c r="C29" s="40"/>
      <c r="D29" s="43"/>
      <c r="E29" s="43"/>
      <c r="F29" s="25" t="s">
        <v>86</v>
      </c>
      <c r="G29" s="26">
        <v>-186757</v>
      </c>
      <c r="H29" s="26">
        <v>-186757</v>
      </c>
    </row>
    <row r="30" spans="1:12" s="6" customFormat="1" ht="34.5">
      <c r="A30" s="237"/>
      <c r="B30" s="239" t="s">
        <v>49</v>
      </c>
      <c r="C30" s="48"/>
      <c r="D30" s="49"/>
      <c r="E30" s="45"/>
      <c r="F30" s="50" t="s">
        <v>130</v>
      </c>
      <c r="G30" s="44">
        <f>G32</f>
        <v>186757</v>
      </c>
      <c r="H30" s="44">
        <f>H32</f>
        <v>186757</v>
      </c>
    </row>
    <row r="31" spans="1:12" s="6" customFormat="1" ht="17.25">
      <c r="A31" s="237"/>
      <c r="B31" s="240"/>
      <c r="C31" s="48"/>
      <c r="D31" s="49"/>
      <c r="E31" s="45"/>
      <c r="F31" s="46" t="s">
        <v>18</v>
      </c>
      <c r="G31" s="47"/>
      <c r="H31" s="47"/>
    </row>
    <row r="32" spans="1:12" s="6" customFormat="1" ht="17.25">
      <c r="A32" s="237"/>
      <c r="B32" s="240"/>
      <c r="C32" s="242" t="s">
        <v>26</v>
      </c>
      <c r="D32" s="49"/>
      <c r="E32" s="45"/>
      <c r="F32" s="50" t="s">
        <v>131</v>
      </c>
      <c r="G32" s="44">
        <f>G34</f>
        <v>186757</v>
      </c>
      <c r="H32" s="44">
        <f>H34</f>
        <v>186757</v>
      </c>
    </row>
    <row r="33" spans="1:8" s="6" customFormat="1" ht="19.5" customHeight="1">
      <c r="A33" s="237"/>
      <c r="B33" s="240"/>
      <c r="C33" s="237"/>
      <c r="D33" s="49"/>
      <c r="E33" s="45"/>
      <c r="F33" s="46" t="s">
        <v>18</v>
      </c>
      <c r="G33" s="47"/>
      <c r="H33" s="47"/>
    </row>
    <row r="34" spans="1:8" s="6" customFormat="1" ht="17.25">
      <c r="A34" s="237"/>
      <c r="B34" s="240"/>
      <c r="C34" s="237"/>
      <c r="D34" s="51"/>
      <c r="E34" s="52"/>
      <c r="F34" s="53" t="s">
        <v>134</v>
      </c>
      <c r="G34" s="54">
        <f>G36</f>
        <v>186757</v>
      </c>
      <c r="H34" s="54">
        <f>H36</f>
        <v>186757</v>
      </c>
    </row>
    <row r="35" spans="1:8" s="6" customFormat="1" ht="24.75" customHeight="1">
      <c r="A35" s="237"/>
      <c r="B35" s="240"/>
      <c r="C35" s="237"/>
      <c r="D35" s="51"/>
      <c r="E35" s="52"/>
      <c r="F35" s="55" t="s">
        <v>18</v>
      </c>
      <c r="G35" s="56"/>
      <c r="H35" s="56"/>
    </row>
    <row r="36" spans="1:8" s="6" customFormat="1" ht="17.25">
      <c r="A36" s="237"/>
      <c r="B36" s="240"/>
      <c r="C36" s="237"/>
      <c r="D36" s="243">
        <v>1182</v>
      </c>
      <c r="E36" s="48"/>
      <c r="F36" s="55" t="s">
        <v>133</v>
      </c>
      <c r="G36" s="57">
        <f>G47+G38</f>
        <v>186757</v>
      </c>
      <c r="H36" s="57">
        <f>H47+H38</f>
        <v>186757</v>
      </c>
    </row>
    <row r="37" spans="1:8" s="6" customFormat="1" ht="18" customHeight="1">
      <c r="A37" s="237"/>
      <c r="B37" s="240"/>
      <c r="C37" s="237"/>
      <c r="D37" s="244"/>
      <c r="E37" s="48"/>
      <c r="F37" s="55" t="s">
        <v>18</v>
      </c>
      <c r="G37" s="20"/>
      <c r="H37" s="20"/>
    </row>
    <row r="38" spans="1:8" s="6" customFormat="1" ht="39.75" customHeight="1">
      <c r="A38" s="237"/>
      <c r="B38" s="240"/>
      <c r="C38" s="237"/>
      <c r="D38" s="244"/>
      <c r="E38" s="243">
        <v>11001</v>
      </c>
      <c r="F38" s="55" t="s">
        <v>135</v>
      </c>
      <c r="G38" s="26">
        <f>G40</f>
        <v>300000</v>
      </c>
      <c r="H38" s="26">
        <f>H40</f>
        <v>300000</v>
      </c>
    </row>
    <row r="39" spans="1:8" s="5" customFormat="1" ht="17.25">
      <c r="A39" s="237"/>
      <c r="B39" s="240"/>
      <c r="C39" s="237"/>
      <c r="D39" s="244"/>
      <c r="E39" s="244"/>
      <c r="F39" s="36" t="s">
        <v>19</v>
      </c>
      <c r="G39" s="26"/>
      <c r="H39" s="26"/>
    </row>
    <row r="40" spans="1:8" s="6" customFormat="1" ht="60" customHeight="1">
      <c r="A40" s="237"/>
      <c r="B40" s="240"/>
      <c r="C40" s="237"/>
      <c r="D40" s="244"/>
      <c r="E40" s="244"/>
      <c r="F40" s="58" t="s">
        <v>136</v>
      </c>
      <c r="G40" s="26">
        <f>G42</f>
        <v>300000</v>
      </c>
      <c r="H40" s="26">
        <f>H42</f>
        <v>300000</v>
      </c>
    </row>
    <row r="41" spans="1:8" s="6" customFormat="1" ht="41.25" customHeight="1">
      <c r="A41" s="237"/>
      <c r="B41" s="240"/>
      <c r="C41" s="237"/>
      <c r="D41" s="244"/>
      <c r="E41" s="244"/>
      <c r="F41" s="58" t="s">
        <v>20</v>
      </c>
      <c r="G41" s="26"/>
      <c r="H41" s="26"/>
    </row>
    <row r="42" spans="1:8" s="6" customFormat="1" ht="18" customHeight="1">
      <c r="A42" s="237"/>
      <c r="B42" s="240"/>
      <c r="C42" s="237"/>
      <c r="D42" s="244"/>
      <c r="E42" s="244"/>
      <c r="F42" s="55" t="s">
        <v>21</v>
      </c>
      <c r="G42" s="26">
        <f>G43</f>
        <v>300000</v>
      </c>
      <c r="H42" s="26">
        <f>H43</f>
        <v>300000</v>
      </c>
    </row>
    <row r="43" spans="1:8" s="6" customFormat="1" ht="18" customHeight="1">
      <c r="A43" s="237"/>
      <c r="B43" s="240"/>
      <c r="C43" s="237"/>
      <c r="D43" s="244"/>
      <c r="E43" s="244"/>
      <c r="F43" s="55" t="s">
        <v>137</v>
      </c>
      <c r="G43" s="26">
        <f>G44</f>
        <v>300000</v>
      </c>
      <c r="H43" s="26">
        <f t="shared" ref="G43:H45" si="1">H44</f>
        <v>300000</v>
      </c>
    </row>
    <row r="44" spans="1:8" s="6" customFormat="1" ht="18" customHeight="1">
      <c r="A44" s="237"/>
      <c r="B44" s="240"/>
      <c r="C44" s="237"/>
      <c r="D44" s="244"/>
      <c r="E44" s="244"/>
      <c r="F44" s="55" t="s">
        <v>138</v>
      </c>
      <c r="G44" s="26">
        <f t="shared" si="1"/>
        <v>300000</v>
      </c>
      <c r="H44" s="26">
        <f t="shared" si="1"/>
        <v>300000</v>
      </c>
    </row>
    <row r="45" spans="1:8" s="6" customFormat="1" ht="18" customHeight="1">
      <c r="A45" s="237"/>
      <c r="B45" s="240"/>
      <c r="C45" s="237"/>
      <c r="D45" s="244"/>
      <c r="E45" s="244"/>
      <c r="F45" s="55" t="s">
        <v>139</v>
      </c>
      <c r="G45" s="26">
        <f t="shared" si="1"/>
        <v>300000</v>
      </c>
      <c r="H45" s="26">
        <f t="shared" si="1"/>
        <v>300000</v>
      </c>
    </row>
    <row r="46" spans="1:8" s="6" customFormat="1" ht="37.5" customHeight="1">
      <c r="A46" s="237"/>
      <c r="B46" s="240"/>
      <c r="C46" s="237"/>
      <c r="D46" s="244"/>
      <c r="E46" s="245"/>
      <c r="F46" s="55" t="s">
        <v>140</v>
      </c>
      <c r="G46" s="26">
        <v>300000</v>
      </c>
      <c r="H46" s="26">
        <v>300000</v>
      </c>
    </row>
    <row r="47" spans="1:8" s="6" customFormat="1" ht="39.75" customHeight="1">
      <c r="A47" s="237"/>
      <c r="B47" s="240"/>
      <c r="C47" s="237"/>
      <c r="D47" s="244"/>
      <c r="E47" s="243">
        <v>31001</v>
      </c>
      <c r="F47" s="55" t="s">
        <v>141</v>
      </c>
      <c r="G47" s="26">
        <f>G49</f>
        <v>-113243</v>
      </c>
      <c r="H47" s="26">
        <f>H49</f>
        <v>-113243</v>
      </c>
    </row>
    <row r="48" spans="1:8" s="5" customFormat="1" ht="17.25">
      <c r="A48" s="237"/>
      <c r="B48" s="240"/>
      <c r="C48" s="237"/>
      <c r="D48" s="244"/>
      <c r="E48" s="244"/>
      <c r="F48" s="36" t="s">
        <v>19</v>
      </c>
      <c r="G48" s="26"/>
      <c r="H48" s="26"/>
    </row>
    <row r="49" spans="1:8" s="6" customFormat="1" ht="18" customHeight="1">
      <c r="A49" s="237"/>
      <c r="B49" s="240"/>
      <c r="C49" s="237"/>
      <c r="D49" s="244"/>
      <c r="E49" s="244"/>
      <c r="F49" s="58" t="s">
        <v>134</v>
      </c>
      <c r="G49" s="26">
        <f>G51</f>
        <v>-113243</v>
      </c>
      <c r="H49" s="26">
        <f>H51</f>
        <v>-113243</v>
      </c>
    </row>
    <row r="50" spans="1:8" s="6" customFormat="1" ht="37.5" customHeight="1">
      <c r="A50" s="237"/>
      <c r="B50" s="240"/>
      <c r="C50" s="237"/>
      <c r="D50" s="244"/>
      <c r="E50" s="244"/>
      <c r="F50" s="58" t="s">
        <v>20</v>
      </c>
      <c r="G50" s="26"/>
      <c r="H50" s="26"/>
    </row>
    <row r="51" spans="1:8" s="6" customFormat="1" ht="18" customHeight="1">
      <c r="A51" s="237"/>
      <c r="B51" s="240"/>
      <c r="C51" s="237"/>
      <c r="D51" s="244"/>
      <c r="E51" s="244"/>
      <c r="F51" s="55" t="s">
        <v>21</v>
      </c>
      <c r="G51" s="26">
        <f>G52</f>
        <v>-113243</v>
      </c>
      <c r="H51" s="26">
        <f>H52</f>
        <v>-113243</v>
      </c>
    </row>
    <row r="52" spans="1:8" s="6" customFormat="1" ht="18" customHeight="1">
      <c r="A52" s="237"/>
      <c r="B52" s="240"/>
      <c r="C52" s="237"/>
      <c r="D52" s="244"/>
      <c r="E52" s="244"/>
      <c r="F52" s="55" t="s">
        <v>83</v>
      </c>
      <c r="G52" s="26">
        <f t="shared" ref="G52:H54" si="2">G53</f>
        <v>-113243</v>
      </c>
      <c r="H52" s="26">
        <f t="shared" si="2"/>
        <v>-113243</v>
      </c>
    </row>
    <row r="53" spans="1:8" s="6" customFormat="1" ht="18" customHeight="1">
      <c r="A53" s="237"/>
      <c r="B53" s="240"/>
      <c r="C53" s="237"/>
      <c r="D53" s="244"/>
      <c r="E53" s="244"/>
      <c r="F53" s="55" t="s">
        <v>84</v>
      </c>
      <c r="G53" s="26">
        <f t="shared" si="2"/>
        <v>-113243</v>
      </c>
      <c r="H53" s="26">
        <f t="shared" si="2"/>
        <v>-113243</v>
      </c>
    </row>
    <row r="54" spans="1:8" s="6" customFormat="1" ht="18" customHeight="1">
      <c r="A54" s="237"/>
      <c r="B54" s="240"/>
      <c r="C54" s="237"/>
      <c r="D54" s="244"/>
      <c r="E54" s="244"/>
      <c r="F54" s="55" t="s">
        <v>142</v>
      </c>
      <c r="G54" s="26">
        <f t="shared" si="2"/>
        <v>-113243</v>
      </c>
      <c r="H54" s="26">
        <f t="shared" si="2"/>
        <v>-113243</v>
      </c>
    </row>
    <row r="55" spans="1:8" s="6" customFormat="1" ht="18" customHeight="1">
      <c r="A55" s="238"/>
      <c r="B55" s="241"/>
      <c r="C55" s="238"/>
      <c r="D55" s="245"/>
      <c r="E55" s="245"/>
      <c r="F55" s="55" t="s">
        <v>143</v>
      </c>
      <c r="G55" s="26">
        <v>-113243</v>
      </c>
      <c r="H55" s="26">
        <v>-113243</v>
      </c>
    </row>
  </sheetData>
  <sheetProtection selectLockedCells="1" selectUnlockedCells="1"/>
  <mergeCells count="18">
    <mergeCell ref="B11:B12"/>
    <mergeCell ref="C11:C14"/>
    <mergeCell ref="D11:D16"/>
    <mergeCell ref="E11:E16"/>
    <mergeCell ref="F2:H2"/>
    <mergeCell ref="F3:H3"/>
    <mergeCell ref="A4:H4"/>
    <mergeCell ref="A7:C7"/>
    <mergeCell ref="F7:F8"/>
    <mergeCell ref="D7:E7"/>
    <mergeCell ref="G7:H7"/>
    <mergeCell ref="B13:B29"/>
    <mergeCell ref="A30:A55"/>
    <mergeCell ref="B30:B55"/>
    <mergeCell ref="C32:C55"/>
    <mergeCell ref="D36:D55"/>
    <mergeCell ref="E47:E55"/>
    <mergeCell ref="E38:E46"/>
  </mergeCells>
  <pageMargins left="0" right="0" top="0" bottom="0" header="0" footer="0"/>
  <pageSetup paperSize="9" scale="98" fitToWidth="0" fitToHeight="0" orientation="landscape" r:id="rId1"/>
  <headerFooter scaleWithDoc="0"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1"/>
  <sheetViews>
    <sheetView topLeftCell="A7" workbookViewId="0">
      <selection activeCell="G13" sqref="G13"/>
    </sheetView>
  </sheetViews>
  <sheetFormatPr defaultRowHeight="16.5"/>
  <cols>
    <col min="1" max="1" width="9.140625" style="128"/>
    <col min="2" max="2" width="11" style="128" customWidth="1"/>
    <col min="3" max="3" width="60.140625" style="128" customWidth="1"/>
    <col min="4" max="4" width="19.5703125" style="128" customWidth="1"/>
    <col min="5" max="5" width="16.5703125" style="128" customWidth="1"/>
    <col min="6" max="6" width="16.85546875" style="128" customWidth="1"/>
    <col min="7" max="16384" width="9.140625" style="128"/>
  </cols>
  <sheetData>
    <row r="1" spans="1:7" s="6" customFormat="1" ht="13.5">
      <c r="C1" s="126"/>
      <c r="D1" s="126"/>
      <c r="E1" s="126" t="s">
        <v>126</v>
      </c>
    </row>
    <row r="2" spans="1:7" s="6" customFormat="1" ht="13.5">
      <c r="C2" s="258" t="s">
        <v>51</v>
      </c>
      <c r="D2" s="258"/>
      <c r="E2" s="258"/>
    </row>
    <row r="3" spans="1:7" s="6" customFormat="1" ht="13.5">
      <c r="C3" s="258" t="s">
        <v>6</v>
      </c>
      <c r="D3" s="258"/>
      <c r="E3" s="258"/>
    </row>
    <row r="4" spans="1:7" s="6" customFormat="1" ht="13.5">
      <c r="C4" s="127"/>
      <c r="D4" s="127"/>
      <c r="E4" s="127"/>
    </row>
    <row r="5" spans="1:7" s="6" customFormat="1" ht="52.5" customHeight="1">
      <c r="A5" s="252" t="s">
        <v>87</v>
      </c>
      <c r="B5" s="252"/>
      <c r="C5" s="252"/>
      <c r="D5" s="252"/>
      <c r="E5" s="252"/>
    </row>
    <row r="7" spans="1:7">
      <c r="E7" s="6" t="s">
        <v>128</v>
      </c>
    </row>
    <row r="8" spans="1:7" s="130" customFormat="1" ht="82.5" customHeight="1">
      <c r="A8" s="259" t="s">
        <v>88</v>
      </c>
      <c r="B8" s="259"/>
      <c r="C8" s="260" t="s">
        <v>89</v>
      </c>
      <c r="D8" s="261" t="s">
        <v>55</v>
      </c>
      <c r="E8" s="262"/>
      <c r="F8" s="129"/>
      <c r="G8" s="129"/>
    </row>
    <row r="9" spans="1:7" s="130" customFormat="1" ht="47.25" customHeight="1">
      <c r="A9" s="131" t="s">
        <v>70</v>
      </c>
      <c r="B9" s="131" t="s">
        <v>34</v>
      </c>
      <c r="C9" s="260"/>
      <c r="D9" s="183" t="s">
        <v>90</v>
      </c>
      <c r="E9" s="183" t="s">
        <v>91</v>
      </c>
      <c r="F9" s="129"/>
      <c r="G9" s="129"/>
    </row>
    <row r="10" spans="1:7" s="135" customFormat="1" ht="17.25">
      <c r="A10" s="132"/>
      <c r="B10" s="132"/>
      <c r="C10" s="133" t="s">
        <v>92</v>
      </c>
      <c r="D10" s="180">
        <f>D12</f>
        <v>-300000</v>
      </c>
      <c r="E10" s="180">
        <f>E12</f>
        <v>-300000</v>
      </c>
      <c r="F10" s="134"/>
      <c r="G10" s="134"/>
    </row>
    <row r="11" spans="1:7" s="135" customFormat="1" ht="17.25">
      <c r="A11" s="136"/>
      <c r="B11" s="136"/>
      <c r="C11" s="136" t="s">
        <v>75</v>
      </c>
      <c r="D11" s="181"/>
      <c r="E11" s="182" t="s">
        <v>94</v>
      </c>
      <c r="F11" s="134"/>
      <c r="G11" s="134"/>
    </row>
    <row r="12" spans="1:7" s="135" customFormat="1" ht="17.25">
      <c r="A12" s="136"/>
      <c r="B12" s="137"/>
      <c r="C12" s="137" t="s">
        <v>93</v>
      </c>
      <c r="D12" s="180">
        <f>D14+D19</f>
        <v>-300000</v>
      </c>
      <c r="E12" s="180">
        <f>E14+E19</f>
        <v>-300000</v>
      </c>
      <c r="F12" s="134"/>
      <c r="G12" s="134"/>
    </row>
    <row r="13" spans="1:7" s="135" customFormat="1" ht="17.25">
      <c r="A13" s="136"/>
      <c r="B13" s="136"/>
      <c r="C13" s="136" t="s">
        <v>75</v>
      </c>
      <c r="D13" s="181"/>
      <c r="E13" s="182" t="s">
        <v>94</v>
      </c>
      <c r="F13" s="134"/>
      <c r="G13" s="134"/>
    </row>
    <row r="14" spans="1:7" s="141" customFormat="1" ht="34.5">
      <c r="A14" s="257">
        <v>1228</v>
      </c>
      <c r="B14" s="138">
        <v>31001</v>
      </c>
      <c r="C14" s="139" t="s">
        <v>60</v>
      </c>
      <c r="D14" s="180">
        <f t="shared" ref="D14:E14" si="0">D16</f>
        <v>-186757</v>
      </c>
      <c r="E14" s="180">
        <f t="shared" si="0"/>
        <v>-186757</v>
      </c>
      <c r="F14" s="140"/>
      <c r="G14" s="140"/>
    </row>
    <row r="15" spans="1:7" s="141" customFormat="1" ht="17.25">
      <c r="A15" s="257"/>
      <c r="B15" s="142"/>
      <c r="C15" s="136" t="s">
        <v>95</v>
      </c>
      <c r="D15" s="181"/>
      <c r="E15" s="182"/>
      <c r="F15" s="140"/>
      <c r="G15" s="140"/>
    </row>
    <row r="16" spans="1:7" s="145" customFormat="1" ht="17.25">
      <c r="A16" s="257"/>
      <c r="B16" s="83"/>
      <c r="C16" s="143" t="s">
        <v>96</v>
      </c>
      <c r="D16" s="180">
        <f t="shared" ref="D16:E16" si="1">D18</f>
        <v>-186757</v>
      </c>
      <c r="E16" s="180">
        <f t="shared" si="1"/>
        <v>-186757</v>
      </c>
      <c r="F16" s="144"/>
      <c r="G16" s="144"/>
    </row>
    <row r="17" spans="1:7" ht="17.25">
      <c r="A17" s="257"/>
      <c r="B17" s="84"/>
      <c r="C17" s="136" t="s">
        <v>97</v>
      </c>
      <c r="D17" s="181"/>
      <c r="E17" s="182"/>
    </row>
    <row r="18" spans="1:7" ht="86.25">
      <c r="A18" s="257"/>
      <c r="B18" s="84"/>
      <c r="C18" s="66" t="s">
        <v>79</v>
      </c>
      <c r="D18" s="182">
        <f>'3'!G29</f>
        <v>-186757</v>
      </c>
      <c r="E18" s="182">
        <f>'3'!H29</f>
        <v>-186757</v>
      </c>
    </row>
    <row r="19" spans="1:7" s="141" customFormat="1" ht="34.5">
      <c r="A19" s="257">
        <v>1182</v>
      </c>
      <c r="B19" s="138">
        <v>31001</v>
      </c>
      <c r="C19" s="139" t="s">
        <v>141</v>
      </c>
      <c r="D19" s="180">
        <f t="shared" ref="D19:E19" si="2">D21</f>
        <v>-113243</v>
      </c>
      <c r="E19" s="180">
        <f t="shared" si="2"/>
        <v>-113243</v>
      </c>
      <c r="F19" s="140"/>
      <c r="G19" s="140"/>
    </row>
    <row r="20" spans="1:7" s="141" customFormat="1" ht="17.25">
      <c r="A20" s="257"/>
      <c r="B20" s="142"/>
      <c r="C20" s="136" t="s">
        <v>95</v>
      </c>
      <c r="D20" s="181"/>
      <c r="E20" s="182"/>
      <c r="F20" s="140"/>
      <c r="G20" s="140"/>
    </row>
    <row r="21" spans="1:7" s="145" customFormat="1" ht="17.25">
      <c r="A21" s="257"/>
      <c r="B21" s="83"/>
      <c r="C21" s="143" t="s">
        <v>148</v>
      </c>
      <c r="D21" s="180">
        <f>'3'!G47</f>
        <v>-113243</v>
      </c>
      <c r="E21" s="180">
        <f>'3'!H47</f>
        <v>-113243</v>
      </c>
      <c r="F21" s="144"/>
      <c r="G21" s="144"/>
    </row>
  </sheetData>
  <mergeCells count="8">
    <mergeCell ref="A19:A21"/>
    <mergeCell ref="A14:A18"/>
    <mergeCell ref="C2:E2"/>
    <mergeCell ref="C3:E3"/>
    <mergeCell ref="A5:E5"/>
    <mergeCell ref="A8:B8"/>
    <mergeCell ref="C8:C9"/>
    <mergeCell ref="D8:E8"/>
  </mergeCells>
  <pageMargins left="0.7" right="0.7" top="0.75" bottom="0.75" header="0.3" footer="0.3"/>
  <pageSetup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F46"/>
  <sheetViews>
    <sheetView zoomScaleNormal="100" zoomScaleSheetLayoutView="80" workbookViewId="0">
      <selection activeCell="D29" sqref="D29:E29"/>
    </sheetView>
  </sheetViews>
  <sheetFormatPr defaultColWidth="9.140625" defaultRowHeight="13.5"/>
  <cols>
    <col min="1" max="1" width="1.5703125" style="1" customWidth="1"/>
    <col min="2" max="2" width="38" style="1" customWidth="1"/>
    <col min="3" max="3" width="60.85546875" style="1" customWidth="1"/>
    <col min="4" max="4" width="14.42578125" style="6" customWidth="1"/>
    <col min="5" max="5" width="16.85546875" style="1" customWidth="1"/>
    <col min="6" max="6" width="9.140625" style="1"/>
    <col min="7" max="7" width="49.85546875" style="1" customWidth="1"/>
    <col min="8" max="8" width="11.28515625" style="1" bestFit="1" customWidth="1"/>
    <col min="9" max="16384" width="9.140625" style="1"/>
  </cols>
  <sheetData>
    <row r="1" spans="2:6">
      <c r="C1" s="9"/>
      <c r="D1" s="12"/>
      <c r="E1" s="17" t="s">
        <v>125</v>
      </c>
    </row>
    <row r="2" spans="2:6" ht="14.25" customHeight="1">
      <c r="C2" s="213" t="s">
        <v>51</v>
      </c>
      <c r="D2" s="213"/>
      <c r="E2" s="213"/>
    </row>
    <row r="3" spans="2:6">
      <c r="C3" s="213" t="s">
        <v>6</v>
      </c>
      <c r="D3" s="213"/>
      <c r="E3" s="213"/>
    </row>
    <row r="4" spans="2:6" s="6" customFormat="1" ht="45" customHeight="1">
      <c r="B4" s="266" t="s">
        <v>159</v>
      </c>
      <c r="C4" s="266"/>
      <c r="D4" s="266"/>
      <c r="E4" s="266"/>
      <c r="F4" s="266"/>
    </row>
    <row r="5" spans="2:6" s="6" customFormat="1" ht="17.25">
      <c r="B5" s="267" t="s">
        <v>4</v>
      </c>
      <c r="C5" s="267"/>
      <c r="D5" s="267"/>
      <c r="E5" s="267"/>
      <c r="F5" s="267"/>
    </row>
    <row r="6" spans="2:6" s="6" customFormat="1" ht="17.25">
      <c r="B6" s="59"/>
      <c r="C6" s="59"/>
      <c r="D6" s="59"/>
      <c r="E6" s="59"/>
      <c r="F6" s="59"/>
    </row>
    <row r="7" spans="2:6" s="6" customFormat="1" ht="17.25">
      <c r="B7" s="60" t="s">
        <v>7</v>
      </c>
      <c r="C7" s="59"/>
      <c r="D7" s="59"/>
      <c r="E7" s="59"/>
      <c r="F7" s="59"/>
    </row>
    <row r="8" spans="2:6" ht="17.25">
      <c r="B8" s="61"/>
      <c r="C8" s="61"/>
      <c r="D8" s="61"/>
      <c r="E8" s="61"/>
      <c r="F8" s="61"/>
    </row>
    <row r="9" spans="2:6" ht="17.25">
      <c r="B9" s="62" t="s">
        <v>1</v>
      </c>
      <c r="C9" s="63" t="s">
        <v>2</v>
      </c>
      <c r="D9" s="64"/>
      <c r="E9" s="61"/>
      <c r="F9" s="61"/>
    </row>
    <row r="10" spans="2:6" ht="51.75">
      <c r="B10" s="65" t="s">
        <v>98</v>
      </c>
      <c r="C10" s="191" t="s">
        <v>99</v>
      </c>
      <c r="D10" s="64"/>
      <c r="E10" s="61"/>
      <c r="F10" s="61"/>
    </row>
    <row r="11" spans="2:6" ht="17.25">
      <c r="B11" s="67"/>
      <c r="C11" s="61"/>
      <c r="D11" s="61"/>
      <c r="E11" s="61"/>
      <c r="F11" s="61"/>
    </row>
    <row r="12" spans="2:6" ht="17.25">
      <c r="B12" s="68" t="s">
        <v>3</v>
      </c>
      <c r="C12" s="69"/>
      <c r="D12" s="61"/>
      <c r="E12" s="61"/>
      <c r="F12" s="61"/>
    </row>
    <row r="13" spans="2:6" ht="17.25">
      <c r="B13" s="67"/>
      <c r="C13" s="61"/>
      <c r="D13" s="61"/>
      <c r="E13" s="61"/>
      <c r="F13" s="61"/>
    </row>
    <row r="14" spans="2:6" ht="74.25" customHeight="1">
      <c r="B14" s="70" t="s">
        <v>42</v>
      </c>
      <c r="C14" s="65" t="s">
        <v>98</v>
      </c>
      <c r="D14" s="229" t="s">
        <v>55</v>
      </c>
      <c r="E14" s="230"/>
      <c r="F14" s="61"/>
    </row>
    <row r="15" spans="2:6" ht="45" customHeight="1">
      <c r="B15" s="70" t="s">
        <v>43</v>
      </c>
      <c r="C15" s="65" t="s">
        <v>100</v>
      </c>
      <c r="D15" s="33" t="s">
        <v>38</v>
      </c>
      <c r="E15" s="87" t="s">
        <v>11</v>
      </c>
      <c r="F15" s="61"/>
    </row>
    <row r="16" spans="2:6" ht="34.5">
      <c r="B16" s="71" t="s">
        <v>44</v>
      </c>
      <c r="C16" s="192" t="s">
        <v>101</v>
      </c>
      <c r="D16" s="263"/>
      <c r="E16" s="72"/>
      <c r="F16" s="61"/>
    </row>
    <row r="17" spans="2:6" ht="63.75" customHeight="1">
      <c r="B17" s="71" t="s">
        <v>45</v>
      </c>
      <c r="C17" s="192" t="s">
        <v>102</v>
      </c>
      <c r="D17" s="264"/>
      <c r="E17" s="73"/>
      <c r="F17" s="61"/>
    </row>
    <row r="18" spans="2:6" ht="34.5">
      <c r="B18" s="74" t="s">
        <v>46</v>
      </c>
      <c r="C18" s="65" t="s">
        <v>103</v>
      </c>
      <c r="D18" s="264"/>
      <c r="E18" s="72"/>
      <c r="F18" s="61"/>
    </row>
    <row r="19" spans="2:6" ht="60.75" customHeight="1">
      <c r="B19" s="36" t="s">
        <v>104</v>
      </c>
      <c r="C19" s="193" t="s">
        <v>105</v>
      </c>
      <c r="D19" s="264"/>
      <c r="E19" s="72"/>
      <c r="F19" s="61"/>
    </row>
    <row r="20" spans="2:6" ht="17.25">
      <c r="B20" s="75"/>
      <c r="C20" s="76" t="s">
        <v>0</v>
      </c>
      <c r="D20" s="265"/>
      <c r="E20" s="77"/>
      <c r="F20" s="61"/>
    </row>
    <row r="21" spans="2:6" ht="23.25" customHeight="1">
      <c r="B21" s="78" t="s">
        <v>5</v>
      </c>
      <c r="C21" s="79"/>
      <c r="D21" s="26">
        <f>'3'!G29</f>
        <v>-186757</v>
      </c>
      <c r="E21" s="26">
        <f>'3'!H29</f>
        <v>-186757</v>
      </c>
      <c r="F21" s="61"/>
    </row>
    <row r="22" spans="2:6" ht="17.25">
      <c r="B22" s="61"/>
      <c r="C22" s="61"/>
      <c r="D22" s="61"/>
      <c r="E22" s="61"/>
      <c r="F22" s="61"/>
    </row>
    <row r="23" spans="2:6" s="6" customFormat="1" ht="17.25">
      <c r="B23" s="61"/>
      <c r="C23" s="61"/>
      <c r="D23" s="61"/>
      <c r="E23" s="61"/>
      <c r="F23" s="61"/>
    </row>
    <row r="24" spans="2:6" s="6" customFormat="1" ht="17.25">
      <c r="B24" s="80" t="s">
        <v>40</v>
      </c>
      <c r="C24" s="81" t="s">
        <v>41</v>
      </c>
      <c r="D24" s="61"/>
      <c r="E24" s="61"/>
      <c r="F24" s="61"/>
    </row>
    <row r="25" spans="2:6" s="6" customFormat="1" ht="17.25">
      <c r="B25" s="185">
        <v>1182</v>
      </c>
      <c r="C25" s="194" t="s">
        <v>149</v>
      </c>
      <c r="D25" s="61"/>
      <c r="E25" s="61"/>
      <c r="F25" s="61"/>
    </row>
    <row r="26" spans="2:6" s="6" customFormat="1" ht="17.25">
      <c r="B26" s="61"/>
      <c r="C26" s="61"/>
      <c r="D26" s="61"/>
      <c r="E26" s="61"/>
      <c r="F26" s="61"/>
    </row>
    <row r="27" spans="2:6" s="6" customFormat="1" ht="17.25">
      <c r="B27" s="68" t="s">
        <v>3</v>
      </c>
      <c r="C27" s="69"/>
      <c r="D27" s="61"/>
      <c r="E27" s="61"/>
      <c r="F27" s="61"/>
    </row>
    <row r="28" spans="2:6" s="6" customFormat="1" ht="17.25">
      <c r="B28" s="85"/>
      <c r="C28" s="61"/>
      <c r="D28" s="61"/>
      <c r="E28" s="61"/>
      <c r="F28" s="61"/>
    </row>
    <row r="29" spans="2:6" s="6" customFormat="1" ht="72.75" customHeight="1">
      <c r="B29" s="48" t="s">
        <v>42</v>
      </c>
      <c r="C29" s="20" t="s">
        <v>150</v>
      </c>
      <c r="D29" s="229" t="s">
        <v>56</v>
      </c>
      <c r="E29" s="230"/>
      <c r="F29" s="61"/>
    </row>
    <row r="30" spans="2:6" s="6" customFormat="1" ht="17.25">
      <c r="B30" s="48" t="s">
        <v>43</v>
      </c>
      <c r="C30" s="20" t="s">
        <v>151</v>
      </c>
      <c r="D30" s="33" t="s">
        <v>38</v>
      </c>
      <c r="E30" s="87" t="s">
        <v>11</v>
      </c>
      <c r="F30" s="61"/>
    </row>
    <row r="31" spans="2:6" s="6" customFormat="1" ht="34.5">
      <c r="B31" s="48" t="s">
        <v>44</v>
      </c>
      <c r="C31" s="20" t="s">
        <v>152</v>
      </c>
      <c r="D31" s="84"/>
      <c r="E31" s="84"/>
      <c r="F31" s="61"/>
    </row>
    <row r="32" spans="2:6" s="6" customFormat="1" ht="69">
      <c r="B32" s="48" t="s">
        <v>45</v>
      </c>
      <c r="C32" s="20" t="s">
        <v>153</v>
      </c>
      <c r="D32" s="84"/>
      <c r="E32" s="84"/>
      <c r="F32" s="61"/>
    </row>
    <row r="33" spans="2:6" s="6" customFormat="1" ht="17.25">
      <c r="B33" s="48" t="s">
        <v>46</v>
      </c>
      <c r="C33" s="20" t="s">
        <v>154</v>
      </c>
      <c r="D33" s="84"/>
      <c r="E33" s="84"/>
      <c r="F33" s="61"/>
    </row>
    <row r="34" spans="2:6" s="6" customFormat="1" ht="52.5" customHeight="1">
      <c r="B34" s="173" t="s">
        <v>155</v>
      </c>
      <c r="C34" s="20" t="s">
        <v>156</v>
      </c>
      <c r="D34" s="84"/>
      <c r="E34" s="84"/>
      <c r="F34" s="61"/>
    </row>
    <row r="35" spans="2:6" s="6" customFormat="1" ht="17.25">
      <c r="B35" s="268" t="s">
        <v>47</v>
      </c>
      <c r="C35" s="268"/>
      <c r="D35" s="84"/>
      <c r="E35" s="84"/>
      <c r="F35" s="61"/>
    </row>
    <row r="36" spans="2:6" s="6" customFormat="1" ht="21.75" customHeight="1">
      <c r="B36" s="269" t="s">
        <v>48</v>
      </c>
      <c r="C36" s="269"/>
      <c r="D36" s="172">
        <f>'3'!G38</f>
        <v>300000</v>
      </c>
      <c r="E36" s="172">
        <f>'3'!H38</f>
        <v>300000</v>
      </c>
      <c r="F36" s="61"/>
    </row>
    <row r="39" spans="2:6" s="6" customFormat="1" ht="72.75" customHeight="1">
      <c r="B39" s="25" t="s">
        <v>42</v>
      </c>
      <c r="C39" s="20" t="s">
        <v>150</v>
      </c>
      <c r="D39" s="229" t="s">
        <v>55</v>
      </c>
      <c r="E39" s="230"/>
      <c r="F39" s="61"/>
    </row>
    <row r="40" spans="2:6" s="6" customFormat="1" ht="17.25">
      <c r="B40" s="25" t="s">
        <v>43</v>
      </c>
      <c r="C40" s="20" t="s">
        <v>100</v>
      </c>
      <c r="D40" s="33" t="s">
        <v>38</v>
      </c>
      <c r="E40" s="184" t="s">
        <v>11</v>
      </c>
      <c r="F40" s="61"/>
    </row>
    <row r="41" spans="2:6" s="6" customFormat="1" ht="34.5">
      <c r="B41" s="25" t="s">
        <v>44</v>
      </c>
      <c r="C41" s="20" t="s">
        <v>157</v>
      </c>
      <c r="D41" s="84"/>
      <c r="E41" s="84"/>
      <c r="F41" s="61"/>
    </row>
    <row r="42" spans="2:6" s="6" customFormat="1" ht="34.5">
      <c r="B42" s="25" t="s">
        <v>45</v>
      </c>
      <c r="C42" s="195" t="s">
        <v>157</v>
      </c>
      <c r="D42" s="84"/>
      <c r="E42" s="84"/>
      <c r="F42" s="61"/>
    </row>
    <row r="43" spans="2:6" s="6" customFormat="1" ht="34.5">
      <c r="B43" s="25" t="s">
        <v>46</v>
      </c>
      <c r="C43" s="20" t="s">
        <v>103</v>
      </c>
      <c r="D43" s="84"/>
      <c r="E43" s="84"/>
      <c r="F43" s="61"/>
    </row>
    <row r="44" spans="2:6" s="6" customFormat="1" ht="52.5" customHeight="1">
      <c r="B44" s="25" t="s">
        <v>104</v>
      </c>
      <c r="C44" s="20" t="s">
        <v>158</v>
      </c>
      <c r="D44" s="84"/>
      <c r="E44" s="84"/>
      <c r="F44" s="61"/>
    </row>
    <row r="45" spans="2:6" s="6" customFormat="1" ht="17.25">
      <c r="B45" s="268" t="s">
        <v>47</v>
      </c>
      <c r="C45" s="268"/>
      <c r="D45" s="84"/>
      <c r="E45" s="84"/>
      <c r="F45" s="61"/>
    </row>
    <row r="46" spans="2:6" s="6" customFormat="1" ht="21.75" customHeight="1">
      <c r="B46" s="269" t="s">
        <v>48</v>
      </c>
      <c r="C46" s="269"/>
      <c r="D46" s="172">
        <f>'3'!G47</f>
        <v>-113243</v>
      </c>
      <c r="E46" s="172">
        <f>'3'!H47</f>
        <v>-113243</v>
      </c>
      <c r="F46" s="61"/>
    </row>
  </sheetData>
  <mergeCells count="12">
    <mergeCell ref="D39:E39"/>
    <mergeCell ref="B45:C45"/>
    <mergeCell ref="B46:C46"/>
    <mergeCell ref="B36:C36"/>
    <mergeCell ref="B35:C35"/>
    <mergeCell ref="D29:E29"/>
    <mergeCell ref="C2:E2"/>
    <mergeCell ref="C3:E3"/>
    <mergeCell ref="D16:D20"/>
    <mergeCell ref="B4:F4"/>
    <mergeCell ref="B5:F5"/>
    <mergeCell ref="D14:E14"/>
  </mergeCells>
  <pageMargins left="0" right="0" top="0" bottom="0" header="0.3" footer="0.3"/>
  <pageSetup paperSize="9" scale="74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61"/>
  <sheetViews>
    <sheetView zoomScaleNormal="100" zoomScaleSheetLayoutView="80" workbookViewId="0">
      <selection activeCell="A45" sqref="A45:E45"/>
    </sheetView>
  </sheetViews>
  <sheetFormatPr defaultColWidth="9.140625" defaultRowHeight="13.5"/>
  <cols>
    <col min="1" max="1" width="6.140625" style="1" customWidth="1"/>
    <col min="2" max="2" width="40" style="1" customWidth="1"/>
    <col min="3" max="3" width="61.5703125" style="1" customWidth="1"/>
    <col min="4" max="4" width="16.42578125" style="6" customWidth="1"/>
    <col min="5" max="5" width="15.85546875" style="1" customWidth="1"/>
    <col min="6" max="6" width="49.85546875" style="1" customWidth="1"/>
    <col min="7" max="16384" width="9.140625" style="1"/>
  </cols>
  <sheetData>
    <row r="1" spans="1:6" s="6" customFormat="1">
      <c r="C1" s="11"/>
      <c r="D1" s="12"/>
      <c r="E1" s="17" t="s">
        <v>124</v>
      </c>
    </row>
    <row r="2" spans="1:6" s="6" customFormat="1" ht="14.25" customHeight="1">
      <c r="C2" s="213" t="s">
        <v>51</v>
      </c>
      <c r="D2" s="213"/>
      <c r="E2" s="213"/>
    </row>
    <row r="3" spans="1:6" s="6" customFormat="1">
      <c r="C3" s="213" t="s">
        <v>6</v>
      </c>
      <c r="D3" s="213"/>
      <c r="E3" s="213"/>
    </row>
    <row r="4" spans="1:6" s="6" customFormat="1" ht="65.25" customHeight="1">
      <c r="A4" s="61"/>
      <c r="B4" s="266" t="s">
        <v>160</v>
      </c>
      <c r="C4" s="266"/>
      <c r="D4" s="266"/>
      <c r="E4" s="266"/>
    </row>
    <row r="5" spans="1:6" s="6" customFormat="1" ht="65.25" customHeight="1">
      <c r="A5" s="61"/>
      <c r="B5" s="198"/>
      <c r="C5" s="198"/>
      <c r="D5" s="200" t="s">
        <v>172</v>
      </c>
      <c r="E5" s="198"/>
    </row>
    <row r="6" spans="1:6" s="6" customFormat="1" ht="17.25">
      <c r="A6" s="267" t="s">
        <v>106</v>
      </c>
      <c r="B6" s="267"/>
      <c r="C6" s="267"/>
      <c r="D6" s="267"/>
      <c r="E6" s="267"/>
      <c r="F6" s="14"/>
    </row>
    <row r="7" spans="1:6" s="6" customFormat="1" ht="17.25">
      <c r="A7" s="61"/>
      <c r="B7" s="59"/>
      <c r="C7" s="59"/>
      <c r="D7" s="59"/>
      <c r="E7" s="59"/>
      <c r="F7" s="4"/>
    </row>
    <row r="8" spans="1:6" s="6" customFormat="1" ht="17.25">
      <c r="A8" s="61"/>
      <c r="B8" s="270" t="s">
        <v>35</v>
      </c>
      <c r="C8" s="270"/>
      <c r="D8" s="270"/>
      <c r="E8" s="270"/>
      <c r="F8" s="4"/>
    </row>
    <row r="9" spans="1:6" s="6" customFormat="1" ht="17.25">
      <c r="A9" s="61"/>
      <c r="B9" s="88"/>
      <c r="C9" s="88"/>
      <c r="D9" s="89"/>
      <c r="E9" s="90"/>
    </row>
    <row r="10" spans="1:6" s="6" customFormat="1" ht="17.25">
      <c r="B10" s="62" t="s">
        <v>1</v>
      </c>
      <c r="C10" s="63" t="s">
        <v>2</v>
      </c>
      <c r="D10" s="64"/>
      <c r="E10" s="61"/>
      <c r="F10" s="61"/>
    </row>
    <row r="11" spans="1:6" s="6" customFormat="1" ht="51.75">
      <c r="B11" s="65" t="s">
        <v>98</v>
      </c>
      <c r="C11" s="191" t="s">
        <v>99</v>
      </c>
      <c r="D11" s="64"/>
      <c r="E11" s="61"/>
      <c r="F11" s="61"/>
    </row>
    <row r="12" spans="1:6" s="6" customFormat="1" ht="17.25">
      <c r="B12" s="67"/>
      <c r="C12" s="61"/>
      <c r="D12" s="61"/>
      <c r="E12" s="61"/>
      <c r="F12" s="61"/>
    </row>
    <row r="13" spans="1:6" s="6" customFormat="1" ht="17.25">
      <c r="B13" s="68" t="s">
        <v>3</v>
      </c>
      <c r="C13" s="69"/>
      <c r="D13" s="61"/>
      <c r="E13" s="61"/>
      <c r="F13" s="61"/>
    </row>
    <row r="14" spans="1:6" s="6" customFormat="1" ht="17.25">
      <c r="B14" s="67"/>
      <c r="C14" s="61"/>
      <c r="D14" s="61"/>
      <c r="E14" s="61"/>
      <c r="F14" s="61"/>
    </row>
    <row r="15" spans="1:6" s="6" customFormat="1" ht="70.5" customHeight="1">
      <c r="B15" s="70" t="s">
        <v>42</v>
      </c>
      <c r="C15" s="65" t="s">
        <v>98</v>
      </c>
      <c r="D15" s="229" t="s">
        <v>55</v>
      </c>
      <c r="E15" s="230"/>
      <c r="F15" s="61"/>
    </row>
    <row r="16" spans="1:6" s="6" customFormat="1" ht="45" customHeight="1">
      <c r="B16" s="70" t="s">
        <v>43</v>
      </c>
      <c r="C16" s="65" t="s">
        <v>100</v>
      </c>
      <c r="D16" s="33" t="s">
        <v>38</v>
      </c>
      <c r="E16" s="100" t="s">
        <v>11</v>
      </c>
      <c r="F16" s="61"/>
    </row>
    <row r="17" spans="1:6" s="6" customFormat="1" ht="34.5">
      <c r="B17" s="71" t="s">
        <v>44</v>
      </c>
      <c r="C17" s="192" t="s">
        <v>101</v>
      </c>
      <c r="D17" s="263"/>
      <c r="E17" s="72"/>
      <c r="F17" s="61"/>
    </row>
    <row r="18" spans="1:6" s="6" customFormat="1" ht="63.75" customHeight="1">
      <c r="B18" s="71" t="s">
        <v>45</v>
      </c>
      <c r="C18" s="192" t="s">
        <v>102</v>
      </c>
      <c r="D18" s="264"/>
      <c r="E18" s="73"/>
      <c r="F18" s="61"/>
    </row>
    <row r="19" spans="1:6" s="6" customFormat="1" ht="34.5">
      <c r="B19" s="74" t="s">
        <v>46</v>
      </c>
      <c r="C19" s="65" t="s">
        <v>103</v>
      </c>
      <c r="D19" s="264"/>
      <c r="E19" s="72"/>
      <c r="F19" s="61"/>
    </row>
    <row r="20" spans="1:6" s="6" customFormat="1" ht="60.75" customHeight="1">
      <c r="B20" s="36" t="s">
        <v>104</v>
      </c>
      <c r="C20" s="193" t="s">
        <v>105</v>
      </c>
      <c r="D20" s="264"/>
      <c r="E20" s="72"/>
      <c r="F20" s="61"/>
    </row>
    <row r="21" spans="1:6" s="6" customFormat="1" ht="17.25">
      <c r="B21" s="75"/>
      <c r="C21" s="76" t="s">
        <v>0</v>
      </c>
      <c r="D21" s="265"/>
      <c r="E21" s="77"/>
      <c r="F21" s="61"/>
    </row>
    <row r="22" spans="1:6" s="6" customFormat="1" ht="23.25" customHeight="1">
      <c r="B22" s="78" t="s">
        <v>5</v>
      </c>
      <c r="C22" s="79"/>
      <c r="D22" s="26">
        <f>'3'!G29</f>
        <v>-186757</v>
      </c>
      <c r="E22" s="26">
        <f>'3'!H29</f>
        <v>-186757</v>
      </c>
      <c r="F22" s="61"/>
    </row>
    <row r="23" spans="1:6" s="6" customFormat="1" ht="17.25">
      <c r="B23" s="61"/>
      <c r="C23" s="61"/>
      <c r="D23" s="61"/>
      <c r="E23" s="61"/>
      <c r="F23" s="61"/>
    </row>
    <row r="24" spans="1:6" s="6" customFormat="1" ht="65.25" customHeight="1">
      <c r="A24" s="61"/>
      <c r="B24" s="198"/>
      <c r="C24" s="198"/>
      <c r="D24" s="200" t="s">
        <v>173</v>
      </c>
      <c r="E24" s="198"/>
    </row>
    <row r="25" spans="1:6" s="6" customFormat="1" ht="17.25">
      <c r="A25" s="267" t="s">
        <v>161</v>
      </c>
      <c r="B25" s="267"/>
      <c r="C25" s="267"/>
      <c r="D25" s="267"/>
      <c r="E25" s="267"/>
      <c r="F25" s="14"/>
    </row>
    <row r="26" spans="1:6" s="6" customFormat="1" ht="17.25">
      <c r="A26" s="61"/>
      <c r="B26" s="59"/>
      <c r="C26" s="59"/>
      <c r="D26" s="59"/>
      <c r="E26" s="59"/>
      <c r="F26" s="4"/>
    </row>
    <row r="27" spans="1:6" s="6" customFormat="1" ht="17.25">
      <c r="A27" s="61"/>
      <c r="B27" s="270" t="s">
        <v>35</v>
      </c>
      <c r="C27" s="270"/>
      <c r="D27" s="270"/>
      <c r="E27" s="270"/>
      <c r="F27" s="4"/>
    </row>
    <row r="28" spans="1:6" s="6" customFormat="1" ht="17.25">
      <c r="A28" s="61"/>
      <c r="B28" s="61"/>
      <c r="C28" s="61"/>
      <c r="D28" s="61"/>
      <c r="E28" s="61"/>
    </row>
    <row r="29" spans="1:6" s="6" customFormat="1" ht="17.25">
      <c r="A29" s="61"/>
      <c r="B29" s="80" t="s">
        <v>40</v>
      </c>
      <c r="C29" s="81" t="s">
        <v>41</v>
      </c>
      <c r="D29" s="61"/>
      <c r="E29" s="61"/>
    </row>
    <row r="30" spans="1:6" s="6" customFormat="1" ht="17.25">
      <c r="A30" s="61"/>
      <c r="B30" s="86">
        <v>1182</v>
      </c>
      <c r="C30" s="194" t="s">
        <v>149</v>
      </c>
      <c r="D30" s="61"/>
      <c r="E30" s="61"/>
    </row>
    <row r="31" spans="1:6" s="6" customFormat="1" ht="17.25">
      <c r="A31" s="61"/>
      <c r="B31" s="61"/>
      <c r="C31" s="61"/>
      <c r="D31" s="61"/>
      <c r="E31" s="61"/>
    </row>
    <row r="32" spans="1:6" s="6" customFormat="1" ht="17.25">
      <c r="A32" s="91"/>
      <c r="B32" s="68" t="s">
        <v>3</v>
      </c>
      <c r="C32" s="92"/>
      <c r="D32" s="91"/>
      <c r="E32" s="91"/>
    </row>
    <row r="33" spans="1:6" s="6" customFormat="1" ht="17.25">
      <c r="A33" s="61"/>
      <c r="B33" s="85"/>
      <c r="C33" s="61"/>
      <c r="D33" s="61"/>
      <c r="E33" s="61"/>
    </row>
    <row r="34" spans="1:6" s="6" customFormat="1" ht="72.75" customHeight="1">
      <c r="B34" s="25" t="s">
        <v>42</v>
      </c>
      <c r="C34" s="20" t="s">
        <v>150</v>
      </c>
      <c r="D34" s="229" t="s">
        <v>56</v>
      </c>
      <c r="E34" s="230"/>
      <c r="F34" s="61"/>
    </row>
    <row r="35" spans="1:6" s="6" customFormat="1" ht="17.25">
      <c r="B35" s="25" t="s">
        <v>43</v>
      </c>
      <c r="C35" s="20" t="s">
        <v>151</v>
      </c>
      <c r="D35" s="33" t="s">
        <v>38</v>
      </c>
      <c r="E35" s="184" t="s">
        <v>11</v>
      </c>
      <c r="F35" s="61"/>
    </row>
    <row r="36" spans="1:6" s="6" customFormat="1" ht="34.5">
      <c r="B36" s="25" t="s">
        <v>44</v>
      </c>
      <c r="C36" s="20" t="s">
        <v>152</v>
      </c>
      <c r="D36" s="84"/>
      <c r="E36" s="84"/>
      <c r="F36" s="61"/>
    </row>
    <row r="37" spans="1:6" s="6" customFormat="1" ht="69">
      <c r="B37" s="25" t="s">
        <v>45</v>
      </c>
      <c r="C37" s="195" t="s">
        <v>153</v>
      </c>
      <c r="D37" s="84"/>
      <c r="E37" s="84"/>
      <c r="F37" s="61"/>
    </row>
    <row r="38" spans="1:6" s="6" customFormat="1" ht="17.25">
      <c r="B38" s="25" t="s">
        <v>46</v>
      </c>
      <c r="C38" s="20" t="s">
        <v>154</v>
      </c>
      <c r="D38" s="84"/>
      <c r="E38" s="84"/>
      <c r="F38" s="61"/>
    </row>
    <row r="39" spans="1:6" s="6" customFormat="1" ht="52.5" customHeight="1">
      <c r="B39" s="25" t="s">
        <v>155</v>
      </c>
      <c r="C39" s="20" t="s">
        <v>156</v>
      </c>
      <c r="D39" s="84"/>
      <c r="E39" s="84"/>
      <c r="F39" s="61"/>
    </row>
    <row r="40" spans="1:6" s="6" customFormat="1" ht="17.25">
      <c r="B40" s="268" t="s">
        <v>47</v>
      </c>
      <c r="C40" s="268"/>
      <c r="D40" s="84"/>
      <c r="E40" s="84"/>
      <c r="F40" s="61"/>
    </row>
    <row r="41" spans="1:6" s="6" customFormat="1" ht="21.75" customHeight="1">
      <c r="B41" s="269" t="s">
        <v>48</v>
      </c>
      <c r="C41" s="269"/>
      <c r="D41" s="172">
        <f>'3'!G38</f>
        <v>300000</v>
      </c>
      <c r="E41" s="172">
        <f>'3'!H38</f>
        <v>300000</v>
      </c>
      <c r="F41" s="61"/>
    </row>
    <row r="44" spans="1:6" s="6" customFormat="1" ht="65.25" customHeight="1">
      <c r="A44" s="61"/>
      <c r="B44" s="198"/>
      <c r="C44" s="198"/>
      <c r="D44" s="200" t="s">
        <v>174</v>
      </c>
      <c r="E44" s="198"/>
    </row>
    <row r="45" spans="1:6" s="6" customFormat="1" ht="17.25">
      <c r="A45" s="267" t="s">
        <v>4</v>
      </c>
      <c r="B45" s="267"/>
      <c r="C45" s="267"/>
      <c r="D45" s="267"/>
      <c r="E45" s="267"/>
      <c r="F45" s="14"/>
    </row>
    <row r="46" spans="1:6" s="6" customFormat="1" ht="17.25">
      <c r="A46" s="61"/>
      <c r="B46" s="59"/>
      <c r="C46" s="59"/>
      <c r="D46" s="59"/>
      <c r="E46" s="59"/>
      <c r="F46" s="4"/>
    </row>
    <row r="47" spans="1:6" s="6" customFormat="1" ht="17.25">
      <c r="A47" s="61"/>
      <c r="B47" s="270" t="s">
        <v>35</v>
      </c>
      <c r="C47" s="270"/>
      <c r="D47" s="270"/>
      <c r="E47" s="270"/>
      <c r="F47" s="4"/>
    </row>
    <row r="48" spans="1:6" s="6" customFormat="1" ht="17.25">
      <c r="A48" s="61"/>
      <c r="B48" s="61"/>
      <c r="C48" s="61"/>
      <c r="D48" s="61"/>
      <c r="E48" s="61"/>
    </row>
    <row r="49" spans="1:6" s="6" customFormat="1" ht="17.25">
      <c r="A49" s="61"/>
      <c r="B49" s="80" t="s">
        <v>40</v>
      </c>
      <c r="C49" s="81" t="s">
        <v>41</v>
      </c>
      <c r="D49" s="61"/>
      <c r="E49" s="61"/>
    </row>
    <row r="50" spans="1:6" s="6" customFormat="1" ht="17.25">
      <c r="A50" s="61"/>
      <c r="B50" s="185">
        <v>1182</v>
      </c>
      <c r="C50" s="194" t="s">
        <v>149</v>
      </c>
      <c r="D50" s="61"/>
      <c r="E50" s="61"/>
    </row>
    <row r="51" spans="1:6" s="6" customFormat="1" ht="17.25">
      <c r="A51" s="61"/>
      <c r="B51" s="61"/>
      <c r="C51" s="61"/>
      <c r="D51" s="61"/>
      <c r="E51" s="61"/>
    </row>
    <row r="52" spans="1:6" s="6" customFormat="1" ht="17.25">
      <c r="A52" s="91"/>
      <c r="B52" s="68" t="s">
        <v>3</v>
      </c>
      <c r="C52" s="92"/>
      <c r="D52" s="91"/>
      <c r="E52" s="91"/>
    </row>
    <row r="53" spans="1:6" s="6" customFormat="1" ht="17.25">
      <c r="A53" s="61"/>
      <c r="B53" s="85"/>
      <c r="C53" s="61"/>
      <c r="D53" s="61"/>
      <c r="E53" s="61"/>
    </row>
    <row r="54" spans="1:6" s="6" customFormat="1" ht="72.75" customHeight="1">
      <c r="B54" s="25" t="s">
        <v>42</v>
      </c>
      <c r="C54" s="20" t="s">
        <v>150</v>
      </c>
      <c r="D54" s="229" t="s">
        <v>55</v>
      </c>
      <c r="E54" s="230"/>
      <c r="F54" s="61"/>
    </row>
    <row r="55" spans="1:6" s="6" customFormat="1" ht="17.25">
      <c r="B55" s="25" t="s">
        <v>43</v>
      </c>
      <c r="C55" s="20" t="s">
        <v>100</v>
      </c>
      <c r="D55" s="33" t="s">
        <v>38</v>
      </c>
      <c r="E55" s="184" t="s">
        <v>11</v>
      </c>
      <c r="F55" s="61"/>
    </row>
    <row r="56" spans="1:6" s="6" customFormat="1" ht="34.5">
      <c r="B56" s="25" t="s">
        <v>44</v>
      </c>
      <c r="C56" s="20" t="s">
        <v>157</v>
      </c>
      <c r="D56" s="84"/>
      <c r="E56" s="84"/>
      <c r="F56" s="61"/>
    </row>
    <row r="57" spans="1:6" s="6" customFormat="1" ht="34.5">
      <c r="B57" s="25" t="s">
        <v>45</v>
      </c>
      <c r="C57" s="195" t="s">
        <v>157</v>
      </c>
      <c r="D57" s="84"/>
      <c r="E57" s="84"/>
      <c r="F57" s="61"/>
    </row>
    <row r="58" spans="1:6" s="6" customFormat="1" ht="34.5">
      <c r="B58" s="25" t="s">
        <v>46</v>
      </c>
      <c r="C58" s="20" t="s">
        <v>103</v>
      </c>
      <c r="D58" s="84"/>
      <c r="E58" s="84"/>
      <c r="F58" s="61"/>
    </row>
    <row r="59" spans="1:6" s="6" customFormat="1" ht="52.5" customHeight="1">
      <c r="B59" s="25" t="s">
        <v>104</v>
      </c>
      <c r="C59" s="20" t="s">
        <v>158</v>
      </c>
      <c r="D59" s="84"/>
      <c r="E59" s="84"/>
      <c r="F59" s="61"/>
    </row>
    <row r="60" spans="1:6" s="6" customFormat="1" ht="17.25">
      <c r="B60" s="268" t="s">
        <v>47</v>
      </c>
      <c r="C60" s="268"/>
      <c r="D60" s="84"/>
      <c r="E60" s="84"/>
      <c r="F60" s="61"/>
    </row>
    <row r="61" spans="1:6" s="6" customFormat="1" ht="21.75" customHeight="1">
      <c r="B61" s="269" t="s">
        <v>48</v>
      </c>
      <c r="C61" s="269"/>
      <c r="D61" s="172">
        <f>'3'!G47</f>
        <v>-113243</v>
      </c>
      <c r="E61" s="172">
        <f>'3'!H47</f>
        <v>-113243</v>
      </c>
      <c r="F61" s="61"/>
    </row>
  </sheetData>
  <mergeCells count="17">
    <mergeCell ref="A45:E45"/>
    <mergeCell ref="B47:E47"/>
    <mergeCell ref="D54:E54"/>
    <mergeCell ref="B60:C60"/>
    <mergeCell ref="B61:C61"/>
    <mergeCell ref="A6:E6"/>
    <mergeCell ref="C2:E2"/>
    <mergeCell ref="C3:E3"/>
    <mergeCell ref="B4:E4"/>
    <mergeCell ref="B8:E8"/>
    <mergeCell ref="B40:C40"/>
    <mergeCell ref="B41:C41"/>
    <mergeCell ref="D17:D21"/>
    <mergeCell ref="D15:E15"/>
    <mergeCell ref="A25:E25"/>
    <mergeCell ref="B27:E27"/>
    <mergeCell ref="D34:E34"/>
  </mergeCells>
  <printOptions horizontalCentered="1"/>
  <pageMargins left="0" right="0" top="0" bottom="0" header="0" footer="0"/>
  <pageSetup paperSize="9" scale="74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0"/>
  <sheetViews>
    <sheetView topLeftCell="A7" workbookViewId="0">
      <selection activeCell="J8" sqref="J8"/>
    </sheetView>
  </sheetViews>
  <sheetFormatPr defaultRowHeight="13.5"/>
  <cols>
    <col min="1" max="1" width="16.7109375" style="146" customWidth="1"/>
    <col min="2" max="2" width="40.140625" style="147" customWidth="1"/>
    <col min="3" max="3" width="9.5703125" style="150" customWidth="1"/>
    <col min="4" max="4" width="11" style="151" customWidth="1"/>
    <col min="5" max="5" width="22" style="151" customWidth="1"/>
    <col min="6" max="6" width="10.7109375" style="150" customWidth="1"/>
    <col min="7" max="7" width="25.5703125" style="150" customWidth="1"/>
    <col min="8" max="8" width="5.42578125" style="146" customWidth="1"/>
    <col min="9" max="9" width="5.5703125" style="146" customWidth="1"/>
    <col min="10" max="10" width="33.7109375" style="146" customWidth="1"/>
    <col min="11" max="11" width="9.85546875" style="146" bestFit="1" customWidth="1"/>
    <col min="12" max="12" width="10.140625" style="146" customWidth="1"/>
    <col min="13" max="13" width="8" style="146" customWidth="1"/>
    <col min="14" max="14" width="9.85546875" style="146" customWidth="1"/>
    <col min="15" max="15" width="16.5703125" style="146" customWidth="1"/>
    <col min="16" max="16" width="9.140625" style="146"/>
    <col min="17" max="18" width="9" style="146" bestFit="1" customWidth="1"/>
    <col min="19" max="19" width="10" style="146" bestFit="1" customWidth="1"/>
    <col min="20" max="21" width="9.140625" style="146"/>
    <col min="22" max="22" width="10.85546875" style="146" bestFit="1" customWidth="1"/>
    <col min="23" max="16384" width="9.140625" style="146"/>
  </cols>
  <sheetData>
    <row r="1" spans="1:10" ht="14.25">
      <c r="C1" s="148"/>
      <c r="D1" s="148"/>
      <c r="E1" s="271" t="s">
        <v>123</v>
      </c>
      <c r="F1" s="271"/>
      <c r="G1" s="271"/>
    </row>
    <row r="2" spans="1:10" ht="15.75" customHeight="1">
      <c r="B2" s="149"/>
      <c r="C2" s="149"/>
      <c r="D2" s="149"/>
      <c r="E2" s="272" t="s">
        <v>107</v>
      </c>
      <c r="F2" s="272"/>
      <c r="G2" s="272"/>
    </row>
    <row r="3" spans="1:10" ht="15.75" customHeight="1">
      <c r="B3" s="149"/>
      <c r="C3" s="149"/>
      <c r="D3" s="149"/>
      <c r="E3" s="272" t="s">
        <v>108</v>
      </c>
      <c r="F3" s="272"/>
      <c r="G3" s="272"/>
    </row>
    <row r="4" spans="1:10" ht="15.75" customHeight="1">
      <c r="E4" s="272" t="s">
        <v>109</v>
      </c>
      <c r="F4" s="272"/>
      <c r="G4" s="272"/>
    </row>
    <row r="5" spans="1:10" ht="58.5" customHeight="1">
      <c r="A5" s="273" t="s">
        <v>110</v>
      </c>
      <c r="B5" s="273"/>
      <c r="C5" s="273"/>
      <c r="D5" s="273"/>
      <c r="E5" s="273"/>
      <c r="F5" s="273"/>
      <c r="G5" s="273"/>
    </row>
    <row r="6" spans="1:10" ht="18.75" customHeight="1">
      <c r="A6" s="152"/>
      <c r="B6" s="153"/>
      <c r="C6" s="154"/>
      <c r="D6" s="154"/>
      <c r="E6" s="154"/>
      <c r="F6" s="154"/>
      <c r="G6" s="155"/>
    </row>
    <row r="7" spans="1:10" ht="85.5" customHeight="1">
      <c r="A7" s="285" t="s">
        <v>111</v>
      </c>
      <c r="B7" s="287" t="s">
        <v>112</v>
      </c>
      <c r="C7" s="287" t="s">
        <v>113</v>
      </c>
      <c r="D7" s="287" t="s">
        <v>114</v>
      </c>
      <c r="E7" s="287" t="s">
        <v>115</v>
      </c>
      <c r="F7" s="280" t="s">
        <v>55</v>
      </c>
      <c r="G7" s="281"/>
    </row>
    <row r="8" spans="1:10" ht="55.5" customHeight="1">
      <c r="A8" s="286"/>
      <c r="B8" s="288"/>
      <c r="C8" s="288"/>
      <c r="D8" s="288"/>
      <c r="E8" s="288"/>
      <c r="F8" s="156" t="s">
        <v>116</v>
      </c>
      <c r="G8" s="156" t="s">
        <v>117</v>
      </c>
      <c r="J8" s="289"/>
    </row>
    <row r="9" spans="1:10" ht="18" customHeight="1">
      <c r="A9" s="157">
        <v>1</v>
      </c>
      <c r="B9" s="156">
        <v>2</v>
      </c>
      <c r="C9" s="156">
        <v>3</v>
      </c>
      <c r="D9" s="156">
        <v>4</v>
      </c>
      <c r="E9" s="156">
        <v>5</v>
      </c>
      <c r="F9" s="156">
        <v>6</v>
      </c>
      <c r="G9" s="156">
        <v>7</v>
      </c>
    </row>
    <row r="10" spans="1:10" ht="18" customHeight="1">
      <c r="A10" s="282" t="s">
        <v>118</v>
      </c>
      <c r="B10" s="283"/>
      <c r="C10" s="283"/>
      <c r="D10" s="283"/>
      <c r="E10" s="284"/>
      <c r="F10" s="158"/>
      <c r="G10" s="171">
        <f>G12</f>
        <v>-186757</v>
      </c>
    </row>
    <row r="11" spans="1:10" ht="18" customHeight="1">
      <c r="A11" s="274" t="s">
        <v>122</v>
      </c>
      <c r="B11" s="275"/>
      <c r="C11" s="275"/>
      <c r="D11" s="275"/>
      <c r="E11" s="275"/>
      <c r="F11" s="276"/>
      <c r="G11" s="169"/>
    </row>
    <row r="12" spans="1:10" ht="36.75" customHeight="1">
      <c r="A12" s="159">
        <v>1228</v>
      </c>
      <c r="B12" s="160">
        <v>31001</v>
      </c>
      <c r="C12" s="277" t="s">
        <v>60</v>
      </c>
      <c r="D12" s="278"/>
      <c r="E12" s="279"/>
      <c r="F12" s="161"/>
      <c r="G12" s="170">
        <f>G13</f>
        <v>-186757</v>
      </c>
    </row>
    <row r="13" spans="1:10" ht="17.25">
      <c r="A13" s="162" t="s">
        <v>94</v>
      </c>
      <c r="B13" s="163" t="s">
        <v>119</v>
      </c>
      <c r="C13" s="164"/>
      <c r="D13" s="164"/>
      <c r="E13" s="165"/>
      <c r="F13" s="161"/>
      <c r="G13" s="170">
        <f>G14</f>
        <v>-186757</v>
      </c>
    </row>
    <row r="14" spans="1:10" ht="34.5">
      <c r="A14" s="196" t="s">
        <v>170</v>
      </c>
      <c r="B14" s="199" t="s">
        <v>171</v>
      </c>
      <c r="C14" s="164" t="s">
        <v>120</v>
      </c>
      <c r="D14" s="166" t="s">
        <v>121</v>
      </c>
      <c r="E14" s="167"/>
      <c r="F14" s="168"/>
      <c r="G14" s="28">
        <f>'3'!H29</f>
        <v>-186757</v>
      </c>
    </row>
    <row r="15" spans="1:10" ht="18" customHeight="1">
      <c r="A15" s="282" t="s">
        <v>39</v>
      </c>
      <c r="B15" s="283"/>
      <c r="C15" s="283"/>
      <c r="D15" s="283"/>
      <c r="E15" s="284"/>
      <c r="F15" s="158"/>
      <c r="G15" s="171">
        <f>G17</f>
        <v>-113243</v>
      </c>
    </row>
    <row r="16" spans="1:10" ht="18" customHeight="1">
      <c r="A16" s="274" t="s">
        <v>132</v>
      </c>
      <c r="B16" s="275"/>
      <c r="C16" s="275"/>
      <c r="D16" s="275"/>
      <c r="E16" s="275"/>
      <c r="F16" s="276"/>
      <c r="G16" s="169"/>
    </row>
    <row r="17" spans="1:7" ht="68.25" customHeight="1">
      <c r="A17" s="174">
        <v>1182</v>
      </c>
      <c r="B17" s="160">
        <v>31001</v>
      </c>
      <c r="C17" s="277" t="s">
        <v>162</v>
      </c>
      <c r="D17" s="278"/>
      <c r="E17" s="279"/>
      <c r="F17" s="161"/>
      <c r="G17" s="170">
        <f>G18</f>
        <v>-113243</v>
      </c>
    </row>
    <row r="18" spans="1:7" ht="17.25">
      <c r="A18" s="162" t="s">
        <v>94</v>
      </c>
      <c r="B18" s="163" t="s">
        <v>163</v>
      </c>
      <c r="C18" s="164"/>
      <c r="D18" s="164"/>
      <c r="E18" s="165"/>
      <c r="F18" s="161"/>
      <c r="G18" s="170">
        <f>G19+G20</f>
        <v>-113243</v>
      </c>
    </row>
    <row r="19" spans="1:7" ht="17.25">
      <c r="A19" s="162" t="s">
        <v>165</v>
      </c>
      <c r="B19" s="163" t="s">
        <v>164</v>
      </c>
      <c r="C19" s="164" t="s">
        <v>166</v>
      </c>
      <c r="D19" s="166" t="s">
        <v>167</v>
      </c>
      <c r="E19" s="167">
        <v>100000000</v>
      </c>
      <c r="F19" s="168">
        <v>-1</v>
      </c>
      <c r="G19" s="28">
        <f>E19*F19/1000</f>
        <v>-100000</v>
      </c>
    </row>
    <row r="20" spans="1:7" ht="17.25">
      <c r="A20" s="162" t="s">
        <v>168</v>
      </c>
      <c r="B20" s="163" t="s">
        <v>164</v>
      </c>
      <c r="C20" s="164" t="s">
        <v>169</v>
      </c>
      <c r="D20" s="166" t="s">
        <v>167</v>
      </c>
      <c r="E20" s="167"/>
      <c r="F20" s="168"/>
      <c r="G20" s="28">
        <v>-13243</v>
      </c>
    </row>
  </sheetData>
  <mergeCells count="17">
    <mergeCell ref="A16:F16"/>
    <mergeCell ref="C17:E17"/>
    <mergeCell ref="F7:G7"/>
    <mergeCell ref="A10:E10"/>
    <mergeCell ref="A11:F11"/>
    <mergeCell ref="C12:E12"/>
    <mergeCell ref="A7:A8"/>
    <mergeCell ref="B7:B8"/>
    <mergeCell ref="C7:C8"/>
    <mergeCell ref="D7:D8"/>
    <mergeCell ref="E7:E8"/>
    <mergeCell ref="A15:E15"/>
    <mergeCell ref="E1:G1"/>
    <mergeCell ref="E2:G2"/>
    <mergeCell ref="E3:G3"/>
    <mergeCell ref="E4:G4"/>
    <mergeCell ref="A5:G5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7</vt:i4>
      </vt:variant>
    </vt:vector>
  </HeadingPairs>
  <TitlesOfParts>
    <vt:vector size="7" baseType="lpstr">
      <vt:lpstr>1</vt:lpstr>
      <vt:lpstr>2</vt:lpstr>
      <vt:lpstr>3</vt:lpstr>
      <vt:lpstr>4</vt:lpstr>
      <vt:lpstr>5</vt:lpstr>
      <vt:lpstr>6</vt:lpstr>
      <vt:lpstr>7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Vahan</dc:creator>
  <cp:keywords>https:/mul2.gov.am/tasks/130041/oneclick/havelvacnor.xlsx?token=9d3b13d529679c9af8a882b55af77eb4</cp:keywords>
  <cp:lastModifiedBy>Zara Margaryan</cp:lastModifiedBy>
  <cp:lastPrinted>2020-09-03T07:08:31Z</cp:lastPrinted>
  <dcterms:created xsi:type="dcterms:W3CDTF">2017-12-06T07:28:20Z</dcterms:created>
  <dcterms:modified xsi:type="dcterms:W3CDTF">2022-08-16T13:48:46Z</dcterms:modified>
</cp:coreProperties>
</file>