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nrik Sahakyan\Desktop\Naxagic Kar2, Dilijan, RD\"/>
    </mc:Choice>
  </mc:AlternateContent>
  <bookViews>
    <workbookView xWindow="0" yWindow="0" windowWidth="20325" windowHeight="9600" activeTab="1"/>
  </bookViews>
  <sheets>
    <sheet name="Հավելված 1" sheetId="7" r:id="rId1"/>
    <sheet name="Հավելված 2" sheetId="15" r:id="rId2"/>
    <sheet name="Հավելված 3" sheetId="9" r:id="rId3"/>
    <sheet name="Հավելված 4" sheetId="10" r:id="rId4"/>
    <sheet name="Հավելված 5" sheetId="17" r:id="rId5"/>
  </sheets>
  <definedNames>
    <definedName name="_xlnm.Print_Area" localSheetId="0">'Հավելված 1'!$A$1:$E$40</definedName>
    <definedName name="_xlnm.Print_Area" localSheetId="1">'Հավելված 2'!$A$1:$H$53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7" l="1"/>
  <c r="E13" i="7"/>
  <c r="B25" i="10" l="1"/>
  <c r="B24" i="10"/>
  <c r="B22" i="9"/>
  <c r="B23" i="10" s="1"/>
  <c r="B21" i="9"/>
  <c r="B22" i="10" s="1"/>
  <c r="B20" i="9"/>
  <c r="F22" i="15"/>
  <c r="D26" i="9" l="1"/>
  <c r="D27" i="10" s="1"/>
  <c r="C26" i="9"/>
  <c r="C27" i="10" s="1"/>
</calcChain>
</file>

<file path=xl/sharedStrings.xml><?xml version="1.0" encoding="utf-8"?>
<sst xmlns="http://schemas.openxmlformats.org/spreadsheetml/2006/main" count="214" uniqueCount="142">
  <si>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</si>
  <si>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</si>
  <si>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</si>
  <si>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</si>
  <si>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</si>
  <si>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</si>
  <si>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</si>
  <si>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</si>
  <si>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</si>
  <si>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</si>
  <si>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</si>
  <si>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</si>
  <si>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</si>
  <si>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միջոցառումներ</t>
  </si>
  <si>
    <t>Ծրագիր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</si>
  <si>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</si>
  <si>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</si>
  <si>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</si>
  <si>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</si>
  <si>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</si>
  <si>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</si>
  <si>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</si>
  <si>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</si>
  <si>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</si>
  <si>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</si>
  <si>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</si>
  <si>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</si>
  <si>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</si>
  <si>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</si>
  <si>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</si>
  <si>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Պետական գույքի կառավարում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</si>
  <si>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</si>
  <si>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</si>
  <si>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</si>
  <si>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</si>
  <si>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</si>
  <si>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</si>
  <si>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t xml:space="preserve">ՀՀ  տարածքային կառավարման և ենթակառուցվածքների նախարարություն 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</si>
  <si>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</si>
  <si>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</si>
  <si>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>ՀՀ տարածքային կառավարման և ենթակառուցվածքների նախարարություն</t>
  </si>
  <si>
    <t>Ինն ամիս</t>
  </si>
  <si>
    <t>__________-ի N____-Ն որոշման</t>
  </si>
  <si>
    <t>(հազ. դրամ)</t>
  </si>
  <si>
    <t>01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</si>
  <si>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</si>
  <si>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</si>
  <si>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06</t>
  </si>
  <si>
    <t>ԸՆԹԱՑԻԿ ԾԱԽՍԵՐ</t>
  </si>
  <si>
    <t>ԴՐԱՄԱՇՆՈՐՀՆԵՐ</t>
  </si>
  <si>
    <t xml:space="preserve"> Ծառայությունների մատուցում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</si>
  <si>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</si>
  <si>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</si>
  <si>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</si>
  <si>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</si>
  <si>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</si>
  <si>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</si>
  <si>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>Կապիտալ դրամաշնորհներ պետական հատվածի այլ մակարդակներին</t>
  </si>
  <si>
    <t xml:space="preserve"> այդ թվում` ըստ կատարողների</t>
  </si>
  <si>
    <t xml:space="preserve"> ԸՆԹԱՑԻԿ ԾԱԽՍԵՐ</t>
  </si>
  <si>
    <t xml:space="preserve"> ԾԱՌԱՅՈՒԹՅՈՒՆՆԵՐԻ  ԵՎ   ԱՊՐԱՆՔՆԵՐԻ  ՁԵՌՔԲԵՐՈՒՄ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</si>
  <si>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</si>
  <si>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</si>
  <si>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</si>
  <si>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</si>
  <si>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</si>
  <si>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</si>
  <si>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</si>
  <si>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</si>
  <si>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</si>
  <si>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նշանով, իսկ նվազեցումները՝ փակագծերում)</t>
  </si>
  <si>
    <t xml:space="preserve"> ՄԱՍ 1. ՊԵՏԱԿԱՆ ՄԱՐՄՆԻ ԳԾՈՎ ԱՐԴՅՈՒՆՔԱՅԻՆ (ԿԱՏԱՐՈՂԱԿԱՆ) ՑՈՒՑԱՆԻՇՆԵՐԸ </t>
  </si>
  <si>
    <t>Հավելված  N 2</t>
  </si>
  <si>
    <r>
      <t xml:space="preserve"> ԸՆԴԱՄԵՆԸ ԾԱԽՍԵՐ                                                                            </t>
    </r>
    <r>
      <rPr>
        <sz val="10"/>
        <rFont val="GHEA Grapalat"/>
        <family val="3"/>
      </rPr>
      <t>այդ թվում`</t>
    </r>
  </si>
  <si>
    <t>Հավելված  N 4</t>
  </si>
  <si>
    <t xml:space="preserve">Ցուցանիշների փոփոխությունը (ավելացումները նշված են դրական նշանով,նվազեցումները` փակագծերում)  </t>
  </si>
  <si>
    <t xml:space="preserve"> Պետական գույքի կառավարման համակարգման, խորհրդատվության և մոնիտորինգի ծառայություններ</t>
  </si>
  <si>
    <t>Պետական գույքի հաշվառում, գույքագրում, աճուրդների կազմակերպում, մասնավորեցվող գույքի վերաբերյալ տեղեկատվության հրապարակում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</si>
  <si>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</si>
  <si>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</si>
  <si>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</si>
  <si>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Շարունակական ծախսեր</t>
  </si>
  <si>
    <t xml:space="preserve"> ՀՀ տարածքային  կառավարման և ենթակառուցվածքների նախարարության պետական գույքի կառավարման կոմիտե </t>
  </si>
  <si>
    <t xml:space="preserve">___________  ___-ի N _______ -Ն որոշման    </t>
  </si>
  <si>
    <t xml:space="preserve"> ՀՀ տարածքային կառավարման և ենթակառուցվածքների նախարարություն</t>
  </si>
  <si>
    <t xml:space="preserve"> ԱՅԼ  ԾԱԽՍԵՐ</t>
  </si>
  <si>
    <t xml:space="preserve"> Ծառայությունը մատուցող կազմակերպության(ների) անվանում(ներ)ը </t>
  </si>
  <si>
    <t>այդ թվում`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</si>
  <si>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</si>
  <si>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</si>
  <si>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</si>
  <si>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</si>
  <si>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</si>
  <si>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 Տրանսֆերտների տրամադրում</t>
  </si>
  <si>
    <t>ՀՀ  կառավարության 2022 թվականի</t>
  </si>
  <si>
    <t>«ՀԱՅԱՍՏԱՆԻ ՀԱՆՐԱՊԵՏՈՒԹՅԱՆ 2022 ԹՎԱԿԱՆԻ ՊԵՏԱԿԱՆ ԲՅՈՒՋԵԻ ՄԱՍԻՆ» ՀԱՅԱՍՏԱՆԻ ՀԱՆՐԱՊԵՏՈՒԹՅԱՆ ՕՐԵՆՔԻ N 1 ՀԱՎԵԼՎԱԾԻ N  2 ԱՂՅՈՒՍԱԿՈՒՄ ՎԵՐԱԲԱՇԽՈՒՄ ԵՎ  ԼՐԱՑՈՒՄ ՈՒ ՀԱՅԱՍՏԱՆԻ ՀԱՆՐԱՊԵՏՈՒԹՅԱՆ ԿԱՌԱՎԱՐՈՒԹՅԱՆ 2021 ԹՎԱԿԱՆԻ ԴԵԿՏԵՄԲԵՐԻ 23-Ի N 2121-Ն ՈՐՈՇՄԱՆ N 5 ՀԱՎԵԼՎԱԾԻ N  1 ԱՂՅՈՒՍԱԿՈՒՄ  ԿԱՏԱՐՎՈՂ ՓՈՓՈԽՈՒԹՅՈՒՆՆԵՐԸ ԵՎ ԼՐԱՑՈՒՄՆԵՐԸ</t>
  </si>
  <si>
    <t xml:space="preserve"> - Էներգետիկ ծառայություններ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</si>
  <si>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</si>
  <si>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ՍՈՑԻԱԼԱԿԱՆ ՊԱՇՏՊԱՆՈՒԹՅՈՒՆ</t>
  </si>
  <si>
    <t>Բնակարանային ապահովում</t>
  </si>
  <si>
    <t xml:space="preserve"> 1988-1992 թվականներին Ադրբեջանից բռնագաղթված փախստական ընտանիքների բնակարանային ապահովում</t>
  </si>
  <si>
    <t>ՀՀ տարածքային կառավարման և ենթակառուցվածքների նախարարության միգրացիոն ծառայություն</t>
  </si>
  <si>
    <t xml:space="preserve"> - Այլ կապիտալ դրամաշնորհներ </t>
  </si>
  <si>
    <t xml:space="preserve"> 1070 </t>
  </si>
  <si>
    <t xml:space="preserve"> 12003 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</si>
  <si>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 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</si>
  <si>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 </t>
  </si>
  <si>
    <t xml:space="preserve"> Տրանսֆերտների տրամադրում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</si>
  <si>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</si>
  <si>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Աջակցություն փախստականների ինտեգրմանը </t>
  </si>
  <si>
    <t xml:space="preserve"> Շահառուների ընտրության չափանիշներ </t>
  </si>
  <si>
    <t xml:space="preserve">ՀՀ կառավարության 2022 թվականի </t>
  </si>
  <si>
    <t>ՀԱՅԱՍՏԱՆԻ ՀԱՆՐԱՊԵՏՈՒԹՅԱՆ ԿԱՌԱՎԱՐՈՒԹՅԱՆ 2021 ԹՎԱԿԱՆԻ ԴԵԿՏԵՄԲԵՐԻ 23-Ի N 2121-Ն ՈՐՈՇՄԱՆ N 3 ԵՎ 4 ՀԱՎԵԼՎԱԾՆԵՐՈՒՄ  ԿԱՏԱՐՎՈՂ  ՓՈՓՈԽՈՒԹՅՈՒՆՆԵՐԸ ԵՎ ԼՐԱՑՈՒՄՆԵՐԸ</t>
  </si>
  <si>
    <t xml:space="preserve"> ՀՀ տարածքային կառավարման և ենթակառուցվածքների նախարարության միգրացիոն ծառայություն </t>
  </si>
  <si>
    <t>Ցուցանիշների փոփոխությունը (ավելացումները նշված են դրական նշանով)</t>
  </si>
  <si>
    <t>ՀԱՅԱՍՏԱՆԻ ՀԱՆՐԱՊԵՏՈՒԹՅԱՆ ԿԱՌԱՎԱՐՈՒԹՅԱՆ 2021 ԹՎԱԿԱՆԻ ԴԵԿՏԵՄԲԵՐԻ 23-Ի N 2121-Ն ՈՐՈՇՄԱՆ N9 ՀԱՎԵԼՎԱԾԻ  9.7 ԱՂՅՈՒՍԱԿՈՒՄ ԿԱՏԱՐՎՈՂ ՓՈՓՈԽՈՒԹՅՈՒՆՆԵՐԸ ԵՎ ԼՐԱՑՈՒՄՆԵՐԸ</t>
  </si>
  <si>
    <t>ՀԱՅԱՍՏԱՆԻ ՀԱՆՐԱՊԵՏՈՒԹՅԱՆ ԿԱՌԱՎԱՐՈՒԹՅԱՆ 2021 ԹՎԱԿԱՆԻ ԴԵԿՏԵՄԲԵՐԻ 23-Ի N 2121-Ն ՈՐՈՇՄԱՆ N9.1 ՀԱՎԵԼՎԱԾԻ  9.1.34 ԵՎ 9.1.35 ԱՂՅՈՒՍԱԿՆԵՐՈՒՄ ԿԱՏԱՐՎՈՂ ՓՈՓՈԽՈՒԹՅՈՒՆՆԵՐԸ ԵՎ  ԼՐԱՑՈՒՄՆԵՐԸ</t>
  </si>
  <si>
    <t>Հավելված  N 3</t>
  </si>
  <si>
    <t>ՀԱՅԱՍՏԱՆԻ ՀԱՆՐԱՊԵՏՈՒԹՅԱՆ ԿԱՌԱՎԱՐՈՒԹՅԱՆ 2022 ԹՎԱԿԱՆԻ ԴԵԿՏԵՄԲԵՐԻ 23-Ի N 2121-Ն ՈՐՈՇՄԱՆ N10 ՀԱՎԵԼՎԱԾՈՒՄ ԿԱՏԱՐՎՈՂ ՓՈՓՈԽՈՒԹՅՈՒՆԸ</t>
  </si>
  <si>
    <t>Կոդը</t>
  </si>
  <si>
    <t>Անվանումը</t>
  </si>
  <si>
    <t>Գնման
ձևը</t>
  </si>
  <si>
    <t xml:space="preserve"> Չափման
միավորը</t>
  </si>
  <si>
    <t>Միավորի գինը</t>
  </si>
  <si>
    <t xml:space="preserve">Ցուցանիշների փոփոխությունը (ավելացումները նշված են դրական նշանով)  </t>
  </si>
  <si>
    <t>Քանակը</t>
  </si>
  <si>
    <t>Գումարը, (հազ. դրամ)</t>
  </si>
  <si>
    <t>ՀՀ տարածքային կառավարման և ենթակառուցվածքների  նախարարության  պետական գույքի կառավարման կոմիտե</t>
  </si>
  <si>
    <t xml:space="preserve">Բաժին N 01 </t>
  </si>
  <si>
    <t>Խումբ N 03</t>
  </si>
  <si>
    <t>Դաս N 03</t>
  </si>
  <si>
    <t>1079        11001</t>
  </si>
  <si>
    <t xml:space="preserve"> ՄԱՍ III. ԾԱՌԱՅՈՒԹՅՈՒՆՆԵՐ</t>
  </si>
  <si>
    <t>էլեկտրականության բաշխում</t>
  </si>
  <si>
    <t>ՄԱ</t>
  </si>
  <si>
    <t>դրամ</t>
  </si>
  <si>
    <t>Հավելված N 1</t>
  </si>
  <si>
    <t xml:space="preserve">Հավելված  N5 </t>
  </si>
  <si>
    <t>65311100-1</t>
  </si>
  <si>
    <t xml:space="preserve"> 65211100-1</t>
  </si>
  <si>
    <t>գազի բաշխում</t>
  </si>
  <si>
    <t>Աջակցություն փախստականների ինտեգրմանը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</si>
</sst>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֏_-;\-* #,##0.00\ _֏_-;_-* &quot;-&quot;??\ _֏_-;_-@_-"/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,##0.0"/>
    <numFmt numFmtId="168" formatCode="_ * #,##0_)\ &quot;$&quot;_ ;_ * \(#,##0\)\ &quot;$&quot;_ ;_ * &quot;-&quot;_)\ &quot;$&quot;_ ;_ @_ "/>
    <numFmt numFmtId="169" formatCode="##,##0.0;\(##,##0.0\);\-"/>
    <numFmt numFmtId="170" formatCode="_-* #,##0.00\ _ _-;\-* #,##0.00\ _ _-;_-* &quot;-&quot;??\ _ _-;_-@_-"/>
    <numFmt numFmtId="171" formatCode="##,##0;\(##,##0\);\-"/>
  </numFmts>
  <fonts count="6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GHEA Grapalat"/>
      <family val="3"/>
    </font>
    <font>
      <i/>
      <sz val="10"/>
      <name val="GHEA Grapalat"/>
      <family val="3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name val="GHEA Grapalat"/>
      <family val="2"/>
    </font>
    <font>
      <i/>
      <sz val="8"/>
      <name val="GHEA Grapalat"/>
      <family val="3"/>
    </font>
    <font>
      <b/>
      <sz val="9"/>
      <name val="GHEA Grapalat"/>
      <family val="3"/>
    </font>
    <font>
      <i/>
      <sz val="8"/>
      <name val="GHEA Grapalat"/>
      <family val="2"/>
    </font>
    <font>
      <sz val="10"/>
      <name val="GHEA Grapalat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46">
    <xf numFmtId="0" fontId="0" fillId="0" borderId="0"/>
    <xf numFmtId="0" fontId="4" fillId="0" borderId="0"/>
    <xf numFmtId="0" fontId="8" fillId="0" borderId="0"/>
    <xf numFmtId="0" fontId="9" fillId="0" borderId="0"/>
    <xf numFmtId="0" fontId="7" fillId="0" borderId="0"/>
    <xf numFmtId="0" fontId="10" fillId="0" borderId="0"/>
    <xf numFmtId="0" fontId="1" fillId="0" borderId="0"/>
    <xf numFmtId="0" fontId="11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3" fillId="0" borderId="0"/>
    <xf numFmtId="0" fontId="9" fillId="0" borderId="0"/>
    <xf numFmtId="0" fontId="1" fillId="0" borderId="0"/>
    <xf numFmtId="0" fontId="14" fillId="0" borderId="0"/>
    <xf numFmtId="9" fontId="9" fillId="0" borderId="0" applyFont="0" applyFill="0" applyBorder="0" applyAlignment="0" applyProtection="0"/>
    <xf numFmtId="0" fontId="15" fillId="0" borderId="0"/>
    <xf numFmtId="0" fontId="9" fillId="0" borderId="0"/>
    <xf numFmtId="0" fontId="11" fillId="0" borderId="0"/>
    <xf numFmtId="0" fontId="15" fillId="0" borderId="0"/>
    <xf numFmtId="166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22" fillId="0" borderId="0"/>
    <xf numFmtId="164" fontId="9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4" fillId="0" borderId="0"/>
    <xf numFmtId="0" fontId="7" fillId="10" borderId="19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8" fillId="5" borderId="0" applyNumberFormat="0" applyBorder="0" applyAlignment="0" applyProtection="0"/>
    <xf numFmtId="0" fontId="29" fillId="8" borderId="15" applyNumberFormat="0" applyAlignment="0" applyProtection="0"/>
    <xf numFmtId="0" fontId="30" fillId="9" borderId="18" applyNumberFormat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5" applyNumberFormat="0" applyAlignment="0" applyProtection="0"/>
    <xf numFmtId="0" fontId="37" fillId="0" borderId="17" applyNumberFormat="0" applyFill="0" applyAlignment="0" applyProtection="0"/>
    <xf numFmtId="0" fontId="38" fillId="6" borderId="0" applyNumberFormat="0" applyBorder="0" applyAlignment="0" applyProtection="0"/>
    <xf numFmtId="0" fontId="39" fillId="8" borderId="16" applyNumberFormat="0" applyAlignment="0" applyProtection="0"/>
    <xf numFmtId="0" fontId="40" fillId="0" borderId="0" applyNumberFormat="0" applyFill="0" applyBorder="0" applyAlignment="0" applyProtection="0"/>
    <xf numFmtId="0" fontId="41" fillId="0" borderId="20" applyNumberFormat="0" applyFill="0" applyAlignment="0" applyProtection="0"/>
    <xf numFmtId="0" fontId="42" fillId="0" borderId="0" applyNumberFormat="0" applyFill="0" applyBorder="0" applyAlignment="0" applyProtection="0"/>
    <xf numFmtId="0" fontId="16" fillId="0" borderId="0">
      <alignment horizontal="left" vertical="top" wrapText="1"/>
    </xf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9" fillId="0" borderId="0"/>
    <xf numFmtId="0" fontId="48" fillId="6" borderId="0" applyNumberFormat="0" applyBorder="0" applyAlignment="0" applyProtection="0"/>
    <xf numFmtId="0" fontId="8" fillId="0" borderId="0"/>
    <xf numFmtId="0" fontId="10" fillId="0" borderId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45" borderId="0" applyNumberFormat="0" applyBorder="0" applyAlignment="0" applyProtection="0"/>
    <xf numFmtId="0" fontId="13" fillId="39" borderId="0" applyNumberFormat="0" applyBorder="0" applyAlignment="0" applyProtection="0"/>
    <xf numFmtId="0" fontId="13" fillId="38" borderId="0" applyNumberFormat="0" applyBorder="0" applyAlignment="0" applyProtection="0"/>
    <xf numFmtId="0" fontId="13" fillId="44" borderId="0" applyNumberFormat="0" applyBorder="0" applyAlignment="0" applyProtection="0"/>
    <xf numFmtId="0" fontId="13" fillId="46" borderId="0" applyNumberFormat="0" applyBorder="0" applyAlignment="0" applyProtection="0"/>
    <xf numFmtId="0" fontId="49" fillId="47" borderId="0" applyNumberFormat="0" applyBorder="0" applyAlignment="0" applyProtection="0"/>
    <xf numFmtId="0" fontId="49" fillId="45" borderId="0" applyNumberFormat="0" applyBorder="0" applyAlignment="0" applyProtection="0"/>
    <xf numFmtId="0" fontId="49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8" borderId="0" applyNumberFormat="0" applyBorder="0" applyAlignment="0" applyProtection="0"/>
    <xf numFmtId="0" fontId="49" fillId="41" borderId="0" applyNumberFormat="0" applyBorder="0" applyAlignment="0" applyProtection="0"/>
    <xf numFmtId="0" fontId="49" fillId="49" borderId="0" applyNumberFormat="0" applyBorder="0" applyAlignment="0" applyProtection="0"/>
    <xf numFmtId="0" fontId="49" fillId="50" borderId="0" applyNumberFormat="0" applyBorder="0" applyAlignment="0" applyProtection="0"/>
    <xf numFmtId="0" fontId="49" fillId="51" borderId="0" applyNumberFormat="0" applyBorder="0" applyAlignment="0" applyProtection="0"/>
    <xf numFmtId="0" fontId="49" fillId="40" borderId="0" applyNumberFormat="0" applyBorder="0" applyAlignment="0" applyProtection="0"/>
    <xf numFmtId="0" fontId="49" fillId="48" borderId="0" applyNumberFormat="0" applyBorder="0" applyAlignment="0" applyProtection="0"/>
    <xf numFmtId="0" fontId="49" fillId="52" borderId="0" applyNumberFormat="0" applyBorder="0" applyAlignment="0" applyProtection="0"/>
    <xf numFmtId="0" fontId="50" fillId="36" borderId="0" applyNumberFormat="0" applyBorder="0" applyAlignment="0" applyProtection="0"/>
    <xf numFmtId="0" fontId="51" fillId="53" borderId="21" applyNumberFormat="0" applyAlignment="0" applyProtection="0"/>
    <xf numFmtId="0" fontId="52" fillId="54" borderId="22" applyNumberFormat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7" borderId="0" applyNumberFormat="0" applyBorder="0" applyAlignment="0" applyProtection="0"/>
    <xf numFmtId="0" fontId="55" fillId="0" borderId="23" applyNumberFormat="0" applyFill="0" applyAlignment="0" applyProtection="0"/>
    <xf numFmtId="0" fontId="56" fillId="0" borderId="24" applyNumberFormat="0" applyFill="0" applyAlignment="0" applyProtection="0"/>
    <xf numFmtId="0" fontId="57" fillId="0" borderId="25" applyNumberFormat="0" applyFill="0" applyAlignment="0" applyProtection="0"/>
    <xf numFmtId="0" fontId="57" fillId="0" borderId="0" applyNumberFormat="0" applyFill="0" applyBorder="0" applyAlignment="0" applyProtection="0"/>
    <xf numFmtId="0" fontId="58" fillId="43" borderId="21" applyNumberFormat="0" applyAlignment="0" applyProtection="0"/>
    <xf numFmtId="0" fontId="59" fillId="0" borderId="26" applyNumberFormat="0" applyFill="0" applyAlignment="0" applyProtection="0"/>
    <xf numFmtId="0" fontId="60" fillId="55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10" fillId="0" borderId="0"/>
    <xf numFmtId="0" fontId="10" fillId="0" borderId="0"/>
    <xf numFmtId="0" fontId="9" fillId="56" borderId="27" applyNumberFormat="0" applyFont="0" applyAlignment="0" applyProtection="0"/>
    <xf numFmtId="0" fontId="61" fillId="53" borderId="28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29" applyNumberFormat="0" applyFill="0" applyAlignment="0" applyProtection="0"/>
    <xf numFmtId="0" fontId="64" fillId="0" borderId="0" applyNumberFormat="0" applyFill="0" applyBorder="0" applyAlignment="0" applyProtection="0"/>
    <xf numFmtId="0" fontId="11" fillId="0" borderId="0"/>
    <xf numFmtId="1" fontId="66" fillId="0" borderId="0"/>
    <xf numFmtId="0" fontId="67" fillId="0" borderId="0"/>
    <xf numFmtId="0" fontId="11" fillId="0" borderId="0"/>
    <xf numFmtId="0" fontId="65" fillId="0" borderId="0"/>
  </cellStyleXfs>
  <cellXfs count="165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2" fillId="2" borderId="1" xfId="0" applyFont="1" applyFill="1" applyBorder="1" applyAlignment="1">
      <alignment vertical="center" wrapText="1"/>
    </xf>
    <xf numFmtId="0" fontId="17" fillId="2" borderId="9" xfId="25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18" fillId="2" borderId="9" xfId="25" applyFont="1" applyFill="1" applyBorder="1" applyAlignment="1">
      <alignment horizontal="left" vertical="top" wrapText="1"/>
    </xf>
    <xf numFmtId="49" fontId="17" fillId="2" borderId="9" xfId="25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17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18" fillId="2" borderId="0" xfId="25" applyFont="1" applyFill="1" applyAlignment="1">
      <alignment horizontal="left" vertical="top" wrapText="1"/>
    </xf>
    <xf numFmtId="0" fontId="18" fillId="2" borderId="9" xfId="25" applyFont="1" applyFill="1" applyBorder="1" applyAlignment="1">
      <alignment horizontal="center" vertical="center" wrapText="1"/>
    </xf>
    <xf numFmtId="0" fontId="18" fillId="2" borderId="9" xfId="25" applyFont="1" applyFill="1" applyBorder="1">
      <alignment horizontal="left" vertical="top" wrapText="1"/>
    </xf>
    <xf numFmtId="0" fontId="18" fillId="2" borderId="11" xfId="25" applyFont="1" applyFill="1" applyBorder="1">
      <alignment horizontal="left" vertical="top" wrapText="1"/>
    </xf>
    <xf numFmtId="0" fontId="17" fillId="2" borderId="11" xfId="25" applyFont="1" applyFill="1" applyBorder="1" applyAlignment="1">
      <alignment horizontal="left" vertical="top" wrapText="1"/>
    </xf>
    <xf numFmtId="0" fontId="18" fillId="2" borderId="11" xfId="25" applyFont="1" applyFill="1" applyBorder="1" applyAlignment="1">
      <alignment horizontal="left" vertical="top" wrapText="1"/>
    </xf>
    <xf numFmtId="0" fontId="18" fillId="2" borderId="11" xfId="25" applyFont="1" applyFill="1" applyBorder="1" applyAlignment="1">
      <alignment horizontal="center" vertical="center" wrapText="1"/>
    </xf>
    <xf numFmtId="169" fontId="18" fillId="2" borderId="11" xfId="26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/>
    <xf numFmtId="0" fontId="6" fillId="2" borderId="0" xfId="0" applyFont="1" applyFill="1"/>
    <xf numFmtId="0" fontId="20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justify"/>
    </xf>
    <xf numFmtId="0" fontId="2" fillId="2" borderId="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2" fillId="0" borderId="0" xfId="0" applyFont="1" applyBorder="1"/>
    <xf numFmtId="0" fontId="25" fillId="0" borderId="0" xfId="0" applyFont="1"/>
    <xf numFmtId="0" fontId="2" fillId="0" borderId="0" xfId="0" applyFont="1" applyBorder="1" applyAlignment="1">
      <alignment horizontal="right"/>
    </xf>
    <xf numFmtId="0" fontId="2" fillId="0" borderId="11" xfId="0" applyFont="1" applyBorder="1" applyAlignment="1">
      <alignment vertical="center"/>
    </xf>
    <xf numFmtId="0" fontId="2" fillId="0" borderId="7" xfId="0" applyFont="1" applyBorder="1" applyAlignment="1">
      <alignment horizontal="center" vertical="top" wrapText="1"/>
    </xf>
    <xf numFmtId="49" fontId="17" fillId="2" borderId="11" xfId="25" applyNumberFormat="1" applyFont="1" applyFill="1" applyBorder="1" applyAlignment="1">
      <alignment horizontal="left" vertical="top" wrapText="1"/>
    </xf>
    <xf numFmtId="0" fontId="2" fillId="2" borderId="11" xfId="25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left" vertical="center"/>
    </xf>
    <xf numFmtId="167" fontId="2" fillId="2" borderId="0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vertical="top" wrapText="1"/>
    </xf>
    <xf numFmtId="0" fontId="2" fillId="0" borderId="11" xfId="0" applyFont="1" applyBorder="1"/>
    <xf numFmtId="0" fontId="3" fillId="2" borderId="11" xfId="0" applyFont="1" applyFill="1" applyBorder="1" applyAlignment="1">
      <alignment vertical="top" wrapText="1"/>
    </xf>
    <xf numFmtId="0" fontId="21" fillId="0" borderId="11" xfId="0" applyFont="1" applyBorder="1" applyAlignment="1">
      <alignment horizontal="left" vertical="top" wrapText="1"/>
    </xf>
    <xf numFmtId="0" fontId="17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wrapText="1"/>
    </xf>
    <xf numFmtId="0" fontId="2" fillId="2" borderId="11" xfId="0" applyFont="1" applyFill="1" applyBorder="1"/>
    <xf numFmtId="0" fontId="2" fillId="2" borderId="11" xfId="0" applyFont="1" applyFill="1" applyBorder="1" applyAlignment="1">
      <alignment vertical="center"/>
    </xf>
    <xf numFmtId="0" fontId="18" fillId="2" borderId="0" xfId="25" applyFont="1" applyFill="1">
      <alignment horizontal="left" vertical="top" wrapText="1"/>
    </xf>
    <xf numFmtId="0" fontId="18" fillId="2" borderId="9" xfId="25" applyFont="1" applyFill="1" applyBorder="1" applyAlignment="1">
      <alignment horizontal="center" vertical="top" wrapText="1"/>
    </xf>
    <xf numFmtId="0" fontId="17" fillId="0" borderId="11" xfId="0" applyFont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17" fillId="2" borderId="0" xfId="25" applyFont="1" applyFill="1" applyAlignment="1">
      <alignment horizontal="center" vertical="top" wrapText="1"/>
    </xf>
    <xf numFmtId="0" fontId="2" fillId="0" borderId="0" xfId="0" applyFont="1" applyAlignment="1">
      <alignment horizontal="right"/>
    </xf>
    <xf numFmtId="0" fontId="17" fillId="2" borderId="11" xfId="0" applyFont="1" applyFill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44" fillId="0" borderId="1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left" vertical="top" wrapText="1"/>
    </xf>
    <xf numFmtId="0" fontId="18" fillId="2" borderId="0" xfId="25" applyFont="1" applyFill="1" applyBorder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47" fillId="0" borderId="11" xfId="78" applyFont="1" applyBorder="1" applyAlignment="1">
      <alignment horizontal="left" vertical="top" wrapText="1"/>
    </xf>
    <xf numFmtId="169" fontId="18" fillId="2" borderId="30" xfId="26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top" wrapText="1"/>
    </xf>
    <xf numFmtId="169" fontId="18" fillId="2" borderId="0" xfId="26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2" fillId="0" borderId="0" xfId="0" applyFont="1"/>
    <xf numFmtId="0" fontId="46" fillId="0" borderId="30" xfId="78" applyFont="1" applyBorder="1" applyAlignment="1">
      <alignment horizontal="left" vertical="top" wrapText="1"/>
    </xf>
    <xf numFmtId="0" fontId="46" fillId="0" borderId="0" xfId="78" applyFont="1" applyAlignment="1">
      <alignment horizontal="left" vertical="top" wrapText="1"/>
    </xf>
    <xf numFmtId="0" fontId="46" fillId="0" borderId="30" xfId="78" applyFont="1" applyBorder="1" applyAlignment="1">
      <alignment horizontal="left" vertical="top" wrapText="1"/>
    </xf>
    <xf numFmtId="0" fontId="43" fillId="0" borderId="0" xfId="78" applyFont="1" applyAlignment="1">
      <alignment vertical="top" wrapText="1"/>
    </xf>
    <xf numFmtId="0" fontId="43" fillId="0" borderId="30" xfId="78" applyFont="1" applyBorder="1" applyAlignment="1">
      <alignment vertical="top" wrapText="1"/>
    </xf>
    <xf numFmtId="0" fontId="3" fillId="0" borderId="11" xfId="0" applyFont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26" fillId="2" borderId="11" xfId="0" applyFont="1" applyFill="1" applyBorder="1" applyAlignment="1">
      <alignment horizontal="left" vertical="center" wrapText="1"/>
    </xf>
    <xf numFmtId="0" fontId="43" fillId="0" borderId="11" xfId="78" applyFont="1" applyBorder="1" applyAlignment="1">
      <alignment horizontal="left" vertical="center" wrapText="1"/>
    </xf>
    <xf numFmtId="0" fontId="47" fillId="0" borderId="11" xfId="78" applyFont="1" applyBorder="1" applyAlignment="1">
      <alignment horizontal="left" vertical="center" wrapText="1"/>
    </xf>
    <xf numFmtId="0" fontId="25" fillId="0" borderId="8" xfId="0" applyFont="1" applyBorder="1" applyAlignment="1">
      <alignment wrapText="1"/>
    </xf>
    <xf numFmtId="0" fontId="2" fillId="0" borderId="10" xfId="0" applyFont="1" applyBorder="1" applyAlignment="1">
      <alignment vertical="top" wrapText="1"/>
    </xf>
    <xf numFmtId="0" fontId="25" fillId="3" borderId="30" xfId="0" applyFont="1" applyFill="1" applyBorder="1" applyAlignment="1">
      <alignment vertical="center" wrapText="1"/>
    </xf>
    <xf numFmtId="0" fontId="16" fillId="0" borderId="30" xfId="78" applyFont="1" applyBorder="1" applyAlignment="1">
      <alignment horizontal="left" vertical="top" wrapText="1"/>
    </xf>
    <xf numFmtId="169" fontId="18" fillId="2" borderId="30" xfId="26" applyNumberFormat="1" applyFont="1" applyFill="1" applyBorder="1" applyAlignment="1">
      <alignment horizontal="center" vertical="center" wrapText="1"/>
    </xf>
    <xf numFmtId="0" fontId="6" fillId="0" borderId="30" xfId="0" applyFont="1" applyBorder="1" applyAlignment="1">
      <alignment vertical="center"/>
    </xf>
    <xf numFmtId="4" fontId="6" fillId="2" borderId="30" xfId="0" applyNumberFormat="1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0" borderId="30" xfId="0" applyFont="1" applyBorder="1" applyAlignment="1">
      <alignment vertical="center" wrapText="1"/>
    </xf>
    <xf numFmtId="171" fontId="18" fillId="2" borderId="30" xfId="26" applyNumberFormat="1" applyFont="1" applyFill="1" applyBorder="1" applyAlignment="1">
      <alignment horizontal="center" vertical="center" wrapText="1"/>
    </xf>
    <xf numFmtId="39" fontId="6" fillId="2" borderId="0" xfId="0" applyNumberFormat="1" applyFont="1" applyFill="1"/>
    <xf numFmtId="0" fontId="6" fillId="0" borderId="3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0" fontId="6" fillId="0" borderId="30" xfId="0" applyFont="1" applyBorder="1" applyAlignment="1">
      <alignment horizontal="center" vertical="center"/>
    </xf>
    <xf numFmtId="169" fontId="18" fillId="2" borderId="30" xfId="26" applyNumberFormat="1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17" fillId="2" borderId="0" xfId="25" applyFont="1" applyFill="1" applyAlignment="1">
      <alignment horizontal="center" vertical="top" wrapText="1"/>
    </xf>
    <xf numFmtId="0" fontId="18" fillId="2" borderId="5" xfId="25" applyFont="1" applyFill="1" applyBorder="1" applyAlignment="1">
      <alignment horizontal="center" vertical="center" wrapText="1"/>
    </xf>
    <xf numFmtId="0" fontId="18" fillId="2" borderId="6" xfId="25" applyFont="1" applyFill="1" applyBorder="1" applyAlignment="1">
      <alignment horizontal="center" vertical="center" wrapText="1"/>
    </xf>
    <xf numFmtId="0" fontId="18" fillId="2" borderId="7" xfId="25" applyFont="1" applyFill="1" applyBorder="1" applyAlignment="1">
      <alignment horizontal="center" vertical="center" wrapText="1"/>
    </xf>
    <xf numFmtId="0" fontId="18" fillId="2" borderId="8" xfId="25" applyFont="1" applyFill="1" applyBorder="1" applyAlignment="1">
      <alignment horizontal="center" vertical="center" wrapText="1"/>
    </xf>
    <xf numFmtId="0" fontId="18" fillId="2" borderId="10" xfId="25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2" fillId="0" borderId="11" xfId="0" applyFont="1" applyBorder="1" applyAlignment="1">
      <alignment horizontal="left" vertical="top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30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68" fillId="0" borderId="0" xfId="0" applyFont="1" applyAlignment="1">
      <alignment horizontal="center" vertical="top"/>
    </xf>
    <xf numFmtId="0" fontId="45" fillId="0" borderId="0" xfId="0" applyFont="1" applyAlignment="1">
      <alignment horizontal="left" vertical="top" wrapText="1"/>
    </xf>
    <xf numFmtId="0" fontId="6" fillId="0" borderId="30" xfId="0" applyFont="1" applyBorder="1" applyAlignment="1">
      <alignment horizontal="center" vertical="center" wrapText="1"/>
    </xf>
    <xf numFmtId="4" fontId="6" fillId="0" borderId="30" xfId="0" applyNumberFormat="1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wrapText="1"/>
    </xf>
    <xf numFmtId="0" fontId="20" fillId="2" borderId="7" xfId="0" applyFont="1" applyFill="1" applyBorder="1" applyAlignment="1">
      <alignment horizontal="center" wrapText="1"/>
    </xf>
    <xf numFmtId="0" fontId="2" fillId="0" borderId="30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right" vertical="center"/>
    </xf>
    <xf numFmtId="0" fontId="20" fillId="2" borderId="31" xfId="0" applyFont="1" applyFill="1" applyBorder="1" applyAlignment="1">
      <alignment horizontal="center" wrapText="1"/>
    </xf>
    <xf numFmtId="0" fontId="6" fillId="0" borderId="30" xfId="0" applyFont="1" applyBorder="1" applyAlignment="1">
      <alignment horizontal="center" vertical="center"/>
    </xf>
    <xf numFmtId="0" fontId="18" fillId="2" borderId="30" xfId="25" applyFont="1" applyFill="1" applyBorder="1">
      <alignment horizontal="left" vertical="top" wrapText="1"/>
    </xf>
    <xf numFmtId="0" fontId="18" fillId="2" borderId="11" xfId="25" applyFont="1" applyFill="1" applyBorder="1" applyAlignment="1">
      <alignment horizontal="left" vertical="center" wrapText="1"/>
    </xf>
    <xf numFmtId="0" fontId="18" fillId="2" borderId="30" xfId="25" applyFont="1" applyFill="1" applyBorder="1" applyAlignment="1">
      <alignment horizontal="left" vertical="center" wrapText="1"/>
    </xf>
  </cellXfs>
  <cellStyles count="146">
    <cellStyle name="_artabyuje" xfId="7"/>
    <cellStyle name="20% - Accent1 2" xfId="38"/>
    <cellStyle name="20% - Accent1 2 2" xfId="90"/>
    <cellStyle name="20% - Accent2 2" xfId="39"/>
    <cellStyle name="20% - Accent2 2 2" xfId="91"/>
    <cellStyle name="20% - Accent3 2" xfId="40"/>
    <cellStyle name="20% - Accent3 2 2" xfId="92"/>
    <cellStyle name="20% - Accent4 2" xfId="41"/>
    <cellStyle name="20% - Accent4 2 2" xfId="93"/>
    <cellStyle name="20% - Accent5 2" xfId="42"/>
    <cellStyle name="20% - Accent5 2 2" xfId="94"/>
    <cellStyle name="20% - Accent6 2" xfId="43"/>
    <cellStyle name="20% - Accent6 2 2" xfId="95"/>
    <cellStyle name="40% - Accent1 2" xfId="44"/>
    <cellStyle name="40% - Accent1 2 2" xfId="96"/>
    <cellStyle name="40% - Accent2 2" xfId="45"/>
    <cellStyle name="40% - Accent2 2 2" xfId="97"/>
    <cellStyle name="40% - Accent3 2" xfId="46"/>
    <cellStyle name="40% - Accent3 2 2" xfId="98"/>
    <cellStyle name="40% - Accent4 2" xfId="47"/>
    <cellStyle name="40% - Accent4 2 2" xfId="99"/>
    <cellStyle name="40% - Accent5 2" xfId="48"/>
    <cellStyle name="40% - Accent5 2 2" xfId="100"/>
    <cellStyle name="40% - Accent6 2" xfId="49"/>
    <cellStyle name="40% - Accent6 2 2" xfId="101"/>
    <cellStyle name="60% - Accent1 2" xfId="50"/>
    <cellStyle name="60% - Accent1 2 2" xfId="102"/>
    <cellStyle name="60% - Accent2 2" xfId="51"/>
    <cellStyle name="60% - Accent2 2 2" xfId="103"/>
    <cellStyle name="60% - Accent3 2" xfId="52"/>
    <cellStyle name="60% - Accent3 2 2" xfId="104"/>
    <cellStyle name="60% - Accent4 2" xfId="53"/>
    <cellStyle name="60% - Accent4 2 2" xfId="105"/>
    <cellStyle name="60% - Accent5 2" xfId="54"/>
    <cellStyle name="60% - Accent5 2 2" xfId="106"/>
    <cellStyle name="60% - Accent6 2" xfId="55"/>
    <cellStyle name="60% - Accent6 2 2" xfId="107"/>
    <cellStyle name="Accent1 2" xfId="56"/>
    <cellStyle name="Accent1 2 2" xfId="108"/>
    <cellStyle name="Accent2 2" xfId="57"/>
    <cellStyle name="Accent2 2 2" xfId="109"/>
    <cellStyle name="Accent3 2" xfId="58"/>
    <cellStyle name="Accent3 2 2" xfId="110"/>
    <cellStyle name="Accent4 2" xfId="59"/>
    <cellStyle name="Accent4 2 2" xfId="111"/>
    <cellStyle name="Accent5 2" xfId="60"/>
    <cellStyle name="Accent5 2 2" xfId="112"/>
    <cellStyle name="Accent6 2" xfId="61"/>
    <cellStyle name="Accent6 2 2" xfId="113"/>
    <cellStyle name="Bad 2" xfId="62"/>
    <cellStyle name="Bad 2 2" xfId="114"/>
    <cellStyle name="Calculation 2" xfId="63"/>
    <cellStyle name="Calculation 2 2" xfId="115"/>
    <cellStyle name="Check Cell 2" xfId="64"/>
    <cellStyle name="Check Cell 2 2" xfId="116"/>
    <cellStyle name="Comma 2" xfId="8"/>
    <cellStyle name="Comma 2 2" xfId="9"/>
    <cellStyle name="Comma 2 2 2" xfId="33"/>
    <cellStyle name="Comma 2 2 2 2" xfId="117"/>
    <cellStyle name="Comma 2 2 3" xfId="30"/>
    <cellStyle name="Comma 2 2 4" xfId="81"/>
    <cellStyle name="Comma 2 3" xfId="28"/>
    <cellStyle name="Comma 2 3 2" xfId="84"/>
    <cellStyle name="Comma 2 4" xfId="79"/>
    <cellStyle name="Comma 3" xfId="10"/>
    <cellStyle name="Comma 3 2" xfId="34"/>
    <cellStyle name="Comma 3 2 2" xfId="118"/>
    <cellStyle name="Comma 3 3" xfId="31"/>
    <cellStyle name="Comma 3 4" xfId="80"/>
    <cellStyle name="Comma 4" xfId="11"/>
    <cellStyle name="Comma 4 2" xfId="32"/>
    <cellStyle name="Comma 4 3" xfId="83"/>
    <cellStyle name="Comma 5" xfId="12"/>
    <cellStyle name="Comma 5 2" xfId="35"/>
    <cellStyle name="Comma 6" xfId="29"/>
    <cellStyle name="Comma 7" xfId="13"/>
    <cellStyle name="Explanatory Text 2" xfId="65"/>
    <cellStyle name="Explanatory Text 2 2" xfId="119"/>
    <cellStyle name="Good 2" xfId="66"/>
    <cellStyle name="Good 2 2" xfId="120"/>
    <cellStyle name="Heading 1 2" xfId="67"/>
    <cellStyle name="Heading 1 2 2" xfId="121"/>
    <cellStyle name="Heading 2 2" xfId="68"/>
    <cellStyle name="Heading 2 2 2" xfId="122"/>
    <cellStyle name="Heading 3 2" xfId="69"/>
    <cellStyle name="Heading 3 2 2" xfId="123"/>
    <cellStyle name="Heading 4 2" xfId="70"/>
    <cellStyle name="Heading 4 2 2" xfId="124"/>
    <cellStyle name="Input 2" xfId="71"/>
    <cellStyle name="Input 2 2" xfId="125"/>
    <cellStyle name="Linked Cell 2" xfId="72"/>
    <cellStyle name="Linked Cell 2 2" xfId="126"/>
    <cellStyle name="Neutral 2" xfId="73"/>
    <cellStyle name="Neutral 2 2" xfId="87"/>
    <cellStyle name="Neutral 3" xfId="127"/>
    <cellStyle name="Normal" xfId="0" builtinId="0"/>
    <cellStyle name="Normal 11" xfId="14"/>
    <cellStyle name="Normal 2" xfId="3"/>
    <cellStyle name="Normal 2 2" xfId="15"/>
    <cellStyle name="Normal 2 2 2" xfId="5"/>
    <cellStyle name="Normal 2 2 3" xfId="128"/>
    <cellStyle name="Normal 2 3" xfId="129"/>
    <cellStyle name="Normal 3" xfId="2"/>
    <cellStyle name="Normal 3 2" xfId="36"/>
    <cellStyle name="Normal 3 2 2" xfId="130"/>
    <cellStyle name="Normal 3 2 3" xfId="85"/>
    <cellStyle name="Normal 3_HavelvacN2axjusakN3" xfId="88"/>
    <cellStyle name="Normal 4" xfId="1"/>
    <cellStyle name="Normal 4 2" xfId="86"/>
    <cellStyle name="Normal 4 3" xfId="82"/>
    <cellStyle name="Normal 5" xfId="6"/>
    <cellStyle name="Normal 5 2" xfId="4"/>
    <cellStyle name="Normal 5 3" xfId="89"/>
    <cellStyle name="Normal 6" xfId="16"/>
    <cellStyle name="Normal 6 2" xfId="131"/>
    <cellStyle name="Normal 7" xfId="17"/>
    <cellStyle name="Normal 7 2" xfId="132"/>
    <cellStyle name="Normal 8" xfId="25"/>
    <cellStyle name="Normal 8 2" xfId="143"/>
    <cellStyle name="Normal 9" xfId="27"/>
    <cellStyle name="Note" xfId="37" builtinId="10" customBuiltin="1"/>
    <cellStyle name="Note 2" xfId="133"/>
    <cellStyle name="Output 2" xfId="74"/>
    <cellStyle name="Output 2 2" xfId="134"/>
    <cellStyle name="Percent 2" xfId="18"/>
    <cellStyle name="SN_241" xfId="26"/>
    <cellStyle name="Style 1" xfId="19"/>
    <cellStyle name="Style 1 2" xfId="136"/>
    <cellStyle name="Style 1 2 2" xfId="145"/>
    <cellStyle name="Style 1 3" xfId="135"/>
    <cellStyle name="Style 1_verchnakan_ax21-25_2018" xfId="137"/>
    <cellStyle name="Title 2" xfId="75"/>
    <cellStyle name="Title 2 2" xfId="138"/>
    <cellStyle name="Total 2" xfId="76"/>
    <cellStyle name="Total 2 2" xfId="139"/>
    <cellStyle name="Warning Text 2" xfId="77"/>
    <cellStyle name="Warning Text 2 2" xfId="140"/>
    <cellStyle name="Обычный 2" xfId="20"/>
    <cellStyle name="Обычный 2 2" xfId="142"/>
    <cellStyle name="Обычный 2 3" xfId="144"/>
    <cellStyle name="Обычный 2 4" xfId="141"/>
    <cellStyle name="Обычный 3" xfId="21"/>
    <cellStyle name="Обычный 4" xfId="78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zoomScaleNormal="100" workbookViewId="0">
      <selection activeCell="C29" sqref="C29"/>
    </sheetView>
  </sheetViews>
  <sheetFormatPr defaultRowHeight="13.5" x14ac:dyDescent="0.25"/>
  <cols>
    <col min="1" max="1" width="14.28515625" style="1" customWidth="1"/>
    <col min="2" max="2" width="16.85546875" style="1" customWidth="1"/>
    <col min="3" max="3" width="71.28515625" style="1" customWidth="1"/>
    <col min="4" max="5" width="18.28515625" style="1" customWidth="1"/>
    <col min="6" max="16384" width="9.140625" style="1"/>
  </cols>
  <sheetData>
    <row r="1" spans="1:7" x14ac:dyDescent="0.25">
      <c r="E1" s="68" t="s">
        <v>136</v>
      </c>
    </row>
    <row r="2" spans="1:7" x14ac:dyDescent="0.25">
      <c r="E2" s="68" t="s">
        <v>94</v>
      </c>
    </row>
    <row r="3" spans="1:7" x14ac:dyDescent="0.25">
      <c r="E3" s="68" t="s">
        <v>42</v>
      </c>
    </row>
    <row r="4" spans="1:7" x14ac:dyDescent="0.25">
      <c r="A4" s="57"/>
    </row>
    <row r="5" spans="1:7" ht="15.75" customHeight="1" x14ac:dyDescent="0.25">
      <c r="A5" s="117" t="s">
        <v>95</v>
      </c>
      <c r="B5" s="117"/>
      <c r="C5" s="117"/>
      <c r="D5" s="117"/>
      <c r="E5" s="117"/>
      <c r="F5" s="58"/>
      <c r="G5" s="58"/>
    </row>
    <row r="6" spans="1:7" ht="15.75" customHeight="1" x14ac:dyDescent="0.25">
      <c r="A6" s="117"/>
      <c r="B6" s="117"/>
      <c r="C6" s="117"/>
      <c r="D6" s="117"/>
      <c r="E6" s="117"/>
      <c r="F6" s="58"/>
      <c r="G6" s="58"/>
    </row>
    <row r="7" spans="1:7" ht="15.75" customHeight="1" x14ac:dyDescent="0.25">
      <c r="A7" s="117"/>
      <c r="B7" s="117"/>
      <c r="C7" s="117"/>
      <c r="D7" s="117"/>
      <c r="E7" s="117"/>
      <c r="F7" s="58"/>
      <c r="G7" s="58"/>
    </row>
    <row r="8" spans="1:7" ht="15.75" customHeight="1" x14ac:dyDescent="0.25">
      <c r="A8" s="117"/>
      <c r="B8" s="117"/>
      <c r="C8" s="117"/>
      <c r="D8" s="117"/>
      <c r="E8" s="117"/>
      <c r="F8" s="58"/>
      <c r="G8" s="58"/>
    </row>
    <row r="9" spans="1:7" x14ac:dyDescent="0.25">
      <c r="A9" s="39"/>
      <c r="B9" s="39"/>
      <c r="C9" s="39"/>
      <c r="D9" s="39"/>
      <c r="E9" s="39"/>
    </row>
    <row r="10" spans="1:7" x14ac:dyDescent="0.25">
      <c r="A10" s="38"/>
      <c r="C10" s="38"/>
      <c r="D10" s="38"/>
      <c r="E10" s="40" t="s">
        <v>43</v>
      </c>
    </row>
    <row r="11" spans="1:7" ht="60" customHeight="1" x14ac:dyDescent="0.25">
      <c r="A11" s="126" t="s">
        <v>16</v>
      </c>
      <c r="B11" s="126"/>
      <c r="C11" s="118" t="s">
        <v>45</v>
      </c>
      <c r="D11" s="127" t="s">
        <v>70</v>
      </c>
      <c r="E11" s="128"/>
    </row>
    <row r="12" spans="1:7" x14ac:dyDescent="0.25">
      <c r="A12" s="41" t="s">
        <v>14</v>
      </c>
      <c r="B12" s="41" t="s">
        <v>35</v>
      </c>
      <c r="C12" s="119"/>
      <c r="D12" s="65" t="s">
        <v>41</v>
      </c>
      <c r="E12" s="65" t="s">
        <v>18</v>
      </c>
    </row>
    <row r="13" spans="1:7" ht="14.25" x14ac:dyDescent="0.25">
      <c r="A13" s="53"/>
      <c r="B13" s="42"/>
      <c r="C13" s="95" t="s">
        <v>46</v>
      </c>
      <c r="D13" s="27">
        <f>D15+D28</f>
        <v>0</v>
      </c>
      <c r="E13" s="27">
        <f>E15+E28</f>
        <v>0</v>
      </c>
    </row>
    <row r="14" spans="1:7" s="29" customFormat="1" ht="28.5" x14ac:dyDescent="0.25">
      <c r="A14" s="59"/>
      <c r="B14" s="47"/>
      <c r="C14" s="96" t="s">
        <v>40</v>
      </c>
      <c r="D14" s="27">
        <v>0</v>
      </c>
      <c r="E14" s="27">
        <v>0</v>
      </c>
    </row>
    <row r="15" spans="1:7" s="29" customFormat="1" x14ac:dyDescent="0.25">
      <c r="A15" s="60">
        <v>1079</v>
      </c>
      <c r="B15" s="47"/>
      <c r="C15" s="97" t="s">
        <v>51</v>
      </c>
      <c r="D15" s="27">
        <v>27697</v>
      </c>
      <c r="E15" s="27">
        <v>31940</v>
      </c>
    </row>
    <row r="16" spans="1:7" s="29" customFormat="1" x14ac:dyDescent="0.25">
      <c r="A16" s="120"/>
      <c r="B16" s="122"/>
      <c r="C16" s="45" t="s">
        <v>54</v>
      </c>
      <c r="D16" s="27"/>
      <c r="E16" s="27"/>
    </row>
    <row r="17" spans="1:5" s="29" customFormat="1" x14ac:dyDescent="0.25">
      <c r="A17" s="120"/>
      <c r="B17" s="123"/>
      <c r="C17" s="97" t="s">
        <v>52</v>
      </c>
      <c r="D17" s="27"/>
      <c r="E17" s="27"/>
    </row>
    <row r="18" spans="1:5" s="29" customFormat="1" x14ac:dyDescent="0.25">
      <c r="A18" s="120"/>
      <c r="B18" s="123"/>
      <c r="C18" s="45" t="s">
        <v>55</v>
      </c>
      <c r="D18" s="27"/>
      <c r="E18" s="27"/>
    </row>
    <row r="19" spans="1:5" s="29" customFormat="1" x14ac:dyDescent="0.25">
      <c r="A19" s="120"/>
      <c r="B19" s="123"/>
      <c r="C19" s="97" t="s">
        <v>53</v>
      </c>
      <c r="D19" s="27"/>
      <c r="E19" s="27"/>
    </row>
    <row r="20" spans="1:5" s="29" customFormat="1" x14ac:dyDescent="0.25">
      <c r="A20" s="121"/>
      <c r="B20" s="124"/>
      <c r="C20" s="45" t="s">
        <v>56</v>
      </c>
      <c r="D20" s="27"/>
      <c r="E20" s="27"/>
    </row>
    <row r="21" spans="1:5" s="29" customFormat="1" ht="14.25" x14ac:dyDescent="0.25">
      <c r="A21" s="125"/>
      <c r="B21" s="125"/>
      <c r="C21" s="60" t="s">
        <v>13</v>
      </c>
      <c r="D21" s="27"/>
      <c r="E21" s="27"/>
    </row>
    <row r="22" spans="1:5" x14ac:dyDescent="0.25">
      <c r="A22" s="115"/>
      <c r="B22" s="116">
        <v>11001</v>
      </c>
      <c r="C22" s="97" t="s">
        <v>27</v>
      </c>
      <c r="D22" s="27">
        <v>27697</v>
      </c>
      <c r="E22" s="27">
        <v>31940</v>
      </c>
    </row>
    <row r="23" spans="1:5" ht="27" x14ac:dyDescent="0.25">
      <c r="A23" s="115"/>
      <c r="B23" s="116"/>
      <c r="C23" s="45" t="s">
        <v>76</v>
      </c>
      <c r="D23" s="27"/>
      <c r="E23" s="27"/>
    </row>
    <row r="24" spans="1:5" x14ac:dyDescent="0.25">
      <c r="A24" s="115"/>
      <c r="B24" s="116"/>
      <c r="C24" s="97" t="s">
        <v>28</v>
      </c>
      <c r="D24" s="27"/>
      <c r="E24" s="27"/>
    </row>
    <row r="25" spans="1:5" ht="27" x14ac:dyDescent="0.25">
      <c r="A25" s="115"/>
      <c r="B25" s="116"/>
      <c r="C25" s="45" t="s">
        <v>77</v>
      </c>
      <c r="D25" s="27"/>
      <c r="E25" s="27"/>
    </row>
    <row r="26" spans="1:5" x14ac:dyDescent="0.25">
      <c r="A26" s="115"/>
      <c r="B26" s="116"/>
      <c r="C26" s="97" t="s">
        <v>29</v>
      </c>
      <c r="D26" s="27"/>
      <c r="E26" s="27"/>
    </row>
    <row r="27" spans="1:5" x14ac:dyDescent="0.25">
      <c r="A27" s="115"/>
      <c r="B27" s="116"/>
      <c r="C27" s="45" t="s">
        <v>50</v>
      </c>
      <c r="D27" s="27"/>
      <c r="E27" s="27"/>
    </row>
    <row r="28" spans="1:5" x14ac:dyDescent="0.25">
      <c r="A28" s="60">
        <v>1070</v>
      </c>
      <c r="B28" s="47"/>
      <c r="C28" s="98" t="s">
        <v>51</v>
      </c>
      <c r="D28" s="27">
        <v>-27697</v>
      </c>
      <c r="E28" s="27">
        <v>-31940</v>
      </c>
    </row>
    <row r="29" spans="1:5" x14ac:dyDescent="0.25">
      <c r="A29" s="120"/>
      <c r="B29" s="122"/>
      <c r="C29" s="99" t="s">
        <v>88</v>
      </c>
      <c r="D29" s="27"/>
      <c r="E29" s="27"/>
    </row>
    <row r="30" spans="1:5" x14ac:dyDescent="0.25">
      <c r="A30" s="120"/>
      <c r="B30" s="123"/>
      <c r="C30" s="98" t="s">
        <v>52</v>
      </c>
      <c r="D30" s="27"/>
      <c r="E30" s="27"/>
    </row>
    <row r="31" spans="1:5" x14ac:dyDescent="0.25">
      <c r="A31" s="120"/>
      <c r="B31" s="123"/>
      <c r="C31" s="99" t="s">
        <v>89</v>
      </c>
      <c r="D31" s="27"/>
      <c r="E31" s="27"/>
    </row>
    <row r="32" spans="1:5" x14ac:dyDescent="0.25">
      <c r="A32" s="120"/>
      <c r="B32" s="123"/>
      <c r="C32" s="98" t="s">
        <v>53</v>
      </c>
      <c r="D32" s="27"/>
      <c r="E32" s="27"/>
    </row>
    <row r="33" spans="1:5" ht="31.5" customHeight="1" x14ac:dyDescent="0.25">
      <c r="A33" s="121"/>
      <c r="B33" s="124"/>
      <c r="C33" s="99" t="s">
        <v>90</v>
      </c>
      <c r="D33" s="27"/>
      <c r="E33" s="27"/>
    </row>
    <row r="34" spans="1:5" s="29" customFormat="1" ht="14.25" x14ac:dyDescent="0.25">
      <c r="A34" s="125"/>
      <c r="B34" s="125"/>
      <c r="C34" s="60" t="s">
        <v>13</v>
      </c>
      <c r="D34" s="27"/>
      <c r="E34" s="27"/>
    </row>
    <row r="35" spans="1:5" s="29" customFormat="1" x14ac:dyDescent="0.25">
      <c r="A35" s="115"/>
      <c r="B35" s="116">
        <v>12003</v>
      </c>
      <c r="C35" s="98" t="s">
        <v>27</v>
      </c>
      <c r="D35" s="27">
        <v>-27697</v>
      </c>
      <c r="E35" s="27">
        <v>-31940</v>
      </c>
    </row>
    <row r="36" spans="1:5" s="29" customFormat="1" ht="43.5" customHeight="1" x14ac:dyDescent="0.25">
      <c r="A36" s="115"/>
      <c r="B36" s="116"/>
      <c r="C36" s="99" t="s">
        <v>91</v>
      </c>
      <c r="D36" s="27"/>
      <c r="E36" s="27"/>
    </row>
    <row r="37" spans="1:5" s="29" customFormat="1" x14ac:dyDescent="0.25">
      <c r="A37" s="115"/>
      <c r="B37" s="116"/>
      <c r="C37" s="98" t="s">
        <v>28</v>
      </c>
      <c r="D37" s="27"/>
      <c r="E37" s="27"/>
    </row>
    <row r="38" spans="1:5" s="29" customFormat="1" ht="45" customHeight="1" x14ac:dyDescent="0.25">
      <c r="A38" s="115"/>
      <c r="B38" s="116"/>
      <c r="C38" s="99" t="s">
        <v>92</v>
      </c>
      <c r="D38" s="27"/>
      <c r="E38" s="27"/>
    </row>
    <row r="39" spans="1:5" s="29" customFormat="1" x14ac:dyDescent="0.25">
      <c r="A39" s="115"/>
      <c r="B39" s="116"/>
      <c r="C39" s="98" t="s">
        <v>29</v>
      </c>
      <c r="D39" s="27"/>
      <c r="E39" s="27"/>
    </row>
    <row r="40" spans="1:5" s="29" customFormat="1" x14ac:dyDescent="0.25">
      <c r="A40" s="115"/>
      <c r="B40" s="116"/>
      <c r="C40" s="99" t="s">
        <v>93</v>
      </c>
      <c r="D40" s="27"/>
      <c r="E40" s="27"/>
    </row>
  </sheetData>
  <mergeCells count="14">
    <mergeCell ref="A29:A33"/>
    <mergeCell ref="B29:B33"/>
    <mergeCell ref="A34:B34"/>
    <mergeCell ref="A35:A40"/>
    <mergeCell ref="B35:B40"/>
    <mergeCell ref="A22:A27"/>
    <mergeCell ref="B22:B27"/>
    <mergeCell ref="A5:E8"/>
    <mergeCell ref="C11:C12"/>
    <mergeCell ref="A16:A20"/>
    <mergeCell ref="B16:B20"/>
    <mergeCell ref="A21:B21"/>
    <mergeCell ref="A11:B11"/>
    <mergeCell ref="D11:E11"/>
  </mergeCells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3"/>
  <sheetViews>
    <sheetView tabSelected="1" topLeftCell="D1" zoomScale="115" zoomScaleNormal="115" workbookViewId="0">
      <selection activeCell="L35" sqref="L35"/>
    </sheetView>
  </sheetViews>
  <sheetFormatPr defaultRowHeight="13.5" x14ac:dyDescent="0.25"/>
  <cols>
    <col min="1" max="1" width="9.28515625" style="61" bestFit="1" customWidth="1"/>
    <col min="2" max="2" width="8.85546875" style="61" bestFit="1" customWidth="1"/>
    <col min="3" max="3" width="7" style="61" bestFit="1" customWidth="1"/>
    <col min="4" max="5" width="10" style="61" customWidth="1"/>
    <col min="6" max="6" width="67.140625" style="20" customWidth="1"/>
    <col min="7" max="7" width="23.7109375" style="20" customWidth="1"/>
    <col min="8" max="8" width="21.85546875" style="20" customWidth="1"/>
    <col min="9" max="9" width="9.140625" style="61"/>
    <col min="10" max="10" width="11.140625" style="61" bestFit="1" customWidth="1"/>
    <col min="11" max="16384" width="9.140625" style="61"/>
  </cols>
  <sheetData>
    <row r="1" spans="1:40" s="1" customFormat="1" ht="24" customHeight="1" x14ac:dyDescent="0.25">
      <c r="D1" s="66"/>
      <c r="E1" s="66"/>
      <c r="F1" s="129" t="s">
        <v>72</v>
      </c>
      <c r="G1" s="129"/>
      <c r="H1" s="129"/>
    </row>
    <row r="2" spans="1:40" s="1" customFormat="1" x14ac:dyDescent="0.25">
      <c r="D2" s="129" t="s">
        <v>111</v>
      </c>
      <c r="E2" s="129"/>
      <c r="F2" s="129"/>
      <c r="G2" s="129"/>
      <c r="H2" s="129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</row>
    <row r="3" spans="1:40" s="1" customFormat="1" ht="15.75" customHeight="1" x14ac:dyDescent="0.25">
      <c r="D3" s="129" t="s">
        <v>12</v>
      </c>
      <c r="E3" s="129"/>
      <c r="F3" s="129"/>
      <c r="G3" s="129"/>
      <c r="H3" s="129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1" customFormat="1" x14ac:dyDescent="0.25">
      <c r="D4" s="129"/>
      <c r="E4" s="129"/>
      <c r="F4" s="129"/>
      <c r="G4" s="66"/>
    </row>
    <row r="5" spans="1:40" s="1" customFormat="1" ht="15.75" customHeight="1" x14ac:dyDescent="0.25">
      <c r="D5" s="129"/>
      <c r="E5" s="129"/>
      <c r="F5" s="129"/>
      <c r="G5" s="66"/>
    </row>
    <row r="6" spans="1:40" s="1" customFormat="1" ht="40.5" customHeight="1" x14ac:dyDescent="0.25">
      <c r="A6" s="136" t="s">
        <v>112</v>
      </c>
      <c r="B6" s="136"/>
      <c r="C6" s="136"/>
      <c r="D6" s="136"/>
      <c r="E6" s="136"/>
      <c r="F6" s="136"/>
      <c r="G6" s="136"/>
      <c r="H6" s="136"/>
    </row>
    <row r="7" spans="1:40" ht="7.5" customHeight="1" x14ac:dyDescent="0.25"/>
    <row r="8" spans="1:40" ht="21.75" customHeight="1" x14ac:dyDescent="0.25">
      <c r="A8" s="130"/>
      <c r="B8" s="130"/>
      <c r="C8" s="130"/>
      <c r="D8" s="130"/>
      <c r="E8" s="130"/>
      <c r="F8" s="130"/>
      <c r="G8" s="67"/>
      <c r="H8" s="20" t="s">
        <v>43</v>
      </c>
    </row>
    <row r="9" spans="1:40" ht="87" customHeight="1" x14ac:dyDescent="0.25">
      <c r="A9" s="131" t="s">
        <v>15</v>
      </c>
      <c r="B9" s="132"/>
      <c r="C9" s="133"/>
      <c r="D9" s="131" t="s">
        <v>16</v>
      </c>
      <c r="E9" s="133"/>
      <c r="F9" s="134" t="s">
        <v>17</v>
      </c>
      <c r="G9" s="131" t="s">
        <v>75</v>
      </c>
      <c r="H9" s="133"/>
    </row>
    <row r="10" spans="1:40" ht="27" x14ac:dyDescent="0.25">
      <c r="A10" s="21" t="s">
        <v>19</v>
      </c>
      <c r="B10" s="21" t="s">
        <v>20</v>
      </c>
      <c r="C10" s="21" t="s">
        <v>36</v>
      </c>
      <c r="D10" s="21" t="s">
        <v>21</v>
      </c>
      <c r="E10" s="21" t="s">
        <v>22</v>
      </c>
      <c r="F10" s="135"/>
      <c r="G10" s="65" t="s">
        <v>41</v>
      </c>
      <c r="H10" s="26" t="s">
        <v>18</v>
      </c>
    </row>
    <row r="11" spans="1:40" ht="39.75" customHeight="1" x14ac:dyDescent="0.25">
      <c r="A11" s="62"/>
      <c r="B11" s="62"/>
      <c r="C11" s="62"/>
      <c r="D11" s="62"/>
      <c r="E11" s="62"/>
      <c r="F11" s="63" t="s">
        <v>73</v>
      </c>
      <c r="G11" s="27"/>
      <c r="H11" s="27"/>
    </row>
    <row r="12" spans="1:40" ht="14.25" x14ac:dyDescent="0.25">
      <c r="A12" s="5" t="s">
        <v>24</v>
      </c>
      <c r="B12" s="22"/>
      <c r="C12" s="22"/>
      <c r="D12" s="22"/>
      <c r="E12" s="22"/>
      <c r="F12" s="5" t="s">
        <v>32</v>
      </c>
      <c r="G12" s="27">
        <v>27697</v>
      </c>
      <c r="H12" s="27">
        <v>31940</v>
      </c>
    </row>
    <row r="13" spans="1:40" x14ac:dyDescent="0.25">
      <c r="A13" s="22"/>
      <c r="B13" s="22"/>
      <c r="C13" s="22"/>
      <c r="D13" s="22"/>
      <c r="E13" s="22"/>
      <c r="F13" s="8" t="s">
        <v>23</v>
      </c>
      <c r="G13" s="27"/>
      <c r="H13" s="27"/>
    </row>
    <row r="14" spans="1:40" ht="14.25" x14ac:dyDescent="0.25">
      <c r="A14" s="23"/>
      <c r="B14" s="43" t="s">
        <v>78</v>
      </c>
      <c r="C14" s="23"/>
      <c r="D14" s="23"/>
      <c r="E14" s="23"/>
      <c r="F14" s="69" t="s">
        <v>79</v>
      </c>
      <c r="G14" s="27">
        <v>27697</v>
      </c>
      <c r="H14" s="27">
        <v>31940</v>
      </c>
    </row>
    <row r="15" spans="1:40" x14ac:dyDescent="0.25">
      <c r="A15" s="23"/>
      <c r="B15" s="23"/>
      <c r="C15" s="23"/>
      <c r="D15" s="23"/>
      <c r="E15" s="23"/>
      <c r="F15" s="28" t="s">
        <v>23</v>
      </c>
      <c r="G15" s="27"/>
      <c r="H15" s="27"/>
    </row>
    <row r="16" spans="1:40" ht="14.25" x14ac:dyDescent="0.25">
      <c r="A16" s="23"/>
      <c r="B16" s="23"/>
      <c r="C16" s="43" t="s">
        <v>78</v>
      </c>
      <c r="D16" s="23"/>
      <c r="E16" s="23"/>
      <c r="F16" s="69" t="s">
        <v>80</v>
      </c>
      <c r="G16" s="27">
        <v>27697</v>
      </c>
      <c r="H16" s="27">
        <v>31940</v>
      </c>
    </row>
    <row r="17" spans="1:8" ht="14.25" x14ac:dyDescent="0.25">
      <c r="A17" s="23"/>
      <c r="B17" s="23"/>
      <c r="C17" s="43"/>
      <c r="D17" s="23"/>
      <c r="E17" s="23"/>
      <c r="F17" s="28" t="s">
        <v>23</v>
      </c>
      <c r="G17" s="27"/>
      <c r="H17" s="27"/>
    </row>
    <row r="18" spans="1:8" ht="27" x14ac:dyDescent="0.25">
      <c r="A18" s="23"/>
      <c r="B18" s="23"/>
      <c r="C18" s="23"/>
      <c r="D18" s="25"/>
      <c r="E18" s="23"/>
      <c r="F18" s="79" t="s">
        <v>84</v>
      </c>
      <c r="G18" s="27">
        <v>27697</v>
      </c>
      <c r="H18" s="27">
        <v>31940</v>
      </c>
    </row>
    <row r="19" spans="1:8" x14ac:dyDescent="0.25">
      <c r="A19" s="23"/>
      <c r="B19" s="23"/>
      <c r="C19" s="23"/>
      <c r="D19" s="25"/>
      <c r="E19" s="80"/>
      <c r="F19" s="28" t="s">
        <v>23</v>
      </c>
      <c r="G19" s="27"/>
      <c r="H19" s="27"/>
    </row>
    <row r="20" spans="1:8" x14ac:dyDescent="0.25">
      <c r="A20" s="22"/>
      <c r="B20" s="22"/>
      <c r="C20" s="22"/>
      <c r="D20" s="8">
        <v>1079</v>
      </c>
      <c r="E20" s="23"/>
      <c r="F20" s="7" t="s">
        <v>33</v>
      </c>
      <c r="G20" s="27">
        <v>27697</v>
      </c>
      <c r="H20" s="27">
        <v>31940</v>
      </c>
    </row>
    <row r="21" spans="1:8" ht="14.25" x14ac:dyDescent="0.25">
      <c r="A21" s="23"/>
      <c r="B21" s="23"/>
      <c r="C21" s="43"/>
      <c r="D21" s="23"/>
      <c r="E21" s="23"/>
      <c r="F21" s="28" t="s">
        <v>23</v>
      </c>
      <c r="G21" s="27"/>
      <c r="H21" s="27"/>
    </row>
    <row r="22" spans="1:8" ht="31.5" customHeight="1" x14ac:dyDescent="0.25">
      <c r="A22" s="23"/>
      <c r="B22" s="23"/>
      <c r="C22" s="23"/>
      <c r="D22" s="23"/>
      <c r="E22" s="44">
        <v>11001</v>
      </c>
      <c r="F22" s="28" t="str">
        <f>'Հավելված 1'!C23</f>
        <v xml:space="preserve"> Պետական գույքի կառավարման համակարգման, խորհրդատվության և մոնիտորինգի ծառայություններ</v>
      </c>
      <c r="G22" s="27">
        <v>27697</v>
      </c>
      <c r="H22" s="27">
        <v>31940</v>
      </c>
    </row>
    <row r="23" spans="1:8" x14ac:dyDescent="0.25">
      <c r="A23" s="23"/>
      <c r="B23" s="23"/>
      <c r="C23" s="23"/>
      <c r="D23" s="23"/>
      <c r="E23" s="23"/>
      <c r="F23" s="28" t="s">
        <v>58</v>
      </c>
      <c r="G23" s="27"/>
      <c r="H23" s="27"/>
    </row>
    <row r="24" spans="1:8" ht="31.5" customHeight="1" x14ac:dyDescent="0.25">
      <c r="A24" s="23"/>
      <c r="B24" s="23"/>
      <c r="C24" s="23"/>
      <c r="D24" s="25"/>
      <c r="E24" s="23"/>
      <c r="F24" s="7" t="s">
        <v>38</v>
      </c>
      <c r="G24" s="27">
        <v>27697</v>
      </c>
      <c r="H24" s="27">
        <v>31940</v>
      </c>
    </row>
    <row r="25" spans="1:8" ht="34.5" customHeight="1" x14ac:dyDescent="0.25">
      <c r="A25" s="23"/>
      <c r="B25" s="23"/>
      <c r="C25" s="23"/>
      <c r="D25" s="23"/>
      <c r="E25" s="23"/>
      <c r="F25" s="28" t="s">
        <v>26</v>
      </c>
      <c r="G25" s="27"/>
      <c r="H25" s="27"/>
    </row>
    <row r="26" spans="1:8" x14ac:dyDescent="0.25">
      <c r="A26" s="23"/>
      <c r="B26" s="23"/>
      <c r="C26" s="23"/>
      <c r="D26" s="23"/>
      <c r="E26" s="23"/>
      <c r="F26" s="28" t="s">
        <v>25</v>
      </c>
      <c r="G26" s="27">
        <v>27697</v>
      </c>
      <c r="H26" s="27">
        <v>31940</v>
      </c>
    </row>
    <row r="27" spans="1:8" x14ac:dyDescent="0.25">
      <c r="A27" s="23"/>
      <c r="B27" s="23"/>
      <c r="C27" s="23"/>
      <c r="D27" s="23"/>
      <c r="E27" s="23"/>
      <c r="F27" s="28" t="s">
        <v>59</v>
      </c>
      <c r="G27" s="27">
        <v>27697</v>
      </c>
      <c r="H27" s="27">
        <v>31940</v>
      </c>
    </row>
    <row r="28" spans="1:8" x14ac:dyDescent="0.25">
      <c r="A28" s="23"/>
      <c r="B28" s="23"/>
      <c r="C28" s="23"/>
      <c r="D28" s="23"/>
      <c r="E28" s="23"/>
      <c r="F28" s="28" t="s">
        <v>60</v>
      </c>
      <c r="G28" s="27">
        <v>27697</v>
      </c>
      <c r="H28" s="27">
        <v>31940</v>
      </c>
    </row>
    <row r="29" spans="1:8" x14ac:dyDescent="0.25">
      <c r="A29" s="23"/>
      <c r="B29" s="23"/>
      <c r="C29" s="23"/>
      <c r="D29" s="23"/>
      <c r="E29" s="23"/>
      <c r="F29" s="28" t="s">
        <v>81</v>
      </c>
      <c r="G29" s="27">
        <v>26097</v>
      </c>
      <c r="H29" s="27">
        <v>30340</v>
      </c>
    </row>
    <row r="30" spans="1:8" x14ac:dyDescent="0.25">
      <c r="A30" s="23"/>
      <c r="B30" s="23"/>
      <c r="C30" s="23"/>
      <c r="D30" s="23"/>
      <c r="E30" s="23"/>
      <c r="F30" s="82" t="s">
        <v>96</v>
      </c>
      <c r="G30" s="27">
        <v>26097</v>
      </c>
      <c r="H30" s="27">
        <v>30340</v>
      </c>
    </row>
    <row r="31" spans="1:8" x14ac:dyDescent="0.25">
      <c r="A31" s="23"/>
      <c r="B31" s="23"/>
      <c r="C31" s="23"/>
      <c r="D31" s="23"/>
      <c r="E31" s="23"/>
      <c r="F31" s="82" t="s">
        <v>85</v>
      </c>
      <c r="G31" s="27">
        <v>1600</v>
      </c>
      <c r="H31" s="27">
        <v>1600</v>
      </c>
    </row>
    <row r="32" spans="1:8" ht="31.5" customHeight="1" x14ac:dyDescent="0.25">
      <c r="A32" s="23"/>
      <c r="B32" s="23"/>
      <c r="C32" s="23"/>
      <c r="D32" s="23"/>
      <c r="E32" s="23"/>
      <c r="F32" s="82" t="s">
        <v>97</v>
      </c>
      <c r="G32" s="27">
        <v>1600</v>
      </c>
      <c r="H32" s="27">
        <v>1600</v>
      </c>
    </row>
    <row r="33" spans="1:8" ht="14.25" x14ac:dyDescent="0.25">
      <c r="A33" s="22">
        <v>10</v>
      </c>
      <c r="B33" s="9"/>
      <c r="C33" s="22"/>
      <c r="D33" s="22"/>
      <c r="E33" s="22"/>
      <c r="F33" s="24" t="s">
        <v>98</v>
      </c>
      <c r="G33" s="27">
        <v>-27697</v>
      </c>
      <c r="H33" s="27">
        <v>-31940</v>
      </c>
    </row>
    <row r="34" spans="1:8" x14ac:dyDescent="0.25">
      <c r="A34" s="22"/>
      <c r="B34" s="22"/>
      <c r="C34" s="22"/>
      <c r="D34" s="22"/>
      <c r="E34" s="22"/>
      <c r="F34" s="8" t="s">
        <v>23</v>
      </c>
      <c r="G34" s="27"/>
      <c r="H34" s="27"/>
    </row>
    <row r="35" spans="1:8" ht="41.25" customHeight="1" x14ac:dyDescent="0.25">
      <c r="A35" s="22"/>
      <c r="B35" s="9" t="s">
        <v>47</v>
      </c>
      <c r="C35" s="9"/>
      <c r="D35" s="22"/>
      <c r="E35" s="22"/>
      <c r="F35" s="24" t="s">
        <v>99</v>
      </c>
      <c r="G35" s="27">
        <v>-27697</v>
      </c>
      <c r="H35" s="27">
        <v>-31940</v>
      </c>
    </row>
    <row r="36" spans="1:8" ht="14.25" x14ac:dyDescent="0.25">
      <c r="A36" s="23"/>
      <c r="B36" s="23"/>
      <c r="C36" s="43"/>
      <c r="D36" s="23"/>
      <c r="E36" s="23"/>
      <c r="F36" s="24" t="s">
        <v>87</v>
      </c>
      <c r="G36" s="27"/>
      <c r="H36" s="27"/>
    </row>
    <row r="37" spans="1:8" ht="14.25" x14ac:dyDescent="0.25">
      <c r="A37" s="23"/>
      <c r="B37" s="23"/>
      <c r="C37" s="9" t="s">
        <v>44</v>
      </c>
      <c r="D37" s="23"/>
      <c r="E37" s="23"/>
      <c r="F37" s="8" t="s">
        <v>99</v>
      </c>
      <c r="G37" s="27">
        <v>-27697</v>
      </c>
      <c r="H37" s="27">
        <v>-31940</v>
      </c>
    </row>
    <row r="38" spans="1:8" x14ac:dyDescent="0.25">
      <c r="A38" s="22"/>
      <c r="B38" s="22"/>
      <c r="C38" s="22"/>
      <c r="D38" s="22"/>
      <c r="E38" s="22"/>
      <c r="F38" s="8" t="s">
        <v>23</v>
      </c>
      <c r="G38" s="27"/>
      <c r="H38" s="27"/>
    </row>
    <row r="39" spans="1:8" ht="27" x14ac:dyDescent="0.25">
      <c r="A39" s="162"/>
      <c r="B39" s="162"/>
      <c r="C39" s="162"/>
      <c r="D39" s="162"/>
      <c r="E39" s="162"/>
      <c r="F39" s="79" t="s">
        <v>84</v>
      </c>
      <c r="G39" s="104"/>
      <c r="H39" s="104"/>
    </row>
    <row r="40" spans="1:8" x14ac:dyDescent="0.25">
      <c r="A40" s="162"/>
      <c r="B40" s="162"/>
      <c r="C40" s="162"/>
      <c r="D40" s="162"/>
      <c r="E40" s="162"/>
      <c r="F40" s="8" t="s">
        <v>23</v>
      </c>
      <c r="G40" s="104"/>
      <c r="H40" s="104"/>
    </row>
    <row r="41" spans="1:8" ht="24.75" customHeight="1" x14ac:dyDescent="0.25">
      <c r="A41" s="162"/>
      <c r="B41" s="162"/>
      <c r="C41" s="162"/>
      <c r="D41" s="163">
        <v>1070</v>
      </c>
      <c r="E41" s="164"/>
      <c r="F41" s="164" t="s">
        <v>141</v>
      </c>
      <c r="G41" s="104"/>
      <c r="H41" s="104"/>
    </row>
    <row r="42" spans="1:8" ht="18.75" customHeight="1" x14ac:dyDescent="0.25">
      <c r="A42" s="162"/>
      <c r="B42" s="162"/>
      <c r="C42" s="162"/>
      <c r="D42" s="162"/>
      <c r="E42" s="162"/>
      <c r="F42" s="8" t="s">
        <v>23</v>
      </c>
      <c r="G42" s="104"/>
      <c r="H42" s="104"/>
    </row>
    <row r="43" spans="1:8" ht="34.5" customHeight="1" x14ac:dyDescent="0.25">
      <c r="A43" s="23"/>
      <c r="B43" s="23"/>
      <c r="C43" s="23"/>
      <c r="D43" s="23"/>
      <c r="E43" s="44">
        <v>12003</v>
      </c>
      <c r="F43" s="82" t="s">
        <v>100</v>
      </c>
      <c r="G43" s="27">
        <v>-27697</v>
      </c>
      <c r="H43" s="27">
        <v>-31940</v>
      </c>
    </row>
    <row r="44" spans="1:8" x14ac:dyDescent="0.25">
      <c r="A44" s="23"/>
      <c r="B44" s="23"/>
      <c r="C44" s="23"/>
      <c r="D44" s="23"/>
      <c r="E44" s="23"/>
      <c r="F44" s="7" t="s">
        <v>34</v>
      </c>
      <c r="G44" s="27"/>
      <c r="H44" s="27"/>
    </row>
    <row r="45" spans="1:8" ht="27" x14ac:dyDescent="0.25">
      <c r="A45" s="23"/>
      <c r="B45" s="23"/>
      <c r="C45" s="23"/>
      <c r="D45" s="25"/>
      <c r="E45" s="23"/>
      <c r="F45" s="7" t="s">
        <v>101</v>
      </c>
      <c r="G45" s="27">
        <v>-27697</v>
      </c>
      <c r="H45" s="27">
        <v>-31940</v>
      </c>
    </row>
    <row r="46" spans="1:8" ht="27" x14ac:dyDescent="0.25">
      <c r="A46" s="23"/>
      <c r="B46" s="23"/>
      <c r="C46" s="23"/>
      <c r="D46" s="23"/>
      <c r="E46" s="23"/>
      <c r="F46" s="7" t="s">
        <v>26</v>
      </c>
      <c r="G46" s="27"/>
      <c r="H46" s="27"/>
    </row>
    <row r="47" spans="1:8" x14ac:dyDescent="0.25">
      <c r="A47" s="23"/>
      <c r="B47" s="23"/>
      <c r="C47" s="23"/>
      <c r="D47" s="23"/>
      <c r="E47" s="23"/>
      <c r="F47" s="7" t="s">
        <v>25</v>
      </c>
      <c r="G47" s="27">
        <v>-27697</v>
      </c>
      <c r="H47" s="27">
        <v>-31940</v>
      </c>
    </row>
    <row r="48" spans="1:8" x14ac:dyDescent="0.25">
      <c r="A48" s="23"/>
      <c r="B48" s="23"/>
      <c r="C48" s="23"/>
      <c r="D48" s="23"/>
      <c r="E48" s="23"/>
      <c r="F48" s="39" t="s">
        <v>48</v>
      </c>
      <c r="G48" s="27">
        <v>-27697</v>
      </c>
      <c r="H48" s="27">
        <v>-31940</v>
      </c>
    </row>
    <row r="49" spans="1:8" x14ac:dyDescent="0.25">
      <c r="A49" s="23"/>
      <c r="B49" s="23"/>
      <c r="C49" s="23"/>
      <c r="D49" s="23"/>
      <c r="E49" s="23"/>
      <c r="F49" s="7" t="s">
        <v>49</v>
      </c>
      <c r="G49" s="27">
        <v>-27697</v>
      </c>
      <c r="H49" s="27">
        <v>-31940</v>
      </c>
    </row>
    <row r="50" spans="1:8" x14ac:dyDescent="0.25">
      <c r="A50" s="23"/>
      <c r="B50" s="23"/>
      <c r="C50" s="23"/>
      <c r="D50" s="23"/>
      <c r="E50" s="23"/>
      <c r="F50" s="100" t="s">
        <v>57</v>
      </c>
      <c r="G50" s="27">
        <v>-27697</v>
      </c>
      <c r="H50" s="27">
        <v>-31940</v>
      </c>
    </row>
    <row r="51" spans="1:8" x14ac:dyDescent="0.25">
      <c r="A51" s="23"/>
      <c r="B51" s="23"/>
      <c r="C51" s="23"/>
      <c r="D51" s="23"/>
      <c r="E51" s="23"/>
      <c r="F51" s="102" t="s">
        <v>102</v>
      </c>
      <c r="G51" s="27">
        <v>-27697</v>
      </c>
      <c r="H51" s="27">
        <v>-31940</v>
      </c>
    </row>
    <row r="52" spans="1:8" hidden="1" x14ac:dyDescent="0.25">
      <c r="A52" s="23"/>
      <c r="B52" s="23"/>
      <c r="C52" s="23"/>
      <c r="D52" s="23"/>
      <c r="E52" s="23"/>
      <c r="F52" s="101"/>
      <c r="G52" s="27">
        <v>-27530</v>
      </c>
      <c r="H52" s="27">
        <v>-28260</v>
      </c>
    </row>
    <row r="53" spans="1:8" hidden="1" x14ac:dyDescent="0.25">
      <c r="A53" s="23"/>
      <c r="B53" s="23"/>
      <c r="C53" s="23"/>
      <c r="D53" s="23"/>
      <c r="E53" s="23"/>
      <c r="F53" s="25"/>
      <c r="G53" s="27">
        <v>-27530</v>
      </c>
      <c r="H53" s="27">
        <v>-28260</v>
      </c>
    </row>
  </sheetData>
  <mergeCells count="11">
    <mergeCell ref="F1:H1"/>
    <mergeCell ref="D2:H2"/>
    <mergeCell ref="D3:H3"/>
    <mergeCell ref="A8:F8"/>
    <mergeCell ref="A9:C9"/>
    <mergeCell ref="D9:E9"/>
    <mergeCell ref="F9:F10"/>
    <mergeCell ref="D4:F4"/>
    <mergeCell ref="D5:F5"/>
    <mergeCell ref="A6:H6"/>
    <mergeCell ref="G9:H9"/>
  </mergeCells>
  <pageMargins left="0" right="0" top="0" bottom="0" header="0" footer="0"/>
  <pageSetup paperSize="9" scale="81" orientation="landscape" r:id="rId1"/>
  <rowBreaks count="1" manualBreakCount="1">
    <brk id="32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opLeftCell="A17" zoomScaleNormal="100" workbookViewId="0">
      <selection activeCell="H52" sqref="H52"/>
    </sheetView>
  </sheetViews>
  <sheetFormatPr defaultColWidth="9.140625" defaultRowHeight="13.5" x14ac:dyDescent="0.25"/>
  <cols>
    <col min="1" max="1" width="51.140625" style="1" customWidth="1"/>
    <col min="2" max="2" width="62.140625" style="1" customWidth="1"/>
    <col min="3" max="3" width="12.5703125" style="1" customWidth="1"/>
    <col min="4" max="4" width="16.5703125" style="1" customWidth="1"/>
    <col min="5" max="16384" width="9.140625" style="1"/>
  </cols>
  <sheetData>
    <row r="1" spans="1:4" ht="15" customHeight="1" x14ac:dyDescent="0.25">
      <c r="D1" s="48" t="s">
        <v>117</v>
      </c>
    </row>
    <row r="2" spans="1:4" ht="15" customHeight="1" x14ac:dyDescent="0.25">
      <c r="B2" s="140" t="s">
        <v>111</v>
      </c>
      <c r="C2" s="140"/>
      <c r="D2" s="140"/>
    </row>
    <row r="3" spans="1:4" ht="15" customHeight="1" x14ac:dyDescent="0.25">
      <c r="B3" s="140" t="s">
        <v>83</v>
      </c>
      <c r="C3" s="140"/>
      <c r="D3" s="140"/>
    </row>
    <row r="6" spans="1:4" hidden="1" x14ac:dyDescent="0.25"/>
    <row r="7" spans="1:4" hidden="1" x14ac:dyDescent="0.25"/>
    <row r="8" spans="1:4" ht="45" customHeight="1" x14ac:dyDescent="0.25">
      <c r="A8" s="142" t="s">
        <v>115</v>
      </c>
      <c r="B8" s="142"/>
      <c r="C8" s="142"/>
      <c r="D8" s="142"/>
    </row>
    <row r="10" spans="1:4" ht="14.25" x14ac:dyDescent="0.25">
      <c r="A10" s="143" t="s">
        <v>37</v>
      </c>
      <c r="B10" s="143"/>
      <c r="C10" s="143"/>
      <c r="D10" s="143"/>
    </row>
    <row r="12" spans="1:4" ht="14.25" x14ac:dyDescent="0.25">
      <c r="A12" s="56" t="s">
        <v>0</v>
      </c>
    </row>
    <row r="15" spans="1:4" ht="35.25" customHeight="1" x14ac:dyDescent="0.25">
      <c r="A15" s="10" t="s">
        <v>1</v>
      </c>
      <c r="B15" s="10" t="s">
        <v>2</v>
      </c>
      <c r="C15" s="35"/>
    </row>
    <row r="16" spans="1:4" ht="25.5" customHeight="1" x14ac:dyDescent="0.25">
      <c r="A16" s="11">
        <v>1079</v>
      </c>
      <c r="B16" s="4" t="s">
        <v>30</v>
      </c>
      <c r="C16" s="36"/>
    </row>
    <row r="17" spans="1:6" ht="6.75" customHeight="1" x14ac:dyDescent="0.25">
      <c r="A17" s="12"/>
    </row>
    <row r="18" spans="1:6" ht="14.25" x14ac:dyDescent="0.25">
      <c r="A18" s="13" t="s">
        <v>3</v>
      </c>
    </row>
    <row r="19" spans="1:6" ht="66" customHeight="1" x14ac:dyDescent="0.25">
      <c r="A19" s="14" t="s">
        <v>4</v>
      </c>
      <c r="B19" s="15">
        <v>1079</v>
      </c>
      <c r="C19" s="127" t="s">
        <v>70</v>
      </c>
      <c r="D19" s="128"/>
    </row>
    <row r="20" spans="1:6" x14ac:dyDescent="0.25">
      <c r="A20" s="4" t="s">
        <v>5</v>
      </c>
      <c r="B20" s="16">
        <f>11001</f>
        <v>11001</v>
      </c>
      <c r="C20" s="76" t="s">
        <v>41</v>
      </c>
      <c r="D20" s="78" t="s">
        <v>6</v>
      </c>
    </row>
    <row r="21" spans="1:6" ht="33" customHeight="1" x14ac:dyDescent="0.25">
      <c r="A21" s="4" t="s">
        <v>7</v>
      </c>
      <c r="B21" s="46" t="str">
        <f>'Հավելված 1'!C23</f>
        <v xml:space="preserve"> Պետական գույքի կառավարման համակարգման, խորհրդատվության և մոնիտորինգի ծառայություններ</v>
      </c>
      <c r="C21" s="37"/>
      <c r="D21" s="17"/>
    </row>
    <row r="22" spans="1:6" ht="48" customHeight="1" x14ac:dyDescent="0.25">
      <c r="A22" s="4" t="s">
        <v>8</v>
      </c>
      <c r="B22" s="46" t="str">
        <f>'Հավելված 1'!C25</f>
        <v>Պետական գույքի հաշվառում, գույքագրում, աճուրդների կազմակերպում, մասնավորեցվող գույքի վերաբերյալ տեղեկատվության հրապարակում</v>
      </c>
      <c r="C22" s="123"/>
      <c r="D22" s="17"/>
    </row>
    <row r="23" spans="1:6" ht="27.75" customHeight="1" x14ac:dyDescent="0.25">
      <c r="A23" s="4" t="s">
        <v>9</v>
      </c>
      <c r="B23" s="51" t="s">
        <v>66</v>
      </c>
      <c r="C23" s="123"/>
      <c r="D23" s="17"/>
    </row>
    <row r="24" spans="1:6" ht="35.25" customHeight="1" x14ac:dyDescent="0.25">
      <c r="A24" s="34" t="s">
        <v>86</v>
      </c>
      <c r="B24" s="46" t="s">
        <v>82</v>
      </c>
      <c r="C24" s="123"/>
      <c r="D24" s="17"/>
    </row>
    <row r="25" spans="1:6" ht="21.75" customHeight="1" x14ac:dyDescent="0.25">
      <c r="A25" s="18"/>
      <c r="B25" s="52" t="s">
        <v>10</v>
      </c>
      <c r="C25" s="124"/>
      <c r="D25" s="19"/>
    </row>
    <row r="26" spans="1:6" x14ac:dyDescent="0.25">
      <c r="A26" s="144" t="s">
        <v>11</v>
      </c>
      <c r="B26" s="144"/>
      <c r="C26" s="27">
        <f>'Հավելված 1'!D22</f>
        <v>27697</v>
      </c>
      <c r="D26" s="27">
        <f>'Հավելված 1'!E22</f>
        <v>31940</v>
      </c>
    </row>
    <row r="27" spans="1:6" ht="35.25" customHeight="1" x14ac:dyDescent="0.25">
      <c r="A27" s="54" t="s">
        <v>1</v>
      </c>
      <c r="B27" s="54" t="s">
        <v>2</v>
      </c>
      <c r="C27" s="35"/>
    </row>
    <row r="28" spans="1:6" ht="25.5" customHeight="1" x14ac:dyDescent="0.25">
      <c r="A28" s="55">
        <v>1070</v>
      </c>
      <c r="B28" s="94" t="s">
        <v>109</v>
      </c>
      <c r="C28" s="93"/>
      <c r="D28" s="93"/>
      <c r="E28" s="93"/>
      <c r="F28" s="93"/>
    </row>
    <row r="29" spans="1:6" ht="6.75" customHeight="1" x14ac:dyDescent="0.25">
      <c r="A29" s="12"/>
    </row>
    <row r="30" spans="1:6" ht="14.25" x14ac:dyDescent="0.25">
      <c r="A30" s="13" t="s">
        <v>3</v>
      </c>
    </row>
    <row r="31" spans="1:6" ht="14.25" x14ac:dyDescent="0.25">
      <c r="A31" s="13"/>
    </row>
    <row r="32" spans="1:6" ht="39.75" customHeight="1" x14ac:dyDescent="0.25">
      <c r="A32" s="45" t="s">
        <v>61</v>
      </c>
      <c r="B32" s="92" t="s">
        <v>103</v>
      </c>
      <c r="C32" s="138" t="s">
        <v>69</v>
      </c>
      <c r="D32" s="139"/>
    </row>
    <row r="33" spans="1:4" ht="35.25" customHeight="1" x14ac:dyDescent="0.25">
      <c r="A33" s="87" t="s">
        <v>62</v>
      </c>
      <c r="B33" s="92" t="s">
        <v>104</v>
      </c>
      <c r="C33" s="81" t="s">
        <v>41</v>
      </c>
      <c r="D33" s="86" t="s">
        <v>6</v>
      </c>
    </row>
    <row r="34" spans="1:4" ht="44.25" customHeight="1" x14ac:dyDescent="0.25">
      <c r="A34" s="88" t="s">
        <v>63</v>
      </c>
      <c r="B34" s="94" t="s">
        <v>105</v>
      </c>
      <c r="C34" s="83"/>
      <c r="D34" s="83"/>
    </row>
    <row r="35" spans="1:4" ht="59.25" customHeight="1" x14ac:dyDescent="0.25">
      <c r="A35" s="88" t="s">
        <v>64</v>
      </c>
      <c r="B35" s="94" t="s">
        <v>106</v>
      </c>
      <c r="C35" s="83"/>
      <c r="D35" s="83"/>
    </row>
    <row r="36" spans="1:4" x14ac:dyDescent="0.25">
      <c r="A36" s="88" t="s">
        <v>65</v>
      </c>
      <c r="B36" s="94" t="s">
        <v>107</v>
      </c>
      <c r="C36" s="83"/>
      <c r="D36" s="83"/>
    </row>
    <row r="37" spans="1:4" ht="33" customHeight="1" x14ac:dyDescent="0.25">
      <c r="A37" s="88" t="s">
        <v>110</v>
      </c>
      <c r="B37" s="94" t="s">
        <v>108</v>
      </c>
      <c r="C37" s="83"/>
      <c r="D37" s="83"/>
    </row>
    <row r="38" spans="1:4" ht="17.25" customHeight="1" x14ac:dyDescent="0.25">
      <c r="A38" s="141" t="s">
        <v>67</v>
      </c>
      <c r="B38" s="141"/>
      <c r="C38" s="83"/>
      <c r="D38" s="83"/>
    </row>
    <row r="39" spans="1:4" x14ac:dyDescent="0.25">
      <c r="A39" s="137" t="s">
        <v>68</v>
      </c>
      <c r="B39" s="137"/>
      <c r="C39" s="27">
        <v>-27697</v>
      </c>
      <c r="D39" s="27">
        <v>-31940</v>
      </c>
    </row>
    <row r="40" spans="1:4" s="89" customFormat="1" x14ac:dyDescent="0.25">
      <c r="A40" s="84"/>
      <c r="B40" s="84"/>
      <c r="C40" s="85"/>
      <c r="D40" s="85"/>
    </row>
  </sheetData>
  <mergeCells count="10">
    <mergeCell ref="A39:B39"/>
    <mergeCell ref="C19:D19"/>
    <mergeCell ref="C32:D32"/>
    <mergeCell ref="B2:D2"/>
    <mergeCell ref="B3:D3"/>
    <mergeCell ref="A38:B38"/>
    <mergeCell ref="A8:D8"/>
    <mergeCell ref="A10:D10"/>
    <mergeCell ref="C22:C25"/>
    <mergeCell ref="A26:B26"/>
  </mergeCells>
  <pageMargins left="0.7" right="0.7" top="0.75" bottom="0.75" header="0.3" footer="0.3"/>
  <pageSetup paperSize="9" scale="92" fitToHeight="0" orientation="landscape" verticalDpi="0" r:id="rId1"/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6"/>
  <sheetViews>
    <sheetView topLeftCell="A11" zoomScaleNormal="100" workbookViewId="0">
      <selection activeCell="I46" sqref="I46"/>
    </sheetView>
  </sheetViews>
  <sheetFormatPr defaultColWidth="9.140625" defaultRowHeight="13.5" x14ac:dyDescent="0.25"/>
  <cols>
    <col min="1" max="1" width="41.85546875" style="1" customWidth="1"/>
    <col min="2" max="2" width="62.140625" style="1" customWidth="1"/>
    <col min="3" max="4" width="19.42578125" style="1" customWidth="1"/>
    <col min="5" max="16384" width="9.140625" style="1"/>
  </cols>
  <sheetData>
    <row r="1" spans="1:4" ht="15" customHeight="1" x14ac:dyDescent="0.25">
      <c r="C1" s="145" t="s">
        <v>74</v>
      </c>
      <c r="D1" s="145"/>
    </row>
    <row r="2" spans="1:4" ht="14.25" customHeight="1" x14ac:dyDescent="0.25">
      <c r="B2" s="145" t="s">
        <v>111</v>
      </c>
      <c r="C2" s="145"/>
      <c r="D2" s="145"/>
    </row>
    <row r="3" spans="1:4" ht="21.75" customHeight="1" x14ac:dyDescent="0.25">
      <c r="B3" s="145" t="s">
        <v>83</v>
      </c>
      <c r="C3" s="145"/>
      <c r="D3" s="145"/>
    </row>
    <row r="4" spans="1:4" x14ac:dyDescent="0.25">
      <c r="C4" s="68"/>
    </row>
    <row r="6" spans="1:4" hidden="1" x14ac:dyDescent="0.25"/>
    <row r="7" spans="1:4" hidden="1" x14ac:dyDescent="0.25"/>
    <row r="8" spans="1:4" ht="54" customHeight="1" x14ac:dyDescent="0.25">
      <c r="A8" s="146" t="s">
        <v>116</v>
      </c>
      <c r="B8" s="146"/>
      <c r="C8" s="146"/>
      <c r="D8" s="146"/>
    </row>
    <row r="9" spans="1:4" x14ac:dyDescent="0.25">
      <c r="A9" s="29"/>
      <c r="B9" s="29"/>
      <c r="C9" s="29"/>
    </row>
    <row r="10" spans="1:4" s="2" customFormat="1" ht="30" customHeight="1" x14ac:dyDescent="0.3">
      <c r="A10" s="147" t="s">
        <v>39</v>
      </c>
      <c r="B10" s="147"/>
      <c r="C10" s="147"/>
      <c r="D10" s="147"/>
    </row>
    <row r="11" spans="1:4" s="2" customFormat="1" ht="17.25" x14ac:dyDescent="0.3">
      <c r="A11" s="30"/>
      <c r="B11" s="30"/>
      <c r="C11" s="30"/>
    </row>
    <row r="12" spans="1:4" s="2" customFormat="1" ht="17.25" x14ac:dyDescent="0.3">
      <c r="A12" s="31" t="s">
        <v>31</v>
      </c>
      <c r="B12" s="30"/>
      <c r="C12" s="30"/>
    </row>
    <row r="13" spans="1:4" s="2" customFormat="1" ht="17.25" x14ac:dyDescent="0.3">
      <c r="A13" s="32"/>
      <c r="B13" s="32"/>
      <c r="C13" s="32"/>
    </row>
    <row r="14" spans="1:4" s="2" customFormat="1" ht="17.25" x14ac:dyDescent="0.3">
      <c r="A14" s="32"/>
      <c r="B14" s="32"/>
      <c r="C14" s="32"/>
    </row>
    <row r="15" spans="1:4" s="2" customFormat="1" ht="24" customHeight="1" x14ac:dyDescent="0.3">
      <c r="A15" s="10" t="s">
        <v>1</v>
      </c>
      <c r="B15" s="10" t="s">
        <v>2</v>
      </c>
      <c r="C15" s="29"/>
    </row>
    <row r="16" spans="1:4" s="2" customFormat="1" ht="25.5" customHeight="1" x14ac:dyDescent="0.3">
      <c r="A16" s="15">
        <v>1079</v>
      </c>
      <c r="B16" s="4" t="s">
        <v>30</v>
      </c>
      <c r="C16" s="29"/>
    </row>
    <row r="17" spans="1:5" s="2" customFormat="1" ht="6.75" customHeight="1" x14ac:dyDescent="0.3">
      <c r="A17" s="33"/>
      <c r="B17" s="29"/>
      <c r="C17" s="29"/>
    </row>
    <row r="18" spans="1:5" s="2" customFormat="1" ht="17.25" x14ac:dyDescent="0.3">
      <c r="A18" s="13" t="s">
        <v>3</v>
      </c>
      <c r="B18" s="1"/>
      <c r="C18" s="1"/>
    </row>
    <row r="19" spans="1:5" s="2" customFormat="1" ht="13.5" customHeight="1" x14ac:dyDescent="0.3">
      <c r="A19" s="12"/>
      <c r="B19" s="1"/>
      <c r="C19" s="1"/>
    </row>
    <row r="20" spans="1:5" s="2" customFormat="1" ht="49.5" customHeight="1" x14ac:dyDescent="0.3">
      <c r="A20" s="14" t="s">
        <v>4</v>
      </c>
      <c r="B20" s="15">
        <v>1079</v>
      </c>
      <c r="C20" s="127" t="s">
        <v>114</v>
      </c>
      <c r="D20" s="128"/>
    </row>
    <row r="21" spans="1:5" x14ac:dyDescent="0.25">
      <c r="A21" s="4" t="s">
        <v>5</v>
      </c>
      <c r="B21" s="16">
        <v>11001</v>
      </c>
      <c r="C21" s="77" t="s">
        <v>41</v>
      </c>
      <c r="D21" s="78" t="s">
        <v>6</v>
      </c>
    </row>
    <row r="22" spans="1:5" ht="33" customHeight="1" x14ac:dyDescent="0.25">
      <c r="A22" s="4" t="s">
        <v>7</v>
      </c>
      <c r="B22" s="46" t="str">
        <f>'Հավելված 3'!B21</f>
        <v xml:space="preserve"> Պետական գույքի կառավարման համակարգման, խորհրդատվության և մոնիտորինգի ծառայություններ</v>
      </c>
      <c r="C22" s="37"/>
      <c r="D22" s="17"/>
    </row>
    <row r="23" spans="1:5" ht="40.5" x14ac:dyDescent="0.25">
      <c r="A23" s="4" t="s">
        <v>8</v>
      </c>
      <c r="B23" s="46" t="str">
        <f>'Հավելված 3'!B22</f>
        <v>Պետական գույքի հաշվառում, գույքագրում, աճուրդների կազմակերպում, մասնավորեցվող գույքի վերաբերյալ տեղեկատվության հրապարակում</v>
      </c>
      <c r="C23" s="123"/>
      <c r="D23" s="17"/>
    </row>
    <row r="24" spans="1:5" ht="27.75" customHeight="1" x14ac:dyDescent="0.25">
      <c r="A24" s="4" t="s">
        <v>9</v>
      </c>
      <c r="B24" s="51" t="str">
        <f>'Հավելված 3'!B23</f>
        <v xml:space="preserve"> Ծառայությունների մատուցում </v>
      </c>
      <c r="C24" s="123"/>
      <c r="D24" s="17"/>
    </row>
    <row r="25" spans="1:5" ht="34.5" customHeight="1" x14ac:dyDescent="0.25">
      <c r="A25" s="34" t="s">
        <v>86</v>
      </c>
      <c r="B25" s="46" t="str">
        <f>'Հավելված 3'!B24</f>
        <v xml:space="preserve"> ՀՀ տարածքային  կառավարման և ենթակառուցվածքների նախարարության պետական գույքի կառավարման կոմիտե </v>
      </c>
      <c r="C25" s="123"/>
      <c r="D25" s="17"/>
    </row>
    <row r="26" spans="1:5" ht="21.75" customHeight="1" x14ac:dyDescent="0.25">
      <c r="A26" s="18"/>
      <c r="B26" s="52" t="s">
        <v>10</v>
      </c>
      <c r="C26" s="124"/>
      <c r="D26" s="19"/>
    </row>
    <row r="27" spans="1:5" x14ac:dyDescent="0.25">
      <c r="A27" s="144" t="s">
        <v>11</v>
      </c>
      <c r="B27" s="144"/>
      <c r="C27" s="27">
        <f>'Հավելված 3'!C26</f>
        <v>27697</v>
      </c>
      <c r="D27" s="27">
        <f>'Հավելված 3'!D26</f>
        <v>31940</v>
      </c>
    </row>
    <row r="28" spans="1:5" x14ac:dyDescent="0.25">
      <c r="A28" s="49"/>
      <c r="B28" s="49"/>
      <c r="C28" s="50"/>
      <c r="D28" s="50"/>
    </row>
    <row r="29" spans="1:5" s="71" customFormat="1" ht="25.5" customHeight="1" x14ac:dyDescent="0.25">
      <c r="A29" s="149" t="s">
        <v>113</v>
      </c>
      <c r="B29" s="149"/>
      <c r="C29" s="149"/>
      <c r="D29" s="149"/>
      <c r="E29" s="149"/>
    </row>
    <row r="30" spans="1:5" s="71" customFormat="1" ht="16.5" x14ac:dyDescent="0.25">
      <c r="A30" s="150" t="s">
        <v>71</v>
      </c>
      <c r="B30" s="150"/>
      <c r="C30" s="150"/>
      <c r="D30" s="150"/>
      <c r="E30" s="150"/>
    </row>
    <row r="31" spans="1:5" s="71" customFormat="1" ht="16.5" x14ac:dyDescent="0.25"/>
    <row r="32" spans="1:5" x14ac:dyDescent="0.25">
      <c r="A32" s="49"/>
      <c r="B32" s="49"/>
      <c r="C32" s="50"/>
      <c r="D32" s="50"/>
    </row>
    <row r="33" spans="1:255" ht="30.75" customHeight="1" x14ac:dyDescent="0.25">
      <c r="A33" s="72" t="s">
        <v>61</v>
      </c>
      <c r="B33" s="73">
        <v>1070</v>
      </c>
      <c r="C33" s="35"/>
    </row>
    <row r="34" spans="1:255" ht="20.25" customHeight="1" x14ac:dyDescent="0.25">
      <c r="A34" s="72">
        <v>1070</v>
      </c>
      <c r="B34" s="94" t="s">
        <v>109</v>
      </c>
      <c r="C34" s="93"/>
      <c r="D34" s="93"/>
      <c r="E34" s="93"/>
      <c r="F34" s="93"/>
    </row>
    <row r="35" spans="1:255" ht="6" customHeight="1" x14ac:dyDescent="0.25">
      <c r="A35" s="12"/>
    </row>
    <row r="36" spans="1:255" ht="24" customHeight="1" x14ac:dyDescent="0.25">
      <c r="A36" s="13" t="s">
        <v>3</v>
      </c>
    </row>
    <row r="37" spans="1:255" ht="14.25" x14ac:dyDescent="0.25">
      <c r="A37" s="13"/>
    </row>
    <row r="38" spans="1:255" ht="49.5" customHeight="1" x14ac:dyDescent="0.25">
      <c r="A38" s="6" t="s">
        <v>61</v>
      </c>
      <c r="B38" s="70">
        <v>1070</v>
      </c>
      <c r="C38" s="138" t="s">
        <v>69</v>
      </c>
      <c r="D38" s="139"/>
    </row>
    <row r="39" spans="1:255" ht="27.75" customHeight="1" x14ac:dyDescent="0.25">
      <c r="A39" s="6" t="s">
        <v>62</v>
      </c>
      <c r="B39" s="70">
        <v>12003</v>
      </c>
      <c r="C39" s="77" t="s">
        <v>41</v>
      </c>
      <c r="D39" s="64" t="s">
        <v>6</v>
      </c>
    </row>
    <row r="40" spans="1:255" ht="38.25" x14ac:dyDescent="0.25">
      <c r="A40" s="6" t="s">
        <v>63</v>
      </c>
      <c r="B40" s="90" t="s">
        <v>105</v>
      </c>
      <c r="C40" s="83"/>
      <c r="D40" s="83"/>
    </row>
    <row r="41" spans="1:255" ht="38.25" x14ac:dyDescent="0.25">
      <c r="A41" s="6" t="s">
        <v>64</v>
      </c>
      <c r="B41" s="90" t="s">
        <v>106</v>
      </c>
      <c r="C41" s="83"/>
      <c r="D41" s="83"/>
    </row>
    <row r="42" spans="1:255" x14ac:dyDescent="0.25">
      <c r="A42" s="6" t="s">
        <v>65</v>
      </c>
      <c r="B42" s="90" t="s">
        <v>107</v>
      </c>
      <c r="C42" s="83"/>
      <c r="D42" s="83"/>
    </row>
    <row r="43" spans="1:255" s="74" customFormat="1" ht="25.5" x14ac:dyDescent="0.25">
      <c r="A43" s="103" t="s">
        <v>110</v>
      </c>
      <c r="B43" s="91" t="s">
        <v>108</v>
      </c>
      <c r="C43" s="83"/>
      <c r="D43" s="8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74" customFormat="1" ht="15" customHeight="1" x14ac:dyDescent="0.25">
      <c r="A44" s="148" t="s">
        <v>67</v>
      </c>
      <c r="B44" s="148"/>
      <c r="C44" s="83"/>
      <c r="D44" s="8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74" customFormat="1" x14ac:dyDescent="0.25">
      <c r="A45" s="137" t="s">
        <v>68</v>
      </c>
      <c r="B45" s="137"/>
      <c r="C45" s="27">
        <v>-27697</v>
      </c>
      <c r="D45" s="27">
        <v>-31940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75"/>
      <c r="B46" s="75"/>
      <c r="C46" s="75"/>
      <c r="D46" s="75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</row>
  </sheetData>
  <mergeCells count="13">
    <mergeCell ref="A45:B45"/>
    <mergeCell ref="A44:B44"/>
    <mergeCell ref="C23:C26"/>
    <mergeCell ref="A27:B27"/>
    <mergeCell ref="C20:D20"/>
    <mergeCell ref="C38:D38"/>
    <mergeCell ref="A29:E29"/>
    <mergeCell ref="A30:E30"/>
    <mergeCell ref="C1:D1"/>
    <mergeCell ref="B2:D2"/>
    <mergeCell ref="B3:D3"/>
    <mergeCell ref="A8:D8"/>
    <mergeCell ref="A10:D10"/>
  </mergeCells>
  <pageMargins left="0.70866141732283461" right="0.70866141732283461" top="0.74803149606299213" bottom="0.74803149606299213" header="0.31496062992125984" footer="0.31496062992125984"/>
  <pageSetup paperSize="9" scale="86" fitToHeight="0" orientation="landscape" verticalDpi="0" r:id="rId1"/>
  <rowBreaks count="1" manualBreakCount="1">
    <brk id="2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Normal="100" workbookViewId="0">
      <selection activeCell="E17" sqref="E17"/>
    </sheetView>
  </sheetViews>
  <sheetFormatPr defaultRowHeight="16.5" x14ac:dyDescent="0.3"/>
  <cols>
    <col min="1" max="1" width="19.85546875" style="30" bestFit="1" customWidth="1"/>
    <col min="2" max="2" width="36.5703125" style="30" bestFit="1" customWidth="1"/>
    <col min="3" max="3" width="11.28515625" style="30" bestFit="1" customWidth="1"/>
    <col min="4" max="4" width="10.85546875" style="30" bestFit="1" customWidth="1"/>
    <col min="5" max="5" width="17.140625" style="30" bestFit="1" customWidth="1"/>
    <col min="6" max="6" width="14.42578125" style="30" customWidth="1"/>
    <col min="7" max="7" width="22.140625" style="30" customWidth="1"/>
    <col min="8" max="16384" width="9.140625" style="3"/>
  </cols>
  <sheetData>
    <row r="1" spans="1:7" x14ac:dyDescent="0.3">
      <c r="D1" s="112"/>
      <c r="E1" s="112"/>
      <c r="F1" s="112"/>
      <c r="G1" s="112" t="s">
        <v>137</v>
      </c>
    </row>
    <row r="2" spans="1:7" x14ac:dyDescent="0.3">
      <c r="D2" s="158" t="s">
        <v>111</v>
      </c>
      <c r="E2" s="158"/>
      <c r="F2" s="158"/>
      <c r="G2" s="158"/>
    </row>
    <row r="3" spans="1:7" x14ac:dyDescent="0.3">
      <c r="D3" s="159" t="s">
        <v>83</v>
      </c>
      <c r="E3" s="159"/>
      <c r="F3" s="159"/>
      <c r="G3" s="159"/>
    </row>
    <row r="4" spans="1:7" x14ac:dyDescent="0.3">
      <c r="A4" s="160" t="s">
        <v>118</v>
      </c>
      <c r="B4" s="160"/>
      <c r="C4" s="160"/>
      <c r="D4" s="160"/>
      <c r="E4" s="160"/>
      <c r="F4" s="160"/>
      <c r="G4" s="160"/>
    </row>
    <row r="5" spans="1:7" ht="66.75" customHeight="1" x14ac:dyDescent="0.3">
      <c r="A5" s="161" t="s">
        <v>119</v>
      </c>
      <c r="B5" s="151" t="s">
        <v>120</v>
      </c>
      <c r="C5" s="151" t="s">
        <v>121</v>
      </c>
      <c r="D5" s="151" t="s">
        <v>122</v>
      </c>
      <c r="E5" s="152" t="s">
        <v>123</v>
      </c>
      <c r="F5" s="153" t="s">
        <v>124</v>
      </c>
      <c r="G5" s="154"/>
    </row>
    <row r="6" spans="1:7" ht="72.75" customHeight="1" x14ac:dyDescent="0.3">
      <c r="A6" s="161"/>
      <c r="B6" s="151"/>
      <c r="C6" s="151"/>
      <c r="D6" s="151"/>
      <c r="E6" s="152"/>
      <c r="F6" s="113" t="s">
        <v>125</v>
      </c>
      <c r="G6" s="111" t="s">
        <v>126</v>
      </c>
    </row>
    <row r="7" spans="1:7" ht="22.5" customHeight="1" x14ac:dyDescent="0.3">
      <c r="A7" s="155" t="s">
        <v>127</v>
      </c>
      <c r="B7" s="156"/>
      <c r="C7" s="156"/>
      <c r="D7" s="156"/>
      <c r="E7" s="156"/>
      <c r="F7" s="156"/>
      <c r="G7" s="114">
        <v>30340</v>
      </c>
    </row>
    <row r="8" spans="1:7" ht="34.5" customHeight="1" x14ac:dyDescent="0.3">
      <c r="A8" s="105" t="s">
        <v>128</v>
      </c>
      <c r="B8" s="105" t="s">
        <v>129</v>
      </c>
      <c r="C8" s="105" t="s">
        <v>130</v>
      </c>
      <c r="D8" s="157" t="s">
        <v>80</v>
      </c>
      <c r="E8" s="157"/>
      <c r="F8" s="157"/>
      <c r="G8" s="114">
        <v>30340</v>
      </c>
    </row>
    <row r="9" spans="1:7" ht="39.75" customHeight="1" x14ac:dyDescent="0.3">
      <c r="A9" s="105" t="s">
        <v>131</v>
      </c>
      <c r="B9" s="151" t="s">
        <v>76</v>
      </c>
      <c r="C9" s="151"/>
      <c r="D9" s="151"/>
      <c r="E9" s="151"/>
      <c r="F9" s="151"/>
      <c r="G9" s="114">
        <v>30340</v>
      </c>
    </row>
    <row r="10" spans="1:7" ht="30.75" customHeight="1" x14ac:dyDescent="0.3">
      <c r="A10" s="105"/>
      <c r="B10" s="105" t="s">
        <v>132</v>
      </c>
      <c r="C10" s="105"/>
      <c r="D10" s="105"/>
      <c r="E10" s="106"/>
      <c r="F10" s="107"/>
      <c r="G10" s="104"/>
    </row>
    <row r="11" spans="1:7" ht="23.25" customHeight="1" x14ac:dyDescent="0.3">
      <c r="A11" s="113" t="s">
        <v>138</v>
      </c>
      <c r="B11" s="108" t="s">
        <v>133</v>
      </c>
      <c r="C11" s="113" t="s">
        <v>134</v>
      </c>
      <c r="D11" s="113" t="s">
        <v>135</v>
      </c>
      <c r="E11" s="83">
        <v>30090000</v>
      </c>
      <c r="F11" s="109">
        <v>1</v>
      </c>
      <c r="G11" s="83">
        <v>30090</v>
      </c>
    </row>
    <row r="12" spans="1:7" ht="21.75" customHeight="1" x14ac:dyDescent="0.3">
      <c r="A12" s="113" t="s">
        <v>139</v>
      </c>
      <c r="B12" s="108" t="s">
        <v>140</v>
      </c>
      <c r="C12" s="113" t="s">
        <v>134</v>
      </c>
      <c r="D12" s="113" t="s">
        <v>135</v>
      </c>
      <c r="E12" s="83">
        <v>250000</v>
      </c>
      <c r="F12" s="109">
        <v>1</v>
      </c>
      <c r="G12" s="83">
        <v>250</v>
      </c>
    </row>
    <row r="16" spans="1:7" x14ac:dyDescent="0.3">
      <c r="G16" s="110"/>
    </row>
  </sheetData>
  <mergeCells count="12">
    <mergeCell ref="D2:G2"/>
    <mergeCell ref="D3:G3"/>
    <mergeCell ref="A4:G4"/>
    <mergeCell ref="A5:A6"/>
    <mergeCell ref="B5:B6"/>
    <mergeCell ref="C5:C6"/>
    <mergeCell ref="B9:F9"/>
    <mergeCell ref="D5:D6"/>
    <mergeCell ref="E5:E6"/>
    <mergeCell ref="F5:G5"/>
    <mergeCell ref="A7:F7"/>
    <mergeCell ref="D8:F8"/>
  </mergeCells>
  <pageMargins left="0.7" right="0.7" top="0.75" bottom="0.75" header="0.3" footer="0.3"/>
  <pageSetup paperSize="9" scale="9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keywords>https:/mul-spm.gov.am/tasks/docs/attachment.php?id=119103&amp;fn=HAVELVAC+Nalbandyan1.xlsx&amp;out=1&amp;token=</cp:keywords>
  <cp:lastModifiedBy>Henrik Sahakyan</cp:lastModifiedBy>
  <cp:lastPrinted>2022-07-11T08:55:33Z</cp:lastPrinted>
  <dcterms:created xsi:type="dcterms:W3CDTF">2020-06-10T09:17:02Z</dcterms:created>
  <dcterms:modified xsi:type="dcterms:W3CDTF">2022-07-27T08:51:29Z</dcterms:modified>
</cp:coreProperties>
</file>