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attachments_572288\"/>
    </mc:Choice>
  </mc:AlternateContent>
  <bookViews>
    <workbookView xWindow="0" yWindow="0" windowWidth="28800" windowHeight="12480" activeTab="3"/>
  </bookViews>
  <sheets>
    <sheet name="1" sheetId="46" r:id="rId1"/>
    <sheet name="2" sheetId="26" r:id="rId2"/>
    <sheet name="3" sheetId="27" r:id="rId3"/>
    <sheet name="4" sheetId="38" r:id="rId4"/>
  </sheets>
  <externalReferences>
    <externalReference r:id="rId5"/>
  </externalReferences>
  <definedNames>
    <definedName name="_tab10" localSheetId="3">#REF!</definedName>
    <definedName name="_tab10">#REF!</definedName>
    <definedName name="_tab11" localSheetId="3">#REF!</definedName>
    <definedName name="_tab11">#REF!</definedName>
    <definedName name="_tab12" localSheetId="3">#REF!</definedName>
    <definedName name="_tab12">#REF!</definedName>
    <definedName name="_tab13" localSheetId="3">#REF!</definedName>
    <definedName name="_tab13">#REF!</definedName>
    <definedName name="_tab14" localSheetId="3">#REF!</definedName>
    <definedName name="_tab14">#REF!</definedName>
    <definedName name="_tab15" localSheetId="3">#REF!</definedName>
    <definedName name="_tab15">#REF!</definedName>
    <definedName name="_tab16" localSheetId="3">#REF!</definedName>
    <definedName name="_tab16">#REF!</definedName>
    <definedName name="_tab17" localSheetId="3">#REF!</definedName>
    <definedName name="_tab17">#REF!</definedName>
    <definedName name="_tab18" localSheetId="3">#REF!</definedName>
    <definedName name="_tab18">#REF!</definedName>
    <definedName name="_tab19" localSheetId="3">#REF!</definedName>
    <definedName name="_tab19">#REF!</definedName>
    <definedName name="_tab20" localSheetId="3">#REF!</definedName>
    <definedName name="_tab20">#REF!</definedName>
    <definedName name="_tab21" localSheetId="3">#REF!</definedName>
    <definedName name="_tab21">#REF!</definedName>
    <definedName name="_tab22" localSheetId="3">#REF!</definedName>
    <definedName name="_tab22">#REF!</definedName>
    <definedName name="_tab23" localSheetId="3">#REF!</definedName>
    <definedName name="_tab23">#REF!</definedName>
    <definedName name="_tab24" localSheetId="3">#REF!</definedName>
    <definedName name="_tab24">#REF!</definedName>
    <definedName name="_tab5" localSheetId="3">#REF!</definedName>
    <definedName name="_tab5">#REF!</definedName>
    <definedName name="_tab6" localSheetId="3">#REF!</definedName>
    <definedName name="_tab6">#REF!</definedName>
    <definedName name="_tab7" localSheetId="3">#REF!</definedName>
    <definedName name="_tab7">#REF!</definedName>
    <definedName name="_tab8" localSheetId="3">#REF!</definedName>
    <definedName name="_tab8">#REF!</definedName>
    <definedName name="_tab9" localSheetId="3">#REF!</definedName>
    <definedName name="_tab9">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3">#REF!,#REF!,#REF!,#REF!,#REF!</definedName>
    <definedName name="par_qual">#REF!,#REF!,#REF!,#REF!,#REF!</definedName>
    <definedName name="par_time" localSheetId="3">#REF!,#REF!,#REF!,#REF!</definedName>
    <definedName name="par_time">#REF!,#REF!,#REF!,#REF!</definedName>
    <definedName name="par2.12s" localSheetId="3">#REF!</definedName>
    <definedName name="par2.12s">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3">#REF!,#REF!</definedName>
    <definedName name="par2.5s">#REF!,#REF!</definedName>
    <definedName name="par2.6s" localSheetId="3">#REF!,#REF!,#REF!,#REF!</definedName>
    <definedName name="par2.6s">#REF!,#REF!,#REF!,#REF!</definedName>
    <definedName name="par2.7s" localSheetId="3">#REF!,#REF!</definedName>
    <definedName name="par2.7s">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3">#REF!,#REF!</definedName>
    <definedName name="par4.10s">#REF!,#REF!</definedName>
    <definedName name="par4.11d" localSheetId="3">#REF!,#REF!,#REF!,#REF!,#REF!</definedName>
    <definedName name="par4.11d">#REF!,#REF!,#REF!,#REF!,#REF!</definedName>
    <definedName name="par4.12d" localSheetId="3">#REF!</definedName>
    <definedName name="par4.12d">#REF!</definedName>
    <definedName name="par4.13s" localSheetId="3">#REF!</definedName>
    <definedName name="par4.13s">#REF!</definedName>
    <definedName name="par4.14" localSheetId="3">#REF!,#REF!,#REF!,#REF!,#REF!,#REF!</definedName>
    <definedName name="par4.14">#REF!,#REF!,#REF!,#REF!,#REF!,#REF!</definedName>
    <definedName name="par4.15" localSheetId="3">#REF!,#REF!,#REF!</definedName>
    <definedName name="par4.15">#REF!,#REF!,#REF!</definedName>
    <definedName name="par4.16" localSheetId="3">#REF!,#REF!,#REF!</definedName>
    <definedName name="par4.16">#REF!,#REF!,#REF!</definedName>
    <definedName name="par4.17" localSheetId="3">#REF!,#REF!,#REF!,#REF!</definedName>
    <definedName name="par4.17">#REF!,#REF!,#REF!,#REF!</definedName>
    <definedName name="par4.18d" localSheetId="3">#REF!,#REF!</definedName>
    <definedName name="par4.18d">#REF!,#REF!</definedName>
    <definedName name="par4.19s" localSheetId="3">#REF!</definedName>
    <definedName name="par4.19s">#REF!</definedName>
    <definedName name="par4.20f" localSheetId="3">#REF!</definedName>
    <definedName name="par4.20f">#REF!</definedName>
    <definedName name="par4.21f" localSheetId="3">#REF!</definedName>
    <definedName name="par4.21f">#REF!</definedName>
    <definedName name="par4.22" localSheetId="3">#REF!</definedName>
    <definedName name="par4.22">#REF!</definedName>
    <definedName name="par4.4" localSheetId="3">#REF!</definedName>
    <definedName name="par4.4">#REF!</definedName>
    <definedName name="par4.5" localSheetId="3">#REF!</definedName>
    <definedName name="par4.5">#REF!</definedName>
    <definedName name="par4.6s" localSheetId="3">#REF!</definedName>
    <definedName name="par4.6s">#REF!</definedName>
    <definedName name="par4.7s" localSheetId="3">#REF!</definedName>
    <definedName name="par4.7s">#REF!</definedName>
    <definedName name="par4.8" localSheetId="3">#REF!,#REF!,#REF!,#REF!,#REF!</definedName>
    <definedName name="par4.8">#REF!,#REF!,#REF!,#REF!,#REF!</definedName>
    <definedName name="par4.9" localSheetId="3">#REF!,#REF!,#REF!,#REF!,#REF!,#REF!</definedName>
    <definedName name="par4.9">#REF!,#REF!,#REF!,#REF!,#REF!,#REF!</definedName>
    <definedName name="par5.1" localSheetId="3">#REF!,#REF!</definedName>
    <definedName name="par5.1">#REF!,#REF!</definedName>
    <definedName name="par5.3" localSheetId="3">#REF!,#REF!,#REF!,#REF!,#REF!,#REF!</definedName>
    <definedName name="par5.3">#REF!,#REF!,#REF!,#REF!,#REF!,#REF!</definedName>
    <definedName name="par5.4" localSheetId="3">#REF!,#REF!,#REF!,#REF!,#REF!</definedName>
    <definedName name="par5.4">#REF!,#REF!,#REF!,#REF!,#REF!</definedName>
    <definedName name="par5.5" localSheetId="3">#REF!</definedName>
    <definedName name="par5.5">#REF!</definedName>
    <definedName name="par5.6" localSheetId="3">#REF!,#REF!</definedName>
    <definedName name="par5.6">#REF!,#REF!</definedName>
    <definedName name="_xlnm.Print_Titles" localSheetId="1">'2'!$7:$8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</definedNames>
  <calcPr calcId="162913"/>
</workbook>
</file>

<file path=xl/calcChain.xml><?xml version="1.0" encoding="utf-8"?>
<calcChain xmlns="http://schemas.openxmlformats.org/spreadsheetml/2006/main">
  <c r="D21" i="27" l="1"/>
  <c r="E21" i="27"/>
  <c r="F21" i="27"/>
  <c r="C21" i="27"/>
  <c r="E15" i="46" l="1"/>
  <c r="E13" i="46" s="1"/>
  <c r="E11" i="46" s="1"/>
  <c r="E9" i="46" s="1"/>
  <c r="F15" i="46"/>
  <c r="F13" i="46" s="1"/>
  <c r="F11" i="46" s="1"/>
  <c r="F9" i="46" s="1"/>
  <c r="G15" i="46"/>
  <c r="G13" i="46" s="1"/>
  <c r="G11" i="46" s="1"/>
  <c r="G9" i="46" s="1"/>
  <c r="D20" i="46"/>
  <c r="G20" i="46"/>
  <c r="F20" i="46"/>
  <c r="E20" i="46"/>
  <c r="I35" i="26" l="1"/>
  <c r="C25" i="38"/>
  <c r="G35" i="26"/>
  <c r="H35" i="26"/>
  <c r="J35" i="26"/>
  <c r="G44" i="46"/>
  <c r="J70" i="26" s="1"/>
  <c r="J69" i="26" s="1"/>
  <c r="J68" i="26" s="1"/>
  <c r="J67" i="26" s="1"/>
  <c r="J66" i="26" s="1"/>
  <c r="F44" i="46"/>
  <c r="E129" i="38" s="1"/>
  <c r="E44" i="46"/>
  <c r="D129" i="38" s="1"/>
  <c r="D44" i="46"/>
  <c r="E34" i="46"/>
  <c r="F34" i="46"/>
  <c r="G34" i="46"/>
  <c r="D34" i="46"/>
  <c r="G34" i="26" l="1"/>
  <c r="G29" i="26"/>
  <c r="G32" i="26"/>
  <c r="G33" i="26"/>
  <c r="G31" i="26"/>
  <c r="J29" i="26"/>
  <c r="J34" i="26"/>
  <c r="J33" i="26" s="1"/>
  <c r="H29" i="26"/>
  <c r="H34" i="26"/>
  <c r="H32" i="26"/>
  <c r="H33" i="26"/>
  <c r="H31" i="26"/>
  <c r="I29" i="26"/>
  <c r="I34" i="26"/>
  <c r="I33" i="26" s="1"/>
  <c r="C129" i="38"/>
  <c r="G64" i="26"/>
  <c r="G70" i="26"/>
  <c r="G69" i="26" s="1"/>
  <c r="G68" i="26" s="1"/>
  <c r="G67" i="26" s="1"/>
  <c r="G66" i="26" s="1"/>
  <c r="H64" i="26"/>
  <c r="H70" i="26"/>
  <c r="H69" i="26" s="1"/>
  <c r="H68" i="26" s="1"/>
  <c r="H67" i="26" s="1"/>
  <c r="H66" i="26" s="1"/>
  <c r="F129" i="38"/>
  <c r="I64" i="26"/>
  <c r="I70" i="26"/>
  <c r="I69" i="26" s="1"/>
  <c r="I68" i="26" s="1"/>
  <c r="I67" i="26" s="1"/>
  <c r="I66" i="26" s="1"/>
  <c r="J64" i="26"/>
  <c r="I31" i="26" l="1"/>
  <c r="I32" i="26"/>
  <c r="J32" i="26"/>
  <c r="J31" i="26"/>
  <c r="E40" i="46"/>
  <c r="H63" i="26" s="1"/>
  <c r="H62" i="26" s="1"/>
  <c r="H61" i="26" s="1"/>
  <c r="H60" i="26" s="1"/>
  <c r="H59" i="26" s="1"/>
  <c r="F40" i="46"/>
  <c r="E108" i="38" s="1"/>
  <c r="G40" i="46"/>
  <c r="F108" i="38" s="1"/>
  <c r="D40" i="46"/>
  <c r="C108" i="38" s="1"/>
  <c r="H50" i="26"/>
  <c r="H52" i="26" s="1"/>
  <c r="E87" i="38"/>
  <c r="F87" i="38"/>
  <c r="C87" i="38"/>
  <c r="H54" i="26" l="1"/>
  <c r="H55" i="26" s="1"/>
  <c r="H56" i="26" s="1"/>
  <c r="H53" i="26"/>
  <c r="G50" i="26"/>
  <c r="G52" i="26" s="1"/>
  <c r="G57" i="26"/>
  <c r="G63" i="26"/>
  <c r="G62" i="26" s="1"/>
  <c r="G61" i="26" s="1"/>
  <c r="G60" i="26" s="1"/>
  <c r="G59" i="26" s="1"/>
  <c r="D87" i="38"/>
  <c r="D108" i="38"/>
  <c r="H57" i="26"/>
  <c r="E23" i="46"/>
  <c r="F23" i="46"/>
  <c r="G23" i="46"/>
  <c r="D23" i="46"/>
  <c r="C46" i="38" l="1"/>
  <c r="D46" i="38" s="1"/>
  <c r="E46" i="38" s="1"/>
  <c r="F46" i="38" s="1"/>
  <c r="G54" i="26"/>
  <c r="G55" i="26" s="1"/>
  <c r="G56" i="26" s="1"/>
  <c r="G53" i="26"/>
  <c r="H36" i="26" l="1"/>
  <c r="I36" i="26"/>
  <c r="J36" i="26"/>
  <c r="G42" i="26" l="1"/>
  <c r="I42" i="26"/>
  <c r="I41" i="26" s="1"/>
  <c r="I40" i="26" s="1"/>
  <c r="G36" i="26"/>
  <c r="D25" i="38" s="1"/>
  <c r="E25" i="38" s="1"/>
  <c r="F25" i="38" s="1"/>
  <c r="H42" i="26"/>
  <c r="J42" i="26"/>
  <c r="J41" i="26" s="1"/>
  <c r="J40" i="26" s="1"/>
  <c r="C22" i="27"/>
  <c r="D22" i="27"/>
  <c r="H41" i="26" l="1"/>
  <c r="H38" i="26"/>
  <c r="H40" i="26"/>
  <c r="H39" i="26"/>
  <c r="I39" i="26"/>
  <c r="I38" i="26"/>
  <c r="J39" i="26"/>
  <c r="J38" i="26"/>
  <c r="G41" i="26"/>
  <c r="G38" i="26"/>
  <c r="G39" i="26"/>
  <c r="G40" i="26"/>
  <c r="J50" i="26"/>
  <c r="I50" i="26"/>
  <c r="I52" i="26" s="1"/>
  <c r="I54" i="26" l="1"/>
  <c r="I55" i="26" s="1"/>
  <c r="I56" i="26" s="1"/>
  <c r="I53" i="26"/>
  <c r="J53" i="26"/>
  <c r="J52" i="26"/>
  <c r="J54" i="26" s="1"/>
  <c r="J55" i="26" s="1"/>
  <c r="J56" i="26" s="1"/>
  <c r="I63" i="26" l="1"/>
  <c r="I62" i="26" s="1"/>
  <c r="I61" i="26" s="1"/>
  <c r="J63" i="26"/>
  <c r="J62" i="26" s="1"/>
  <c r="J61" i="26" s="1"/>
  <c r="I60" i="26" l="1"/>
  <c r="I59" i="26"/>
  <c r="I57" i="26" s="1"/>
  <c r="J59" i="26"/>
  <c r="J57" i="26" s="1"/>
  <c r="J60" i="26"/>
  <c r="F28" i="46" l="1"/>
  <c r="F19" i="46" s="1"/>
  <c r="G28" i="46"/>
  <c r="G19" i="46" s="1"/>
  <c r="J28" i="26" l="1"/>
  <c r="J22" i="26"/>
  <c r="J43" i="26"/>
  <c r="J49" i="26"/>
  <c r="J48" i="26" s="1"/>
  <c r="J47" i="26" s="1"/>
  <c r="I43" i="26"/>
  <c r="I49" i="26"/>
  <c r="I48" i="26" s="1"/>
  <c r="I47" i="26" s="1"/>
  <c r="J18" i="26" l="1"/>
  <c r="J16" i="26" s="1"/>
  <c r="J14" i="26" s="1"/>
  <c r="J12" i="26" s="1"/>
  <c r="J10" i="26" s="1"/>
  <c r="J9" i="26" s="1"/>
  <c r="I22" i="26"/>
  <c r="J24" i="26"/>
  <c r="J25" i="26" s="1"/>
  <c r="J26" i="26" s="1"/>
  <c r="I28" i="26"/>
  <c r="I46" i="26"/>
  <c r="I45" i="26"/>
  <c r="J46" i="26"/>
  <c r="J45" i="26"/>
  <c r="I18" i="26" l="1"/>
  <c r="I16" i="26" s="1"/>
  <c r="I14" i="26" s="1"/>
  <c r="I12" i="26" s="1"/>
  <c r="I10" i="26" s="1"/>
  <c r="I9" i="26" s="1"/>
  <c r="D28" i="46" l="1"/>
  <c r="D19" i="46" s="1"/>
  <c r="E28" i="46"/>
  <c r="E19" i="46" s="1"/>
  <c r="H43" i="26" l="1"/>
  <c r="G43" i="26"/>
  <c r="G45" i="26" s="1"/>
  <c r="D15" i="46"/>
  <c r="D13" i="46" s="1"/>
  <c r="D11" i="46" s="1"/>
  <c r="D9" i="46" s="1"/>
  <c r="G49" i="26"/>
  <c r="H49" i="26"/>
  <c r="C66" i="38" l="1"/>
  <c r="H28" i="26"/>
  <c r="I24" i="26"/>
  <c r="I25" i="26" s="1"/>
  <c r="I26" i="26" s="1"/>
  <c r="H45" i="26"/>
  <c r="H48" i="26"/>
  <c r="H46" i="26"/>
  <c r="H47" i="26"/>
  <c r="G22" i="26"/>
  <c r="H24" i="26"/>
  <c r="H25" i="26" s="1"/>
  <c r="H26" i="26" s="1"/>
  <c r="G28" i="26"/>
  <c r="G26" i="26" s="1"/>
  <c r="G25" i="26" s="1"/>
  <c r="G24" i="26" s="1"/>
  <c r="G46" i="26"/>
  <c r="G48" i="26" s="1"/>
  <c r="G47" i="26"/>
  <c r="D66" i="38" l="1"/>
  <c r="C150" i="38"/>
  <c r="H22" i="26"/>
  <c r="G18" i="26"/>
  <c r="G16" i="26" s="1"/>
  <c r="G14" i="26" s="1"/>
  <c r="G12" i="26" s="1"/>
  <c r="G10" i="26" s="1"/>
  <c r="G9" i="26" s="1"/>
  <c r="E66" i="38" l="1"/>
  <c r="D150" i="38"/>
  <c r="H18" i="26"/>
  <c r="H16" i="26" s="1"/>
  <c r="H14" i="26" s="1"/>
  <c r="H12" i="26" s="1"/>
  <c r="H10" i="26" s="1"/>
  <c r="H9" i="26" s="1"/>
  <c r="F66" i="38" l="1"/>
  <c r="F150" i="38" s="1"/>
  <c r="E150" i="38"/>
</calcChain>
</file>

<file path=xl/sharedStrings.xml><?xml version="1.0" encoding="utf-8"?>
<sst xmlns="http://schemas.openxmlformats.org/spreadsheetml/2006/main" count="366" uniqueCount="119">
  <si>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</si>
  <si>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</si>
  <si>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</si>
  <si>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</si>
  <si>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ԸՆԴԱՄԵՆԸ ԾԱԽՍԵՐ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</si>
  <si>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</si>
  <si>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</si>
  <si>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</si>
  <si>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</si>
  <si>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</si>
  <si>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</si>
  <si>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Արդյունքի չափորոշիչներ 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</si>
  <si>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</si>
  <si>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</si>
  <si>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</si>
  <si>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</si>
  <si>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</si>
  <si>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</si>
  <si>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01</t>
  </si>
  <si>
    <t xml:space="preserve">այդ թվում` </t>
  </si>
  <si>
    <t>Ցուցանիշների փոփոխությունները     
      (ավելացումները նշված են դրական նշանով իսկ նվազեցումները` փակագծերում)</t>
  </si>
  <si>
    <t>ՀՀ տարածքային կառավարման և ենթակառուցվածքների նախարարություն</t>
  </si>
  <si>
    <t>Ինն ամիս</t>
  </si>
  <si>
    <t xml:space="preserve"> Տարածքային զարգացում</t>
  </si>
  <si>
    <t>08</t>
  </si>
  <si>
    <t xml:space="preserve"> ԸՆԴՀԱՆՈՒՐ ԲՆՈՒՅԹԻ ՀԱՆՐԱՅԻՆ ԾԱՌԱՅՈՒԹՅՈՒՆՆԵՐ</t>
  </si>
  <si>
    <t>Կառավարության տարբեր մակարդակների միջև իրականացվող ընդհանուր բնույթի տրանսֆերտներ</t>
  </si>
  <si>
    <t xml:space="preserve"> այդ թվում` ըստ կատարողների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</si>
  <si>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</si>
  <si>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</si>
  <si>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</si>
  <si>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</si>
  <si>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</si>
  <si>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Կապիտալ դրամաշնորհներ պետական հատվածի այլ մակարդակներին</t>
  </si>
  <si>
    <t xml:space="preserve"> - Կապիտալ սուբվենցիաներ համայնքներին</t>
  </si>
  <si>
    <t xml:space="preserve"> ՀՀ մարզերին սուբվենցիաների տրամադրում՛ ենթակառուցվածքների զարգացման նպատակով_x000D_</t>
  </si>
  <si>
    <t xml:space="preserve"> Ծրագրի դասիչը </t>
  </si>
  <si>
    <t xml:space="preserve"> 1212 </t>
  </si>
  <si>
    <t xml:space="preserve"> Տարածքային զարգացում </t>
  </si>
  <si>
    <t xml:space="preserve"> 12007 </t>
  </si>
  <si>
    <t xml:space="preserve"> Միջոցառման տեսակը` </t>
  </si>
  <si>
    <t xml:space="preserve"> Տրանսֆերտների տրամադրում </t>
  </si>
  <si>
    <t xml:space="preserve"> Միջոցառումն իրականացնողի անվանումը </t>
  </si>
  <si>
    <t xml:space="preserve"> ՀՀ համայնքներ </t>
  </si>
  <si>
    <t xml:space="preserve"> Միջոցառման վրա կատարվող ծախսը (հազար դրամ) </t>
  </si>
  <si>
    <t xml:space="preserve"> ՀՀ մարզերին սուբվենցիաների տրամադրում` ենթակառուցվածքների զարգացման նպատակով_x000D_</t>
  </si>
  <si>
    <t xml:space="preserve"> ՀՀ մարզերին սուբվենցիաների տրամադրում` ենթակառուցվածքների զարգացման նպատակով </t>
  </si>
  <si>
    <t>-------------- ի № ---- -Ն որոշման</t>
  </si>
  <si>
    <t xml:space="preserve">                                                                                                                               </t>
  </si>
  <si>
    <t xml:space="preserve"> Ծրագրային դասիչը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</si>
  <si>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</si>
  <si>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Ցուցանիշների փոփոխությունը (ավելացումները նշված են դրական նշանով, իսկ նվազեցումները` փակագծերում)</t>
  </si>
  <si>
    <t xml:space="preserve"> Ծրագիր</t>
  </si>
  <si>
    <t xml:space="preserve"> Միջոցառում</t>
  </si>
  <si>
    <t xml:space="preserve"> ԸՆԴԱՄԵՆԸ </t>
  </si>
  <si>
    <t>այդ թվում</t>
  </si>
  <si>
    <t>այդ թվում`</t>
  </si>
  <si>
    <t>ՀՀ մարզերին սուբվենցիաների տրամադրում՝ ենթակառուցվածքների զարգացման նպատակով</t>
  </si>
  <si>
    <t>այդ թվում` ըստ ուղղությունների</t>
  </si>
  <si>
    <t xml:space="preserve"> ՀՀ համայնքների թիվ, հատ </t>
  </si>
  <si>
    <t xml:space="preserve"> ՄԱՍ 1. ՊԵՏԱԿԱՆ ՄԱՐՄՆԻ ԳԾՈՎ ԱՐԴՅՈՒՆՔԱՅԻՆ (ԿԱՏԱՐՈՂԱԿԱՆ) ՑՈՒՑԱՆԻՇՆԵՐԸ </t>
  </si>
  <si>
    <t xml:space="preserve"> Կապիտալ սուբվենցիաներ համայնքներին</t>
  </si>
  <si>
    <t xml:space="preserve"> այդ թվում`</t>
  </si>
  <si>
    <t>ՀՀ կառավարություն</t>
  </si>
  <si>
    <t>Ցուցանիշների փոփոխությունները (ավելացումները նշված են դրական նշանով)</t>
  </si>
  <si>
    <t>հազար դրամ</t>
  </si>
  <si>
    <t>Ցուցանիշների փոփոխությունները (նվազեցումները նշված են փակագծերում)</t>
  </si>
  <si>
    <t>ՀՀ Լոռու մարզպետարան</t>
  </si>
  <si>
    <t>ՀՀ Շիրակի մարզպետարան</t>
  </si>
  <si>
    <t xml:space="preserve"> ՀՀ Շիրակի մարզպետարան</t>
  </si>
  <si>
    <t xml:space="preserve"> ՀՀ Լոռու մարզպետարան</t>
  </si>
  <si>
    <t xml:space="preserve"> ՀՀ Լոռու մարզպետարան </t>
  </si>
  <si>
    <t xml:space="preserve"> ՀՀ Շիրակի մարզպետարան </t>
  </si>
  <si>
    <t>Հավելված  № 4</t>
  </si>
  <si>
    <t>Հավելված  № 3</t>
  </si>
  <si>
    <t>Հավելված  № 2</t>
  </si>
  <si>
    <t>Հավելված  № 1</t>
  </si>
  <si>
    <t>Առաջին եռամսյակ</t>
  </si>
  <si>
    <t>Առաջին կիսամյակ</t>
  </si>
  <si>
    <t>ՀՀ Արարատի մարզպետարան</t>
  </si>
  <si>
    <t>ՀՀ Գեղարքունիքի մարզպետարան</t>
  </si>
  <si>
    <t xml:space="preserve"> ՀՀ Արարատի  մարզպետարան</t>
  </si>
  <si>
    <t xml:space="preserve"> ՀՀ Գեղարքունիքի  մարզպետարան</t>
  </si>
  <si>
    <t xml:space="preserve"> ՀՀ Արարատի մարզպետարան </t>
  </si>
  <si>
    <t xml:space="preserve"> ՀՀ Գեղարքունիքի մարզպետարան </t>
  </si>
  <si>
    <t>ՀՀ կառավարության 2022 թվականի</t>
  </si>
  <si>
    <t xml:space="preserve"> «ՀԱՅԱՍՏԱՆԻ  ՀԱՆՐԱՊԵՏՈՒԹՅԱՆ 2022 ԹՎԱԿԱՆԻ  ՊԵՏԱԿԱՆ ԲՅՈՒՋԵԻ ՄԱՍԻՆ» ՕՐԵՆՔԻ N 1 ՀԱՎԵԼՎԱԾԻ N 7  ԱՂՅՈՒՍԱԿՈՒՄ ԵՎ ՀԱՅԱՍՏԱՆԻ ՀԱՆՐԱՊԵՏՈՒԹՅԱՆ ԿԱՌԱՎԱՐՈՒԹՅԱՆ 2021 ԹՎԱԿԱՆԻ ԴԵԿՏԵՄԲԵՐԻ 23-Ի N 2121-Ն ՈՐՈՇՄԱՆ N 5 ՀԱՎԵԼՎԱԾԻ N 6 ԱՂՅՈՒՍԱԿՈՒՄ ԿԱՏԱՐՎՈՂ ՓՈՓՈԽՈՒԹՅՈՒՆԸ ԵՎ ԼՐԱՑՈՒՄՆԵՐԸ</t>
  </si>
  <si>
    <t>ՀԱՅԱՍՏԱՆԻ ՀԱՆՐԱՊԵՏՈՒԹՅԱՆ ԿԱՌԱՎԱՐՈՒԹՅԱՆ 2021 ԹՎԱԿԱՆԻ ԴԵԿՏԵՄԲԵՐԻ 23-Ի № 2121-Ն ՈՐՈՇՄԱՆ №№ 3 և 4 ՀԱՎԵԼՎԱԾՆԵՐՈՒՄ ԿԱՏԱՐՎՈՂ ՓՈՓՈԽՈՒԹՅՈՒՆՆԵՐԸ ԵՎ ԼՐԱՑՈՒՄՆԵՐԸ</t>
  </si>
  <si>
    <t>Ցուցանիշների փոփոխությունները     
      (ավելացումները նշված են դրական նշանով)</t>
  </si>
  <si>
    <t xml:space="preserve"> Աղյուսակ 9.1.55</t>
  </si>
  <si>
    <t xml:space="preserve"> Աղյուսակ 9.1.52</t>
  </si>
  <si>
    <t xml:space="preserve"> Աղյուսակ 9.1.49</t>
  </si>
  <si>
    <t>Վարդաշեն համայնքի ոռոգման ներտնտեսային ցանցի բարելավման աշխատանքներ</t>
  </si>
  <si>
    <t>Արտաշատ համայնքի Օգոստոսի 23 փողոցի, թիվ 23, Արազի փողոցի թիվ 39, Շահումյան փողոցի թիվ 30  բազմաբնակարան բնակելի շենքերի տանիքների հիմնանորոգում</t>
  </si>
  <si>
    <t>Մասիս քաղաքի 38 շենք ոստիկանություն տանող ճանապարհի և մայթի կառուցում</t>
  </si>
  <si>
    <t>Ծովինար համայնքի խմելու ջրագծի  կառուցում</t>
  </si>
  <si>
    <t>Գեղարքունիք  համայնքի  խմելու ջրի ջրագծի հիմնանորոգում</t>
  </si>
  <si>
    <t>Ճամբարակ քաղաքի  Գ․ Նժդեհի 103 և Տ․ Մեծի 107  բազմաբնակարան շենքերի տանիքների վերանորոգման աշխատանքներ</t>
  </si>
  <si>
    <t>Ախթալա համայնքի Շամլուղ բնակավայրի զբոսայգու վերանորոգում</t>
  </si>
  <si>
    <t>Ջրաշեն համայնքում 20 կվտ պիկ հզորության եռաֆազ, ֆոտոլարային արևային կայանի կառուցում</t>
  </si>
  <si>
    <t>Ջրաշեն համայնքի ճանապարհային էներգաարդյունավետ լուսավորության համակարգի կառուցում</t>
  </si>
  <si>
    <t>Սարամեջ համայնքի գազիֆիկացում</t>
  </si>
  <si>
    <t>ՀՀ Սյունիքի մարզպետարան</t>
  </si>
  <si>
    <t>Լուսակերտ համայնքի6-րդ և 7-րդ փողոցների հիմնանորոգում</t>
  </si>
  <si>
    <t>Արփի համայնքի Աղվորիկ, Բերդաշեն, Զարիշատ, Զորակերտ  գյուղական համայնքների ջրագծի կառուցում</t>
  </si>
  <si>
    <t>         Քաջարան համայնքի «Բազմաբնակարան շենքերի էներգաարդյունավետության բարելավում»</t>
  </si>
  <si>
    <t xml:space="preserve"> ՀՀ Սյունիքի մարզպետարան</t>
  </si>
  <si>
    <t xml:space="preserve"> ՀՀ Սյունիքի մարզպետարան </t>
  </si>
  <si>
    <t>ՀՀ Արագածոտնի մարզպետարան</t>
  </si>
  <si>
    <t>Բյուրական համայնքի փողոցների արտաքին լուսավորության աշխատանքներ</t>
  </si>
  <si>
    <t>Ճամբարակ համայնքի Իսահակյան, Վերին Ճամբարակ   թաղամասերի, ինչպես նաև Այգուտ  բնակավայրի ջրագծերի ներքին և/կամ արտաքին ցանցերի կառուցման աշխատանքներ</t>
  </si>
  <si>
    <t xml:space="preserve"> ՀՀ Արագածոտնի մարզպետարան</t>
  </si>
  <si>
    <t xml:space="preserve"> Աղյուսակ 9.1.50</t>
  </si>
  <si>
    <t xml:space="preserve"> Աղյուսակ 9.1.59</t>
  </si>
  <si>
    <t xml:space="preserve"> Աղյուսակ 9.1.56</t>
  </si>
  <si>
    <t xml:space="preserve"> Աղյուսակ 9.1.53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</si>
  <si>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GHEA Grapalat"/>
        <family val="3"/>
      </rPr>
      <t xml:space="preserve">ՀԱՅԱՍՏԱՆԻ ՀԱՆՐԱՊԵՏՈՒԹՅԱՆ ԿԱՌԱՎԱՐՈՒԹՅԱՆ 2021 ԹՎԱԿԱՆԻ ԴԵԿՏԵՄԲԵՐԻ 23-Ի № 2121-Ն ՈՐՈՇՄԱՆ № 9 ՀԱՎԵԼՎԱԾԻ № 9.7 ԱՂՅՈՒՍԱԿՈՒՄ ԿԱՏԱՐՎՈՂ ԼՐԱՑՈՒՄԸ </t>
    </r>
    <r>
      <rPr>
        <sz val="12"/>
        <color indexed="8"/>
        <rFont val="GHEA Grapalat"/>
        <family val="3"/>
      </rPr>
      <t xml:space="preserve">
 </t>
    </r>
  </si>
  <si>
    <t xml:space="preserve"> ՀՀ Արագածոտնի մարզպետարան </t>
  </si>
  <si>
    <t xml:space="preserve">ՀԱՅԱՍՏԱՆԻ ՀԱՆՐԱՊԵՏՈՒԹՅԱՆ ԿԱՌԱՎԱՐՈՒԹՅԱՆ  2021 ԹՎԱԿԱՆԻ ԴԵԿՏԵՄԲԵՐԻ 23-Ի № 2121-Ն ՈՐՈՇՄԱՆ № 9.1 ՀԱՎԵԼՎԱԾԻ № 9.1.49, 9.1.50, 9.1.52, 9.1.53, 9.1.55, 9.1.56 ԵՎ 9.1.59 ԱՂՅՈՒՍԱԿՆԵՐՈՒՄ ԿԱՏԱՐՎՈՂ ՓՈՓՈԽՈՒԹՅՈՒՆԸ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</si>
</sst>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 * #,##0.00_)\ _€_ ;_ * \(#,##0.00\)\ _€_ ;_ * &quot;-&quot;??_)\ _€_ ;_ @_ "/>
    <numFmt numFmtId="165" formatCode="_-* #,##0.00\ _₽_-;\-* #,##0.00\ _₽_-;_-* &quot;-&quot;??\ _₽_-;_-@_-"/>
    <numFmt numFmtId="166" formatCode="_ * #,##0.00_)_€_ ;_ * \(#,##0.00\)_€_ ;_ * &quot;-&quot;??_)_€_ ;_ @_ "/>
    <numFmt numFmtId="167" formatCode="_-* #,##0.00_р_._-;\-* #,##0.00_р_._-;_-* &quot;-&quot;??_р_._-;_-@_-"/>
    <numFmt numFmtId="168" formatCode="_-* #,##0.00_-;\-* #,##0.00_-;_-* &quot;-&quot;??_-;_-@_-"/>
    <numFmt numFmtId="169" formatCode="_-* #,##0.00\ _A_M_D_-;\-* #,##0.00\ _A_M_D_-;_-* &quot;-&quot;??\ _A_M_D_-;_-@_-"/>
    <numFmt numFmtId="170" formatCode="#,##0.0"/>
    <numFmt numFmtId="171" formatCode="#,##0.0_);\(#,##0.0\)"/>
    <numFmt numFmtId="172" formatCode="_-* #,##0.00\ _֏_-;\-* #,##0.00\ _֏_-;_-* &quot;-&quot;??\ _֏_-;_-@_-"/>
    <numFmt numFmtId="173" formatCode="_-* #,##0.00&quot;р.&quot;_-;\-* #,##0.00&quot;р.&quot;_-;_-* &quot;-&quot;??&quot;р.&quot;_-;_-@_-"/>
    <numFmt numFmtId="174" formatCode="_ * #,##0.00_)\ _ _ ;_ * \(#,##0.00\)\ _ _ ;_ * &quot;-&quot;??_)\ _ _ ;_ @_ "/>
    <numFmt numFmtId="175" formatCode="00"/>
    <numFmt numFmtId="176" formatCode="_(* #,##0.0_);_(* \(#,##0.0\);_(* &quot;-&quot;??_);_(@_)"/>
  </numFmts>
  <fonts count="12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2"/>
      <name val="GHEA Grapalat"/>
      <family val="3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sz val="10"/>
      <name val="Arial"/>
      <family val="2"/>
      <charset val="204"/>
    </font>
    <font>
      <sz val="8"/>
      <name val="GHEA Grapalat"/>
      <family val="2"/>
    </font>
    <font>
      <sz val="10"/>
      <name val="Times Armenian"/>
      <family val="1"/>
    </font>
    <font>
      <sz val="11"/>
      <color indexed="60"/>
      <name val="Calibri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Arial Armenian"/>
      <family val="2"/>
    </font>
    <font>
      <sz val="12"/>
      <name val="Times Armenian"/>
      <family val="1"/>
    </font>
    <font>
      <sz val="11"/>
      <color indexed="8"/>
      <name val="Calibri"/>
      <family val="2"/>
      <charset val="1"/>
    </font>
    <font>
      <sz val="11"/>
      <color theme="1"/>
      <name val="Times Armenian"/>
      <family val="2"/>
    </font>
    <font>
      <sz val="11"/>
      <color theme="0"/>
      <name val="Times Armenian"/>
      <family val="2"/>
    </font>
    <font>
      <sz val="11"/>
      <color rgb="FF9C0006"/>
      <name val="Times Armenian"/>
      <family val="2"/>
    </font>
    <font>
      <b/>
      <sz val="11"/>
      <color rgb="FFFA7D00"/>
      <name val="Times Armenian"/>
      <family val="2"/>
    </font>
    <font>
      <b/>
      <sz val="11"/>
      <color theme="0"/>
      <name val="Times Armenian"/>
      <family val="2"/>
    </font>
    <font>
      <i/>
      <sz val="11"/>
      <color rgb="FF7F7F7F"/>
      <name val="Times Armenian"/>
      <family val="2"/>
    </font>
    <font>
      <sz val="11"/>
      <color rgb="FF006100"/>
      <name val="Times Armenian"/>
      <family val="2"/>
    </font>
    <font>
      <b/>
      <sz val="15"/>
      <color theme="3"/>
      <name val="Times Armenian"/>
      <family val="2"/>
    </font>
    <font>
      <b/>
      <sz val="13"/>
      <color theme="3"/>
      <name val="Times Armenian"/>
      <family val="2"/>
    </font>
    <font>
      <b/>
      <sz val="11"/>
      <color theme="3"/>
      <name val="Times Armenian"/>
      <family val="2"/>
    </font>
    <font>
      <sz val="11"/>
      <color rgb="FF3F3F76"/>
      <name val="Times Armenian"/>
      <family val="2"/>
    </font>
    <font>
      <sz val="11"/>
      <color rgb="FFFA7D00"/>
      <name val="Times Armenian"/>
      <family val="2"/>
    </font>
    <font>
      <sz val="11"/>
      <color rgb="FF9C6500"/>
      <name val="Times Armenian"/>
      <family val="2"/>
    </font>
    <font>
      <sz val="11"/>
      <color theme="1"/>
      <name val="Sylfaen"/>
      <family val="2"/>
    </font>
    <font>
      <sz val="11"/>
      <color indexed="8"/>
      <name val="Calibri"/>
      <family val="2"/>
    </font>
    <font>
      <b/>
      <sz val="11"/>
      <color rgb="FF3F3F3F"/>
      <name val="Times Armenian"/>
      <family val="2"/>
    </font>
    <font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sz val="11"/>
      <color rgb="FFFF0000"/>
      <name val="Times Armenian"/>
      <family val="2"/>
    </font>
    <font>
      <sz val="10"/>
      <color indexed="8"/>
      <name val="MS Sans Serif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color rgb="FFFF0000"/>
      <name val="GHEA Grapalat"/>
      <family val="3"/>
    </font>
    <font>
      <sz val="12"/>
      <color rgb="FF000000"/>
      <name val="GHEA Grapalat"/>
      <family val="3"/>
    </font>
    <font>
      <sz val="12"/>
      <name val="GHEA Grapalat"/>
      <family val="3"/>
      <charset val="204"/>
    </font>
    <font>
      <sz val="12"/>
      <name val="Arial"/>
      <family val="2"/>
      <charset val="204"/>
    </font>
    <font>
      <sz val="12"/>
      <color theme="1"/>
      <name val="GHEA Grapalat"/>
      <family val="3"/>
      <charset val="204"/>
    </font>
    <font>
      <b/>
      <sz val="12"/>
      <name val="GHEA Grapalat"/>
      <family val="3"/>
    </font>
    <font>
      <b/>
      <sz val="12"/>
      <color rgb="FF000000"/>
      <name val="GHEA Grapalat"/>
      <family val="3"/>
    </font>
    <font>
      <b/>
      <sz val="12"/>
      <color indexed="8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indexed="8"/>
      <name val="Arial Armenian"/>
      <family val="2"/>
    </font>
    <font>
      <sz val="10"/>
      <color rgb="FF000000"/>
      <name val="Times New Roman"/>
      <family val="1"/>
    </font>
    <font>
      <sz val="12"/>
      <color indexed="8"/>
      <name val="Times Armenian"/>
      <family val="2"/>
    </font>
    <font>
      <sz val="9"/>
      <name val="Arial Armenian"/>
      <family val="2"/>
    </font>
    <font>
      <sz val="10"/>
      <name val="Times LatArm"/>
    </font>
    <font>
      <sz val="10"/>
      <name val="Helv"/>
      <charset val="204"/>
    </font>
    <font>
      <sz val="10"/>
      <name val="Baltica Cyrillic"/>
      <family val="2"/>
    </font>
    <font>
      <sz val="10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20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7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27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8" fillId="2" borderId="0" applyNumberFormat="0" applyBorder="0" applyAlignment="0" applyProtection="0"/>
    <xf numFmtId="0" fontId="28" fillId="3" borderId="0" applyNumberFormat="0" applyBorder="0" applyAlignment="0" applyProtection="0"/>
    <xf numFmtId="0" fontId="28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6" borderId="0" applyNumberFormat="0" applyBorder="0" applyAlignment="0" applyProtection="0"/>
    <xf numFmtId="0" fontId="28" fillId="7" borderId="0" applyNumberFormat="0" applyBorder="0" applyAlignment="0" applyProtection="0"/>
    <xf numFmtId="0" fontId="28" fillId="8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5" borderId="0" applyNumberFormat="0" applyBorder="0" applyAlignment="0" applyProtection="0"/>
    <xf numFmtId="0" fontId="28" fillId="8" borderId="0" applyNumberFormat="0" applyBorder="0" applyAlignment="0" applyProtection="0"/>
    <xf numFmtId="0" fontId="28" fillId="11" borderId="0" applyNumberFormat="0" applyBorder="0" applyAlignment="0" applyProtection="0"/>
    <xf numFmtId="0" fontId="29" fillId="12" borderId="0" applyNumberFormat="0" applyBorder="0" applyAlignment="0" applyProtection="0"/>
    <xf numFmtId="0" fontId="29" fillId="9" borderId="0" applyNumberFormat="0" applyBorder="0" applyAlignment="0" applyProtection="0"/>
    <xf numFmtId="0" fontId="29" fillId="10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5" borderId="0" applyNumberFormat="0" applyBorder="0" applyAlignment="0" applyProtection="0"/>
    <xf numFmtId="0" fontId="29" fillId="16" borderId="0" applyNumberFormat="0" applyBorder="0" applyAlignment="0" applyProtection="0"/>
    <xf numFmtId="0" fontId="29" fillId="17" borderId="0" applyNumberFormat="0" applyBorder="0" applyAlignment="0" applyProtection="0"/>
    <xf numFmtId="0" fontId="29" fillId="18" borderId="0" applyNumberFormat="0" applyBorder="0" applyAlignment="0" applyProtection="0"/>
    <xf numFmtId="0" fontId="29" fillId="13" borderId="0" applyNumberFormat="0" applyBorder="0" applyAlignment="0" applyProtection="0"/>
    <xf numFmtId="0" fontId="29" fillId="14" borderId="0" applyNumberFormat="0" applyBorder="0" applyAlignment="0" applyProtection="0"/>
    <xf numFmtId="0" fontId="29" fillId="19" borderId="0" applyNumberFormat="0" applyBorder="0" applyAlignment="0" applyProtection="0"/>
    <xf numFmtId="0" fontId="30" fillId="3" borderId="0" applyNumberFormat="0" applyBorder="0" applyAlignment="0" applyProtection="0"/>
    <xf numFmtId="0" fontId="31" fillId="20" borderId="1" applyNumberFormat="0" applyAlignment="0" applyProtection="0"/>
    <xf numFmtId="0" fontId="32" fillId="21" borderId="2" applyNumberFormat="0" applyAlignment="0" applyProtection="0"/>
    <xf numFmtId="168" fontId="45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33" fillId="0" borderId="0" applyNumberFormat="0" applyFill="0" applyBorder="0" applyAlignment="0" applyProtection="0"/>
    <xf numFmtId="0" fontId="34" fillId="4" borderId="0" applyNumberFormat="0" applyBorder="0" applyAlignment="0" applyProtection="0"/>
    <xf numFmtId="0" fontId="35" fillId="0" borderId="3" applyNumberFormat="0" applyFill="0" applyAlignment="0" applyProtection="0"/>
    <xf numFmtId="0" fontId="36" fillId="0" borderId="4" applyNumberFormat="0" applyFill="0" applyAlignment="0" applyProtection="0"/>
    <xf numFmtId="0" fontId="37" fillId="0" borderId="5" applyNumberFormat="0" applyFill="0" applyAlignment="0" applyProtection="0"/>
    <xf numFmtId="0" fontId="37" fillId="0" borderId="0" applyNumberFormat="0" applyFill="0" applyBorder="0" applyAlignment="0" applyProtection="0"/>
    <xf numFmtId="0" fontId="38" fillId="7" borderId="1" applyNumberFormat="0" applyAlignment="0" applyProtection="0"/>
    <xf numFmtId="0" fontId="39" fillId="0" borderId="6" applyNumberFormat="0" applyFill="0" applyAlignment="0" applyProtection="0"/>
    <xf numFmtId="0" fontId="40" fillId="22" borderId="0" applyNumberFormat="0" applyBorder="0" applyAlignment="0" applyProtection="0"/>
    <xf numFmtId="0" fontId="7" fillId="0" borderId="0"/>
    <xf numFmtId="0" fontId="8" fillId="0" borderId="0"/>
    <xf numFmtId="0" fontId="45" fillId="0" borderId="0"/>
    <xf numFmtId="0" fontId="8" fillId="0" borderId="0"/>
    <xf numFmtId="0" fontId="28" fillId="23" borderId="7" applyNumberFormat="0" applyFont="0" applyAlignment="0" applyProtection="0"/>
    <xf numFmtId="0" fontId="41" fillId="20" borderId="8" applyNumberFormat="0" applyAlignment="0" applyProtection="0"/>
    <xf numFmtId="0" fontId="42" fillId="0" borderId="0" applyNumberFormat="0" applyFill="0" applyBorder="0" applyAlignment="0" applyProtection="0"/>
    <xf numFmtId="0" fontId="43" fillId="0" borderId="9" applyNumberFormat="0" applyFill="0" applyAlignment="0" applyProtection="0"/>
    <xf numFmtId="0" fontId="44" fillId="0" borderId="0" applyNumberFormat="0" applyFill="0" applyBorder="0" applyAlignment="0" applyProtection="0"/>
    <xf numFmtId="0" fontId="48" fillId="0" borderId="0"/>
    <xf numFmtId="43" fontId="45" fillId="0" borderId="0" applyFont="0" applyFill="0" applyBorder="0" applyAlignment="0" applyProtection="0"/>
    <xf numFmtId="43" fontId="49" fillId="0" borderId="0" applyFill="0" applyBorder="0" applyProtection="0">
      <alignment horizontal="right" vertical="top"/>
    </xf>
    <xf numFmtId="0" fontId="51" fillId="22" borderId="0" applyNumberFormat="0" applyBorder="0" applyAlignment="0" applyProtection="0"/>
    <xf numFmtId="169" fontId="4" fillId="0" borderId="0" applyFont="0" applyFill="0" applyBorder="0" applyAlignment="0" applyProtection="0"/>
    <xf numFmtId="0" fontId="52" fillId="0" borderId="0"/>
    <xf numFmtId="0" fontId="53" fillId="0" borderId="0"/>
    <xf numFmtId="9" fontId="53" fillId="0" borderId="0" applyFont="0" applyFill="0" applyBorder="0" applyAlignment="0" applyProtection="0"/>
    <xf numFmtId="0" fontId="4" fillId="0" borderId="0"/>
    <xf numFmtId="0" fontId="54" fillId="0" borderId="0">
      <alignment horizontal="left" vertical="top" wrapText="1"/>
    </xf>
    <xf numFmtId="0" fontId="52" fillId="0" borderId="0"/>
    <xf numFmtId="166" fontId="52" fillId="0" borderId="0" applyFont="0" applyFill="0" applyBorder="0" applyAlignment="0" applyProtection="0"/>
    <xf numFmtId="0" fontId="49" fillId="0" borderId="0">
      <alignment horizontal="left" vertical="top" wrapText="1"/>
    </xf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45" fillId="0" borderId="0"/>
    <xf numFmtId="0" fontId="55" fillId="0" borderId="0"/>
    <xf numFmtId="166" fontId="45" fillId="0" borderId="0" applyFont="0" applyFill="0" applyBorder="0" applyAlignment="0" applyProtection="0"/>
    <xf numFmtId="0" fontId="52" fillId="0" borderId="0"/>
    <xf numFmtId="166" fontId="56" fillId="0" borderId="0" applyFont="0" applyFill="0" applyBorder="0" applyAlignment="0" applyProtection="0"/>
    <xf numFmtId="0" fontId="57" fillId="33" borderId="0" applyNumberFormat="0" applyBorder="0" applyAlignment="0" applyProtection="0"/>
    <xf numFmtId="0" fontId="57" fillId="37" borderId="0" applyNumberFormat="0" applyBorder="0" applyAlignment="0" applyProtection="0"/>
    <xf numFmtId="0" fontId="57" fillId="41" borderId="0" applyNumberFormat="0" applyBorder="0" applyAlignment="0" applyProtection="0"/>
    <xf numFmtId="0" fontId="57" fillId="45" borderId="0" applyNumberFormat="0" applyBorder="0" applyAlignment="0" applyProtection="0"/>
    <xf numFmtId="0" fontId="57" fillId="49" borderId="0" applyNumberFormat="0" applyBorder="0" applyAlignment="0" applyProtection="0"/>
    <xf numFmtId="0" fontId="57" fillId="53" borderId="0" applyNumberFormat="0" applyBorder="0" applyAlignment="0" applyProtection="0"/>
    <xf numFmtId="0" fontId="57" fillId="34" borderId="0" applyNumberFormat="0" applyBorder="0" applyAlignment="0" applyProtection="0"/>
    <xf numFmtId="0" fontId="57" fillId="38" borderId="0" applyNumberFormat="0" applyBorder="0" applyAlignment="0" applyProtection="0"/>
    <xf numFmtId="0" fontId="57" fillId="42" borderId="0" applyNumberFormat="0" applyBorder="0" applyAlignment="0" applyProtection="0"/>
    <xf numFmtId="0" fontId="57" fillId="46" borderId="0" applyNumberFormat="0" applyBorder="0" applyAlignment="0" applyProtection="0"/>
    <xf numFmtId="0" fontId="57" fillId="50" borderId="0" applyNumberFormat="0" applyBorder="0" applyAlignment="0" applyProtection="0"/>
    <xf numFmtId="0" fontId="57" fillId="54" borderId="0" applyNumberFormat="0" applyBorder="0" applyAlignment="0" applyProtection="0"/>
    <xf numFmtId="0" fontId="58" fillId="35" borderId="0" applyNumberFormat="0" applyBorder="0" applyAlignment="0" applyProtection="0"/>
    <xf numFmtId="0" fontId="58" fillId="39" borderId="0" applyNumberFormat="0" applyBorder="0" applyAlignment="0" applyProtection="0"/>
    <xf numFmtId="0" fontId="58" fillId="43" borderId="0" applyNumberFormat="0" applyBorder="0" applyAlignment="0" applyProtection="0"/>
    <xf numFmtId="0" fontId="58" fillId="47" borderId="0" applyNumberFormat="0" applyBorder="0" applyAlignment="0" applyProtection="0"/>
    <xf numFmtId="0" fontId="58" fillId="51" borderId="0" applyNumberFormat="0" applyBorder="0" applyAlignment="0" applyProtection="0"/>
    <xf numFmtId="0" fontId="58" fillId="55" borderId="0" applyNumberFormat="0" applyBorder="0" applyAlignment="0" applyProtection="0"/>
    <xf numFmtId="0" fontId="58" fillId="32" borderId="0" applyNumberFormat="0" applyBorder="0" applyAlignment="0" applyProtection="0"/>
    <xf numFmtId="0" fontId="58" fillId="36" borderId="0" applyNumberFormat="0" applyBorder="0" applyAlignment="0" applyProtection="0"/>
    <xf numFmtId="0" fontId="58" fillId="40" borderId="0" applyNumberFormat="0" applyBorder="0" applyAlignment="0" applyProtection="0"/>
    <xf numFmtId="0" fontId="58" fillId="44" borderId="0" applyNumberFormat="0" applyBorder="0" applyAlignment="0" applyProtection="0"/>
    <xf numFmtId="0" fontId="58" fillId="48" borderId="0" applyNumberFormat="0" applyBorder="0" applyAlignment="0" applyProtection="0"/>
    <xf numFmtId="0" fontId="58" fillId="52" borderId="0" applyNumberFormat="0" applyBorder="0" applyAlignment="0" applyProtection="0"/>
    <xf numFmtId="0" fontId="59" fillId="26" borderId="0" applyNumberFormat="0" applyBorder="0" applyAlignment="0" applyProtection="0"/>
    <xf numFmtId="0" fontId="60" fillId="29" borderId="21" applyNumberFormat="0" applyAlignment="0" applyProtection="0"/>
    <xf numFmtId="0" fontId="61" fillId="30" borderId="24" applyNumberFormat="0" applyAlignment="0" applyProtection="0"/>
    <xf numFmtId="0" fontId="62" fillId="0" borderId="0" applyNumberFormat="0" applyFill="0" applyBorder="0" applyAlignment="0" applyProtection="0"/>
    <xf numFmtId="0" fontId="63" fillId="25" borderId="0" applyNumberFormat="0" applyBorder="0" applyAlignment="0" applyProtection="0"/>
    <xf numFmtId="0" fontId="64" fillId="0" borderId="18" applyNumberFormat="0" applyFill="0" applyAlignment="0" applyProtection="0"/>
    <xf numFmtId="0" fontId="65" fillId="0" borderId="19" applyNumberFormat="0" applyFill="0" applyAlignment="0" applyProtection="0"/>
    <xf numFmtId="0" fontId="66" fillId="0" borderId="20" applyNumberFormat="0" applyFill="0" applyAlignment="0" applyProtection="0"/>
    <xf numFmtId="0" fontId="66" fillId="0" borderId="0" applyNumberFormat="0" applyFill="0" applyBorder="0" applyAlignment="0" applyProtection="0"/>
    <xf numFmtId="0" fontId="67" fillId="28" borderId="21" applyNumberFormat="0" applyAlignment="0" applyProtection="0"/>
    <xf numFmtId="0" fontId="68" fillId="0" borderId="23" applyNumberFormat="0" applyFill="0" applyAlignment="0" applyProtection="0"/>
    <xf numFmtId="0" fontId="69" fillId="27" borderId="0" applyNumberFormat="0" applyBorder="0" applyAlignment="0" applyProtection="0"/>
    <xf numFmtId="0" fontId="70" fillId="0" borderId="0"/>
    <xf numFmtId="0" fontId="49" fillId="0" borderId="0">
      <alignment horizontal="left" vertical="top" wrapText="1"/>
    </xf>
    <xf numFmtId="0" fontId="4" fillId="0" borderId="0"/>
    <xf numFmtId="0" fontId="57" fillId="31" borderId="25" applyNumberFormat="0" applyFont="0" applyAlignment="0" applyProtection="0"/>
    <xf numFmtId="0" fontId="45" fillId="31" borderId="25" applyNumberFormat="0" applyFont="0" applyAlignment="0" applyProtection="0"/>
    <xf numFmtId="0" fontId="72" fillId="29" borderId="22" applyNumberFormat="0" applyAlignment="0" applyProtection="0"/>
    <xf numFmtId="9" fontId="53" fillId="0" borderId="0" applyFont="0" applyFill="0" applyBorder="0" applyAlignment="0" applyProtection="0"/>
    <xf numFmtId="0" fontId="73" fillId="0" borderId="0" applyNumberFormat="0" applyFill="0" applyBorder="0" applyAlignment="0" applyProtection="0"/>
    <xf numFmtId="0" fontId="74" fillId="0" borderId="26" applyNumberFormat="0" applyFill="0" applyAlignment="0" applyProtection="0"/>
    <xf numFmtId="0" fontId="75" fillId="0" borderId="0" applyNumberFormat="0" applyFill="0" applyBorder="0" applyAlignment="0" applyProtection="0"/>
    <xf numFmtId="0" fontId="76" fillId="0" borderId="0"/>
    <xf numFmtId="166" fontId="50" fillId="0" borderId="0" applyFont="0" applyFill="0" applyBorder="0" applyAlignment="0" applyProtection="0"/>
    <xf numFmtId="166" fontId="45" fillId="0" borderId="0" applyFont="0" applyFill="0" applyBorder="0" applyAlignment="0" applyProtection="0"/>
    <xf numFmtId="0" fontId="7" fillId="0" borderId="0"/>
    <xf numFmtId="166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0" fontId="50" fillId="0" borderId="0"/>
    <xf numFmtId="166" fontId="50" fillId="0" borderId="0" applyFont="0" applyFill="0" applyBorder="0" applyAlignment="0" applyProtection="0"/>
    <xf numFmtId="166" fontId="50" fillId="0" borderId="0" applyFont="0" applyFill="0" applyBorder="0" applyAlignment="0" applyProtection="0"/>
    <xf numFmtId="0" fontId="4" fillId="0" borderId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8" fillId="0" borderId="0"/>
    <xf numFmtId="0" fontId="77" fillId="27" borderId="0" applyNumberFormat="0" applyBorder="0" applyAlignment="0" applyProtection="0"/>
    <xf numFmtId="0" fontId="50" fillId="0" borderId="0"/>
    <xf numFmtId="0" fontId="71" fillId="2" borderId="0" applyNumberFormat="0" applyBorder="0" applyAlignment="0" applyProtection="0"/>
    <xf numFmtId="0" fontId="71" fillId="3" borderId="0" applyNumberFormat="0" applyBorder="0" applyAlignment="0" applyProtection="0"/>
    <xf numFmtId="0" fontId="71" fillId="4" borderId="0" applyNumberFormat="0" applyBorder="0" applyAlignment="0" applyProtection="0"/>
    <xf numFmtId="0" fontId="71" fillId="5" borderId="0" applyNumberFormat="0" applyBorder="0" applyAlignment="0" applyProtection="0"/>
    <xf numFmtId="0" fontId="71" fillId="6" borderId="0" applyNumberFormat="0" applyBorder="0" applyAlignment="0" applyProtection="0"/>
    <xf numFmtId="0" fontId="71" fillId="7" borderId="0" applyNumberFormat="0" applyBorder="0" applyAlignment="0" applyProtection="0"/>
    <xf numFmtId="0" fontId="71" fillId="8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5" borderId="0" applyNumberFormat="0" applyBorder="0" applyAlignment="0" applyProtection="0"/>
    <xf numFmtId="0" fontId="71" fillId="8" borderId="0" applyNumberFormat="0" applyBorder="0" applyAlignment="0" applyProtection="0"/>
    <xf numFmtId="0" fontId="71" fillId="11" borderId="0" applyNumberFormat="0" applyBorder="0" applyAlignment="0" applyProtection="0"/>
    <xf numFmtId="0" fontId="78" fillId="12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13" borderId="0" applyNumberFormat="0" applyBorder="0" applyAlignment="0" applyProtection="0"/>
    <xf numFmtId="0" fontId="78" fillId="14" borderId="0" applyNumberFormat="0" applyBorder="0" applyAlignment="0" applyProtection="0"/>
    <xf numFmtId="0" fontId="78" fillId="15" borderId="0" applyNumberFormat="0" applyBorder="0" applyAlignment="0" applyProtection="0"/>
    <xf numFmtId="0" fontId="78" fillId="16" borderId="0" applyNumberFormat="0" applyBorder="0" applyAlignment="0" applyProtection="0"/>
    <xf numFmtId="0" fontId="78" fillId="17" borderId="0" applyNumberFormat="0" applyBorder="0" applyAlignment="0" applyProtection="0"/>
    <xf numFmtId="0" fontId="78" fillId="18" borderId="0" applyNumberFormat="0" applyBorder="0" applyAlignment="0" applyProtection="0"/>
    <xf numFmtId="0" fontId="78" fillId="13" borderId="0" applyNumberFormat="0" applyBorder="0" applyAlignment="0" applyProtection="0"/>
    <xf numFmtId="0" fontId="78" fillId="14" borderId="0" applyNumberFormat="0" applyBorder="0" applyAlignment="0" applyProtection="0"/>
    <xf numFmtId="0" fontId="78" fillId="19" borderId="0" applyNumberFormat="0" applyBorder="0" applyAlignment="0" applyProtection="0"/>
    <xf numFmtId="0" fontId="79" fillId="3" borderId="0" applyNumberFormat="0" applyBorder="0" applyAlignment="0" applyProtection="0"/>
    <xf numFmtId="0" fontId="80" fillId="20" borderId="27" applyNumberFormat="0" applyAlignment="0" applyProtection="0"/>
    <xf numFmtId="0" fontId="81" fillId="21" borderId="2" applyNumberFormat="0" applyAlignment="0" applyProtection="0"/>
    <xf numFmtId="166" fontId="7" fillId="0" borderId="0" applyFont="0" applyFill="0" applyBorder="0" applyAlignment="0" applyProtection="0"/>
    <xf numFmtId="166" fontId="45" fillId="0" borderId="0" applyFont="0" applyFill="0" applyBorder="0" applyAlignment="0" applyProtection="0"/>
    <xf numFmtId="0" fontId="82" fillId="0" borderId="0" applyNumberFormat="0" applyFill="0" applyBorder="0" applyAlignment="0" applyProtection="0"/>
    <xf numFmtId="0" fontId="83" fillId="4" borderId="0" applyNumberFormat="0" applyBorder="0" applyAlignment="0" applyProtection="0"/>
    <xf numFmtId="0" fontId="84" fillId="0" borderId="3" applyNumberFormat="0" applyFill="0" applyAlignment="0" applyProtection="0"/>
    <xf numFmtId="0" fontId="85" fillId="0" borderId="4" applyNumberFormat="0" applyFill="0" applyAlignment="0" applyProtection="0"/>
    <xf numFmtId="0" fontId="86" fillId="0" borderId="5" applyNumberFormat="0" applyFill="0" applyAlignment="0" applyProtection="0"/>
    <xf numFmtId="0" fontId="86" fillId="0" borderId="0" applyNumberFormat="0" applyFill="0" applyBorder="0" applyAlignment="0" applyProtection="0"/>
    <xf numFmtId="0" fontId="87" fillId="7" borderId="27" applyNumberFormat="0" applyAlignment="0" applyProtection="0"/>
    <xf numFmtId="0" fontId="88" fillId="0" borderId="6" applyNumberFormat="0" applyFill="0" applyAlignment="0" applyProtection="0"/>
    <xf numFmtId="1" fontId="92" fillId="0" borderId="0"/>
    <xf numFmtId="1" fontId="92" fillId="0" borderId="0"/>
    <xf numFmtId="1" fontId="92" fillId="0" borderId="0"/>
    <xf numFmtId="0" fontId="45" fillId="0" borderId="0"/>
    <xf numFmtId="0" fontId="4" fillId="0" borderId="0"/>
    <xf numFmtId="0" fontId="4" fillId="0" borderId="0"/>
    <xf numFmtId="0" fontId="7" fillId="23" borderId="28" applyNumberFormat="0" applyFont="0" applyAlignment="0" applyProtection="0"/>
    <xf numFmtId="0" fontId="89" fillId="20" borderId="29" applyNumberFormat="0" applyAlignment="0" applyProtection="0"/>
    <xf numFmtId="0" fontId="9" fillId="0" borderId="0"/>
    <xf numFmtId="0" fontId="9" fillId="0" borderId="0"/>
    <xf numFmtId="0" fontId="42" fillId="0" borderId="0" applyNumberFormat="0" applyFill="0" applyBorder="0" applyAlignment="0" applyProtection="0"/>
    <xf numFmtId="0" fontId="90" fillId="0" borderId="30" applyNumberFormat="0" applyFill="0" applyAlignment="0" applyProtection="0"/>
    <xf numFmtId="0" fontId="91" fillId="0" borderId="0" applyNumberFormat="0" applyFill="0" applyBorder="0" applyAlignment="0" applyProtection="0"/>
    <xf numFmtId="0" fontId="8" fillId="0" borderId="0"/>
    <xf numFmtId="1" fontId="92" fillId="0" borderId="0"/>
    <xf numFmtId="0" fontId="93" fillId="0" borderId="0"/>
    <xf numFmtId="0" fontId="4" fillId="0" borderId="0"/>
    <xf numFmtId="0" fontId="3" fillId="0" borderId="0"/>
    <xf numFmtId="43" fontId="3" fillId="0" borderId="0" applyFont="0" applyFill="0" applyBorder="0" applyAlignment="0" applyProtection="0"/>
    <xf numFmtId="0" fontId="2" fillId="0" borderId="0"/>
    <xf numFmtId="0" fontId="1" fillId="0" borderId="0"/>
    <xf numFmtId="0" fontId="9" fillId="0" borderId="0"/>
    <xf numFmtId="172" fontId="1" fillId="0" borderId="0" applyFont="0" applyFill="0" applyBorder="0" applyAlignment="0" applyProtection="0"/>
    <xf numFmtId="0" fontId="1" fillId="0" borderId="0"/>
    <xf numFmtId="0" fontId="117" fillId="0" borderId="0"/>
    <xf numFmtId="0" fontId="1" fillId="0" borderId="0"/>
    <xf numFmtId="0" fontId="118" fillId="0" borderId="0"/>
    <xf numFmtId="0" fontId="119" fillId="0" borderId="0"/>
    <xf numFmtId="0" fontId="1" fillId="0" borderId="0"/>
    <xf numFmtId="0" fontId="1" fillId="0" borderId="0"/>
    <xf numFmtId="0" fontId="1" fillId="0" borderId="0"/>
    <xf numFmtId="0" fontId="52" fillId="0" borderId="0"/>
    <xf numFmtId="0" fontId="118" fillId="0" borderId="0"/>
    <xf numFmtId="165" fontId="118" fillId="0" borderId="0" applyFont="0" applyFill="0" applyBorder="0" applyAlignment="0" applyProtection="0"/>
    <xf numFmtId="0" fontId="52" fillId="0" borderId="0"/>
    <xf numFmtId="167" fontId="1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53" fillId="0" borderId="0"/>
    <xf numFmtId="0" fontId="52" fillId="0" borderId="0"/>
    <xf numFmtId="43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1" fillId="0" borderId="0"/>
    <xf numFmtId="0" fontId="55" fillId="0" borderId="0"/>
    <xf numFmtId="166" fontId="1" fillId="0" borderId="0" applyFont="0" applyFill="0" applyBorder="0" applyAlignment="0" applyProtection="0"/>
    <xf numFmtId="43" fontId="56" fillId="0" borderId="0" applyFont="0" applyFill="0" applyBorder="0" applyAlignment="0" applyProtection="0"/>
    <xf numFmtId="0" fontId="70" fillId="0" borderId="0"/>
    <xf numFmtId="0" fontId="1" fillId="31" borderId="25" applyNumberFormat="0" applyFont="0" applyAlignment="0" applyProtection="0"/>
    <xf numFmtId="43" fontId="50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80" fillId="20" borderId="37" applyNumberFormat="0" applyAlignment="0" applyProtection="0"/>
    <xf numFmtId="43" fontId="7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87" fillId="7" borderId="37" applyNumberFormat="0" applyAlignment="0" applyProtection="0"/>
    <xf numFmtId="0" fontId="1" fillId="0" borderId="0"/>
    <xf numFmtId="0" fontId="7" fillId="23" borderId="38" applyNumberFormat="0" applyFont="0" applyAlignment="0" applyProtection="0"/>
    <xf numFmtId="0" fontId="89" fillId="20" borderId="39" applyNumberFormat="0" applyAlignment="0" applyProtection="0"/>
    <xf numFmtId="0" fontId="90" fillId="0" borderId="40" applyNumberFormat="0" applyFill="0" applyAlignment="0" applyProtection="0"/>
    <xf numFmtId="1" fontId="92" fillId="0" borderId="0"/>
    <xf numFmtId="0" fontId="49" fillId="0" borderId="0">
      <alignment horizontal="left" vertical="top" wrapText="1"/>
    </xf>
    <xf numFmtId="0" fontId="50" fillId="0" borderId="0"/>
    <xf numFmtId="0" fontId="120" fillId="0" borderId="0"/>
    <xf numFmtId="0" fontId="4" fillId="0" borderId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0" fontId="1" fillId="54" borderId="0" applyNumberFormat="0" applyBorder="0" applyAlignment="0" applyProtection="0"/>
    <xf numFmtId="43" fontId="7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167" fontId="4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21" fillId="0" borderId="0" applyFont="0" applyFill="0" applyBorder="0" applyAlignment="0" applyProtection="0"/>
    <xf numFmtId="43" fontId="49" fillId="0" borderId="0" applyFont="0" applyFill="0" applyBorder="0" applyAlignment="0" applyProtection="0">
      <alignment horizontal="left" vertical="top" wrapText="1"/>
    </xf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4" fontId="71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77" fillId="27" borderId="0" applyNumberFormat="0" applyBorder="0" applyAlignment="0" applyProtection="0"/>
    <xf numFmtId="0" fontId="77" fillId="2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0" fontId="5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7" fillId="0" borderId="0" applyFont="0" applyFill="0" applyBorder="0" applyAlignment="0" applyProtection="0"/>
    <xf numFmtId="9" fontId="50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" fillId="33" borderId="0" applyNumberFormat="0" applyBorder="0" applyAlignment="0" applyProtection="0"/>
    <xf numFmtId="0" fontId="1" fillId="37" borderId="0" applyNumberFormat="0" applyBorder="0" applyAlignment="0" applyProtection="0"/>
    <xf numFmtId="0" fontId="1" fillId="41" borderId="0" applyNumberFormat="0" applyBorder="0" applyAlignment="0" applyProtection="0"/>
    <xf numFmtId="0" fontId="1" fillId="45" borderId="0" applyNumberFormat="0" applyBorder="0" applyAlignment="0" applyProtection="0"/>
    <xf numFmtId="0" fontId="1" fillId="49" borderId="0" applyNumberFormat="0" applyBorder="0" applyAlignment="0" applyProtection="0"/>
    <xf numFmtId="0" fontId="1" fillId="53" borderId="0" applyNumberFormat="0" applyBorder="0" applyAlignment="0" applyProtection="0"/>
    <xf numFmtId="0" fontId="1" fillId="34" borderId="0" applyNumberFormat="0" applyBorder="0" applyAlignment="0" applyProtection="0"/>
    <xf numFmtId="0" fontId="1" fillId="38" borderId="0" applyNumberFormat="0" applyBorder="0" applyAlignment="0" applyProtection="0"/>
    <xf numFmtId="0" fontId="1" fillId="42" borderId="0" applyNumberFormat="0" applyBorder="0" applyAlignment="0" applyProtection="0"/>
    <xf numFmtId="0" fontId="1" fillId="46" borderId="0" applyNumberFormat="0" applyBorder="0" applyAlignment="0" applyProtection="0"/>
    <xf numFmtId="0" fontId="1" fillId="50" borderId="0" applyNumberFormat="0" applyBorder="0" applyAlignment="0" applyProtection="0"/>
    <xf numFmtId="0" fontId="1" fillId="54" borderId="0" applyNumberFormat="0" applyBorder="0" applyAlignment="0" applyProtection="0"/>
    <xf numFmtId="0" fontId="116" fillId="35" borderId="0" applyNumberFormat="0" applyBorder="0" applyAlignment="0" applyProtection="0"/>
    <xf numFmtId="0" fontId="116" fillId="39" borderId="0" applyNumberFormat="0" applyBorder="0" applyAlignment="0" applyProtection="0"/>
    <xf numFmtId="0" fontId="116" fillId="43" borderId="0" applyNumberFormat="0" applyBorder="0" applyAlignment="0" applyProtection="0"/>
    <xf numFmtId="0" fontId="116" fillId="47" borderId="0" applyNumberFormat="0" applyBorder="0" applyAlignment="0" applyProtection="0"/>
    <xf numFmtId="0" fontId="116" fillId="51" borderId="0" applyNumberFormat="0" applyBorder="0" applyAlignment="0" applyProtection="0"/>
    <xf numFmtId="0" fontId="116" fillId="55" borderId="0" applyNumberFormat="0" applyBorder="0" applyAlignment="0" applyProtection="0"/>
    <xf numFmtId="0" fontId="116" fillId="32" borderId="0" applyNumberFormat="0" applyBorder="0" applyAlignment="0" applyProtection="0"/>
    <xf numFmtId="0" fontId="116" fillId="36" borderId="0" applyNumberFormat="0" applyBorder="0" applyAlignment="0" applyProtection="0"/>
    <xf numFmtId="0" fontId="116" fillId="40" borderId="0" applyNumberFormat="0" applyBorder="0" applyAlignment="0" applyProtection="0"/>
    <xf numFmtId="0" fontId="116" fillId="44" borderId="0" applyNumberFormat="0" applyBorder="0" applyAlignment="0" applyProtection="0"/>
    <xf numFmtId="0" fontId="116" fillId="48" borderId="0" applyNumberFormat="0" applyBorder="0" applyAlignment="0" applyProtection="0"/>
    <xf numFmtId="0" fontId="116" fillId="52" borderId="0" applyNumberFormat="0" applyBorder="0" applyAlignment="0" applyProtection="0"/>
    <xf numFmtId="0" fontId="107" fillId="26" borderId="0" applyNumberFormat="0" applyBorder="0" applyAlignment="0" applyProtection="0"/>
    <xf numFmtId="0" fontId="110" fillId="29" borderId="21" applyNumberFormat="0" applyAlignment="0" applyProtection="0"/>
    <xf numFmtId="0" fontId="112" fillId="30" borderId="24" applyNumberFormat="0" applyAlignment="0" applyProtection="0"/>
    <xf numFmtId="0" fontId="114" fillId="0" borderId="0" applyNumberFormat="0" applyFill="0" applyBorder="0" applyAlignment="0" applyProtection="0"/>
    <xf numFmtId="0" fontId="106" fillId="25" borderId="0" applyNumberFormat="0" applyBorder="0" applyAlignment="0" applyProtection="0"/>
    <xf numFmtId="0" fontId="103" fillId="0" borderId="18" applyNumberFormat="0" applyFill="0" applyAlignment="0" applyProtection="0"/>
    <xf numFmtId="0" fontId="104" fillId="0" borderId="19" applyNumberFormat="0" applyFill="0" applyAlignment="0" applyProtection="0"/>
    <xf numFmtId="0" fontId="105" fillId="0" borderId="20" applyNumberFormat="0" applyFill="0" applyAlignment="0" applyProtection="0"/>
    <xf numFmtId="0" fontId="105" fillId="0" borderId="0" applyNumberFormat="0" applyFill="0" applyBorder="0" applyAlignment="0" applyProtection="0"/>
    <xf numFmtId="0" fontId="108" fillId="28" borderId="21" applyNumberFormat="0" applyAlignment="0" applyProtection="0"/>
    <xf numFmtId="0" fontId="111" fillId="0" borderId="23" applyNumberFormat="0" applyFill="0" applyAlignment="0" applyProtection="0"/>
    <xf numFmtId="0" fontId="77" fillId="27" borderId="0" applyNumberFormat="0" applyBorder="0" applyAlignment="0" applyProtection="0"/>
    <xf numFmtId="0" fontId="109" fillId="29" borderId="22" applyNumberFormat="0" applyAlignment="0" applyProtection="0"/>
    <xf numFmtId="0" fontId="102" fillId="0" borderId="0" applyNumberFormat="0" applyFill="0" applyBorder="0" applyAlignment="0" applyProtection="0"/>
    <xf numFmtId="0" fontId="115" fillId="0" borderId="26" applyNumberFormat="0" applyFill="0" applyAlignment="0" applyProtection="0"/>
    <xf numFmtId="0" fontId="113" fillId="0" borderId="0" applyNumberForma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0" fontId="8" fillId="0" borderId="0"/>
    <xf numFmtId="43" fontId="52" fillId="0" borderId="0" applyFont="0" applyFill="0" applyBorder="0" applyAlignment="0" applyProtection="0"/>
    <xf numFmtId="0" fontId="49" fillId="0" borderId="0">
      <alignment horizontal="left" vertical="top" wrapText="1"/>
    </xf>
    <xf numFmtId="0" fontId="1" fillId="0" borderId="0"/>
    <xf numFmtId="172" fontId="1" fillId="0" borderId="0" applyFont="0" applyFill="0" applyBorder="0" applyAlignment="0" applyProtection="0"/>
    <xf numFmtId="0" fontId="1" fillId="0" borderId="0"/>
    <xf numFmtId="0" fontId="117" fillId="0" borderId="0"/>
    <xf numFmtId="0" fontId="118" fillId="0" borderId="0"/>
    <xf numFmtId="0" fontId="119" fillId="0" borderId="0"/>
    <xf numFmtId="0" fontId="1" fillId="0" borderId="0"/>
    <xf numFmtId="0" fontId="118" fillId="0" borderId="0"/>
    <xf numFmtId="0" fontId="1" fillId="0" borderId="0"/>
    <xf numFmtId="0" fontId="1" fillId="0" borderId="0"/>
    <xf numFmtId="0" fontId="71" fillId="2" borderId="0" applyNumberFormat="0" applyBorder="0" applyAlignment="0" applyProtection="0"/>
    <xf numFmtId="0" fontId="71" fillId="3" borderId="0" applyNumberFormat="0" applyBorder="0" applyAlignment="0" applyProtection="0"/>
    <xf numFmtId="0" fontId="71" fillId="4" borderId="0" applyNumberFormat="0" applyBorder="0" applyAlignment="0" applyProtection="0"/>
    <xf numFmtId="0" fontId="71" fillId="5" borderId="0" applyNumberFormat="0" applyBorder="0" applyAlignment="0" applyProtection="0"/>
    <xf numFmtId="0" fontId="71" fillId="6" borderId="0" applyNumberFormat="0" applyBorder="0" applyAlignment="0" applyProtection="0"/>
    <xf numFmtId="0" fontId="71" fillId="7" borderId="0" applyNumberFormat="0" applyBorder="0" applyAlignment="0" applyProtection="0"/>
    <xf numFmtId="0" fontId="71" fillId="8" borderId="0" applyNumberFormat="0" applyBorder="0" applyAlignment="0" applyProtection="0"/>
    <xf numFmtId="0" fontId="71" fillId="9" borderId="0" applyNumberFormat="0" applyBorder="0" applyAlignment="0" applyProtection="0"/>
    <xf numFmtId="0" fontId="71" fillId="10" borderId="0" applyNumberFormat="0" applyBorder="0" applyAlignment="0" applyProtection="0"/>
    <xf numFmtId="0" fontId="71" fillId="5" borderId="0" applyNumberFormat="0" applyBorder="0" applyAlignment="0" applyProtection="0"/>
    <xf numFmtId="0" fontId="71" fillId="8" borderId="0" applyNumberFormat="0" applyBorder="0" applyAlignment="0" applyProtection="0"/>
    <xf numFmtId="0" fontId="71" fillId="11" borderId="0" applyNumberFormat="0" applyBorder="0" applyAlignment="0" applyProtection="0"/>
    <xf numFmtId="0" fontId="78" fillId="12" borderId="0" applyNumberFormat="0" applyBorder="0" applyAlignment="0" applyProtection="0"/>
    <xf numFmtId="0" fontId="78" fillId="9" borderId="0" applyNumberFormat="0" applyBorder="0" applyAlignment="0" applyProtection="0"/>
    <xf numFmtId="0" fontId="78" fillId="10" borderId="0" applyNumberFormat="0" applyBorder="0" applyAlignment="0" applyProtection="0"/>
    <xf numFmtId="0" fontId="78" fillId="13" borderId="0" applyNumberFormat="0" applyBorder="0" applyAlignment="0" applyProtection="0"/>
    <xf numFmtId="0" fontId="78" fillId="14" borderId="0" applyNumberFormat="0" applyBorder="0" applyAlignment="0" applyProtection="0"/>
    <xf numFmtId="0" fontId="78" fillId="15" borderId="0" applyNumberFormat="0" applyBorder="0" applyAlignment="0" applyProtection="0"/>
    <xf numFmtId="44" fontId="4" fillId="0" borderId="0" applyFont="0" applyFill="0" applyBorder="0" applyAlignment="0" applyProtection="0"/>
    <xf numFmtId="0" fontId="8" fillId="0" borderId="0" applyFont="0" applyFill="0" applyBorder="0" applyAlignment="0" applyProtection="0"/>
    <xf numFmtId="170" fontId="8" fillId="0" borderId="0" applyFont="0" applyFill="0" applyBorder="0" applyAlignment="0" applyProtection="0"/>
    <xf numFmtId="175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122" fillId="0" borderId="10" applyFill="0" applyBorder="0" applyAlignment="0">
      <alignment horizontal="right" vertical="center"/>
    </xf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118" fillId="0" borderId="0"/>
    <xf numFmtId="0" fontId="118" fillId="0" borderId="0"/>
    <xf numFmtId="0" fontId="8" fillId="0" borderId="0"/>
    <xf numFmtId="0" fontId="118" fillId="0" borderId="0"/>
    <xf numFmtId="0" fontId="4" fillId="0" borderId="0"/>
    <xf numFmtId="0" fontId="123" fillId="0" borderId="0"/>
    <xf numFmtId="0" fontId="1" fillId="0" borderId="0"/>
    <xf numFmtId="0" fontId="8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" fillId="0" borderId="0"/>
    <xf numFmtId="0" fontId="1" fillId="0" borderId="0"/>
    <xf numFmtId="0" fontId="8" fillId="0" borderId="0"/>
    <xf numFmtId="0" fontId="11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1" fillId="0" borderId="0"/>
    <xf numFmtId="0" fontId="118" fillId="0" borderId="0"/>
    <xf numFmtId="0" fontId="118" fillId="0" borderId="0"/>
    <xf numFmtId="0" fontId="8" fillId="0" borderId="0"/>
    <xf numFmtId="0" fontId="118" fillId="0" borderId="0"/>
    <xf numFmtId="0" fontId="118" fillId="0" borderId="0"/>
    <xf numFmtId="0" fontId="118" fillId="0" borderId="0"/>
    <xf numFmtId="0" fontId="118" fillId="0" borderId="0"/>
    <xf numFmtId="0" fontId="8" fillId="0" borderId="0"/>
    <xf numFmtId="0" fontId="124" fillId="0" borderId="0"/>
    <xf numFmtId="0" fontId="125" fillId="0" borderId="0"/>
    <xf numFmtId="43" fontId="52" fillId="0" borderId="0" applyFont="0" applyFill="0" applyBorder="0" applyAlignment="0" applyProtection="0"/>
    <xf numFmtId="0" fontId="1" fillId="0" borderId="0"/>
    <xf numFmtId="0" fontId="1" fillId="0" borderId="0"/>
    <xf numFmtId="164" fontId="126" fillId="0" borderId="0" applyFont="0" applyFill="0" applyBorder="0" applyAlignment="0" applyProtection="0"/>
  </cellStyleXfs>
  <cellXfs count="152">
    <xf numFmtId="0" fontId="0" fillId="0" borderId="0" xfId="0"/>
    <xf numFmtId="0" fontId="26" fillId="0" borderId="0" xfId="0" applyFont="1" applyFill="1" applyBorder="1" applyAlignment="1">
      <alignment wrapText="1"/>
    </xf>
    <xf numFmtId="0" fontId="26" fillId="0" borderId="0" xfId="0" applyFont="1" applyFill="1"/>
    <xf numFmtId="0" fontId="26" fillId="0" borderId="0" xfId="0" applyFont="1" applyFill="1" applyBorder="1" applyAlignment="1">
      <alignment horizontal="centerContinuous"/>
    </xf>
    <xf numFmtId="0" fontId="46" fillId="0" borderId="0" xfId="0" applyFont="1" applyAlignment="1">
      <alignment vertical="center" wrapText="1"/>
    </xf>
    <xf numFmtId="0" fontId="26" fillId="0" borderId="0" xfId="0" applyFont="1" applyFill="1" applyAlignment="1">
      <alignment horizontal="centerContinuous"/>
    </xf>
    <xf numFmtId="0" fontId="26" fillId="0" borderId="0" xfId="242" applyFont="1" applyFill="1"/>
    <xf numFmtId="0" fontId="26" fillId="0" borderId="0" xfId="242" applyFont="1" applyFill="1" applyAlignment="1">
      <alignment vertical="center"/>
    </xf>
    <xf numFmtId="0" fontId="26" fillId="0" borderId="0" xfId="242" applyFont="1" applyFill="1" applyAlignment="1">
      <alignment horizontal="left" vertical="center"/>
    </xf>
    <xf numFmtId="0" fontId="26" fillId="0" borderId="0" xfId="117" applyFont="1" applyFill="1">
      <alignment horizontal="left" vertical="top" wrapText="1"/>
    </xf>
    <xf numFmtId="0" fontId="26" fillId="0" borderId="0" xfId="0" applyFont="1"/>
    <xf numFmtId="0" fontId="26" fillId="0" borderId="0" xfId="242" applyFont="1" applyFill="1" applyAlignment="1">
      <alignment horizontal="center" wrapText="1"/>
    </xf>
    <xf numFmtId="0" fontId="94" fillId="0" borderId="0" xfId="0" applyFont="1"/>
    <xf numFmtId="0" fontId="46" fillId="0" borderId="0" xfId="0" applyFont="1" applyAlignment="1">
      <alignment horizontal="left" vertical="top" wrapText="1"/>
    </xf>
    <xf numFmtId="170" fontId="26" fillId="0" borderId="0" xfId="0" applyNumberFormat="1" applyFont="1" applyFill="1" applyBorder="1" applyAlignment="1">
      <alignment horizontal="center" vertical="center"/>
    </xf>
    <xf numFmtId="0" fontId="26" fillId="0" borderId="0" xfId="0" applyFont="1" applyBorder="1"/>
    <xf numFmtId="0" fontId="26" fillId="0" borderId="0" xfId="0" applyFont="1" applyBorder="1" applyAlignment="1">
      <alignment vertical="top" wrapText="1"/>
    </xf>
    <xf numFmtId="0" fontId="26" fillId="0" borderId="0" xfId="0" applyFont="1" applyFill="1" applyBorder="1" applyAlignment="1">
      <alignment vertical="center" wrapText="1"/>
    </xf>
    <xf numFmtId="0" fontId="26" fillId="0" borderId="0" xfId="0" applyFont="1" applyFill="1" applyBorder="1" applyAlignment="1">
      <alignment horizontal="left" vertical="top" wrapText="1"/>
    </xf>
    <xf numFmtId="0" fontId="26" fillId="0" borderId="16" xfId="0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center" vertical="center" wrapText="1"/>
    </xf>
    <xf numFmtId="0" fontId="26" fillId="0" borderId="10" xfId="117" applyFont="1" applyFill="1" applyBorder="1" applyAlignment="1">
      <alignment horizontal="center" vertical="center" wrapText="1"/>
    </xf>
    <xf numFmtId="0" fontId="26" fillId="0" borderId="10" xfId="242" applyFont="1" applyFill="1" applyBorder="1" applyAlignment="1">
      <alignment horizontal="left" vertical="center" wrapText="1"/>
    </xf>
    <xf numFmtId="0" fontId="46" fillId="0" borderId="10" xfId="0" applyFont="1" applyBorder="1" applyAlignment="1">
      <alignment horizontal="left" vertical="center" wrapText="1"/>
    </xf>
    <xf numFmtId="49" fontId="26" fillId="0" borderId="10" xfId="242" applyNumberFormat="1" applyFont="1" applyFill="1" applyBorder="1" applyAlignment="1">
      <alignment horizontal="left" vertical="center" wrapText="1"/>
    </xf>
    <xf numFmtId="0" fontId="26" fillId="0" borderId="10" xfId="242" applyFont="1" applyFill="1" applyBorder="1" applyAlignment="1">
      <alignment vertical="center" wrapText="1"/>
    </xf>
    <xf numFmtId="170" fontId="26" fillId="0" borderId="10" xfId="242" applyNumberFormat="1" applyFont="1" applyFill="1" applyBorder="1"/>
    <xf numFmtId="170" fontId="26" fillId="0" borderId="10" xfId="0" applyNumberFormat="1" applyFont="1" applyFill="1" applyBorder="1" applyAlignment="1">
      <alignment horizontal="center" vertical="center" wrapText="1"/>
    </xf>
    <xf numFmtId="0" fontId="95" fillId="56" borderId="10" xfId="0" applyFont="1" applyFill="1" applyBorder="1" applyAlignment="1">
      <alignment horizontal="center" vertical="center" wrapText="1"/>
    </xf>
    <xf numFmtId="0" fontId="26" fillId="0" borderId="10" xfId="242" applyFont="1" applyFill="1" applyBorder="1" applyAlignment="1">
      <alignment horizontal="center" vertical="center"/>
    </xf>
    <xf numFmtId="3" fontId="26" fillId="0" borderId="10" xfId="242" applyNumberFormat="1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/>
    </xf>
    <xf numFmtId="0" fontId="26" fillId="0" borderId="10" xfId="0" applyFont="1" applyFill="1" applyBorder="1"/>
    <xf numFmtId="0" fontId="26" fillId="0" borderId="10" xfId="99" applyFont="1" applyBorder="1"/>
    <xf numFmtId="171" fontId="26" fillId="0" borderId="10" xfId="99" applyNumberFormat="1" applyFont="1" applyBorder="1" applyAlignment="1">
      <alignment horizontal="center" wrapText="1"/>
    </xf>
    <xf numFmtId="0" fontId="26" fillId="0" borderId="10" xfId="99" applyFont="1" applyBorder="1" applyAlignment="1">
      <alignment wrapText="1"/>
    </xf>
    <xf numFmtId="0" fontId="26" fillId="0" borderId="15" xfId="99" applyFont="1" applyBorder="1"/>
    <xf numFmtId="0" fontId="47" fillId="0" borderId="10" xfId="0" applyFont="1" applyFill="1" applyBorder="1" applyAlignment="1">
      <alignment horizontal="left" vertical="center" wrapText="1"/>
    </xf>
    <xf numFmtId="171" fontId="26" fillId="24" borderId="10" xfId="99" applyNumberFormat="1" applyFont="1" applyFill="1" applyBorder="1" applyAlignment="1">
      <alignment horizontal="center" vertical="center" wrapText="1"/>
    </xf>
    <xf numFmtId="0" fontId="26" fillId="0" borderId="10" xfId="99" applyFont="1" applyBorder="1" applyAlignment="1">
      <alignment horizontal="left" vertical="center" wrapText="1"/>
    </xf>
    <xf numFmtId="170" fontId="26" fillId="24" borderId="10" xfId="99" applyNumberFormat="1" applyFont="1" applyFill="1" applyBorder="1" applyAlignment="1">
      <alignment horizontal="center" vertical="center" wrapText="1"/>
    </xf>
    <xf numFmtId="170" fontId="96" fillId="0" borderId="0" xfId="0" applyNumberFormat="1" applyFont="1" applyFill="1" applyBorder="1" applyAlignment="1">
      <alignment horizontal="center" vertical="center"/>
    </xf>
    <xf numFmtId="0" fontId="96" fillId="0" borderId="10" xfId="0" applyFont="1" applyBorder="1" applyAlignment="1">
      <alignment horizontal="left" vertical="top" wrapText="1"/>
    </xf>
    <xf numFmtId="0" fontId="96" fillId="0" borderId="10" xfId="0" applyFont="1" applyBorder="1" applyAlignment="1">
      <alignment vertical="top" wrapText="1"/>
    </xf>
    <xf numFmtId="0" fontId="96" fillId="0" borderId="0" xfId="0" applyFont="1" applyBorder="1" applyAlignment="1">
      <alignment vertical="top" wrapText="1"/>
    </xf>
    <xf numFmtId="0" fontId="96" fillId="0" borderId="0" xfId="0" applyFont="1" applyBorder="1" applyAlignment="1">
      <alignment horizontal="left" vertical="top" wrapText="1"/>
    </xf>
    <xf numFmtId="0" fontId="97" fillId="0" borderId="0" xfId="0" applyFont="1" applyBorder="1" applyAlignment="1">
      <alignment horizontal="left" vertical="top" wrapText="1"/>
    </xf>
    <xf numFmtId="0" fontId="96" fillId="0" borderId="0" xfId="0" applyFont="1" applyBorder="1"/>
    <xf numFmtId="0" fontId="98" fillId="0" borderId="10" xfId="0" applyFont="1" applyBorder="1" applyAlignment="1">
      <alignment horizontal="left" vertical="top" wrapText="1"/>
    </xf>
    <xf numFmtId="0" fontId="96" fillId="0" borderId="10" xfId="0" applyFont="1" applyFill="1" applyBorder="1" applyAlignment="1">
      <alignment horizontal="center" vertical="center" wrapText="1"/>
    </xf>
    <xf numFmtId="0" fontId="96" fillId="24" borderId="10" xfId="0" applyFont="1" applyFill="1" applyBorder="1" applyAlignment="1">
      <alignment horizontal="center" vertical="center" wrapText="1"/>
    </xf>
    <xf numFmtId="0" fontId="98" fillId="0" borderId="10" xfId="0" applyFont="1" applyFill="1" applyBorder="1" applyAlignment="1">
      <alignment horizontal="left" vertical="top" wrapText="1"/>
    </xf>
    <xf numFmtId="0" fontId="96" fillId="0" borderId="10" xfId="0" applyFont="1" applyFill="1" applyBorder="1" applyAlignment="1">
      <alignment horizontal="left" vertical="center" wrapText="1"/>
    </xf>
    <xf numFmtId="0" fontId="96" fillId="0" borderId="10" xfId="0" applyFont="1" applyFill="1" applyBorder="1" applyAlignment="1">
      <alignment horizontal="left" vertical="top" wrapText="1"/>
    </xf>
    <xf numFmtId="0" fontId="96" fillId="0" borderId="10" xfId="0" applyFont="1" applyFill="1" applyBorder="1" applyAlignment="1">
      <alignment horizontal="center" vertical="top" wrapText="1"/>
    </xf>
    <xf numFmtId="0" fontId="96" fillId="0" borderId="0" xfId="0" applyFont="1"/>
    <xf numFmtId="0" fontId="26" fillId="0" borderId="10" xfId="0" applyFont="1" applyFill="1" applyBorder="1" applyAlignment="1">
      <alignment horizontal="left" vertical="center" wrapText="1"/>
    </xf>
    <xf numFmtId="171" fontId="26" fillId="0" borderId="10" xfId="0" applyNumberFormat="1" applyFont="1" applyFill="1" applyBorder="1" applyAlignment="1">
      <alignment horizontal="center" vertical="center"/>
    </xf>
    <xf numFmtId="0" fontId="26" fillId="0" borderId="10" xfId="0" applyFont="1" applyFill="1" applyBorder="1" applyAlignment="1">
      <alignment horizontal="left" vertical="top"/>
    </xf>
    <xf numFmtId="0" fontId="26" fillId="0" borderId="10" xfId="0" applyFont="1" applyFill="1" applyBorder="1" applyAlignment="1">
      <alignment horizontal="center" vertical="center" wrapText="1"/>
    </xf>
    <xf numFmtId="0" fontId="26" fillId="0" borderId="10" xfId="0" applyFont="1" applyFill="1" applyBorder="1" applyAlignment="1">
      <alignment horizontal="center" vertical="top" wrapText="1"/>
    </xf>
    <xf numFmtId="0" fontId="26" fillId="0" borderId="14" xfId="242" applyFont="1" applyFill="1" applyBorder="1" applyAlignment="1">
      <alignment horizontal="center" vertical="center" wrapText="1"/>
    </xf>
    <xf numFmtId="0" fontId="26" fillId="0" borderId="0" xfId="0" applyFont="1" applyFill="1" applyAlignment="1">
      <alignment horizontal="right"/>
    </xf>
    <xf numFmtId="49" fontId="26" fillId="0" borderId="0" xfId="0" applyNumberFormat="1" applyFont="1" applyFill="1" applyBorder="1" applyAlignment="1">
      <alignment horizontal="right"/>
    </xf>
    <xf numFmtId="0" fontId="26" fillId="0" borderId="0" xfId="0" applyFont="1" applyFill="1" applyAlignment="1"/>
    <xf numFmtId="0" fontId="26" fillId="0" borderId="0" xfId="0" applyFont="1" applyFill="1" applyBorder="1" applyAlignment="1">
      <alignment horizontal="center"/>
    </xf>
    <xf numFmtId="0" fontId="26" fillId="0" borderId="0" xfId="0" applyFont="1" applyFill="1" applyBorder="1" applyAlignment="1"/>
    <xf numFmtId="0" fontId="96" fillId="0" borderId="0" xfId="0" applyFont="1" applyFill="1" applyBorder="1" applyAlignment="1">
      <alignment horizontal="left" vertical="top" wrapText="1"/>
    </xf>
    <xf numFmtId="0" fontId="99" fillId="0" borderId="33" xfId="242" applyFont="1" applyFill="1" applyBorder="1" applyAlignment="1">
      <alignment horizontal="center" vertical="center" wrapText="1"/>
    </xf>
    <xf numFmtId="0" fontId="100" fillId="56" borderId="10" xfId="0" applyFont="1" applyFill="1" applyBorder="1" applyAlignment="1">
      <alignment horizontal="center" vertical="center" wrapText="1"/>
    </xf>
    <xf numFmtId="0" fontId="26" fillId="0" borderId="10" xfId="242" applyFont="1" applyFill="1" applyBorder="1"/>
    <xf numFmtId="170" fontId="26" fillId="0" borderId="33" xfId="242" applyNumberFormat="1" applyFont="1" applyFill="1" applyBorder="1" applyAlignment="1">
      <alignment horizontal="center" vertical="center" wrapText="1"/>
    </xf>
    <xf numFmtId="170" fontId="99" fillId="0" borderId="33" xfId="242" applyNumberFormat="1" applyFont="1" applyFill="1" applyBorder="1" applyAlignment="1">
      <alignment horizontal="center" vertical="center" wrapText="1"/>
    </xf>
    <xf numFmtId="171" fontId="26" fillId="0" borderId="32" xfId="242" applyNumberFormat="1" applyFont="1" applyFill="1" applyBorder="1" applyAlignment="1">
      <alignment horizontal="center" vertical="center" wrapText="1"/>
    </xf>
    <xf numFmtId="0" fontId="101" fillId="0" borderId="10" xfId="0" applyFont="1" applyFill="1" applyBorder="1" applyAlignment="1">
      <alignment horizontal="left" vertical="center" wrapText="1"/>
    </xf>
    <xf numFmtId="0" fontId="26" fillId="0" borderId="10" xfId="0" applyFont="1" applyFill="1" applyBorder="1" applyAlignment="1">
      <alignment horizontal="center" vertical="center"/>
    </xf>
    <xf numFmtId="170" fontId="47" fillId="0" borderId="10" xfId="0" applyNumberFormat="1" applyFont="1" applyFill="1" applyBorder="1" applyAlignment="1">
      <alignment horizontal="center" vertical="center" wrapText="1"/>
    </xf>
    <xf numFmtId="171" fontId="47" fillId="0" borderId="10" xfId="0" applyNumberFormat="1" applyFont="1" applyFill="1" applyBorder="1" applyAlignment="1">
      <alignment horizontal="left" vertical="center" wrapText="1"/>
    </xf>
    <xf numFmtId="0" fontId="26" fillId="0" borderId="10" xfId="0" applyFont="1" applyBorder="1"/>
    <xf numFmtId="171" fontId="26" fillId="0" borderId="10" xfId="0" applyNumberFormat="1" applyFont="1" applyBorder="1"/>
    <xf numFmtId="171" fontId="99" fillId="24" borderId="10" xfId="99" applyNumberFormat="1" applyFont="1" applyFill="1" applyBorder="1" applyAlignment="1">
      <alignment horizontal="center" vertical="center" wrapText="1"/>
    </xf>
    <xf numFmtId="170" fontId="100" fillId="56" borderId="32" xfId="0" applyNumberFormat="1" applyFont="1" applyFill="1" applyBorder="1" applyAlignment="1">
      <alignment horizontal="center" vertical="center" wrapText="1"/>
    </xf>
    <xf numFmtId="170" fontId="26" fillId="0" borderId="32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center" vertical="top"/>
    </xf>
    <xf numFmtId="0" fontId="26" fillId="0" borderId="0" xfId="0" applyFont="1" applyBorder="1" applyAlignment="1">
      <alignment horizontal="left" vertical="top" wrapText="1"/>
    </xf>
    <xf numFmtId="171" fontId="26" fillId="0" borderId="0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vertical="center"/>
    </xf>
    <xf numFmtId="171" fontId="26" fillId="0" borderId="0" xfId="0" applyNumberFormat="1" applyFont="1" applyBorder="1"/>
    <xf numFmtId="0" fontId="26" fillId="0" borderId="0" xfId="0" applyFont="1" applyAlignment="1">
      <alignment horizontal="left" vertical="top" wrapText="1"/>
    </xf>
    <xf numFmtId="0" fontId="26" fillId="0" borderId="10" xfId="0" applyFont="1" applyBorder="1" applyAlignment="1">
      <alignment horizontal="left" vertical="top" wrapText="1"/>
    </xf>
    <xf numFmtId="0" fontId="26" fillId="0" borderId="10" xfId="0" applyFont="1" applyBorder="1" applyAlignment="1">
      <alignment vertical="top" wrapText="1"/>
    </xf>
    <xf numFmtId="0" fontId="46" fillId="0" borderId="10" xfId="0" applyFont="1" applyBorder="1" applyAlignment="1">
      <alignment horizontal="left" vertical="top" wrapText="1"/>
    </xf>
    <xf numFmtId="0" fontId="46" fillId="0" borderId="10" xfId="0" applyFont="1" applyFill="1" applyBorder="1" applyAlignment="1">
      <alignment horizontal="left" vertical="top" wrapText="1"/>
    </xf>
    <xf numFmtId="0" fontId="26" fillId="0" borderId="10" xfId="0" applyFont="1" applyFill="1" applyBorder="1" applyAlignment="1">
      <alignment vertical="center" wrapText="1"/>
    </xf>
    <xf numFmtId="0" fontId="26" fillId="0" borderId="0" xfId="0" applyFont="1" applyBorder="1" applyAlignment="1">
      <alignment vertical="top"/>
    </xf>
    <xf numFmtId="0" fontId="26" fillId="0" borderId="10" xfId="0" applyFont="1" applyFill="1" applyBorder="1" applyAlignment="1">
      <alignment vertical="top" wrapText="1"/>
    </xf>
    <xf numFmtId="0" fontId="26" fillId="24" borderId="10" xfId="0" applyFont="1" applyFill="1" applyBorder="1" applyAlignment="1">
      <alignment vertical="center" wrapText="1"/>
    </xf>
    <xf numFmtId="0" fontId="26" fillId="0" borderId="11" xfId="0" applyFont="1" applyBorder="1" applyAlignment="1">
      <alignment horizontal="left" vertical="top" wrapText="1"/>
    </xf>
    <xf numFmtId="0" fontId="26" fillId="0" borderId="11" xfId="0" applyFont="1" applyFill="1" applyBorder="1" applyAlignment="1">
      <alignment vertical="center" wrapText="1"/>
    </xf>
    <xf numFmtId="0" fontId="26" fillId="0" borderId="0" xfId="0" applyFont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0" xfId="0" applyFont="1" applyBorder="1" applyAlignment="1">
      <alignment horizontal="left" vertical="top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horizontal="left" vertical="top" wrapText="1"/>
    </xf>
    <xf numFmtId="49" fontId="26" fillId="0" borderId="32" xfId="242" applyNumberFormat="1" applyFont="1" applyFill="1" applyBorder="1" applyAlignment="1">
      <alignment horizontal="center" vertical="center" wrapText="1"/>
    </xf>
    <xf numFmtId="171" fontId="26" fillId="0" borderId="10" xfId="242" applyNumberFormat="1" applyFont="1" applyFill="1" applyBorder="1" applyAlignment="1">
      <alignment horizontal="center" vertical="center" wrapText="1"/>
    </xf>
    <xf numFmtId="0" fontId="46" fillId="0" borderId="10" xfId="0" applyFont="1" applyFill="1" applyBorder="1" applyAlignment="1">
      <alignment horizontal="center" vertical="center" wrapText="1"/>
    </xf>
    <xf numFmtId="0" fontId="95" fillId="0" borderId="10" xfId="0" applyFont="1" applyFill="1" applyBorder="1" applyAlignment="1">
      <alignment horizontal="center" vertical="center" wrapText="1"/>
    </xf>
    <xf numFmtId="0" fontId="26" fillId="24" borderId="10" xfId="0" applyFont="1" applyFill="1" applyBorder="1" applyAlignment="1">
      <alignment horizontal="center" vertical="center" wrapText="1"/>
    </xf>
    <xf numFmtId="0" fontId="46" fillId="24" borderId="10" xfId="609" applyFont="1" applyFill="1" applyBorder="1" applyAlignment="1">
      <alignment horizontal="center" vertical="center" wrapText="1"/>
    </xf>
    <xf numFmtId="0" fontId="26" fillId="0" borderId="0" xfId="0" applyFont="1" applyBorder="1" applyAlignment="1">
      <alignment horizontal="left" vertical="top"/>
    </xf>
    <xf numFmtId="176" fontId="26" fillId="0" borderId="10" xfId="719" applyNumberFormat="1" applyFont="1" applyBorder="1" applyAlignment="1">
      <alignment horizontal="left" vertical="center" wrapText="1"/>
    </xf>
    <xf numFmtId="0" fontId="26" fillId="0" borderId="0" xfId="165" applyFont="1" applyAlignment="1">
      <alignment horizontal="center" vertical="center" wrapText="1"/>
    </xf>
    <xf numFmtId="0" fontId="26" fillId="0" borderId="12" xfId="117" applyFont="1" applyFill="1" applyBorder="1" applyAlignment="1">
      <alignment horizontal="center" vertical="center" wrapText="1"/>
    </xf>
    <xf numFmtId="0" fontId="26" fillId="0" borderId="32" xfId="117" applyFont="1" applyFill="1" applyBorder="1" applyAlignment="1">
      <alignment horizontal="center" vertical="center" wrapText="1"/>
    </xf>
    <xf numFmtId="0" fontId="26" fillId="0" borderId="17" xfId="117" applyFont="1" applyFill="1" applyBorder="1" applyAlignment="1">
      <alignment horizontal="center" vertical="center" wrapText="1"/>
    </xf>
    <xf numFmtId="0" fontId="26" fillId="0" borderId="11" xfId="117" applyFont="1" applyFill="1" applyBorder="1" applyAlignment="1">
      <alignment horizontal="center" vertical="center" wrapText="1"/>
    </xf>
    <xf numFmtId="0" fontId="26" fillId="0" borderId="31" xfId="117" applyFont="1" applyFill="1" applyBorder="1" applyAlignment="1">
      <alignment horizontal="center" vertical="center" wrapText="1"/>
    </xf>
    <xf numFmtId="0" fontId="26" fillId="0" borderId="10" xfId="99" applyFont="1" applyBorder="1" applyAlignment="1">
      <alignment horizontal="center"/>
    </xf>
    <xf numFmtId="0" fontId="26" fillId="0" borderId="10" xfId="99" applyFont="1" applyBorder="1" applyAlignment="1">
      <alignment horizontal="center" vertical="top"/>
    </xf>
    <xf numFmtId="0" fontId="26" fillId="0" borderId="0" xfId="0" applyFont="1" applyAlignment="1">
      <alignment horizontal="center" vertical="center" wrapText="1"/>
    </xf>
    <xf numFmtId="0" fontId="26" fillId="0" borderId="12" xfId="0" applyFont="1" applyFill="1" applyBorder="1" applyAlignment="1">
      <alignment horizontal="center"/>
    </xf>
    <xf numFmtId="0" fontId="26" fillId="0" borderId="13" xfId="0" applyFont="1" applyFill="1" applyBorder="1" applyAlignment="1">
      <alignment horizontal="center"/>
    </xf>
    <xf numFmtId="0" fontId="26" fillId="0" borderId="14" xfId="0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 vertical="center" wrapText="1"/>
    </xf>
    <xf numFmtId="0" fontId="26" fillId="0" borderId="13" xfId="0" applyFont="1" applyFill="1" applyBorder="1" applyAlignment="1">
      <alignment horizontal="center" vertical="center" wrapText="1"/>
    </xf>
    <xf numFmtId="0" fontId="26" fillId="0" borderId="14" xfId="0" applyFont="1" applyFill="1" applyBorder="1" applyAlignment="1">
      <alignment horizontal="center" vertical="center" wrapText="1"/>
    </xf>
    <xf numFmtId="0" fontId="26" fillId="0" borderId="15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49" fontId="26" fillId="0" borderId="10" xfId="99" applyNumberFormat="1" applyFont="1" applyBorder="1" applyAlignment="1">
      <alignment horizontal="center" vertical="top"/>
    </xf>
    <xf numFmtId="0" fontId="26" fillId="0" borderId="34" xfId="0" applyFont="1" applyFill="1" applyBorder="1" applyAlignment="1">
      <alignment horizontal="center" vertical="center" wrapText="1"/>
    </xf>
    <xf numFmtId="0" fontId="26" fillId="0" borderId="35" xfId="0" applyFont="1" applyFill="1" applyBorder="1" applyAlignment="1">
      <alignment horizontal="center" vertical="center" wrapText="1"/>
    </xf>
    <xf numFmtId="0" fontId="26" fillId="0" borderId="36" xfId="0" applyFont="1" applyFill="1" applyBorder="1" applyAlignment="1">
      <alignment horizontal="center" vertical="center" wrapText="1"/>
    </xf>
    <xf numFmtId="0" fontId="46" fillId="0" borderId="0" xfId="0" applyFont="1" applyAlignment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96" fillId="0" borderId="10" xfId="0" applyFont="1" applyFill="1" applyBorder="1" applyAlignment="1">
      <alignment horizontal="center" vertical="top" wrapText="1"/>
    </xf>
    <xf numFmtId="0" fontId="96" fillId="0" borderId="10" xfId="0" applyFont="1" applyFill="1" applyBorder="1" applyAlignment="1">
      <alignment horizontal="left" vertical="top" wrapText="1"/>
    </xf>
    <xf numFmtId="0" fontId="96" fillId="0" borderId="0" xfId="0" applyFont="1" applyBorder="1" applyAlignment="1">
      <alignment horizontal="left" vertical="top" wrapText="1"/>
    </xf>
    <xf numFmtId="0" fontId="96" fillId="0" borderId="12" xfId="0" applyFont="1" applyFill="1" applyBorder="1" applyAlignment="1">
      <alignment horizontal="center" vertical="center" wrapText="1"/>
    </xf>
    <xf numFmtId="0" fontId="96" fillId="0" borderId="31" xfId="0" applyFont="1" applyFill="1" applyBorder="1" applyAlignment="1">
      <alignment horizontal="center" vertical="center" wrapText="1"/>
    </xf>
    <xf numFmtId="0" fontId="96" fillId="0" borderId="32" xfId="0" applyFont="1" applyFill="1" applyBorder="1" applyAlignment="1">
      <alignment horizontal="center" vertical="center" wrapText="1"/>
    </xf>
    <xf numFmtId="0" fontId="26" fillId="0" borderId="0" xfId="0" applyFont="1" applyAlignment="1">
      <alignment horizontal="center" vertical="top"/>
    </xf>
    <xf numFmtId="0" fontId="26" fillId="0" borderId="0" xfId="0" applyFont="1" applyAlignment="1">
      <alignment horizontal="left" vertical="top" wrapText="1"/>
    </xf>
    <xf numFmtId="0" fontId="26" fillId="0" borderId="0" xfId="0" applyFont="1" applyBorder="1" applyAlignment="1">
      <alignment horizontal="left" vertical="top" wrapText="1"/>
    </xf>
    <xf numFmtId="0" fontId="26" fillId="0" borderId="10" xfId="0" applyFont="1" applyFill="1" applyBorder="1" applyAlignment="1">
      <alignment horizontal="center" vertical="top" wrapText="1"/>
    </xf>
    <xf numFmtId="0" fontId="26" fillId="0" borderId="10" xfId="0" applyFont="1" applyFill="1" applyBorder="1" applyAlignment="1">
      <alignment horizontal="left" vertical="top" wrapText="1"/>
    </xf>
    <xf numFmtId="0" fontId="26" fillId="0" borderId="31" xfId="0" applyFont="1" applyFill="1" applyBorder="1" applyAlignment="1">
      <alignment horizontal="center" vertical="center" wrapText="1"/>
    </xf>
    <xf numFmtId="0" fontId="26" fillId="0" borderId="32" xfId="0" applyFont="1" applyFill="1" applyBorder="1" applyAlignment="1">
      <alignment horizontal="center" vertical="center" wrapText="1"/>
    </xf>
  </cellXfs>
  <cellStyles count="720">
    <cellStyle name=" 1" xfId="246"/>
    <cellStyle name="_artabyuje" xfId="1"/>
    <cellStyle name="_artabyuje 2" xfId="57"/>
    <cellStyle name="_artabyuje_3.Havelvacner_N1_12 23.01.2018" xfId="291"/>
    <cellStyle name="20% - Accent1 2" xfId="58"/>
    <cellStyle name="20% - Accent1 2 2" xfId="188"/>
    <cellStyle name="20% - Accent1 2 2 2" xfId="292"/>
    <cellStyle name="20% - Accent1 2 2 2 2" xfId="293"/>
    <cellStyle name="20% - Accent1 2 2 2 3" xfId="294"/>
    <cellStyle name="20% - Accent1 2 2 3" xfId="295"/>
    <cellStyle name="20% - Accent1 2 2 4" xfId="296"/>
    <cellStyle name="20% - Accent1 2 3" xfId="127"/>
    <cellStyle name="20% - Accent1 2 3 2" xfId="298"/>
    <cellStyle name="20% - Accent1 2 3 3" xfId="299"/>
    <cellStyle name="20% - Accent1 2 3 4" xfId="297"/>
    <cellStyle name="20% - Accent1 2 4" xfId="300"/>
    <cellStyle name="20% - Accent1 2 4 2" xfId="301"/>
    <cellStyle name="20% - Accent1 2 4 3" xfId="302"/>
    <cellStyle name="20% - Accent1 2 5" xfId="303"/>
    <cellStyle name="20% - Accent1 2 6" xfId="304"/>
    <cellStyle name="20% - Accent1 3" xfId="530"/>
    <cellStyle name="20% - Accent2 2" xfId="59"/>
    <cellStyle name="20% - Accent2 2 2" xfId="189"/>
    <cellStyle name="20% - Accent2 2 2 2" xfId="305"/>
    <cellStyle name="20% - Accent2 2 2 2 2" xfId="306"/>
    <cellStyle name="20% - Accent2 2 2 2 3" xfId="307"/>
    <cellStyle name="20% - Accent2 2 2 3" xfId="308"/>
    <cellStyle name="20% - Accent2 2 2 4" xfId="309"/>
    <cellStyle name="20% - Accent2 2 3" xfId="128"/>
    <cellStyle name="20% - Accent2 2 3 2" xfId="311"/>
    <cellStyle name="20% - Accent2 2 3 3" xfId="312"/>
    <cellStyle name="20% - Accent2 2 3 4" xfId="310"/>
    <cellStyle name="20% - Accent2 2 4" xfId="313"/>
    <cellStyle name="20% - Accent2 2 4 2" xfId="314"/>
    <cellStyle name="20% - Accent2 2 4 3" xfId="315"/>
    <cellStyle name="20% - Accent2 2 5" xfId="316"/>
    <cellStyle name="20% - Accent2 2 6" xfId="317"/>
    <cellStyle name="20% - Accent2 3" xfId="531"/>
    <cellStyle name="20% - Accent3 2" xfId="60"/>
    <cellStyle name="20% - Accent3 2 2" xfId="190"/>
    <cellStyle name="20% - Accent3 2 2 2" xfId="318"/>
    <cellStyle name="20% - Accent3 2 2 2 2" xfId="319"/>
    <cellStyle name="20% - Accent3 2 2 2 3" xfId="320"/>
    <cellStyle name="20% - Accent3 2 2 3" xfId="321"/>
    <cellStyle name="20% - Accent3 2 2 4" xfId="322"/>
    <cellStyle name="20% - Accent3 2 3" xfId="129"/>
    <cellStyle name="20% - Accent3 2 3 2" xfId="324"/>
    <cellStyle name="20% - Accent3 2 3 3" xfId="325"/>
    <cellStyle name="20% - Accent3 2 3 4" xfId="323"/>
    <cellStyle name="20% - Accent3 2 4" xfId="326"/>
    <cellStyle name="20% - Accent3 2 4 2" xfId="327"/>
    <cellStyle name="20% - Accent3 2 4 3" xfId="328"/>
    <cellStyle name="20% - Accent3 2 5" xfId="329"/>
    <cellStyle name="20% - Accent3 2 6" xfId="330"/>
    <cellStyle name="20% - Accent3 3" xfId="532"/>
    <cellStyle name="20% - Accent4 2" xfId="61"/>
    <cellStyle name="20% - Accent4 2 2" xfId="191"/>
    <cellStyle name="20% - Accent4 2 2 2" xfId="331"/>
    <cellStyle name="20% - Accent4 2 2 2 2" xfId="332"/>
    <cellStyle name="20% - Accent4 2 2 2 3" xfId="333"/>
    <cellStyle name="20% - Accent4 2 2 3" xfId="334"/>
    <cellStyle name="20% - Accent4 2 2 4" xfId="335"/>
    <cellStyle name="20% - Accent4 2 3" xfId="130"/>
    <cellStyle name="20% - Accent4 2 3 2" xfId="337"/>
    <cellStyle name="20% - Accent4 2 3 3" xfId="338"/>
    <cellStyle name="20% - Accent4 2 3 4" xfId="336"/>
    <cellStyle name="20% - Accent4 2 4" xfId="339"/>
    <cellStyle name="20% - Accent4 2 4 2" xfId="340"/>
    <cellStyle name="20% - Accent4 2 4 3" xfId="341"/>
    <cellStyle name="20% - Accent4 2 5" xfId="342"/>
    <cellStyle name="20% - Accent4 2 6" xfId="343"/>
    <cellStyle name="20% - Accent4 3" xfId="533"/>
    <cellStyle name="20% - Accent5 2" xfId="62"/>
    <cellStyle name="20% - Accent5 2 2" xfId="192"/>
    <cellStyle name="20% - Accent5 2 2 2" xfId="344"/>
    <cellStyle name="20% - Accent5 2 2 2 2" xfId="345"/>
    <cellStyle name="20% - Accent5 2 2 2 3" xfId="346"/>
    <cellStyle name="20% - Accent5 2 2 3" xfId="347"/>
    <cellStyle name="20% - Accent5 2 2 4" xfId="348"/>
    <cellStyle name="20% - Accent5 2 3" xfId="131"/>
    <cellStyle name="20% - Accent5 2 3 2" xfId="350"/>
    <cellStyle name="20% - Accent5 2 3 3" xfId="351"/>
    <cellStyle name="20% - Accent5 2 3 4" xfId="349"/>
    <cellStyle name="20% - Accent5 2 4" xfId="352"/>
    <cellStyle name="20% - Accent5 2 4 2" xfId="353"/>
    <cellStyle name="20% - Accent5 2 4 3" xfId="354"/>
    <cellStyle name="20% - Accent5 2 5" xfId="355"/>
    <cellStyle name="20% - Accent5 2 6" xfId="356"/>
    <cellStyle name="20% - Accent5 3" xfId="534"/>
    <cellStyle name="20% - Accent6 2" xfId="63"/>
    <cellStyle name="20% - Accent6 2 2" xfId="193"/>
    <cellStyle name="20% - Accent6 2 2 2" xfId="357"/>
    <cellStyle name="20% - Accent6 2 2 2 2" xfId="358"/>
    <cellStyle name="20% - Accent6 2 2 2 3" xfId="359"/>
    <cellStyle name="20% - Accent6 2 2 3" xfId="360"/>
    <cellStyle name="20% - Accent6 2 2 4" xfId="361"/>
    <cellStyle name="20% - Accent6 2 3" xfId="132"/>
    <cellStyle name="20% - Accent6 2 3 2" xfId="363"/>
    <cellStyle name="20% - Accent6 2 3 3" xfId="364"/>
    <cellStyle name="20% - Accent6 2 3 4" xfId="362"/>
    <cellStyle name="20% - Accent6 2 4" xfId="365"/>
    <cellStyle name="20% - Accent6 2 4 2" xfId="366"/>
    <cellStyle name="20% - Accent6 2 4 3" xfId="367"/>
    <cellStyle name="20% - Accent6 2 5" xfId="368"/>
    <cellStyle name="20% - Accent6 2 6" xfId="369"/>
    <cellStyle name="20% - Accent6 3" xfId="535"/>
    <cellStyle name="20% - Акцент1" xfId="2"/>
    <cellStyle name="20% — акцент1 2" xfId="585"/>
    <cellStyle name="20% - Акцент2" xfId="3"/>
    <cellStyle name="20% — акцент2 2" xfId="586"/>
    <cellStyle name="20% - Акцент3" xfId="4"/>
    <cellStyle name="20% — акцент3 2" xfId="587"/>
    <cellStyle name="20% - Акцент4" xfId="5"/>
    <cellStyle name="20% — акцент4 2" xfId="588"/>
    <cellStyle name="20% - Акцент5" xfId="6"/>
    <cellStyle name="20% — акцент5 2" xfId="589"/>
    <cellStyle name="20% - Акцент6" xfId="7"/>
    <cellStyle name="20% — акцент6 2" xfId="590"/>
    <cellStyle name="40% - Accent1 2" xfId="64"/>
    <cellStyle name="40% - Accent1 2 2" xfId="194"/>
    <cellStyle name="40% - Accent1 2 2 2" xfId="370"/>
    <cellStyle name="40% - Accent1 2 2 2 2" xfId="371"/>
    <cellStyle name="40% - Accent1 2 2 2 3" xfId="372"/>
    <cellStyle name="40% - Accent1 2 2 3" xfId="373"/>
    <cellStyle name="40% - Accent1 2 2 4" xfId="374"/>
    <cellStyle name="40% - Accent1 2 3" xfId="133"/>
    <cellStyle name="40% - Accent1 2 3 2" xfId="376"/>
    <cellStyle name="40% - Accent1 2 3 3" xfId="377"/>
    <cellStyle name="40% - Accent1 2 3 4" xfId="375"/>
    <cellStyle name="40% - Accent1 2 4" xfId="378"/>
    <cellStyle name="40% - Accent1 2 4 2" xfId="379"/>
    <cellStyle name="40% - Accent1 2 4 3" xfId="380"/>
    <cellStyle name="40% - Accent1 2 5" xfId="381"/>
    <cellStyle name="40% - Accent1 2 6" xfId="382"/>
    <cellStyle name="40% - Accent1 3" xfId="536"/>
    <cellStyle name="40% - Accent2 2" xfId="65"/>
    <cellStyle name="40% - Accent2 2 2" xfId="195"/>
    <cellStyle name="40% - Accent2 2 2 2" xfId="383"/>
    <cellStyle name="40% - Accent2 2 2 2 2" xfId="384"/>
    <cellStyle name="40% - Accent2 2 2 2 3" xfId="385"/>
    <cellStyle name="40% - Accent2 2 2 3" xfId="386"/>
    <cellStyle name="40% - Accent2 2 2 4" xfId="387"/>
    <cellStyle name="40% - Accent2 2 3" xfId="134"/>
    <cellStyle name="40% - Accent2 2 3 2" xfId="389"/>
    <cellStyle name="40% - Accent2 2 3 3" xfId="390"/>
    <cellStyle name="40% - Accent2 2 3 4" xfId="388"/>
    <cellStyle name="40% - Accent2 2 4" xfId="391"/>
    <cellStyle name="40% - Accent2 2 4 2" xfId="392"/>
    <cellStyle name="40% - Accent2 2 4 3" xfId="393"/>
    <cellStyle name="40% - Accent2 2 5" xfId="394"/>
    <cellStyle name="40% - Accent2 2 6" xfId="395"/>
    <cellStyle name="40% - Accent2 3" xfId="537"/>
    <cellStyle name="40% - Accent3 2" xfId="66"/>
    <cellStyle name="40% - Accent3 2 2" xfId="196"/>
    <cellStyle name="40% - Accent3 2 2 2" xfId="396"/>
    <cellStyle name="40% - Accent3 2 2 2 2" xfId="397"/>
    <cellStyle name="40% - Accent3 2 2 2 3" xfId="398"/>
    <cellStyle name="40% - Accent3 2 2 3" xfId="399"/>
    <cellStyle name="40% - Accent3 2 2 4" xfId="400"/>
    <cellStyle name="40% - Accent3 2 3" xfId="135"/>
    <cellStyle name="40% - Accent3 2 3 2" xfId="402"/>
    <cellStyle name="40% - Accent3 2 3 3" xfId="403"/>
    <cellStyle name="40% - Accent3 2 3 4" xfId="401"/>
    <cellStyle name="40% - Accent3 2 4" xfId="404"/>
    <cellStyle name="40% - Accent3 2 4 2" xfId="405"/>
    <cellStyle name="40% - Accent3 2 4 3" xfId="406"/>
    <cellStyle name="40% - Accent3 2 5" xfId="407"/>
    <cellStyle name="40% - Accent3 2 6" xfId="408"/>
    <cellStyle name="40% - Accent3 3" xfId="538"/>
    <cellStyle name="40% - Accent4 2" xfId="67"/>
    <cellStyle name="40% - Accent4 2 2" xfId="197"/>
    <cellStyle name="40% - Accent4 2 2 2" xfId="409"/>
    <cellStyle name="40% - Accent4 2 2 2 2" xfId="410"/>
    <cellStyle name="40% - Accent4 2 2 2 3" xfId="411"/>
    <cellStyle name="40% - Accent4 2 2 3" xfId="412"/>
    <cellStyle name="40% - Accent4 2 2 4" xfId="413"/>
    <cellStyle name="40% - Accent4 2 3" xfId="136"/>
    <cellStyle name="40% - Accent4 2 3 2" xfId="415"/>
    <cellStyle name="40% - Accent4 2 3 3" xfId="416"/>
    <cellStyle name="40% - Accent4 2 3 4" xfId="414"/>
    <cellStyle name="40% - Accent4 2 4" xfId="417"/>
    <cellStyle name="40% - Accent4 2 4 2" xfId="418"/>
    <cellStyle name="40% - Accent4 2 4 3" xfId="419"/>
    <cellStyle name="40% - Accent4 2 5" xfId="420"/>
    <cellStyle name="40% - Accent4 2 6" xfId="421"/>
    <cellStyle name="40% - Accent4 3" xfId="539"/>
    <cellStyle name="40% - Accent5 2" xfId="68"/>
    <cellStyle name="40% - Accent5 2 2" xfId="198"/>
    <cellStyle name="40% - Accent5 2 2 2" xfId="422"/>
    <cellStyle name="40% - Accent5 2 2 2 2" xfId="423"/>
    <cellStyle name="40% - Accent5 2 2 2 3" xfId="424"/>
    <cellStyle name="40% - Accent5 2 2 3" xfId="425"/>
    <cellStyle name="40% - Accent5 2 2 4" xfId="426"/>
    <cellStyle name="40% - Accent5 2 3" xfId="137"/>
    <cellStyle name="40% - Accent5 2 3 2" xfId="428"/>
    <cellStyle name="40% - Accent5 2 3 3" xfId="429"/>
    <cellStyle name="40% - Accent5 2 3 4" xfId="427"/>
    <cellStyle name="40% - Accent5 2 4" xfId="430"/>
    <cellStyle name="40% - Accent5 2 4 2" xfId="431"/>
    <cellStyle name="40% - Accent5 2 4 3" xfId="432"/>
    <cellStyle name="40% - Accent5 2 5" xfId="433"/>
    <cellStyle name="40% - Accent5 2 6" xfId="434"/>
    <cellStyle name="40% - Accent5 3" xfId="540"/>
    <cellStyle name="40% - Accent6 2" xfId="69"/>
    <cellStyle name="40% - Accent6 2 2" xfId="199"/>
    <cellStyle name="40% - Accent6 2 2 2" xfId="435"/>
    <cellStyle name="40% - Accent6 2 2 2 2" xfId="436"/>
    <cellStyle name="40% - Accent6 2 2 2 3" xfId="437"/>
    <cellStyle name="40% - Accent6 2 2 3" xfId="438"/>
    <cellStyle name="40% - Accent6 2 2 4" xfId="439"/>
    <cellStyle name="40% - Accent6 2 3" xfId="138"/>
    <cellStyle name="40% - Accent6 2 3 2" xfId="441"/>
    <cellStyle name="40% - Accent6 2 3 3" xfId="442"/>
    <cellStyle name="40% - Accent6 2 3 4" xfId="440"/>
    <cellStyle name="40% - Accent6 2 4" xfId="443"/>
    <cellStyle name="40% - Accent6 2 4 2" xfId="444"/>
    <cellStyle name="40% - Accent6 2 4 3" xfId="445"/>
    <cellStyle name="40% - Accent6 2 5" xfId="446"/>
    <cellStyle name="40% - Accent6 2 6" xfId="447"/>
    <cellStyle name="40% - Accent6 3" xfId="541"/>
    <cellStyle name="40% - Акцент1" xfId="8"/>
    <cellStyle name="40% — акцент1 2" xfId="591"/>
    <cellStyle name="40% - Акцент2" xfId="9"/>
    <cellStyle name="40% — акцент2 2" xfId="592"/>
    <cellStyle name="40% - Акцент3" xfId="10"/>
    <cellStyle name="40% — акцент3 2" xfId="593"/>
    <cellStyle name="40% - Акцент4" xfId="11"/>
    <cellStyle name="40% — акцент4 2" xfId="594"/>
    <cellStyle name="40% - Акцент5" xfId="12"/>
    <cellStyle name="40% — акцент5 2" xfId="595"/>
    <cellStyle name="40% - Акцент6" xfId="13"/>
    <cellStyle name="40% — акцент6 2" xfId="596"/>
    <cellStyle name="60% - Accent1 2" xfId="70"/>
    <cellStyle name="60% - Accent1 2 2" xfId="200"/>
    <cellStyle name="60% - Accent1 2 3" xfId="139"/>
    <cellStyle name="60% - Accent1 3" xfId="542"/>
    <cellStyle name="60% - Accent2 2" xfId="71"/>
    <cellStyle name="60% - Accent2 2 2" xfId="201"/>
    <cellStyle name="60% - Accent2 2 3" xfId="140"/>
    <cellStyle name="60% - Accent2 3" xfId="543"/>
    <cellStyle name="60% - Accent3 2" xfId="72"/>
    <cellStyle name="60% - Accent3 2 2" xfId="202"/>
    <cellStyle name="60% - Accent3 2 3" xfId="141"/>
    <cellStyle name="60% - Accent3 3" xfId="544"/>
    <cellStyle name="60% - Accent4 2" xfId="73"/>
    <cellStyle name="60% - Accent4 2 2" xfId="203"/>
    <cellStyle name="60% - Accent4 2 3" xfId="142"/>
    <cellStyle name="60% - Accent4 3" xfId="545"/>
    <cellStyle name="60% - Accent5 2" xfId="74"/>
    <cellStyle name="60% - Accent5 2 2" xfId="204"/>
    <cellStyle name="60% - Accent5 2 3" xfId="143"/>
    <cellStyle name="60% - Accent5 3" xfId="546"/>
    <cellStyle name="60% - Accent6 2" xfId="75"/>
    <cellStyle name="60% - Accent6 2 2" xfId="205"/>
    <cellStyle name="60% - Accent6 2 3" xfId="144"/>
    <cellStyle name="60% - Accent6 3" xfId="547"/>
    <cellStyle name="60% - Акцент1" xfId="14"/>
    <cellStyle name="60% — акцент1 2" xfId="597"/>
    <cellStyle name="60% - Акцент2" xfId="15"/>
    <cellStyle name="60% — акцент2 2" xfId="598"/>
    <cellStyle name="60% - Акцент3" xfId="16"/>
    <cellStyle name="60% — акцент3 2" xfId="599"/>
    <cellStyle name="60% - Акцент4" xfId="17"/>
    <cellStyle name="60% — акцент4 2" xfId="600"/>
    <cellStyle name="60% - Акцент5" xfId="18"/>
    <cellStyle name="60% — акцент5 2" xfId="601"/>
    <cellStyle name="60% - Акцент6" xfId="19"/>
    <cellStyle name="60% — акцент6 2" xfId="602"/>
    <cellStyle name="Accent1 2" xfId="76"/>
    <cellStyle name="Accent1 2 2" xfId="206"/>
    <cellStyle name="Accent1 2 3" xfId="145"/>
    <cellStyle name="Accent1 3" xfId="548"/>
    <cellStyle name="Accent2 2" xfId="77"/>
    <cellStyle name="Accent2 2 2" xfId="207"/>
    <cellStyle name="Accent2 2 3" xfId="146"/>
    <cellStyle name="Accent2 3" xfId="549"/>
    <cellStyle name="Accent3 2" xfId="78"/>
    <cellStyle name="Accent3 2 2" xfId="208"/>
    <cellStyle name="Accent3 2 3" xfId="147"/>
    <cellStyle name="Accent3 3" xfId="550"/>
    <cellStyle name="Accent4 2" xfId="79"/>
    <cellStyle name="Accent4 2 2" xfId="209"/>
    <cellStyle name="Accent4 2 3" xfId="148"/>
    <cellStyle name="Accent4 3" xfId="551"/>
    <cellStyle name="Accent5 2" xfId="80"/>
    <cellStyle name="Accent5 2 2" xfId="210"/>
    <cellStyle name="Accent5 2 3" xfId="149"/>
    <cellStyle name="Accent5 3" xfId="552"/>
    <cellStyle name="Accent6 2" xfId="81"/>
    <cellStyle name="Accent6 2 2" xfId="211"/>
    <cellStyle name="Accent6 2 3" xfId="150"/>
    <cellStyle name="Accent6 3" xfId="553"/>
    <cellStyle name="Bad 2" xfId="82"/>
    <cellStyle name="Bad 2 2" xfId="212"/>
    <cellStyle name="Bad 2 3" xfId="151"/>
    <cellStyle name="Bad 3" xfId="554"/>
    <cellStyle name="Calculation 2" xfId="83"/>
    <cellStyle name="Calculation 2 2" xfId="213"/>
    <cellStyle name="Calculation 2 2 2" xfId="279"/>
    <cellStyle name="Calculation 2 3" xfId="152"/>
    <cellStyle name="Calculation 3" xfId="555"/>
    <cellStyle name="Check Cell 2" xfId="84"/>
    <cellStyle name="Check Cell 2 2" xfId="214"/>
    <cellStyle name="Check Cell 2 3" xfId="153"/>
    <cellStyle name="Check Cell 3" xfId="556"/>
    <cellStyle name="Comma" xfId="719" builtinId="3"/>
    <cellStyle name="Comma 10" xfId="116"/>
    <cellStyle name="Comma 2" xfId="20"/>
    <cellStyle name="Comma 2 2" xfId="21"/>
    <cellStyle name="Comma 2 2 2" xfId="215"/>
    <cellStyle name="Comma 2 2 2 2" xfId="448"/>
    <cellStyle name="Comma 2 2 2 3" xfId="280"/>
    <cellStyle name="Comma 2 2 3" xfId="181"/>
    <cellStyle name="Comma 2 2 4" xfId="276"/>
    <cellStyle name="Comma 2 3" xfId="184"/>
    <cellStyle name="Comma 2 3 2" xfId="449"/>
    <cellStyle name="Comma 2 3 3" xfId="278"/>
    <cellStyle name="Comma 2 4" xfId="177"/>
    <cellStyle name="Comma 2 4 2" xfId="274"/>
    <cellStyle name="Comma 2 5" xfId="126"/>
    <cellStyle name="Comma 2 5 2" xfId="269"/>
    <cellStyle name="Comma 2 6" xfId="119"/>
    <cellStyle name="Comma 2 7" xfId="264"/>
    <cellStyle name="Comma 2 8" xfId="258"/>
    <cellStyle name="Comma 3" xfId="22"/>
    <cellStyle name="Comma 3 2" xfId="216"/>
    <cellStyle name="Comma 3 2 2" xfId="450"/>
    <cellStyle name="Comma 3 2 2 2" xfId="451"/>
    <cellStyle name="Comma 3 2 3" xfId="281"/>
    <cellStyle name="Comma 3 3" xfId="180"/>
    <cellStyle name="Comma 3 3 2" xfId="275"/>
    <cellStyle name="Comma 3 4" xfId="121"/>
    <cellStyle name="Comma 3 5" xfId="265"/>
    <cellStyle name="Comma 3 6" xfId="260"/>
    <cellStyle name="Comma 4" xfId="23"/>
    <cellStyle name="Comma 4 2" xfId="183"/>
    <cellStyle name="Comma 4 2 2" xfId="453"/>
    <cellStyle name="Comma 4 2 3" xfId="452"/>
    <cellStyle name="Comma 4 3" xfId="454"/>
    <cellStyle name="Comma 4 3 2" xfId="455"/>
    <cellStyle name="Comma 4 4" xfId="277"/>
    <cellStyle name="Comma 5" xfId="24"/>
    <cellStyle name="Comma 5 2" xfId="175"/>
    <cellStyle name="Comma 5 2 2" xfId="457"/>
    <cellStyle name="Comma 5 2 3" xfId="456"/>
    <cellStyle name="Comma 5 3" xfId="273"/>
    <cellStyle name="Comma 6" xfId="85"/>
    <cellStyle name="Comma 6 2" xfId="124"/>
    <cellStyle name="Comma 6 2 2" xfId="458"/>
    <cellStyle name="Comma 6 3" xfId="459"/>
    <cellStyle name="Comma 6 3 2" xfId="460"/>
    <cellStyle name="Comma 6 3 2 2" xfId="461"/>
    <cellStyle name="Comma 6 3 2 3" xfId="462"/>
    <cellStyle name="Comma 6 3 3" xfId="463"/>
    <cellStyle name="Comma 6 3 4" xfId="464"/>
    <cellStyle name="Comma 6 4" xfId="465"/>
    <cellStyle name="Comma 6 4 2" xfId="466"/>
    <cellStyle name="Comma 6 4 2 2" xfId="467"/>
    <cellStyle name="Comma 6 4 2 3" xfId="468"/>
    <cellStyle name="Comma 6 4 3" xfId="469"/>
    <cellStyle name="Comma 6 4 4" xfId="470"/>
    <cellStyle name="Comma 6 5" xfId="471"/>
    <cellStyle name="Comma 6 5 2" xfId="472"/>
    <cellStyle name="Comma 6 5 3" xfId="473"/>
    <cellStyle name="Comma 6 6" xfId="474"/>
    <cellStyle name="Comma 6 6 2" xfId="475"/>
    <cellStyle name="Comma 6 6 3" xfId="476"/>
    <cellStyle name="Comma 6 7" xfId="477"/>
    <cellStyle name="Comma 6 8" xfId="478"/>
    <cellStyle name="Comma 6 9" xfId="268"/>
    <cellStyle name="Comma 7" xfId="86"/>
    <cellStyle name="Comma 7 2" xfId="479"/>
    <cellStyle name="Comma 8" xfId="106"/>
    <cellStyle name="Comma 8 2" xfId="481"/>
    <cellStyle name="Comma 8 3" xfId="480"/>
    <cellStyle name="Comma 9" xfId="109"/>
    <cellStyle name="Comma 9 2" xfId="483"/>
    <cellStyle name="Comma 9 3" xfId="482"/>
    <cellStyle name="Currency 2" xfId="603"/>
    <cellStyle name="Currency 3" xfId="604"/>
    <cellStyle name="Currency 3 2" xfId="605"/>
    <cellStyle name="Currency 3 3" xfId="606"/>
    <cellStyle name="Currency 4" xfId="607"/>
    <cellStyle name="Currency 5" xfId="261"/>
    <cellStyle name="edRascen" xfId="608"/>
    <cellStyle name="Explanatory Text 2" xfId="87"/>
    <cellStyle name="Explanatory Text 2 2" xfId="217"/>
    <cellStyle name="Explanatory Text 2 3" xfId="154"/>
    <cellStyle name="Explanatory Text 3" xfId="557"/>
    <cellStyle name="Good 2" xfId="88"/>
    <cellStyle name="Good 2 2" xfId="218"/>
    <cellStyle name="Good 2 3" xfId="155"/>
    <cellStyle name="Good 3" xfId="558"/>
    <cellStyle name="Heading 1 2" xfId="89"/>
    <cellStyle name="Heading 1 2 2" xfId="219"/>
    <cellStyle name="Heading 1 2 3" xfId="156"/>
    <cellStyle name="Heading 1 3" xfId="559"/>
    <cellStyle name="Heading 2 2" xfId="90"/>
    <cellStyle name="Heading 2 2 2" xfId="220"/>
    <cellStyle name="Heading 2 2 3" xfId="157"/>
    <cellStyle name="Heading 2 3" xfId="560"/>
    <cellStyle name="Heading 3 2" xfId="91"/>
    <cellStyle name="Heading 3 2 2" xfId="221"/>
    <cellStyle name="Heading 3 2 3" xfId="158"/>
    <cellStyle name="Heading 3 3" xfId="561"/>
    <cellStyle name="Heading 4 2" xfId="92"/>
    <cellStyle name="Heading 4 2 2" xfId="222"/>
    <cellStyle name="Heading 4 2 3" xfId="159"/>
    <cellStyle name="Heading 4 3" xfId="562"/>
    <cellStyle name="Input 2" xfId="93"/>
    <cellStyle name="Input 2 2" xfId="223"/>
    <cellStyle name="Input 2 2 2" xfId="282"/>
    <cellStyle name="Input 2 3" xfId="160"/>
    <cellStyle name="Input 3" xfId="563"/>
    <cellStyle name="Linked Cell 2" xfId="94"/>
    <cellStyle name="Linked Cell 2 2" xfId="224"/>
    <cellStyle name="Linked Cell 2 3" xfId="161"/>
    <cellStyle name="Linked Cell 3" xfId="564"/>
    <cellStyle name="Neutral 2" xfId="95"/>
    <cellStyle name="Neutral 2 2" xfId="186"/>
    <cellStyle name="Neutral 2 3" xfId="162"/>
    <cellStyle name="Neutral 2 3 2" xfId="484"/>
    <cellStyle name="Neutral 3" xfId="108"/>
    <cellStyle name="Neutral 4" xfId="485"/>
    <cellStyle name="Neutral 4 2" xfId="565"/>
    <cellStyle name="Normal" xfId="0" builtinId="0"/>
    <cellStyle name="Normal 10" xfId="114"/>
    <cellStyle name="Normal 10 10" xfId="609"/>
    <cellStyle name="Normal 10 11" xfId="610"/>
    <cellStyle name="Normal 10 12" xfId="611"/>
    <cellStyle name="Normal 10 13" xfId="612"/>
    <cellStyle name="Normal 10 14" xfId="613"/>
    <cellStyle name="Normal 10 2" xfId="486"/>
    <cellStyle name="Normal 10 2 2" xfId="487"/>
    <cellStyle name="Normal 10 2 2 2" xfId="488"/>
    <cellStyle name="Normal 10 2 2 3" xfId="489"/>
    <cellStyle name="Normal 10 2 2 4" xfId="614"/>
    <cellStyle name="Normal 10 2 3" xfId="490"/>
    <cellStyle name="Normal 10 2 4" xfId="491"/>
    <cellStyle name="Normal 10 2 5" xfId="615"/>
    <cellStyle name="Normal 10 3" xfId="492"/>
    <cellStyle name="Normal 10 3 2" xfId="493"/>
    <cellStyle name="Normal 10 3 3" xfId="494"/>
    <cellStyle name="Normal 10 3 4" xfId="616"/>
    <cellStyle name="Normal 10 4" xfId="495"/>
    <cellStyle name="Normal 10 4 2" xfId="496"/>
    <cellStyle name="Normal 10 4 3" xfId="497"/>
    <cellStyle name="Normal 10 4 4" xfId="617"/>
    <cellStyle name="Normal 10 5" xfId="498"/>
    <cellStyle name="Normal 10 5 2" xfId="618"/>
    <cellStyle name="Normal 10 6" xfId="499"/>
    <cellStyle name="Normal 10 6 2" xfId="619"/>
    <cellStyle name="Normal 10 7" xfId="620"/>
    <cellStyle name="Normal 10 8" xfId="621"/>
    <cellStyle name="Normal 10 9" xfId="622"/>
    <cellStyle name="Normal 11" xfId="110"/>
    <cellStyle name="Normal 11 10" xfId="500"/>
    <cellStyle name="Normal 11 2" xfId="501"/>
    <cellStyle name="Normal 11 2 2" xfId="623"/>
    <cellStyle name="Normal 11 3" xfId="624"/>
    <cellStyle name="Normal 11 4" xfId="625"/>
    <cellStyle name="Normal 11 5" xfId="626"/>
    <cellStyle name="Normal 11 6" xfId="627"/>
    <cellStyle name="Normal 11 7" xfId="628"/>
    <cellStyle name="Normal 11 8" xfId="629"/>
    <cellStyle name="Normal 11 9" xfId="630"/>
    <cellStyle name="Normal 12" xfId="502"/>
    <cellStyle name="Normal 12 10" xfId="631"/>
    <cellStyle name="Normal 12 10 2" xfId="632"/>
    <cellStyle name="Normal 12 10 2 2" xfId="633"/>
    <cellStyle name="Normal 12 10 3" xfId="634"/>
    <cellStyle name="Normal 12 10 3 2" xfId="635"/>
    <cellStyle name="Normal 12 10 3 2 2" xfId="636"/>
    <cellStyle name="Normal 12 10 4" xfId="637"/>
    <cellStyle name="Normal 12 10 5" xfId="638"/>
    <cellStyle name="Normal 12 10 5 2" xfId="639"/>
    <cellStyle name="Normal 12 11" xfId="640"/>
    <cellStyle name="Normal 12 12" xfId="641"/>
    <cellStyle name="Normal 12 13" xfId="642"/>
    <cellStyle name="Normal 12 14" xfId="643"/>
    <cellStyle name="Normal 12 15" xfId="644"/>
    <cellStyle name="Normal 12 2" xfId="503"/>
    <cellStyle name="Normal 12 2 2" xfId="645"/>
    <cellStyle name="Normal 12 2 3" xfId="646"/>
    <cellStyle name="Normal 12 3" xfId="647"/>
    <cellStyle name="Normal 12 4" xfId="648"/>
    <cellStyle name="Normal 12 5" xfId="649"/>
    <cellStyle name="Normal 12 6" xfId="650"/>
    <cellStyle name="Normal 12 7" xfId="651"/>
    <cellStyle name="Normal 12 8" xfId="652"/>
    <cellStyle name="Normal 12 9" xfId="653"/>
    <cellStyle name="Normal 13" xfId="654"/>
    <cellStyle name="Normal 13 2" xfId="655"/>
    <cellStyle name="Normal 14" xfId="656"/>
    <cellStyle name="Normal 14 2" xfId="657"/>
    <cellStyle name="Normal 15" xfId="658"/>
    <cellStyle name="Normal 16" xfId="659"/>
    <cellStyle name="Normal 17" xfId="660"/>
    <cellStyle name="Normal 18" xfId="661"/>
    <cellStyle name="Normal 19" xfId="662"/>
    <cellStyle name="Normal 2" xfId="25"/>
    <cellStyle name="Normal 2 2" xfId="97"/>
    <cellStyle name="Normal 2 2 2" xfId="241"/>
    <cellStyle name="Normal 2 2 3" xfId="225"/>
    <cellStyle name="Normal 2 2 4" xfId="163"/>
    <cellStyle name="Normal 2 2 5" xfId="584"/>
    <cellStyle name="Normal 2 2 6" xfId="270"/>
    <cellStyle name="Normal 2 2 7" xfId="254"/>
    <cellStyle name="Normal 2 3" xfId="96"/>
    <cellStyle name="Normal 2 3 2" xfId="226"/>
    <cellStyle name="Normal 2 3 3" xfId="663"/>
    <cellStyle name="Normal 2 3 4" xfId="664"/>
    <cellStyle name="Normal 2 4" xfId="176"/>
    <cellStyle name="Normal 2 4 2" xfId="665"/>
    <cellStyle name="Normal 2 5" xfId="125"/>
    <cellStyle name="Normal 2 6" xfId="111"/>
    <cellStyle name="Normal 2 7" xfId="579"/>
    <cellStyle name="Normal 2 8" xfId="262"/>
    <cellStyle name="Normal 2 9" xfId="251"/>
    <cellStyle name="Normal 2_2" xfId="666"/>
    <cellStyle name="Normal 20" xfId="245"/>
    <cellStyle name="Normal 3" xfId="26"/>
    <cellStyle name="Normal 3 2" xfId="164"/>
    <cellStyle name="Normal 3 2 2" xfId="227"/>
    <cellStyle name="Normal 3 2 3" xfId="185"/>
    <cellStyle name="Normal 3 3" xfId="179"/>
    <cellStyle name="Normal 3 3 2" xfId="667"/>
    <cellStyle name="Normal 3 4" xfId="113"/>
    <cellStyle name="Normal 3_HavelvacN2axjusakN3" xfId="187"/>
    <cellStyle name="Normal 4" xfId="27"/>
    <cellStyle name="Normal 4 2" xfId="28"/>
    <cellStyle name="Normal 4 2 2" xfId="504"/>
    <cellStyle name="Normal 4 2 3" xfId="668"/>
    <cellStyle name="Normal 4 3" xfId="98"/>
    <cellStyle name="Normal 4 3 2" xfId="182"/>
    <cellStyle name="Normal 4 4" xfId="115"/>
    <cellStyle name="Normal 4 5" xfId="580"/>
    <cellStyle name="Normal 4 6" xfId="263"/>
    <cellStyle name="Normal 4 7" xfId="252"/>
    <cellStyle name="Normal 4_2" xfId="669"/>
    <cellStyle name="Normal 5" xfId="29"/>
    <cellStyle name="Normal 5 2" xfId="99"/>
    <cellStyle name="Normal 5 2 2" xfId="228"/>
    <cellStyle name="Normal 5 2 2 2" xfId="283"/>
    <cellStyle name="Normal 5 2 3" xfId="165"/>
    <cellStyle name="Normal 5 2 4" xfId="572"/>
    <cellStyle name="Normal 5 3" xfId="118"/>
    <cellStyle name="Normal 5 3 2" xfId="506"/>
    <cellStyle name="Normal 5 3 2 2" xfId="507"/>
    <cellStyle name="Normal 5 3 2 3" xfId="508"/>
    <cellStyle name="Normal 5 3 3" xfId="509"/>
    <cellStyle name="Normal 5 3 4" xfId="510"/>
    <cellStyle name="Normal 5 3 5" xfId="505"/>
    <cellStyle name="Normal 5 4" xfId="511"/>
    <cellStyle name="Normal 5 4 2" xfId="512"/>
    <cellStyle name="Normal 5 4 2 2" xfId="513"/>
    <cellStyle name="Normal 5 4 2 3" xfId="514"/>
    <cellStyle name="Normal 5 4 3" xfId="515"/>
    <cellStyle name="Normal 5 4 4" xfId="516"/>
    <cellStyle name="Normal 5 5" xfId="517"/>
    <cellStyle name="Normal 5 5 2" xfId="518"/>
    <cellStyle name="Normal 5 5 3" xfId="519"/>
    <cellStyle name="Normal 5 6" xfId="520"/>
    <cellStyle name="Normal 5 6 2" xfId="521"/>
    <cellStyle name="Normal 5 6 3" xfId="522"/>
    <cellStyle name="Normal 5 7" xfId="523"/>
    <cellStyle name="Normal 5 8" xfId="524"/>
    <cellStyle name="Normal 5 9" xfId="525"/>
    <cellStyle name="Normal 6" xfId="30"/>
    <cellStyle name="Normal 6 2" xfId="229"/>
    <cellStyle name="Normal 6 3" xfId="670"/>
    <cellStyle name="Normal 7" xfId="31"/>
    <cellStyle name="Normal 7 10" xfId="671"/>
    <cellStyle name="Normal 7 11" xfId="672"/>
    <cellStyle name="Normal 7 12" xfId="673"/>
    <cellStyle name="Normal 7 13" xfId="674"/>
    <cellStyle name="Normal 7 14" xfId="675"/>
    <cellStyle name="Normal 7 15" xfId="676"/>
    <cellStyle name="Normal 7 2" xfId="230"/>
    <cellStyle name="Normal 7 3" xfId="677"/>
    <cellStyle name="Normal 7 3 2" xfId="678"/>
    <cellStyle name="Normal 7 4" xfId="679"/>
    <cellStyle name="Normal 7 4 2" xfId="680"/>
    <cellStyle name="Normal 7 5" xfId="681"/>
    <cellStyle name="Normal 7 6" xfId="682"/>
    <cellStyle name="Normal 7 7" xfId="683"/>
    <cellStyle name="Normal 7 8" xfId="684"/>
    <cellStyle name="Normal 7 9" xfId="685"/>
    <cellStyle name="Normal 8" xfId="105"/>
    <cellStyle name="Normal 8 10" xfId="686"/>
    <cellStyle name="Normal 8 11" xfId="687"/>
    <cellStyle name="Normal 8 12" xfId="688"/>
    <cellStyle name="Normal 8 13" xfId="689"/>
    <cellStyle name="Normal 8 14" xfId="690"/>
    <cellStyle name="Normal 8 15" xfId="691"/>
    <cellStyle name="Normal 8 2" xfId="240"/>
    <cellStyle name="Normal 8 2 10" xfId="692"/>
    <cellStyle name="Normal 8 2 11" xfId="693"/>
    <cellStyle name="Normal 8 2 12" xfId="694"/>
    <cellStyle name="Normal 8 2 13" xfId="695"/>
    <cellStyle name="Normal 8 2 14" xfId="696"/>
    <cellStyle name="Normal 8 2 2" xfId="697"/>
    <cellStyle name="Normal 8 2 3" xfId="698"/>
    <cellStyle name="Normal 8 2 4" xfId="699"/>
    <cellStyle name="Normal 8 2 5" xfId="700"/>
    <cellStyle name="Normal 8 2 6" xfId="701"/>
    <cellStyle name="Normal 8 2 7" xfId="702"/>
    <cellStyle name="Normal 8 2 8" xfId="703"/>
    <cellStyle name="Normal 8 2 9" xfId="704"/>
    <cellStyle name="Normal 8 3" xfId="117"/>
    <cellStyle name="Normal 8 3 2" xfId="705"/>
    <cellStyle name="Normal 8 4" xfId="706"/>
    <cellStyle name="Normal 8 4 2" xfId="707"/>
    <cellStyle name="Normal 8 5" xfId="708"/>
    <cellStyle name="Normal 8 6" xfId="709"/>
    <cellStyle name="Normal 8 7" xfId="710"/>
    <cellStyle name="Normal 8 8" xfId="711"/>
    <cellStyle name="Normal 8 9" xfId="712"/>
    <cellStyle name="Normal 9" xfId="122"/>
    <cellStyle name="Normal 9 2" xfId="713"/>
    <cellStyle name="Normal 9 3" xfId="266"/>
    <cellStyle name="Note 2" xfId="100"/>
    <cellStyle name="Note 2 2" xfId="231"/>
    <cellStyle name="Note 2 2 2" xfId="284"/>
    <cellStyle name="Note 2 3" xfId="166"/>
    <cellStyle name="Note 3" xfId="167"/>
    <cellStyle name="Note 3 2" xfId="271"/>
    <cellStyle name="Output 2" xfId="101"/>
    <cellStyle name="Output 2 2" xfId="232"/>
    <cellStyle name="Output 2 2 2" xfId="285"/>
    <cellStyle name="Output 2 3" xfId="168"/>
    <cellStyle name="Output 3" xfId="566"/>
    <cellStyle name="Percent 2" xfId="32"/>
    <cellStyle name="Percent 2 2" xfId="178"/>
    <cellStyle name="Percent 2 2 2" xfId="526"/>
    <cellStyle name="Percent 2 3" xfId="169"/>
    <cellStyle name="Percent 2 4" xfId="112"/>
    <cellStyle name="Percent 3" xfId="120"/>
    <cellStyle name="Percent 3 2" xfId="527"/>
    <cellStyle name="RowLevel_1_N6+artabyuje" xfId="528"/>
    <cellStyle name="SN_241" xfId="107"/>
    <cellStyle name="Style 1" xfId="33"/>
    <cellStyle name="Style 1 2" xfId="233"/>
    <cellStyle name="Style 1 3" xfId="714"/>
    <cellStyle name="Style 1_verchnakan_ax21-25_2018" xfId="234"/>
    <cellStyle name="Title 2" xfId="102"/>
    <cellStyle name="Title 2 2" xfId="235"/>
    <cellStyle name="Title 2 3" xfId="170"/>
    <cellStyle name="Title 3" xfId="567"/>
    <cellStyle name="Total 2" xfId="103"/>
    <cellStyle name="Total 2 2" xfId="236"/>
    <cellStyle name="Total 2 2 2" xfId="286"/>
    <cellStyle name="Total 2 3" xfId="171"/>
    <cellStyle name="Total 3" xfId="568"/>
    <cellStyle name="Warning Text 2" xfId="104"/>
    <cellStyle name="Warning Text 2 2" xfId="237"/>
    <cellStyle name="Warning Text 2 3" xfId="172"/>
    <cellStyle name="Warning Text 3" xfId="569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азвание 2" xfId="529"/>
    <cellStyle name="Нейтральный" xfId="50"/>
    <cellStyle name="Обычный 2" xfId="123"/>
    <cellStyle name="Обычный 2 2" xfId="239"/>
    <cellStyle name="Обычный 2 2 2" xfId="715"/>
    <cellStyle name="Обычный 2 2 3" xfId="287"/>
    <cellStyle name="Обычный 2 2 4" xfId="256"/>
    <cellStyle name="Обычный 2 3" xfId="238"/>
    <cellStyle name="Обычный 2 4" xfId="574"/>
    <cellStyle name="Обычный 2 5" xfId="583"/>
    <cellStyle name="Обычный 2 6" xfId="718"/>
    <cellStyle name="Обычный 2 7" xfId="267"/>
    <cellStyle name="Обычный 2 8" xfId="255"/>
    <cellStyle name="Обычный 3" xfId="242"/>
    <cellStyle name="Обычный 3 2" xfId="577"/>
    <cellStyle name="Обычный 3 3" xfId="248"/>
    <cellStyle name="Обычный 4" xfId="257"/>
    <cellStyle name="Обычный 4 2" xfId="250"/>
    <cellStyle name="Обычный 4 3" xfId="582"/>
    <cellStyle name="Обычный 4 4" xfId="288"/>
    <cellStyle name="Обычный 5" xfId="244"/>
    <cellStyle name="Обычный 5 2" xfId="581"/>
    <cellStyle name="Обычный 5 3" xfId="289"/>
    <cellStyle name="Обычный 5 4" xfId="253"/>
    <cellStyle name="Обычный 6" xfId="249"/>
    <cellStyle name="Обычный 6 2" xfId="578"/>
    <cellStyle name="Обычный 6 3" xfId="290"/>
    <cellStyle name="Обычный 7" xfId="259"/>
    <cellStyle name="Обычный 7 2" xfId="570"/>
    <cellStyle name="Обычный 8" xfId="575"/>
    <cellStyle name="Обычный 9" xfId="717"/>
    <cellStyle name="Плохой" xfId="51"/>
    <cellStyle name="Пояснение" xfId="52"/>
    <cellStyle name="Примечание" xfId="53"/>
    <cellStyle name="Связанная ячейка" xfId="54"/>
    <cellStyle name="Стиль 1" xfId="173"/>
    <cellStyle name="Текст предупреждения" xfId="55"/>
    <cellStyle name="Финансовый 2" xfId="174"/>
    <cellStyle name="Финансовый 2 2" xfId="576"/>
    <cellStyle name="Финансовый 2 3" xfId="272"/>
    <cellStyle name="Финансовый 2 4" xfId="247"/>
    <cellStyle name="Финансовый 3" xfId="243"/>
    <cellStyle name="Финансовый 3 2" xfId="571"/>
    <cellStyle name="Финансовый 4" xfId="573"/>
    <cellStyle name="Финансовый 5" xfId="716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Narine%20Sargsyan/Downloads/3havelvacner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</sheetNames>
    <sheetDataSet>
      <sheetData sheetId="0" refreshError="1"/>
      <sheetData sheetId="1" refreshError="1">
        <row r="20">
          <cell r="G20">
            <v>0</v>
          </cell>
          <cell r="H20">
            <v>0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topLeftCell="A37" zoomScaleNormal="100" workbookViewId="0">
      <selection activeCell="E20" sqref="E20"/>
    </sheetView>
  </sheetViews>
  <sheetFormatPr defaultRowHeight="17.25"/>
  <cols>
    <col min="1" max="1" width="11.42578125" style="6" customWidth="1"/>
    <col min="2" max="2" width="16.140625" style="6" customWidth="1"/>
    <col min="3" max="3" width="65.28515625" style="6" customWidth="1"/>
    <col min="4" max="4" width="20.5703125" style="6" customWidth="1"/>
    <col min="5" max="5" width="17.85546875" style="6" customWidth="1"/>
    <col min="6" max="6" width="19.140625" style="6" customWidth="1"/>
    <col min="7" max="7" width="20" style="6" customWidth="1"/>
    <col min="8" max="213" width="9.140625" style="6"/>
    <col min="214" max="214" width="5" style="6" customWidth="1"/>
    <col min="215" max="215" width="4.7109375" style="6" customWidth="1"/>
    <col min="216" max="216" width="5" style="6" customWidth="1"/>
    <col min="217" max="217" width="19.7109375" style="6" customWidth="1"/>
    <col min="218" max="218" width="49.85546875" style="6" customWidth="1"/>
    <col min="219" max="219" width="14.5703125" style="6" customWidth="1"/>
    <col min="220" max="220" width="13.7109375" style="6" customWidth="1"/>
    <col min="221" max="221" width="13.42578125" style="6" customWidth="1"/>
    <col min="222" max="222" width="15.42578125" style="6" customWidth="1"/>
    <col min="223" max="224" width="10.28515625" style="6" bestFit="1" customWidth="1"/>
    <col min="225" max="469" width="9.140625" style="6"/>
    <col min="470" max="470" width="5" style="6" customWidth="1"/>
    <col min="471" max="471" width="4.7109375" style="6" customWidth="1"/>
    <col min="472" max="472" width="5" style="6" customWidth="1"/>
    <col min="473" max="473" width="19.7109375" style="6" customWidth="1"/>
    <col min="474" max="474" width="49.85546875" style="6" customWidth="1"/>
    <col min="475" max="475" width="14.5703125" style="6" customWidth="1"/>
    <col min="476" max="476" width="13.7109375" style="6" customWidth="1"/>
    <col min="477" max="477" width="13.42578125" style="6" customWidth="1"/>
    <col min="478" max="478" width="15.42578125" style="6" customWidth="1"/>
    <col min="479" max="480" width="10.28515625" style="6" bestFit="1" customWidth="1"/>
    <col min="481" max="725" width="9.140625" style="6"/>
    <col min="726" max="726" width="5" style="6" customWidth="1"/>
    <col min="727" max="727" width="4.7109375" style="6" customWidth="1"/>
    <col min="728" max="728" width="5" style="6" customWidth="1"/>
    <col min="729" max="729" width="19.7109375" style="6" customWidth="1"/>
    <col min="730" max="730" width="49.85546875" style="6" customWidth="1"/>
    <col min="731" max="731" width="14.5703125" style="6" customWidth="1"/>
    <col min="732" max="732" width="13.7109375" style="6" customWidth="1"/>
    <col min="733" max="733" width="13.42578125" style="6" customWidth="1"/>
    <col min="734" max="734" width="15.42578125" style="6" customWidth="1"/>
    <col min="735" max="736" width="10.28515625" style="6" bestFit="1" customWidth="1"/>
    <col min="737" max="981" width="9.140625" style="6"/>
    <col min="982" max="982" width="5" style="6" customWidth="1"/>
    <col min="983" max="983" width="4.7109375" style="6" customWidth="1"/>
    <col min="984" max="984" width="5" style="6" customWidth="1"/>
    <col min="985" max="985" width="19.7109375" style="6" customWidth="1"/>
    <col min="986" max="986" width="49.85546875" style="6" customWidth="1"/>
    <col min="987" max="987" width="14.5703125" style="6" customWidth="1"/>
    <col min="988" max="988" width="13.7109375" style="6" customWidth="1"/>
    <col min="989" max="989" width="13.42578125" style="6" customWidth="1"/>
    <col min="990" max="990" width="15.42578125" style="6" customWidth="1"/>
    <col min="991" max="992" width="10.28515625" style="6" bestFit="1" customWidth="1"/>
    <col min="993" max="1237" width="9.140625" style="6"/>
    <col min="1238" max="1238" width="5" style="6" customWidth="1"/>
    <col min="1239" max="1239" width="4.7109375" style="6" customWidth="1"/>
    <col min="1240" max="1240" width="5" style="6" customWidth="1"/>
    <col min="1241" max="1241" width="19.7109375" style="6" customWidth="1"/>
    <col min="1242" max="1242" width="49.85546875" style="6" customWidth="1"/>
    <col min="1243" max="1243" width="14.5703125" style="6" customWidth="1"/>
    <col min="1244" max="1244" width="13.7109375" style="6" customWidth="1"/>
    <col min="1245" max="1245" width="13.42578125" style="6" customWidth="1"/>
    <col min="1246" max="1246" width="15.42578125" style="6" customWidth="1"/>
    <col min="1247" max="1248" width="10.28515625" style="6" bestFit="1" customWidth="1"/>
    <col min="1249" max="1493" width="9.140625" style="6"/>
    <col min="1494" max="1494" width="5" style="6" customWidth="1"/>
    <col min="1495" max="1495" width="4.7109375" style="6" customWidth="1"/>
    <col min="1496" max="1496" width="5" style="6" customWidth="1"/>
    <col min="1497" max="1497" width="19.7109375" style="6" customWidth="1"/>
    <col min="1498" max="1498" width="49.85546875" style="6" customWidth="1"/>
    <col min="1499" max="1499" width="14.5703125" style="6" customWidth="1"/>
    <col min="1500" max="1500" width="13.7109375" style="6" customWidth="1"/>
    <col min="1501" max="1501" width="13.42578125" style="6" customWidth="1"/>
    <col min="1502" max="1502" width="15.42578125" style="6" customWidth="1"/>
    <col min="1503" max="1504" width="10.28515625" style="6" bestFit="1" customWidth="1"/>
    <col min="1505" max="1749" width="9.140625" style="6"/>
    <col min="1750" max="1750" width="5" style="6" customWidth="1"/>
    <col min="1751" max="1751" width="4.7109375" style="6" customWidth="1"/>
    <col min="1752" max="1752" width="5" style="6" customWidth="1"/>
    <col min="1753" max="1753" width="19.7109375" style="6" customWidth="1"/>
    <col min="1754" max="1754" width="49.85546875" style="6" customWidth="1"/>
    <col min="1755" max="1755" width="14.5703125" style="6" customWidth="1"/>
    <col min="1756" max="1756" width="13.7109375" style="6" customWidth="1"/>
    <col min="1757" max="1757" width="13.42578125" style="6" customWidth="1"/>
    <col min="1758" max="1758" width="15.42578125" style="6" customWidth="1"/>
    <col min="1759" max="1760" width="10.28515625" style="6" bestFit="1" customWidth="1"/>
    <col min="1761" max="2005" width="9.140625" style="6"/>
    <col min="2006" max="2006" width="5" style="6" customWidth="1"/>
    <col min="2007" max="2007" width="4.7109375" style="6" customWidth="1"/>
    <col min="2008" max="2008" width="5" style="6" customWidth="1"/>
    <col min="2009" max="2009" width="19.7109375" style="6" customWidth="1"/>
    <col min="2010" max="2010" width="49.85546875" style="6" customWidth="1"/>
    <col min="2011" max="2011" width="14.5703125" style="6" customWidth="1"/>
    <col min="2012" max="2012" width="13.7109375" style="6" customWidth="1"/>
    <col min="2013" max="2013" width="13.42578125" style="6" customWidth="1"/>
    <col min="2014" max="2014" width="15.42578125" style="6" customWidth="1"/>
    <col min="2015" max="2016" width="10.28515625" style="6" bestFit="1" customWidth="1"/>
    <col min="2017" max="2261" width="9.140625" style="6"/>
    <col min="2262" max="2262" width="5" style="6" customWidth="1"/>
    <col min="2263" max="2263" width="4.7109375" style="6" customWidth="1"/>
    <col min="2264" max="2264" width="5" style="6" customWidth="1"/>
    <col min="2265" max="2265" width="19.7109375" style="6" customWidth="1"/>
    <col min="2266" max="2266" width="49.85546875" style="6" customWidth="1"/>
    <col min="2267" max="2267" width="14.5703125" style="6" customWidth="1"/>
    <col min="2268" max="2268" width="13.7109375" style="6" customWidth="1"/>
    <col min="2269" max="2269" width="13.42578125" style="6" customWidth="1"/>
    <col min="2270" max="2270" width="15.42578125" style="6" customWidth="1"/>
    <col min="2271" max="2272" width="10.28515625" style="6" bestFit="1" customWidth="1"/>
    <col min="2273" max="2517" width="9.140625" style="6"/>
    <col min="2518" max="2518" width="5" style="6" customWidth="1"/>
    <col min="2519" max="2519" width="4.7109375" style="6" customWidth="1"/>
    <col min="2520" max="2520" width="5" style="6" customWidth="1"/>
    <col min="2521" max="2521" width="19.7109375" style="6" customWidth="1"/>
    <col min="2522" max="2522" width="49.85546875" style="6" customWidth="1"/>
    <col min="2523" max="2523" width="14.5703125" style="6" customWidth="1"/>
    <col min="2524" max="2524" width="13.7109375" style="6" customWidth="1"/>
    <col min="2525" max="2525" width="13.42578125" style="6" customWidth="1"/>
    <col min="2526" max="2526" width="15.42578125" style="6" customWidth="1"/>
    <col min="2527" max="2528" width="10.28515625" style="6" bestFit="1" customWidth="1"/>
    <col min="2529" max="2773" width="9.140625" style="6"/>
    <col min="2774" max="2774" width="5" style="6" customWidth="1"/>
    <col min="2775" max="2775" width="4.7109375" style="6" customWidth="1"/>
    <col min="2776" max="2776" width="5" style="6" customWidth="1"/>
    <col min="2777" max="2777" width="19.7109375" style="6" customWidth="1"/>
    <col min="2778" max="2778" width="49.85546875" style="6" customWidth="1"/>
    <col min="2779" max="2779" width="14.5703125" style="6" customWidth="1"/>
    <col min="2780" max="2780" width="13.7109375" style="6" customWidth="1"/>
    <col min="2781" max="2781" width="13.42578125" style="6" customWidth="1"/>
    <col min="2782" max="2782" width="15.42578125" style="6" customWidth="1"/>
    <col min="2783" max="2784" width="10.28515625" style="6" bestFit="1" customWidth="1"/>
    <col min="2785" max="3029" width="9.140625" style="6"/>
    <col min="3030" max="3030" width="5" style="6" customWidth="1"/>
    <col min="3031" max="3031" width="4.7109375" style="6" customWidth="1"/>
    <col min="3032" max="3032" width="5" style="6" customWidth="1"/>
    <col min="3033" max="3033" width="19.7109375" style="6" customWidth="1"/>
    <col min="3034" max="3034" width="49.85546875" style="6" customWidth="1"/>
    <col min="3035" max="3035" width="14.5703125" style="6" customWidth="1"/>
    <col min="3036" max="3036" width="13.7109375" style="6" customWidth="1"/>
    <col min="3037" max="3037" width="13.42578125" style="6" customWidth="1"/>
    <col min="3038" max="3038" width="15.42578125" style="6" customWidth="1"/>
    <col min="3039" max="3040" width="10.28515625" style="6" bestFit="1" customWidth="1"/>
    <col min="3041" max="3285" width="9.140625" style="6"/>
    <col min="3286" max="3286" width="5" style="6" customWidth="1"/>
    <col min="3287" max="3287" width="4.7109375" style="6" customWidth="1"/>
    <col min="3288" max="3288" width="5" style="6" customWidth="1"/>
    <col min="3289" max="3289" width="19.7109375" style="6" customWidth="1"/>
    <col min="3290" max="3290" width="49.85546875" style="6" customWidth="1"/>
    <col min="3291" max="3291" width="14.5703125" style="6" customWidth="1"/>
    <col min="3292" max="3292" width="13.7109375" style="6" customWidth="1"/>
    <col min="3293" max="3293" width="13.42578125" style="6" customWidth="1"/>
    <col min="3294" max="3294" width="15.42578125" style="6" customWidth="1"/>
    <col min="3295" max="3296" width="10.28515625" style="6" bestFit="1" customWidth="1"/>
    <col min="3297" max="3541" width="9.140625" style="6"/>
    <col min="3542" max="3542" width="5" style="6" customWidth="1"/>
    <col min="3543" max="3543" width="4.7109375" style="6" customWidth="1"/>
    <col min="3544" max="3544" width="5" style="6" customWidth="1"/>
    <col min="3545" max="3545" width="19.7109375" style="6" customWidth="1"/>
    <col min="3546" max="3546" width="49.85546875" style="6" customWidth="1"/>
    <col min="3547" max="3547" width="14.5703125" style="6" customWidth="1"/>
    <col min="3548" max="3548" width="13.7109375" style="6" customWidth="1"/>
    <col min="3549" max="3549" width="13.42578125" style="6" customWidth="1"/>
    <col min="3550" max="3550" width="15.42578125" style="6" customWidth="1"/>
    <col min="3551" max="3552" width="10.28515625" style="6" bestFit="1" customWidth="1"/>
    <col min="3553" max="3797" width="9.140625" style="6"/>
    <col min="3798" max="3798" width="5" style="6" customWidth="1"/>
    <col min="3799" max="3799" width="4.7109375" style="6" customWidth="1"/>
    <col min="3800" max="3800" width="5" style="6" customWidth="1"/>
    <col min="3801" max="3801" width="19.7109375" style="6" customWidth="1"/>
    <col min="3802" max="3802" width="49.85546875" style="6" customWidth="1"/>
    <col min="3803" max="3803" width="14.5703125" style="6" customWidth="1"/>
    <col min="3804" max="3804" width="13.7109375" style="6" customWidth="1"/>
    <col min="3805" max="3805" width="13.42578125" style="6" customWidth="1"/>
    <col min="3806" max="3806" width="15.42578125" style="6" customWidth="1"/>
    <col min="3807" max="3808" width="10.28515625" style="6" bestFit="1" customWidth="1"/>
    <col min="3809" max="4053" width="9.140625" style="6"/>
    <col min="4054" max="4054" width="5" style="6" customWidth="1"/>
    <col min="4055" max="4055" width="4.7109375" style="6" customWidth="1"/>
    <col min="4056" max="4056" width="5" style="6" customWidth="1"/>
    <col min="4057" max="4057" width="19.7109375" style="6" customWidth="1"/>
    <col min="4058" max="4058" width="49.85546875" style="6" customWidth="1"/>
    <col min="4059" max="4059" width="14.5703125" style="6" customWidth="1"/>
    <col min="4060" max="4060" width="13.7109375" style="6" customWidth="1"/>
    <col min="4061" max="4061" width="13.42578125" style="6" customWidth="1"/>
    <col min="4062" max="4062" width="15.42578125" style="6" customWidth="1"/>
    <col min="4063" max="4064" width="10.28515625" style="6" bestFit="1" customWidth="1"/>
    <col min="4065" max="4309" width="9.140625" style="6"/>
    <col min="4310" max="4310" width="5" style="6" customWidth="1"/>
    <col min="4311" max="4311" width="4.7109375" style="6" customWidth="1"/>
    <col min="4312" max="4312" width="5" style="6" customWidth="1"/>
    <col min="4313" max="4313" width="19.7109375" style="6" customWidth="1"/>
    <col min="4314" max="4314" width="49.85546875" style="6" customWidth="1"/>
    <col min="4315" max="4315" width="14.5703125" style="6" customWidth="1"/>
    <col min="4316" max="4316" width="13.7109375" style="6" customWidth="1"/>
    <col min="4317" max="4317" width="13.42578125" style="6" customWidth="1"/>
    <col min="4318" max="4318" width="15.42578125" style="6" customWidth="1"/>
    <col min="4319" max="4320" width="10.28515625" style="6" bestFit="1" customWidth="1"/>
    <col min="4321" max="4565" width="9.140625" style="6"/>
    <col min="4566" max="4566" width="5" style="6" customWidth="1"/>
    <col min="4567" max="4567" width="4.7109375" style="6" customWidth="1"/>
    <col min="4568" max="4568" width="5" style="6" customWidth="1"/>
    <col min="4569" max="4569" width="19.7109375" style="6" customWidth="1"/>
    <col min="4570" max="4570" width="49.85546875" style="6" customWidth="1"/>
    <col min="4571" max="4571" width="14.5703125" style="6" customWidth="1"/>
    <col min="4572" max="4572" width="13.7109375" style="6" customWidth="1"/>
    <col min="4573" max="4573" width="13.42578125" style="6" customWidth="1"/>
    <col min="4574" max="4574" width="15.42578125" style="6" customWidth="1"/>
    <col min="4575" max="4576" width="10.28515625" style="6" bestFit="1" customWidth="1"/>
    <col min="4577" max="4821" width="9.140625" style="6"/>
    <col min="4822" max="4822" width="5" style="6" customWidth="1"/>
    <col min="4823" max="4823" width="4.7109375" style="6" customWidth="1"/>
    <col min="4824" max="4824" width="5" style="6" customWidth="1"/>
    <col min="4825" max="4825" width="19.7109375" style="6" customWidth="1"/>
    <col min="4826" max="4826" width="49.85546875" style="6" customWidth="1"/>
    <col min="4827" max="4827" width="14.5703125" style="6" customWidth="1"/>
    <col min="4828" max="4828" width="13.7109375" style="6" customWidth="1"/>
    <col min="4829" max="4829" width="13.42578125" style="6" customWidth="1"/>
    <col min="4830" max="4830" width="15.42578125" style="6" customWidth="1"/>
    <col min="4831" max="4832" width="10.28515625" style="6" bestFit="1" customWidth="1"/>
    <col min="4833" max="5077" width="9.140625" style="6"/>
    <col min="5078" max="5078" width="5" style="6" customWidth="1"/>
    <col min="5079" max="5079" width="4.7109375" style="6" customWidth="1"/>
    <col min="5080" max="5080" width="5" style="6" customWidth="1"/>
    <col min="5081" max="5081" width="19.7109375" style="6" customWidth="1"/>
    <col min="5082" max="5082" width="49.85546875" style="6" customWidth="1"/>
    <col min="5083" max="5083" width="14.5703125" style="6" customWidth="1"/>
    <col min="5084" max="5084" width="13.7109375" style="6" customWidth="1"/>
    <col min="5085" max="5085" width="13.42578125" style="6" customWidth="1"/>
    <col min="5086" max="5086" width="15.42578125" style="6" customWidth="1"/>
    <col min="5087" max="5088" width="10.28515625" style="6" bestFit="1" customWidth="1"/>
    <col min="5089" max="5333" width="9.140625" style="6"/>
    <col min="5334" max="5334" width="5" style="6" customWidth="1"/>
    <col min="5335" max="5335" width="4.7109375" style="6" customWidth="1"/>
    <col min="5336" max="5336" width="5" style="6" customWidth="1"/>
    <col min="5337" max="5337" width="19.7109375" style="6" customWidth="1"/>
    <col min="5338" max="5338" width="49.85546875" style="6" customWidth="1"/>
    <col min="5339" max="5339" width="14.5703125" style="6" customWidth="1"/>
    <col min="5340" max="5340" width="13.7109375" style="6" customWidth="1"/>
    <col min="5341" max="5341" width="13.42578125" style="6" customWidth="1"/>
    <col min="5342" max="5342" width="15.42578125" style="6" customWidth="1"/>
    <col min="5343" max="5344" width="10.28515625" style="6" bestFit="1" customWidth="1"/>
    <col min="5345" max="5589" width="9.140625" style="6"/>
    <col min="5590" max="5590" width="5" style="6" customWidth="1"/>
    <col min="5591" max="5591" width="4.7109375" style="6" customWidth="1"/>
    <col min="5592" max="5592" width="5" style="6" customWidth="1"/>
    <col min="5593" max="5593" width="19.7109375" style="6" customWidth="1"/>
    <col min="5594" max="5594" width="49.85546875" style="6" customWidth="1"/>
    <col min="5595" max="5595" width="14.5703125" style="6" customWidth="1"/>
    <col min="5596" max="5596" width="13.7109375" style="6" customWidth="1"/>
    <col min="5597" max="5597" width="13.42578125" style="6" customWidth="1"/>
    <col min="5598" max="5598" width="15.42578125" style="6" customWidth="1"/>
    <col min="5599" max="5600" width="10.28515625" style="6" bestFit="1" customWidth="1"/>
    <col min="5601" max="5845" width="9.140625" style="6"/>
    <col min="5846" max="5846" width="5" style="6" customWidth="1"/>
    <col min="5847" max="5847" width="4.7109375" style="6" customWidth="1"/>
    <col min="5848" max="5848" width="5" style="6" customWidth="1"/>
    <col min="5849" max="5849" width="19.7109375" style="6" customWidth="1"/>
    <col min="5850" max="5850" width="49.85546875" style="6" customWidth="1"/>
    <col min="5851" max="5851" width="14.5703125" style="6" customWidth="1"/>
    <col min="5852" max="5852" width="13.7109375" style="6" customWidth="1"/>
    <col min="5853" max="5853" width="13.42578125" style="6" customWidth="1"/>
    <col min="5854" max="5854" width="15.42578125" style="6" customWidth="1"/>
    <col min="5855" max="5856" width="10.28515625" style="6" bestFit="1" customWidth="1"/>
    <col min="5857" max="6101" width="9.140625" style="6"/>
    <col min="6102" max="6102" width="5" style="6" customWidth="1"/>
    <col min="6103" max="6103" width="4.7109375" style="6" customWidth="1"/>
    <col min="6104" max="6104" width="5" style="6" customWidth="1"/>
    <col min="6105" max="6105" width="19.7109375" style="6" customWidth="1"/>
    <col min="6106" max="6106" width="49.85546875" style="6" customWidth="1"/>
    <col min="6107" max="6107" width="14.5703125" style="6" customWidth="1"/>
    <col min="6108" max="6108" width="13.7109375" style="6" customWidth="1"/>
    <col min="6109" max="6109" width="13.42578125" style="6" customWidth="1"/>
    <col min="6110" max="6110" width="15.42578125" style="6" customWidth="1"/>
    <col min="6111" max="6112" width="10.28515625" style="6" bestFit="1" customWidth="1"/>
    <col min="6113" max="6357" width="9.140625" style="6"/>
    <col min="6358" max="6358" width="5" style="6" customWidth="1"/>
    <col min="6359" max="6359" width="4.7109375" style="6" customWidth="1"/>
    <col min="6360" max="6360" width="5" style="6" customWidth="1"/>
    <col min="6361" max="6361" width="19.7109375" style="6" customWidth="1"/>
    <col min="6362" max="6362" width="49.85546875" style="6" customWidth="1"/>
    <col min="6363" max="6363" width="14.5703125" style="6" customWidth="1"/>
    <col min="6364" max="6364" width="13.7109375" style="6" customWidth="1"/>
    <col min="6365" max="6365" width="13.42578125" style="6" customWidth="1"/>
    <col min="6366" max="6366" width="15.42578125" style="6" customWidth="1"/>
    <col min="6367" max="6368" width="10.28515625" style="6" bestFit="1" customWidth="1"/>
    <col min="6369" max="6613" width="9.140625" style="6"/>
    <col min="6614" max="6614" width="5" style="6" customWidth="1"/>
    <col min="6615" max="6615" width="4.7109375" style="6" customWidth="1"/>
    <col min="6616" max="6616" width="5" style="6" customWidth="1"/>
    <col min="6617" max="6617" width="19.7109375" style="6" customWidth="1"/>
    <col min="6618" max="6618" width="49.85546875" style="6" customWidth="1"/>
    <col min="6619" max="6619" width="14.5703125" style="6" customWidth="1"/>
    <col min="6620" max="6620" width="13.7109375" style="6" customWidth="1"/>
    <col min="6621" max="6621" width="13.42578125" style="6" customWidth="1"/>
    <col min="6622" max="6622" width="15.42578125" style="6" customWidth="1"/>
    <col min="6623" max="6624" width="10.28515625" style="6" bestFit="1" customWidth="1"/>
    <col min="6625" max="6869" width="9.140625" style="6"/>
    <col min="6870" max="6870" width="5" style="6" customWidth="1"/>
    <col min="6871" max="6871" width="4.7109375" style="6" customWidth="1"/>
    <col min="6872" max="6872" width="5" style="6" customWidth="1"/>
    <col min="6873" max="6873" width="19.7109375" style="6" customWidth="1"/>
    <col min="6874" max="6874" width="49.85546875" style="6" customWidth="1"/>
    <col min="6875" max="6875" width="14.5703125" style="6" customWidth="1"/>
    <col min="6876" max="6876" width="13.7109375" style="6" customWidth="1"/>
    <col min="6877" max="6877" width="13.42578125" style="6" customWidth="1"/>
    <col min="6878" max="6878" width="15.42578125" style="6" customWidth="1"/>
    <col min="6879" max="6880" width="10.28515625" style="6" bestFit="1" customWidth="1"/>
    <col min="6881" max="7125" width="9.140625" style="6"/>
    <col min="7126" max="7126" width="5" style="6" customWidth="1"/>
    <col min="7127" max="7127" width="4.7109375" style="6" customWidth="1"/>
    <col min="7128" max="7128" width="5" style="6" customWidth="1"/>
    <col min="7129" max="7129" width="19.7109375" style="6" customWidth="1"/>
    <col min="7130" max="7130" width="49.85546875" style="6" customWidth="1"/>
    <col min="7131" max="7131" width="14.5703125" style="6" customWidth="1"/>
    <col min="7132" max="7132" width="13.7109375" style="6" customWidth="1"/>
    <col min="7133" max="7133" width="13.42578125" style="6" customWidth="1"/>
    <col min="7134" max="7134" width="15.42578125" style="6" customWidth="1"/>
    <col min="7135" max="7136" width="10.28515625" style="6" bestFit="1" customWidth="1"/>
    <col min="7137" max="7381" width="9.140625" style="6"/>
    <col min="7382" max="7382" width="5" style="6" customWidth="1"/>
    <col min="7383" max="7383" width="4.7109375" style="6" customWidth="1"/>
    <col min="7384" max="7384" width="5" style="6" customWidth="1"/>
    <col min="7385" max="7385" width="19.7109375" style="6" customWidth="1"/>
    <col min="7386" max="7386" width="49.85546875" style="6" customWidth="1"/>
    <col min="7387" max="7387" width="14.5703125" style="6" customWidth="1"/>
    <col min="7388" max="7388" width="13.7109375" style="6" customWidth="1"/>
    <col min="7389" max="7389" width="13.42578125" style="6" customWidth="1"/>
    <col min="7390" max="7390" width="15.42578125" style="6" customWidth="1"/>
    <col min="7391" max="7392" width="10.28515625" style="6" bestFit="1" customWidth="1"/>
    <col min="7393" max="7637" width="9.140625" style="6"/>
    <col min="7638" max="7638" width="5" style="6" customWidth="1"/>
    <col min="7639" max="7639" width="4.7109375" style="6" customWidth="1"/>
    <col min="7640" max="7640" width="5" style="6" customWidth="1"/>
    <col min="7641" max="7641" width="19.7109375" style="6" customWidth="1"/>
    <col min="7642" max="7642" width="49.85546875" style="6" customWidth="1"/>
    <col min="7643" max="7643" width="14.5703125" style="6" customWidth="1"/>
    <col min="7644" max="7644" width="13.7109375" style="6" customWidth="1"/>
    <col min="7645" max="7645" width="13.42578125" style="6" customWidth="1"/>
    <col min="7646" max="7646" width="15.42578125" style="6" customWidth="1"/>
    <col min="7647" max="7648" width="10.28515625" style="6" bestFit="1" customWidth="1"/>
    <col min="7649" max="7893" width="9.140625" style="6"/>
    <col min="7894" max="7894" width="5" style="6" customWidth="1"/>
    <col min="7895" max="7895" width="4.7109375" style="6" customWidth="1"/>
    <col min="7896" max="7896" width="5" style="6" customWidth="1"/>
    <col min="7897" max="7897" width="19.7109375" style="6" customWidth="1"/>
    <col min="7898" max="7898" width="49.85546875" style="6" customWidth="1"/>
    <col min="7899" max="7899" width="14.5703125" style="6" customWidth="1"/>
    <col min="7900" max="7900" width="13.7109375" style="6" customWidth="1"/>
    <col min="7901" max="7901" width="13.42578125" style="6" customWidth="1"/>
    <col min="7902" max="7902" width="15.42578125" style="6" customWidth="1"/>
    <col min="7903" max="7904" width="10.28515625" style="6" bestFit="1" customWidth="1"/>
    <col min="7905" max="8149" width="9.140625" style="6"/>
    <col min="8150" max="8150" width="5" style="6" customWidth="1"/>
    <col min="8151" max="8151" width="4.7109375" style="6" customWidth="1"/>
    <col min="8152" max="8152" width="5" style="6" customWidth="1"/>
    <col min="8153" max="8153" width="19.7109375" style="6" customWidth="1"/>
    <col min="8154" max="8154" width="49.85546875" style="6" customWidth="1"/>
    <col min="8155" max="8155" width="14.5703125" style="6" customWidth="1"/>
    <col min="8156" max="8156" width="13.7109375" style="6" customWidth="1"/>
    <col min="8157" max="8157" width="13.42578125" style="6" customWidth="1"/>
    <col min="8158" max="8158" width="15.42578125" style="6" customWidth="1"/>
    <col min="8159" max="8160" width="10.28515625" style="6" bestFit="1" customWidth="1"/>
    <col min="8161" max="8405" width="9.140625" style="6"/>
    <col min="8406" max="8406" width="5" style="6" customWidth="1"/>
    <col min="8407" max="8407" width="4.7109375" style="6" customWidth="1"/>
    <col min="8408" max="8408" width="5" style="6" customWidth="1"/>
    <col min="8409" max="8409" width="19.7109375" style="6" customWidth="1"/>
    <col min="8410" max="8410" width="49.85546875" style="6" customWidth="1"/>
    <col min="8411" max="8411" width="14.5703125" style="6" customWidth="1"/>
    <col min="8412" max="8412" width="13.7109375" style="6" customWidth="1"/>
    <col min="8413" max="8413" width="13.42578125" style="6" customWidth="1"/>
    <col min="8414" max="8414" width="15.42578125" style="6" customWidth="1"/>
    <col min="8415" max="8416" width="10.28515625" style="6" bestFit="1" customWidth="1"/>
    <col min="8417" max="8661" width="9.140625" style="6"/>
    <col min="8662" max="8662" width="5" style="6" customWidth="1"/>
    <col min="8663" max="8663" width="4.7109375" style="6" customWidth="1"/>
    <col min="8664" max="8664" width="5" style="6" customWidth="1"/>
    <col min="8665" max="8665" width="19.7109375" style="6" customWidth="1"/>
    <col min="8666" max="8666" width="49.85546875" style="6" customWidth="1"/>
    <col min="8667" max="8667" width="14.5703125" style="6" customWidth="1"/>
    <col min="8668" max="8668" width="13.7109375" style="6" customWidth="1"/>
    <col min="8669" max="8669" width="13.42578125" style="6" customWidth="1"/>
    <col min="8670" max="8670" width="15.42578125" style="6" customWidth="1"/>
    <col min="8671" max="8672" width="10.28515625" style="6" bestFit="1" customWidth="1"/>
    <col min="8673" max="8917" width="9.140625" style="6"/>
    <col min="8918" max="8918" width="5" style="6" customWidth="1"/>
    <col min="8919" max="8919" width="4.7109375" style="6" customWidth="1"/>
    <col min="8920" max="8920" width="5" style="6" customWidth="1"/>
    <col min="8921" max="8921" width="19.7109375" style="6" customWidth="1"/>
    <col min="8922" max="8922" width="49.85546875" style="6" customWidth="1"/>
    <col min="8923" max="8923" width="14.5703125" style="6" customWidth="1"/>
    <col min="8924" max="8924" width="13.7109375" style="6" customWidth="1"/>
    <col min="8925" max="8925" width="13.42578125" style="6" customWidth="1"/>
    <col min="8926" max="8926" width="15.42578125" style="6" customWidth="1"/>
    <col min="8927" max="8928" width="10.28515625" style="6" bestFit="1" customWidth="1"/>
    <col min="8929" max="9173" width="9.140625" style="6"/>
    <col min="9174" max="9174" width="5" style="6" customWidth="1"/>
    <col min="9175" max="9175" width="4.7109375" style="6" customWidth="1"/>
    <col min="9176" max="9176" width="5" style="6" customWidth="1"/>
    <col min="9177" max="9177" width="19.7109375" style="6" customWidth="1"/>
    <col min="9178" max="9178" width="49.85546875" style="6" customWidth="1"/>
    <col min="9179" max="9179" width="14.5703125" style="6" customWidth="1"/>
    <col min="9180" max="9180" width="13.7109375" style="6" customWidth="1"/>
    <col min="9181" max="9181" width="13.42578125" style="6" customWidth="1"/>
    <col min="9182" max="9182" width="15.42578125" style="6" customWidth="1"/>
    <col min="9183" max="9184" width="10.28515625" style="6" bestFit="1" customWidth="1"/>
    <col min="9185" max="9429" width="9.140625" style="6"/>
    <col min="9430" max="9430" width="5" style="6" customWidth="1"/>
    <col min="9431" max="9431" width="4.7109375" style="6" customWidth="1"/>
    <col min="9432" max="9432" width="5" style="6" customWidth="1"/>
    <col min="9433" max="9433" width="19.7109375" style="6" customWidth="1"/>
    <col min="9434" max="9434" width="49.85546875" style="6" customWidth="1"/>
    <col min="9435" max="9435" width="14.5703125" style="6" customWidth="1"/>
    <col min="9436" max="9436" width="13.7109375" style="6" customWidth="1"/>
    <col min="9437" max="9437" width="13.42578125" style="6" customWidth="1"/>
    <col min="9438" max="9438" width="15.42578125" style="6" customWidth="1"/>
    <col min="9439" max="9440" width="10.28515625" style="6" bestFit="1" customWidth="1"/>
    <col min="9441" max="9685" width="9.140625" style="6"/>
    <col min="9686" max="9686" width="5" style="6" customWidth="1"/>
    <col min="9687" max="9687" width="4.7109375" style="6" customWidth="1"/>
    <col min="9688" max="9688" width="5" style="6" customWidth="1"/>
    <col min="9689" max="9689" width="19.7109375" style="6" customWidth="1"/>
    <col min="9690" max="9690" width="49.85546875" style="6" customWidth="1"/>
    <col min="9691" max="9691" width="14.5703125" style="6" customWidth="1"/>
    <col min="9692" max="9692" width="13.7109375" style="6" customWidth="1"/>
    <col min="9693" max="9693" width="13.42578125" style="6" customWidth="1"/>
    <col min="9694" max="9694" width="15.42578125" style="6" customWidth="1"/>
    <col min="9695" max="9696" width="10.28515625" style="6" bestFit="1" customWidth="1"/>
    <col min="9697" max="9941" width="9.140625" style="6"/>
    <col min="9942" max="9942" width="5" style="6" customWidth="1"/>
    <col min="9943" max="9943" width="4.7109375" style="6" customWidth="1"/>
    <col min="9944" max="9944" width="5" style="6" customWidth="1"/>
    <col min="9945" max="9945" width="19.7109375" style="6" customWidth="1"/>
    <col min="9946" max="9946" width="49.85546875" style="6" customWidth="1"/>
    <col min="9947" max="9947" width="14.5703125" style="6" customWidth="1"/>
    <col min="9948" max="9948" width="13.7109375" style="6" customWidth="1"/>
    <col min="9949" max="9949" width="13.42578125" style="6" customWidth="1"/>
    <col min="9950" max="9950" width="15.42578125" style="6" customWidth="1"/>
    <col min="9951" max="9952" width="10.28515625" style="6" bestFit="1" customWidth="1"/>
    <col min="9953" max="10197" width="9.140625" style="6"/>
    <col min="10198" max="10198" width="5" style="6" customWidth="1"/>
    <col min="10199" max="10199" width="4.7109375" style="6" customWidth="1"/>
    <col min="10200" max="10200" width="5" style="6" customWidth="1"/>
    <col min="10201" max="10201" width="19.7109375" style="6" customWidth="1"/>
    <col min="10202" max="10202" width="49.85546875" style="6" customWidth="1"/>
    <col min="10203" max="10203" width="14.5703125" style="6" customWidth="1"/>
    <col min="10204" max="10204" width="13.7109375" style="6" customWidth="1"/>
    <col min="10205" max="10205" width="13.42578125" style="6" customWidth="1"/>
    <col min="10206" max="10206" width="15.42578125" style="6" customWidth="1"/>
    <col min="10207" max="10208" width="10.28515625" style="6" bestFit="1" customWidth="1"/>
    <col min="10209" max="10453" width="9.140625" style="6"/>
    <col min="10454" max="10454" width="5" style="6" customWidth="1"/>
    <col min="10455" max="10455" width="4.7109375" style="6" customWidth="1"/>
    <col min="10456" max="10456" width="5" style="6" customWidth="1"/>
    <col min="10457" max="10457" width="19.7109375" style="6" customWidth="1"/>
    <col min="10458" max="10458" width="49.85546875" style="6" customWidth="1"/>
    <col min="10459" max="10459" width="14.5703125" style="6" customWidth="1"/>
    <col min="10460" max="10460" width="13.7109375" style="6" customWidth="1"/>
    <col min="10461" max="10461" width="13.42578125" style="6" customWidth="1"/>
    <col min="10462" max="10462" width="15.42578125" style="6" customWidth="1"/>
    <col min="10463" max="10464" width="10.28515625" style="6" bestFit="1" customWidth="1"/>
    <col min="10465" max="10709" width="9.140625" style="6"/>
    <col min="10710" max="10710" width="5" style="6" customWidth="1"/>
    <col min="10711" max="10711" width="4.7109375" style="6" customWidth="1"/>
    <col min="10712" max="10712" width="5" style="6" customWidth="1"/>
    <col min="10713" max="10713" width="19.7109375" style="6" customWidth="1"/>
    <col min="10714" max="10714" width="49.85546875" style="6" customWidth="1"/>
    <col min="10715" max="10715" width="14.5703125" style="6" customWidth="1"/>
    <col min="10716" max="10716" width="13.7109375" style="6" customWidth="1"/>
    <col min="10717" max="10717" width="13.42578125" style="6" customWidth="1"/>
    <col min="10718" max="10718" width="15.42578125" style="6" customWidth="1"/>
    <col min="10719" max="10720" width="10.28515625" style="6" bestFit="1" customWidth="1"/>
    <col min="10721" max="10965" width="9.140625" style="6"/>
    <col min="10966" max="10966" width="5" style="6" customWidth="1"/>
    <col min="10967" max="10967" width="4.7109375" style="6" customWidth="1"/>
    <col min="10968" max="10968" width="5" style="6" customWidth="1"/>
    <col min="10969" max="10969" width="19.7109375" style="6" customWidth="1"/>
    <col min="10970" max="10970" width="49.85546875" style="6" customWidth="1"/>
    <col min="10971" max="10971" width="14.5703125" style="6" customWidth="1"/>
    <col min="10972" max="10972" width="13.7109375" style="6" customWidth="1"/>
    <col min="10973" max="10973" width="13.42578125" style="6" customWidth="1"/>
    <col min="10974" max="10974" width="15.42578125" style="6" customWidth="1"/>
    <col min="10975" max="10976" width="10.28515625" style="6" bestFit="1" customWidth="1"/>
    <col min="10977" max="11221" width="9.140625" style="6"/>
    <col min="11222" max="11222" width="5" style="6" customWidth="1"/>
    <col min="11223" max="11223" width="4.7109375" style="6" customWidth="1"/>
    <col min="11224" max="11224" width="5" style="6" customWidth="1"/>
    <col min="11225" max="11225" width="19.7109375" style="6" customWidth="1"/>
    <col min="11226" max="11226" width="49.85546875" style="6" customWidth="1"/>
    <col min="11227" max="11227" width="14.5703125" style="6" customWidth="1"/>
    <col min="11228" max="11228" width="13.7109375" style="6" customWidth="1"/>
    <col min="11229" max="11229" width="13.42578125" style="6" customWidth="1"/>
    <col min="11230" max="11230" width="15.42578125" style="6" customWidth="1"/>
    <col min="11231" max="11232" width="10.28515625" style="6" bestFit="1" customWidth="1"/>
    <col min="11233" max="11477" width="9.140625" style="6"/>
    <col min="11478" max="11478" width="5" style="6" customWidth="1"/>
    <col min="11479" max="11479" width="4.7109375" style="6" customWidth="1"/>
    <col min="11480" max="11480" width="5" style="6" customWidth="1"/>
    <col min="11481" max="11481" width="19.7109375" style="6" customWidth="1"/>
    <col min="11482" max="11482" width="49.85546875" style="6" customWidth="1"/>
    <col min="11483" max="11483" width="14.5703125" style="6" customWidth="1"/>
    <col min="11484" max="11484" width="13.7109375" style="6" customWidth="1"/>
    <col min="11485" max="11485" width="13.42578125" style="6" customWidth="1"/>
    <col min="11486" max="11486" width="15.42578125" style="6" customWidth="1"/>
    <col min="11487" max="11488" width="10.28515625" style="6" bestFit="1" customWidth="1"/>
    <col min="11489" max="11733" width="9.140625" style="6"/>
    <col min="11734" max="11734" width="5" style="6" customWidth="1"/>
    <col min="11735" max="11735" width="4.7109375" style="6" customWidth="1"/>
    <col min="11736" max="11736" width="5" style="6" customWidth="1"/>
    <col min="11737" max="11737" width="19.7109375" style="6" customWidth="1"/>
    <col min="11738" max="11738" width="49.85546875" style="6" customWidth="1"/>
    <col min="11739" max="11739" width="14.5703125" style="6" customWidth="1"/>
    <col min="11740" max="11740" width="13.7109375" style="6" customWidth="1"/>
    <col min="11741" max="11741" width="13.42578125" style="6" customWidth="1"/>
    <col min="11742" max="11742" width="15.42578125" style="6" customWidth="1"/>
    <col min="11743" max="11744" width="10.28515625" style="6" bestFit="1" customWidth="1"/>
    <col min="11745" max="11989" width="9.140625" style="6"/>
    <col min="11990" max="11990" width="5" style="6" customWidth="1"/>
    <col min="11991" max="11991" width="4.7109375" style="6" customWidth="1"/>
    <col min="11992" max="11992" width="5" style="6" customWidth="1"/>
    <col min="11993" max="11993" width="19.7109375" style="6" customWidth="1"/>
    <col min="11994" max="11994" width="49.85546875" style="6" customWidth="1"/>
    <col min="11995" max="11995" width="14.5703125" style="6" customWidth="1"/>
    <col min="11996" max="11996" width="13.7109375" style="6" customWidth="1"/>
    <col min="11997" max="11997" width="13.42578125" style="6" customWidth="1"/>
    <col min="11998" max="11998" width="15.42578125" style="6" customWidth="1"/>
    <col min="11999" max="12000" width="10.28515625" style="6" bestFit="1" customWidth="1"/>
    <col min="12001" max="12245" width="9.140625" style="6"/>
    <col min="12246" max="12246" width="5" style="6" customWidth="1"/>
    <col min="12247" max="12247" width="4.7109375" style="6" customWidth="1"/>
    <col min="12248" max="12248" width="5" style="6" customWidth="1"/>
    <col min="12249" max="12249" width="19.7109375" style="6" customWidth="1"/>
    <col min="12250" max="12250" width="49.85546875" style="6" customWidth="1"/>
    <col min="12251" max="12251" width="14.5703125" style="6" customWidth="1"/>
    <col min="12252" max="12252" width="13.7109375" style="6" customWidth="1"/>
    <col min="12253" max="12253" width="13.42578125" style="6" customWidth="1"/>
    <col min="12254" max="12254" width="15.42578125" style="6" customWidth="1"/>
    <col min="12255" max="12256" width="10.28515625" style="6" bestFit="1" customWidth="1"/>
    <col min="12257" max="12501" width="9.140625" style="6"/>
    <col min="12502" max="12502" width="5" style="6" customWidth="1"/>
    <col min="12503" max="12503" width="4.7109375" style="6" customWidth="1"/>
    <col min="12504" max="12504" width="5" style="6" customWidth="1"/>
    <col min="12505" max="12505" width="19.7109375" style="6" customWidth="1"/>
    <col min="12506" max="12506" width="49.85546875" style="6" customWidth="1"/>
    <col min="12507" max="12507" width="14.5703125" style="6" customWidth="1"/>
    <col min="12508" max="12508" width="13.7109375" style="6" customWidth="1"/>
    <col min="12509" max="12509" width="13.42578125" style="6" customWidth="1"/>
    <col min="12510" max="12510" width="15.42578125" style="6" customWidth="1"/>
    <col min="12511" max="12512" width="10.28515625" style="6" bestFit="1" customWidth="1"/>
    <col min="12513" max="12757" width="9.140625" style="6"/>
    <col min="12758" max="12758" width="5" style="6" customWidth="1"/>
    <col min="12759" max="12759" width="4.7109375" style="6" customWidth="1"/>
    <col min="12760" max="12760" width="5" style="6" customWidth="1"/>
    <col min="12761" max="12761" width="19.7109375" style="6" customWidth="1"/>
    <col min="12762" max="12762" width="49.85546875" style="6" customWidth="1"/>
    <col min="12763" max="12763" width="14.5703125" style="6" customWidth="1"/>
    <col min="12764" max="12764" width="13.7109375" style="6" customWidth="1"/>
    <col min="12765" max="12765" width="13.42578125" style="6" customWidth="1"/>
    <col min="12766" max="12766" width="15.42578125" style="6" customWidth="1"/>
    <col min="12767" max="12768" width="10.28515625" style="6" bestFit="1" customWidth="1"/>
    <col min="12769" max="13013" width="9.140625" style="6"/>
    <col min="13014" max="13014" width="5" style="6" customWidth="1"/>
    <col min="13015" max="13015" width="4.7109375" style="6" customWidth="1"/>
    <col min="13016" max="13016" width="5" style="6" customWidth="1"/>
    <col min="13017" max="13017" width="19.7109375" style="6" customWidth="1"/>
    <col min="13018" max="13018" width="49.85546875" style="6" customWidth="1"/>
    <col min="13019" max="13019" width="14.5703125" style="6" customWidth="1"/>
    <col min="13020" max="13020" width="13.7109375" style="6" customWidth="1"/>
    <col min="13021" max="13021" width="13.42578125" style="6" customWidth="1"/>
    <col min="13022" max="13022" width="15.42578125" style="6" customWidth="1"/>
    <col min="13023" max="13024" width="10.28515625" style="6" bestFit="1" customWidth="1"/>
    <col min="13025" max="13269" width="9.140625" style="6"/>
    <col min="13270" max="13270" width="5" style="6" customWidth="1"/>
    <col min="13271" max="13271" width="4.7109375" style="6" customWidth="1"/>
    <col min="13272" max="13272" width="5" style="6" customWidth="1"/>
    <col min="13273" max="13273" width="19.7109375" style="6" customWidth="1"/>
    <col min="13274" max="13274" width="49.85546875" style="6" customWidth="1"/>
    <col min="13275" max="13275" width="14.5703125" style="6" customWidth="1"/>
    <col min="13276" max="13276" width="13.7109375" style="6" customWidth="1"/>
    <col min="13277" max="13277" width="13.42578125" style="6" customWidth="1"/>
    <col min="13278" max="13278" width="15.42578125" style="6" customWidth="1"/>
    <col min="13279" max="13280" width="10.28515625" style="6" bestFit="1" customWidth="1"/>
    <col min="13281" max="13525" width="9.140625" style="6"/>
    <col min="13526" max="13526" width="5" style="6" customWidth="1"/>
    <col min="13527" max="13527" width="4.7109375" style="6" customWidth="1"/>
    <col min="13528" max="13528" width="5" style="6" customWidth="1"/>
    <col min="13529" max="13529" width="19.7109375" style="6" customWidth="1"/>
    <col min="13530" max="13530" width="49.85546875" style="6" customWidth="1"/>
    <col min="13531" max="13531" width="14.5703125" style="6" customWidth="1"/>
    <col min="13532" max="13532" width="13.7109375" style="6" customWidth="1"/>
    <col min="13533" max="13533" width="13.42578125" style="6" customWidth="1"/>
    <col min="13534" max="13534" width="15.42578125" style="6" customWidth="1"/>
    <col min="13535" max="13536" width="10.28515625" style="6" bestFit="1" customWidth="1"/>
    <col min="13537" max="13781" width="9.140625" style="6"/>
    <col min="13782" max="13782" width="5" style="6" customWidth="1"/>
    <col min="13783" max="13783" width="4.7109375" style="6" customWidth="1"/>
    <col min="13784" max="13784" width="5" style="6" customWidth="1"/>
    <col min="13785" max="13785" width="19.7109375" style="6" customWidth="1"/>
    <col min="13786" max="13786" width="49.85546875" style="6" customWidth="1"/>
    <col min="13787" max="13787" width="14.5703125" style="6" customWidth="1"/>
    <col min="13788" max="13788" width="13.7109375" style="6" customWidth="1"/>
    <col min="13789" max="13789" width="13.42578125" style="6" customWidth="1"/>
    <col min="13790" max="13790" width="15.42578125" style="6" customWidth="1"/>
    <col min="13791" max="13792" width="10.28515625" style="6" bestFit="1" customWidth="1"/>
    <col min="13793" max="14037" width="9.140625" style="6"/>
    <col min="14038" max="14038" width="5" style="6" customWidth="1"/>
    <col min="14039" max="14039" width="4.7109375" style="6" customWidth="1"/>
    <col min="14040" max="14040" width="5" style="6" customWidth="1"/>
    <col min="14041" max="14041" width="19.7109375" style="6" customWidth="1"/>
    <col min="14042" max="14042" width="49.85546875" style="6" customWidth="1"/>
    <col min="14043" max="14043" width="14.5703125" style="6" customWidth="1"/>
    <col min="14044" max="14044" width="13.7109375" style="6" customWidth="1"/>
    <col min="14045" max="14045" width="13.42578125" style="6" customWidth="1"/>
    <col min="14046" max="14046" width="15.42578125" style="6" customWidth="1"/>
    <col min="14047" max="14048" width="10.28515625" style="6" bestFit="1" customWidth="1"/>
    <col min="14049" max="14293" width="9.140625" style="6"/>
    <col min="14294" max="14294" width="5" style="6" customWidth="1"/>
    <col min="14295" max="14295" width="4.7109375" style="6" customWidth="1"/>
    <col min="14296" max="14296" width="5" style="6" customWidth="1"/>
    <col min="14297" max="14297" width="19.7109375" style="6" customWidth="1"/>
    <col min="14298" max="14298" width="49.85546875" style="6" customWidth="1"/>
    <col min="14299" max="14299" width="14.5703125" style="6" customWidth="1"/>
    <col min="14300" max="14300" width="13.7109375" style="6" customWidth="1"/>
    <col min="14301" max="14301" width="13.42578125" style="6" customWidth="1"/>
    <col min="14302" max="14302" width="15.42578125" style="6" customWidth="1"/>
    <col min="14303" max="14304" width="10.28515625" style="6" bestFit="1" customWidth="1"/>
    <col min="14305" max="14549" width="9.140625" style="6"/>
    <col min="14550" max="14550" width="5" style="6" customWidth="1"/>
    <col min="14551" max="14551" width="4.7109375" style="6" customWidth="1"/>
    <col min="14552" max="14552" width="5" style="6" customWidth="1"/>
    <col min="14553" max="14553" width="19.7109375" style="6" customWidth="1"/>
    <col min="14554" max="14554" width="49.85546875" style="6" customWidth="1"/>
    <col min="14555" max="14555" width="14.5703125" style="6" customWidth="1"/>
    <col min="14556" max="14556" width="13.7109375" style="6" customWidth="1"/>
    <col min="14557" max="14557" width="13.42578125" style="6" customWidth="1"/>
    <col min="14558" max="14558" width="15.42578125" style="6" customWidth="1"/>
    <col min="14559" max="14560" width="10.28515625" style="6" bestFit="1" customWidth="1"/>
    <col min="14561" max="14805" width="9.140625" style="6"/>
    <col min="14806" max="14806" width="5" style="6" customWidth="1"/>
    <col min="14807" max="14807" width="4.7109375" style="6" customWidth="1"/>
    <col min="14808" max="14808" width="5" style="6" customWidth="1"/>
    <col min="14809" max="14809" width="19.7109375" style="6" customWidth="1"/>
    <col min="14810" max="14810" width="49.85546875" style="6" customWidth="1"/>
    <col min="14811" max="14811" width="14.5703125" style="6" customWidth="1"/>
    <col min="14812" max="14812" width="13.7109375" style="6" customWidth="1"/>
    <col min="14813" max="14813" width="13.42578125" style="6" customWidth="1"/>
    <col min="14814" max="14814" width="15.42578125" style="6" customWidth="1"/>
    <col min="14815" max="14816" width="10.28515625" style="6" bestFit="1" customWidth="1"/>
    <col min="14817" max="15061" width="9.140625" style="6"/>
    <col min="15062" max="15062" width="5" style="6" customWidth="1"/>
    <col min="15063" max="15063" width="4.7109375" style="6" customWidth="1"/>
    <col min="15064" max="15064" width="5" style="6" customWidth="1"/>
    <col min="15065" max="15065" width="19.7109375" style="6" customWidth="1"/>
    <col min="15066" max="15066" width="49.85546875" style="6" customWidth="1"/>
    <col min="15067" max="15067" width="14.5703125" style="6" customWidth="1"/>
    <col min="15068" max="15068" width="13.7109375" style="6" customWidth="1"/>
    <col min="15069" max="15069" width="13.42578125" style="6" customWidth="1"/>
    <col min="15070" max="15070" width="15.42578125" style="6" customWidth="1"/>
    <col min="15071" max="15072" width="10.28515625" style="6" bestFit="1" customWidth="1"/>
    <col min="15073" max="15317" width="9.140625" style="6"/>
    <col min="15318" max="15318" width="5" style="6" customWidth="1"/>
    <col min="15319" max="15319" width="4.7109375" style="6" customWidth="1"/>
    <col min="15320" max="15320" width="5" style="6" customWidth="1"/>
    <col min="15321" max="15321" width="19.7109375" style="6" customWidth="1"/>
    <col min="15322" max="15322" width="49.85546875" style="6" customWidth="1"/>
    <col min="15323" max="15323" width="14.5703125" style="6" customWidth="1"/>
    <col min="15324" max="15324" width="13.7109375" style="6" customWidth="1"/>
    <col min="15325" max="15325" width="13.42578125" style="6" customWidth="1"/>
    <col min="15326" max="15326" width="15.42578125" style="6" customWidth="1"/>
    <col min="15327" max="15328" width="10.28515625" style="6" bestFit="1" customWidth="1"/>
    <col min="15329" max="15573" width="9.140625" style="6"/>
    <col min="15574" max="15574" width="5" style="6" customWidth="1"/>
    <col min="15575" max="15575" width="4.7109375" style="6" customWidth="1"/>
    <col min="15576" max="15576" width="5" style="6" customWidth="1"/>
    <col min="15577" max="15577" width="19.7109375" style="6" customWidth="1"/>
    <col min="15578" max="15578" width="49.85546875" style="6" customWidth="1"/>
    <col min="15579" max="15579" width="14.5703125" style="6" customWidth="1"/>
    <col min="15580" max="15580" width="13.7109375" style="6" customWidth="1"/>
    <col min="15581" max="15581" width="13.42578125" style="6" customWidth="1"/>
    <col min="15582" max="15582" width="15.42578125" style="6" customWidth="1"/>
    <col min="15583" max="15584" width="10.28515625" style="6" bestFit="1" customWidth="1"/>
    <col min="15585" max="15829" width="9.140625" style="6"/>
    <col min="15830" max="15830" width="5" style="6" customWidth="1"/>
    <col min="15831" max="15831" width="4.7109375" style="6" customWidth="1"/>
    <col min="15832" max="15832" width="5" style="6" customWidth="1"/>
    <col min="15833" max="15833" width="19.7109375" style="6" customWidth="1"/>
    <col min="15834" max="15834" width="49.85546875" style="6" customWidth="1"/>
    <col min="15835" max="15835" width="14.5703125" style="6" customWidth="1"/>
    <col min="15836" max="15836" width="13.7109375" style="6" customWidth="1"/>
    <col min="15837" max="15837" width="13.42578125" style="6" customWidth="1"/>
    <col min="15838" max="15838" width="15.42578125" style="6" customWidth="1"/>
    <col min="15839" max="15840" width="10.28515625" style="6" bestFit="1" customWidth="1"/>
    <col min="15841" max="16085" width="9.140625" style="6"/>
    <col min="16086" max="16086" width="5" style="6" customWidth="1"/>
    <col min="16087" max="16087" width="4.7109375" style="6" customWidth="1"/>
    <col min="16088" max="16088" width="5" style="6" customWidth="1"/>
    <col min="16089" max="16089" width="19.7109375" style="6" customWidth="1"/>
    <col min="16090" max="16090" width="49.85546875" style="6" customWidth="1"/>
    <col min="16091" max="16091" width="14.5703125" style="6" customWidth="1"/>
    <col min="16092" max="16092" width="13.7109375" style="6" customWidth="1"/>
    <col min="16093" max="16093" width="13.42578125" style="6" customWidth="1"/>
    <col min="16094" max="16094" width="15.42578125" style="6" customWidth="1"/>
    <col min="16095" max="16096" width="10.28515625" style="6" bestFit="1" customWidth="1"/>
    <col min="16097" max="16384" width="9.140625" style="6"/>
  </cols>
  <sheetData>
    <row r="1" spans="1:7">
      <c r="B1" s="6" t="s">
        <v>48</v>
      </c>
      <c r="G1" s="62" t="s">
        <v>76</v>
      </c>
    </row>
    <row r="2" spans="1:7">
      <c r="C2" s="7"/>
      <c r="D2" s="7"/>
      <c r="E2" s="7"/>
      <c r="F2" s="7"/>
      <c r="G2" s="62" t="s">
        <v>85</v>
      </c>
    </row>
    <row r="3" spans="1:7">
      <c r="C3" s="7"/>
      <c r="D3" s="7"/>
      <c r="E3" s="7"/>
      <c r="F3" s="7"/>
      <c r="G3" s="63" t="s">
        <v>47</v>
      </c>
    </row>
    <row r="4" spans="1:7">
      <c r="B4" s="8"/>
      <c r="C4" s="8"/>
      <c r="D4" s="8"/>
      <c r="E4" s="8"/>
      <c r="F4" s="8"/>
      <c r="G4" s="8"/>
    </row>
    <row r="5" spans="1:7" ht="73.150000000000006" customHeight="1">
      <c r="A5" s="116" t="s">
        <v>86</v>
      </c>
      <c r="B5" s="116"/>
      <c r="C5" s="116"/>
      <c r="D5" s="116"/>
      <c r="E5" s="116"/>
      <c r="F5" s="116"/>
      <c r="G5" s="116"/>
    </row>
    <row r="6" spans="1:7">
      <c r="B6" s="11"/>
      <c r="C6" s="11"/>
      <c r="D6" s="11"/>
      <c r="E6" s="11"/>
      <c r="F6" s="11"/>
      <c r="G6" s="11" t="s">
        <v>65</v>
      </c>
    </row>
    <row r="7" spans="1:7" s="9" customFormat="1" ht="69.75" customHeight="1">
      <c r="A7" s="117" t="s">
        <v>49</v>
      </c>
      <c r="B7" s="118"/>
      <c r="C7" s="119" t="s">
        <v>50</v>
      </c>
      <c r="D7" s="117" t="s">
        <v>51</v>
      </c>
      <c r="E7" s="121"/>
      <c r="F7" s="121"/>
      <c r="G7" s="118"/>
    </row>
    <row r="8" spans="1:7" s="9" customFormat="1" ht="33.75" customHeight="1">
      <c r="A8" s="21" t="s">
        <v>52</v>
      </c>
      <c r="B8" s="21" t="s">
        <v>53</v>
      </c>
      <c r="C8" s="120"/>
      <c r="D8" s="21" t="s">
        <v>77</v>
      </c>
      <c r="E8" s="21" t="s">
        <v>78</v>
      </c>
      <c r="F8" s="21" t="s">
        <v>22</v>
      </c>
      <c r="G8" s="21" t="s">
        <v>0</v>
      </c>
    </row>
    <row r="9" spans="1:7" s="9" customFormat="1">
      <c r="A9" s="73"/>
      <c r="B9" s="73"/>
      <c r="C9" s="73" t="s">
        <v>54</v>
      </c>
      <c r="D9" s="115">
        <f>+D11</f>
        <v>0</v>
      </c>
      <c r="E9" s="115">
        <f t="shared" ref="E9:G9" si="0">+E11</f>
        <v>0</v>
      </c>
      <c r="F9" s="115">
        <f t="shared" si="0"/>
        <v>0</v>
      </c>
      <c r="G9" s="115">
        <f t="shared" si="0"/>
        <v>0</v>
      </c>
    </row>
    <row r="10" spans="1:7" s="9" customFormat="1">
      <c r="A10" s="73"/>
      <c r="B10" s="73"/>
      <c r="C10" s="73" t="s">
        <v>55</v>
      </c>
      <c r="D10" s="115"/>
      <c r="E10" s="115"/>
      <c r="F10" s="115"/>
      <c r="G10" s="115"/>
    </row>
    <row r="11" spans="1:7" s="10" customFormat="1" ht="38.25" customHeight="1">
      <c r="A11" s="78"/>
      <c r="B11" s="109"/>
      <c r="C11" s="73" t="s">
        <v>61</v>
      </c>
      <c r="D11" s="115">
        <f>+D13</f>
        <v>0</v>
      </c>
      <c r="E11" s="115">
        <f t="shared" ref="E11:G11" si="1">+E13</f>
        <v>0</v>
      </c>
      <c r="F11" s="115">
        <f t="shared" si="1"/>
        <v>0</v>
      </c>
      <c r="G11" s="115">
        <f t="shared" si="1"/>
        <v>0</v>
      </c>
    </row>
    <row r="12" spans="1:7" s="10" customFormat="1" ht="17.25" customHeight="1">
      <c r="A12" s="78"/>
      <c r="B12" s="73"/>
      <c r="C12" s="73" t="s">
        <v>62</v>
      </c>
      <c r="D12" s="115"/>
      <c r="E12" s="115"/>
      <c r="F12" s="115"/>
      <c r="G12" s="115"/>
    </row>
    <row r="13" spans="1:7" ht="17.25" customHeight="1">
      <c r="A13" s="70"/>
      <c r="B13" s="73"/>
      <c r="C13" s="73" t="s">
        <v>21</v>
      </c>
      <c r="D13" s="115">
        <f>+D15</f>
        <v>0</v>
      </c>
      <c r="E13" s="115">
        <f t="shared" ref="E13:G13" si="2">+E15</f>
        <v>0</v>
      </c>
      <c r="F13" s="115">
        <f t="shared" si="2"/>
        <v>0</v>
      </c>
      <c r="G13" s="115">
        <f t="shared" si="2"/>
        <v>0</v>
      </c>
    </row>
    <row r="14" spans="1:7" ht="17.25" customHeight="1">
      <c r="A14" s="70"/>
      <c r="B14" s="73"/>
      <c r="C14" s="73" t="s">
        <v>56</v>
      </c>
      <c r="D14" s="115"/>
      <c r="E14" s="115"/>
      <c r="F14" s="115"/>
      <c r="G14" s="115"/>
    </row>
    <row r="15" spans="1:7" ht="17.25" customHeight="1">
      <c r="A15" s="108">
        <v>1212</v>
      </c>
      <c r="B15" s="70"/>
      <c r="C15" s="73" t="s">
        <v>23</v>
      </c>
      <c r="D15" s="115">
        <f>+D17</f>
        <v>0</v>
      </c>
      <c r="E15" s="115">
        <f t="shared" ref="E15:G15" si="3">+E17</f>
        <v>0</v>
      </c>
      <c r="F15" s="115">
        <f t="shared" si="3"/>
        <v>0</v>
      </c>
      <c r="G15" s="115">
        <f t="shared" si="3"/>
        <v>0</v>
      </c>
    </row>
    <row r="16" spans="1:7" s="10" customFormat="1">
      <c r="A16" s="73"/>
      <c r="B16" s="73"/>
      <c r="C16" s="73" t="s">
        <v>62</v>
      </c>
      <c r="D16" s="115"/>
      <c r="E16" s="115"/>
      <c r="F16" s="115"/>
      <c r="G16" s="115"/>
    </row>
    <row r="17" spans="1:7" ht="34.5">
      <c r="A17" s="73"/>
      <c r="B17" s="108">
        <v>12007</v>
      </c>
      <c r="C17" s="73" t="s">
        <v>57</v>
      </c>
      <c r="D17" s="115">
        <v>0</v>
      </c>
      <c r="E17" s="115">
        <v>0</v>
      </c>
      <c r="F17" s="115">
        <v>0</v>
      </c>
      <c r="G17" s="115">
        <v>0</v>
      </c>
    </row>
    <row r="18" spans="1:7" s="10" customFormat="1">
      <c r="A18" s="23"/>
      <c r="B18" s="23"/>
      <c r="C18" s="23" t="s">
        <v>27</v>
      </c>
      <c r="D18" s="23"/>
      <c r="E18" s="23"/>
      <c r="F18" s="23"/>
      <c r="G18" s="23"/>
    </row>
    <row r="19" spans="1:7">
      <c r="A19" s="24"/>
      <c r="B19" s="22"/>
      <c r="C19" s="61" t="s">
        <v>63</v>
      </c>
      <c r="D19" s="73">
        <f>-(D20+D23+D28+D34+D40+D44)</f>
        <v>-1435428.6</v>
      </c>
      <c r="E19" s="73">
        <f t="shared" ref="E19:G19" si="4">-(E20+E23+E28+E34+E40+E44)</f>
        <v>-1435428.6</v>
      </c>
      <c r="F19" s="73">
        <f t="shared" si="4"/>
        <v>-1435428.6</v>
      </c>
      <c r="G19" s="73">
        <f t="shared" si="4"/>
        <v>-1435428.6</v>
      </c>
    </row>
    <row r="20" spans="1:7">
      <c r="A20" s="24"/>
      <c r="B20" s="22"/>
      <c r="C20" s="68" t="s">
        <v>108</v>
      </c>
      <c r="D20" s="72">
        <f>SUM(D22:D22)</f>
        <v>4311.3</v>
      </c>
      <c r="E20" s="72">
        <f>SUM(E22:E22)</f>
        <v>4311.3</v>
      </c>
      <c r="F20" s="72">
        <f>SUM(F22:F22)</f>
        <v>4311.3</v>
      </c>
      <c r="G20" s="72">
        <f>SUM(G22:G22)</f>
        <v>4311.3</v>
      </c>
    </row>
    <row r="21" spans="1:7">
      <c r="A21" s="25"/>
      <c r="B21" s="25"/>
      <c r="C21" s="70" t="s">
        <v>58</v>
      </c>
      <c r="D21" s="70"/>
      <c r="E21" s="70"/>
      <c r="F21" s="26"/>
      <c r="G21" s="26"/>
    </row>
    <row r="22" spans="1:7" ht="34.5">
      <c r="A22" s="25"/>
      <c r="B22" s="25"/>
      <c r="C22" s="110" t="s">
        <v>109</v>
      </c>
      <c r="D22" s="71">
        <v>4311.3</v>
      </c>
      <c r="E22" s="71">
        <v>4311.3</v>
      </c>
      <c r="F22" s="71">
        <v>4311.3</v>
      </c>
      <c r="G22" s="71">
        <v>4311.3</v>
      </c>
    </row>
    <row r="23" spans="1:7">
      <c r="A23" s="24"/>
      <c r="B23" s="22"/>
      <c r="C23" s="68" t="s">
        <v>79</v>
      </c>
      <c r="D23" s="72">
        <f>SUM(D25:D27)</f>
        <v>42527.7</v>
      </c>
      <c r="E23" s="72">
        <f>SUM(E25:E27)</f>
        <v>42527.7</v>
      </c>
      <c r="F23" s="72">
        <f>SUM(F25:F27)</f>
        <v>42527.7</v>
      </c>
      <c r="G23" s="72">
        <f>SUM(G25:G27)</f>
        <v>42527.7</v>
      </c>
    </row>
    <row r="24" spans="1:7">
      <c r="A24" s="25"/>
      <c r="B24" s="25"/>
      <c r="C24" s="70" t="s">
        <v>58</v>
      </c>
      <c r="D24" s="70"/>
      <c r="E24" s="70"/>
      <c r="F24" s="26"/>
      <c r="G24" s="26"/>
    </row>
    <row r="25" spans="1:7" ht="34.5">
      <c r="A25" s="25"/>
      <c r="B25" s="25"/>
      <c r="C25" s="111" t="s">
        <v>92</v>
      </c>
      <c r="D25" s="71">
        <v>9689.7999999999993</v>
      </c>
      <c r="E25" s="71">
        <v>9689.7999999999993</v>
      </c>
      <c r="F25" s="71">
        <v>9689.7999999999993</v>
      </c>
      <c r="G25" s="71">
        <v>9689.7999999999993</v>
      </c>
    </row>
    <row r="26" spans="1:7" ht="69">
      <c r="A26" s="25"/>
      <c r="B26" s="25"/>
      <c r="C26" s="112" t="s">
        <v>93</v>
      </c>
      <c r="D26" s="71">
        <v>20027.2</v>
      </c>
      <c r="E26" s="71">
        <v>20027.2</v>
      </c>
      <c r="F26" s="71">
        <v>20027.2</v>
      </c>
      <c r="G26" s="71">
        <v>20027.2</v>
      </c>
    </row>
    <row r="27" spans="1:7" ht="34.5">
      <c r="A27" s="25"/>
      <c r="B27" s="25"/>
      <c r="C27" s="111" t="s">
        <v>94</v>
      </c>
      <c r="D27" s="71">
        <v>12810.7</v>
      </c>
      <c r="E27" s="71">
        <v>12810.7</v>
      </c>
      <c r="F27" s="71">
        <v>12810.7</v>
      </c>
      <c r="G27" s="71">
        <v>12810.7</v>
      </c>
    </row>
    <row r="28" spans="1:7">
      <c r="A28" s="24"/>
      <c r="B28" s="22"/>
      <c r="C28" s="68" t="s">
        <v>80</v>
      </c>
      <c r="D28" s="72">
        <f>SUM(D30:D33)</f>
        <v>145877.5</v>
      </c>
      <c r="E28" s="72">
        <f>SUM(E30:E33)</f>
        <v>145877.5</v>
      </c>
      <c r="F28" s="72">
        <f>SUM(F30:F33)</f>
        <v>145877.5</v>
      </c>
      <c r="G28" s="72">
        <f>SUM(G30:G33)</f>
        <v>145877.5</v>
      </c>
    </row>
    <row r="29" spans="1:7">
      <c r="A29" s="25"/>
      <c r="B29" s="25"/>
      <c r="C29" s="6" t="s">
        <v>58</v>
      </c>
      <c r="D29" s="26"/>
      <c r="E29" s="26"/>
      <c r="F29" s="26"/>
      <c r="G29" s="26"/>
    </row>
    <row r="30" spans="1:7">
      <c r="A30" s="25"/>
      <c r="B30" s="25"/>
      <c r="C30" s="111" t="s">
        <v>95</v>
      </c>
      <c r="D30" s="71">
        <v>104324.5</v>
      </c>
      <c r="E30" s="71">
        <v>104324.5</v>
      </c>
      <c r="F30" s="71">
        <v>104324.5</v>
      </c>
      <c r="G30" s="71">
        <v>104324.5</v>
      </c>
    </row>
    <row r="31" spans="1:7" ht="34.5">
      <c r="A31" s="25"/>
      <c r="B31" s="25"/>
      <c r="C31" s="110" t="s">
        <v>96</v>
      </c>
      <c r="D31" s="71">
        <v>11004.1</v>
      </c>
      <c r="E31" s="71">
        <v>11004.1</v>
      </c>
      <c r="F31" s="71">
        <v>11004.1</v>
      </c>
      <c r="G31" s="71">
        <v>11004.1</v>
      </c>
    </row>
    <row r="32" spans="1:7" ht="69">
      <c r="A32" s="25"/>
      <c r="B32" s="25"/>
      <c r="C32" s="111" t="s">
        <v>110</v>
      </c>
      <c r="D32" s="71">
        <v>14885.7</v>
      </c>
      <c r="E32" s="71">
        <v>14885.7</v>
      </c>
      <c r="F32" s="71">
        <v>14885.7</v>
      </c>
      <c r="G32" s="71">
        <v>14885.7</v>
      </c>
    </row>
    <row r="33" spans="1:7" ht="51.75">
      <c r="A33" s="25"/>
      <c r="B33" s="25"/>
      <c r="C33" s="111" t="s">
        <v>97</v>
      </c>
      <c r="D33" s="71">
        <v>15663.2</v>
      </c>
      <c r="E33" s="71">
        <v>15663.2</v>
      </c>
      <c r="F33" s="71">
        <v>15663.2</v>
      </c>
      <c r="G33" s="71">
        <v>15663.2</v>
      </c>
    </row>
    <row r="34" spans="1:7">
      <c r="A34" s="24"/>
      <c r="B34" s="22"/>
      <c r="C34" s="68" t="s">
        <v>67</v>
      </c>
      <c r="D34" s="72">
        <f>SUM(D36:D39)</f>
        <v>38189.5</v>
      </c>
      <c r="E34" s="72">
        <f>SUM(E36:E39)</f>
        <v>38189.5</v>
      </c>
      <c r="F34" s="72">
        <f>SUM(F36:F39)</f>
        <v>38189.5</v>
      </c>
      <c r="G34" s="72">
        <f>SUM(G36:G39)</f>
        <v>38189.5</v>
      </c>
    </row>
    <row r="35" spans="1:7">
      <c r="A35" s="25"/>
      <c r="B35" s="25"/>
      <c r="C35" s="6" t="s">
        <v>58</v>
      </c>
      <c r="D35" s="70"/>
      <c r="E35" s="70"/>
      <c r="F35" s="26"/>
      <c r="G35" s="26"/>
    </row>
    <row r="36" spans="1:7" ht="34.5">
      <c r="A36" s="25"/>
      <c r="B36" s="25"/>
      <c r="C36" s="111" t="s">
        <v>98</v>
      </c>
      <c r="D36" s="27">
        <v>7660.4</v>
      </c>
      <c r="E36" s="27">
        <v>7660.4</v>
      </c>
      <c r="F36" s="27">
        <v>7660.4</v>
      </c>
      <c r="G36" s="27">
        <v>7660.4</v>
      </c>
    </row>
    <row r="37" spans="1:7" ht="34.5">
      <c r="A37" s="25"/>
      <c r="B37" s="25"/>
      <c r="C37" s="110" t="s">
        <v>99</v>
      </c>
      <c r="D37" s="82">
        <v>3133.2</v>
      </c>
      <c r="E37" s="82">
        <v>3133.2</v>
      </c>
      <c r="F37" s="82">
        <v>3133.2</v>
      </c>
      <c r="G37" s="82">
        <v>3133.2</v>
      </c>
    </row>
    <row r="38" spans="1:7" ht="34.5">
      <c r="A38" s="25"/>
      <c r="B38" s="25"/>
      <c r="C38" s="59" t="s">
        <v>100</v>
      </c>
      <c r="D38" s="82">
        <v>15543.4</v>
      </c>
      <c r="E38" s="82">
        <v>15543.4</v>
      </c>
      <c r="F38" s="82">
        <v>15543.4</v>
      </c>
      <c r="G38" s="82">
        <v>15543.4</v>
      </c>
    </row>
    <row r="39" spans="1:7">
      <c r="A39" s="25"/>
      <c r="B39" s="25"/>
      <c r="C39" s="110" t="s">
        <v>101</v>
      </c>
      <c r="D39" s="82">
        <v>11852.5</v>
      </c>
      <c r="E39" s="82">
        <v>11852.5</v>
      </c>
      <c r="F39" s="82">
        <v>11852.5</v>
      </c>
      <c r="G39" s="82">
        <v>11852.5</v>
      </c>
    </row>
    <row r="40" spans="1:7">
      <c r="A40" s="25"/>
      <c r="B40" s="29"/>
      <c r="C40" s="69" t="s">
        <v>68</v>
      </c>
      <c r="D40" s="81">
        <f>SUM(D42:D43)</f>
        <v>23631.599999999999</v>
      </c>
      <c r="E40" s="81">
        <f t="shared" ref="E40:G40" si="5">SUM(E42:E43)</f>
        <v>23631.599999999999</v>
      </c>
      <c r="F40" s="81">
        <f t="shared" si="5"/>
        <v>23631.599999999999</v>
      </c>
      <c r="G40" s="81">
        <f t="shared" si="5"/>
        <v>23631.599999999999</v>
      </c>
    </row>
    <row r="41" spans="1:7">
      <c r="A41" s="25"/>
      <c r="B41" s="25"/>
      <c r="C41" s="28" t="s">
        <v>58</v>
      </c>
      <c r="D41" s="28"/>
      <c r="E41" s="28"/>
      <c r="F41" s="26"/>
      <c r="G41" s="26"/>
    </row>
    <row r="42" spans="1:7" ht="34.5">
      <c r="A42" s="25"/>
      <c r="B42" s="30"/>
      <c r="C42" s="111" t="s">
        <v>103</v>
      </c>
      <c r="D42" s="27">
        <v>6936.5</v>
      </c>
      <c r="E42" s="27">
        <v>6936.5</v>
      </c>
      <c r="F42" s="27">
        <v>6936.5</v>
      </c>
      <c r="G42" s="27">
        <v>6936.5</v>
      </c>
    </row>
    <row r="43" spans="1:7" ht="34.5">
      <c r="A43" s="25"/>
      <c r="B43" s="30"/>
      <c r="C43" s="111" t="s">
        <v>104</v>
      </c>
      <c r="D43" s="27">
        <v>16695.099999999999</v>
      </c>
      <c r="E43" s="27">
        <v>16695.099999999999</v>
      </c>
      <c r="F43" s="27">
        <v>16695.099999999999</v>
      </c>
      <c r="G43" s="27">
        <v>16695.099999999999</v>
      </c>
    </row>
    <row r="44" spans="1:7">
      <c r="B44" s="70"/>
      <c r="C44" s="69" t="s">
        <v>102</v>
      </c>
      <c r="D44" s="81">
        <f>SUM(D46:D46)</f>
        <v>1180891</v>
      </c>
      <c r="E44" s="81">
        <f>SUM(E46:E46)</f>
        <v>1180891</v>
      </c>
      <c r="F44" s="81">
        <f>SUM(F46:F46)</f>
        <v>1180891</v>
      </c>
      <c r="G44" s="81">
        <f>SUM(G46:G46)</f>
        <v>1180891</v>
      </c>
    </row>
    <row r="45" spans="1:7">
      <c r="A45" s="25"/>
      <c r="B45" s="25"/>
      <c r="C45" s="28" t="s">
        <v>58</v>
      </c>
      <c r="D45" s="28"/>
      <c r="E45" s="28"/>
      <c r="F45" s="26"/>
      <c r="G45" s="26"/>
    </row>
    <row r="46" spans="1:7" ht="34.5">
      <c r="A46" s="70"/>
      <c r="B46" s="70"/>
      <c r="C46" s="113" t="s">
        <v>105</v>
      </c>
      <c r="D46" s="27">
        <v>1180891</v>
      </c>
      <c r="E46" s="27">
        <v>1180891</v>
      </c>
      <c r="F46" s="27">
        <v>1180891</v>
      </c>
      <c r="G46" s="27">
        <v>1180891</v>
      </c>
    </row>
  </sheetData>
  <mergeCells count="4">
    <mergeCell ref="A5:G5"/>
    <mergeCell ref="A7:B7"/>
    <mergeCell ref="C7:C8"/>
    <mergeCell ref="D7:G7"/>
  </mergeCells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70"/>
  <sheetViews>
    <sheetView topLeftCell="A4" zoomScaleNormal="100" workbookViewId="0">
      <selection activeCell="J64" activeCellId="5" sqref="J29 J36 J43 J50 J57 J64"/>
    </sheetView>
  </sheetViews>
  <sheetFormatPr defaultColWidth="9.140625" defaultRowHeight="17.25"/>
  <cols>
    <col min="1" max="1" width="8.42578125" style="2" bestFit="1" customWidth="1"/>
    <col min="2" max="2" width="7.7109375" style="2" bestFit="1" customWidth="1"/>
    <col min="3" max="3" width="6" style="2" bestFit="1" customWidth="1"/>
    <col min="4" max="4" width="10.140625" style="2" bestFit="1" customWidth="1"/>
    <col min="5" max="5" width="14.28515625" style="2" customWidth="1"/>
    <col min="6" max="6" width="69.7109375" style="2" customWidth="1"/>
    <col min="7" max="7" width="15.42578125" style="2" customWidth="1"/>
    <col min="8" max="10" width="15.5703125" style="2" customWidth="1"/>
    <col min="11" max="11" width="9.140625" style="2"/>
    <col min="12" max="12" width="14.28515625" style="2" bestFit="1" customWidth="1"/>
    <col min="13" max="16384" width="9.140625" style="2"/>
  </cols>
  <sheetData>
    <row r="1" spans="1:255">
      <c r="J1" s="62" t="s">
        <v>75</v>
      </c>
    </row>
    <row r="2" spans="1:255">
      <c r="D2" s="64"/>
      <c r="E2" s="64"/>
      <c r="F2" s="64"/>
      <c r="G2" s="64"/>
      <c r="H2" s="64"/>
      <c r="J2" s="62" t="s">
        <v>85</v>
      </c>
    </row>
    <row r="3" spans="1:255">
      <c r="C3" s="3"/>
      <c r="D3" s="65"/>
      <c r="E3" s="65"/>
      <c r="F3" s="65"/>
      <c r="G3" s="65"/>
      <c r="H3" s="65"/>
      <c r="J3" s="63" t="s">
        <v>47</v>
      </c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</row>
    <row r="4" spans="1:255">
      <c r="E4" s="3"/>
      <c r="F4" s="3"/>
      <c r="G4" s="3"/>
      <c r="H4" s="3"/>
      <c r="I4" s="66"/>
      <c r="J4" s="20"/>
      <c r="K4" s="20"/>
      <c r="L4" s="20"/>
      <c r="M4" s="20"/>
      <c r="N4" s="20"/>
      <c r="O4" s="1"/>
      <c r="P4" s="20"/>
      <c r="Q4" s="20"/>
      <c r="R4" s="20"/>
      <c r="S4" s="20"/>
      <c r="T4" s="20"/>
      <c r="U4" s="20"/>
      <c r="V4" s="20"/>
      <c r="W4" s="1"/>
      <c r="X4" s="20"/>
      <c r="Y4" s="20"/>
      <c r="Z4" s="20"/>
      <c r="AA4" s="20"/>
      <c r="AB4" s="20"/>
      <c r="AC4" s="20"/>
      <c r="AD4" s="20"/>
      <c r="AE4" s="1"/>
      <c r="AF4" s="20"/>
      <c r="AG4" s="20"/>
      <c r="AH4" s="20"/>
      <c r="AI4" s="20"/>
      <c r="AJ4" s="20"/>
      <c r="AK4" s="20"/>
      <c r="AL4" s="20"/>
      <c r="AM4" s="1"/>
      <c r="AN4" s="20"/>
      <c r="AO4" s="20"/>
      <c r="AP4" s="20"/>
      <c r="AQ4" s="20"/>
      <c r="AR4" s="20"/>
      <c r="AS4" s="20"/>
      <c r="AT4" s="20"/>
      <c r="AU4" s="1"/>
      <c r="AV4" s="20"/>
      <c r="AW4" s="20"/>
      <c r="AX4" s="20"/>
      <c r="AY4" s="20"/>
      <c r="AZ4" s="20"/>
      <c r="BA4" s="20"/>
      <c r="BB4" s="20"/>
      <c r="BC4" s="1"/>
      <c r="BD4" s="20"/>
      <c r="BE4" s="20"/>
      <c r="BF4" s="20"/>
      <c r="BG4" s="20"/>
      <c r="BH4" s="20"/>
      <c r="BI4" s="20"/>
      <c r="BJ4" s="20"/>
      <c r="BK4" s="1"/>
      <c r="BL4" s="20"/>
      <c r="BM4" s="20"/>
      <c r="BN4" s="20"/>
      <c r="BO4" s="20"/>
      <c r="BP4" s="20"/>
      <c r="BQ4" s="20"/>
      <c r="BR4" s="20"/>
      <c r="BS4" s="1"/>
      <c r="BT4" s="20"/>
      <c r="BU4" s="20"/>
      <c r="BV4" s="20"/>
      <c r="BW4" s="20"/>
      <c r="BX4" s="20"/>
      <c r="BY4" s="20"/>
      <c r="BZ4" s="20"/>
      <c r="CA4" s="1"/>
      <c r="CB4" s="20"/>
      <c r="CC4" s="20"/>
      <c r="CD4" s="20"/>
      <c r="CE4" s="20"/>
      <c r="CF4" s="20"/>
      <c r="CG4" s="20"/>
      <c r="CH4" s="20"/>
      <c r="CI4" s="1"/>
      <c r="CJ4" s="20"/>
      <c r="CK4" s="20"/>
      <c r="CL4" s="20"/>
      <c r="CM4" s="20"/>
      <c r="CN4" s="20"/>
      <c r="CO4" s="20"/>
      <c r="CP4" s="20"/>
      <c r="CQ4" s="1"/>
      <c r="CR4" s="20"/>
      <c r="CS4" s="20"/>
      <c r="CT4" s="20"/>
      <c r="CU4" s="20"/>
      <c r="CV4" s="20"/>
      <c r="CW4" s="20"/>
      <c r="CX4" s="20"/>
      <c r="CY4" s="1"/>
      <c r="CZ4" s="20"/>
      <c r="DA4" s="20"/>
      <c r="DB4" s="20"/>
      <c r="DC4" s="20"/>
      <c r="DD4" s="20"/>
      <c r="DE4" s="20"/>
      <c r="DF4" s="20"/>
      <c r="DG4" s="1"/>
      <c r="DH4" s="20"/>
      <c r="DI4" s="20"/>
      <c r="DJ4" s="20"/>
      <c r="DK4" s="20"/>
      <c r="DL4" s="20"/>
      <c r="DM4" s="20"/>
      <c r="DN4" s="20"/>
      <c r="DO4" s="1"/>
      <c r="DP4" s="20"/>
      <c r="DQ4" s="20"/>
      <c r="DR4" s="20"/>
      <c r="DS4" s="20"/>
      <c r="DT4" s="20"/>
      <c r="DU4" s="20"/>
      <c r="DV4" s="20"/>
      <c r="DW4" s="1"/>
      <c r="DX4" s="20"/>
      <c r="DY4" s="20"/>
      <c r="DZ4" s="20"/>
      <c r="EA4" s="20"/>
      <c r="EB4" s="20"/>
      <c r="EC4" s="20"/>
      <c r="ED4" s="20"/>
      <c r="EE4" s="1"/>
      <c r="EF4" s="20"/>
      <c r="EG4" s="20"/>
      <c r="EH4" s="20"/>
      <c r="EI4" s="20"/>
      <c r="EJ4" s="20"/>
      <c r="EK4" s="20"/>
      <c r="EL4" s="20"/>
      <c r="EM4" s="1"/>
      <c r="EN4" s="20"/>
      <c r="EO4" s="20"/>
      <c r="EP4" s="20"/>
      <c r="EQ4" s="20"/>
      <c r="ER4" s="20"/>
      <c r="ES4" s="20"/>
      <c r="ET4" s="20"/>
      <c r="EU4" s="1"/>
      <c r="EV4" s="20"/>
      <c r="EW4" s="20"/>
      <c r="EX4" s="20"/>
      <c r="EY4" s="20"/>
      <c r="EZ4" s="20"/>
      <c r="FA4" s="20"/>
      <c r="FB4" s="20"/>
      <c r="FC4" s="1"/>
      <c r="FD4" s="20"/>
      <c r="FE4" s="20"/>
      <c r="FF4" s="20"/>
      <c r="FG4" s="20"/>
      <c r="FH4" s="20"/>
      <c r="FI4" s="20"/>
      <c r="FJ4" s="20"/>
      <c r="FK4" s="1"/>
      <c r="FL4" s="20"/>
      <c r="FM4" s="20"/>
      <c r="FN4" s="20"/>
      <c r="FO4" s="20"/>
      <c r="FP4" s="20"/>
      <c r="FQ4" s="20"/>
      <c r="FR4" s="20"/>
      <c r="FS4" s="1"/>
      <c r="FT4" s="20"/>
      <c r="FU4" s="20"/>
      <c r="FV4" s="20"/>
      <c r="FW4" s="20"/>
      <c r="FX4" s="20"/>
      <c r="FY4" s="20"/>
      <c r="FZ4" s="20"/>
      <c r="GA4" s="1"/>
      <c r="GB4" s="20"/>
      <c r="GC4" s="20"/>
      <c r="GD4" s="20"/>
      <c r="GE4" s="20"/>
      <c r="GF4" s="20"/>
      <c r="GG4" s="20"/>
      <c r="GH4" s="20"/>
      <c r="GI4" s="1"/>
      <c r="GJ4" s="20"/>
      <c r="GK4" s="20"/>
      <c r="GL4" s="20"/>
      <c r="GM4" s="20"/>
      <c r="GN4" s="20"/>
      <c r="GO4" s="20"/>
      <c r="GP4" s="20"/>
      <c r="GQ4" s="1"/>
      <c r="GR4" s="20"/>
      <c r="GS4" s="20"/>
      <c r="GT4" s="20"/>
      <c r="GU4" s="20"/>
      <c r="GV4" s="20"/>
      <c r="GW4" s="20"/>
      <c r="GX4" s="20"/>
      <c r="GY4" s="1"/>
      <c r="GZ4" s="20"/>
      <c r="HA4" s="20"/>
      <c r="HB4" s="20"/>
      <c r="HC4" s="20"/>
      <c r="HD4" s="20"/>
      <c r="HE4" s="20"/>
      <c r="HF4" s="20"/>
      <c r="HG4" s="1"/>
      <c r="HH4" s="20"/>
      <c r="HI4" s="20"/>
      <c r="HJ4" s="20"/>
      <c r="HK4" s="20"/>
      <c r="HL4" s="20"/>
      <c r="HM4" s="20"/>
      <c r="HN4" s="20"/>
      <c r="HO4" s="1"/>
      <c r="HP4" s="20"/>
      <c r="HQ4" s="20"/>
      <c r="HR4" s="20"/>
      <c r="HS4" s="20"/>
      <c r="HT4" s="20"/>
      <c r="HU4" s="20"/>
      <c r="HV4" s="20"/>
      <c r="HW4" s="1"/>
      <c r="HX4" s="20"/>
      <c r="HY4" s="20"/>
      <c r="HZ4" s="20"/>
      <c r="IA4" s="20"/>
      <c r="IB4" s="20"/>
      <c r="IC4" s="20"/>
      <c r="ID4" s="20"/>
      <c r="IE4" s="1"/>
      <c r="IF4" s="20"/>
      <c r="IG4" s="20"/>
      <c r="IH4" s="20"/>
      <c r="II4" s="20"/>
      <c r="IJ4" s="20"/>
      <c r="IK4" s="20"/>
      <c r="IL4" s="20"/>
      <c r="IM4" s="1"/>
      <c r="IN4" s="20"/>
      <c r="IO4" s="20"/>
      <c r="IP4" s="20"/>
      <c r="IQ4" s="20"/>
      <c r="IR4" s="20"/>
      <c r="IS4" s="20"/>
      <c r="IT4" s="20"/>
      <c r="IU4" s="1"/>
    </row>
    <row r="5" spans="1:255" ht="73.150000000000006" customHeight="1">
      <c r="A5" s="124" t="s">
        <v>87</v>
      </c>
      <c r="B5" s="124"/>
      <c r="C5" s="124"/>
      <c r="D5" s="124"/>
      <c r="E5" s="124"/>
      <c r="F5" s="124"/>
      <c r="G5" s="124"/>
      <c r="H5" s="124"/>
      <c r="I5" s="124"/>
      <c r="J5" s="124"/>
      <c r="K5" s="20"/>
      <c r="L5" s="20"/>
      <c r="M5" s="20"/>
      <c r="N5" s="20"/>
      <c r="O5" s="1"/>
      <c r="P5" s="20"/>
      <c r="Q5" s="20"/>
      <c r="R5" s="20"/>
      <c r="S5" s="20"/>
      <c r="T5" s="20"/>
      <c r="U5" s="20"/>
      <c r="V5" s="20"/>
      <c r="W5" s="1"/>
      <c r="X5" s="20"/>
      <c r="Y5" s="20"/>
      <c r="Z5" s="20"/>
      <c r="AA5" s="20"/>
      <c r="AB5" s="20"/>
      <c r="AC5" s="20"/>
      <c r="AD5" s="20"/>
      <c r="AE5" s="1"/>
      <c r="AF5" s="20"/>
      <c r="AG5" s="20"/>
      <c r="AH5" s="20"/>
      <c r="AI5" s="20"/>
      <c r="AJ5" s="20"/>
      <c r="AK5" s="20"/>
      <c r="AL5" s="20"/>
      <c r="AM5" s="1"/>
      <c r="AN5" s="20"/>
      <c r="AO5" s="20"/>
      <c r="AP5" s="20"/>
      <c r="AQ5" s="20"/>
      <c r="AR5" s="20"/>
      <c r="AS5" s="20"/>
      <c r="AT5" s="20"/>
      <c r="AU5" s="1"/>
      <c r="AV5" s="20"/>
      <c r="AW5" s="20"/>
      <c r="AX5" s="20"/>
      <c r="AY5" s="20"/>
      <c r="AZ5" s="20"/>
      <c r="BA5" s="20"/>
      <c r="BB5" s="20"/>
      <c r="BC5" s="1"/>
      <c r="BD5" s="20"/>
      <c r="BE5" s="20"/>
      <c r="BF5" s="20"/>
      <c r="BG5" s="20"/>
      <c r="BH5" s="20"/>
      <c r="BI5" s="20"/>
      <c r="BJ5" s="20"/>
      <c r="BK5" s="1"/>
      <c r="BL5" s="20"/>
      <c r="BM5" s="20"/>
      <c r="BN5" s="20"/>
      <c r="BO5" s="20"/>
      <c r="BP5" s="20"/>
      <c r="BQ5" s="20"/>
      <c r="BR5" s="20"/>
      <c r="BS5" s="1"/>
      <c r="BT5" s="20"/>
      <c r="BU5" s="20"/>
      <c r="BV5" s="20"/>
      <c r="BW5" s="20"/>
      <c r="BX5" s="20"/>
      <c r="BY5" s="20"/>
      <c r="BZ5" s="20"/>
      <c r="CA5" s="1"/>
      <c r="CB5" s="20"/>
      <c r="CC5" s="20"/>
      <c r="CD5" s="20"/>
      <c r="CE5" s="20"/>
      <c r="CF5" s="20"/>
      <c r="CG5" s="20"/>
      <c r="CH5" s="20"/>
      <c r="CI5" s="1"/>
      <c r="CJ5" s="20"/>
      <c r="CK5" s="20"/>
      <c r="CL5" s="20"/>
      <c r="CM5" s="20"/>
      <c r="CN5" s="20"/>
      <c r="CO5" s="20"/>
      <c r="CP5" s="20"/>
      <c r="CQ5" s="1"/>
      <c r="CR5" s="20"/>
      <c r="CS5" s="20"/>
      <c r="CT5" s="20"/>
      <c r="CU5" s="20"/>
      <c r="CV5" s="20"/>
      <c r="CW5" s="20"/>
      <c r="CX5" s="20"/>
      <c r="CY5" s="1"/>
      <c r="CZ5" s="20"/>
      <c r="DA5" s="20"/>
      <c r="DB5" s="20"/>
      <c r="DC5" s="20"/>
      <c r="DD5" s="20"/>
      <c r="DE5" s="20"/>
      <c r="DF5" s="20"/>
      <c r="DG5" s="1"/>
      <c r="DH5" s="20"/>
      <c r="DI5" s="20"/>
      <c r="DJ5" s="20"/>
      <c r="DK5" s="20"/>
      <c r="DL5" s="20"/>
      <c r="DM5" s="20"/>
      <c r="DN5" s="20"/>
      <c r="DO5" s="1"/>
      <c r="DP5" s="20"/>
      <c r="DQ5" s="20"/>
      <c r="DR5" s="20"/>
      <c r="DS5" s="20"/>
      <c r="DT5" s="20"/>
      <c r="DU5" s="20"/>
      <c r="DV5" s="20"/>
      <c r="DW5" s="1"/>
      <c r="DX5" s="20"/>
      <c r="DY5" s="20"/>
      <c r="DZ5" s="20"/>
      <c r="EA5" s="20"/>
      <c r="EB5" s="20"/>
      <c r="EC5" s="20"/>
      <c r="ED5" s="20"/>
      <c r="EE5" s="1"/>
      <c r="EF5" s="20"/>
      <c r="EG5" s="20"/>
      <c r="EH5" s="20"/>
      <c r="EI5" s="20"/>
      <c r="EJ5" s="20"/>
      <c r="EK5" s="20"/>
      <c r="EL5" s="20"/>
      <c r="EM5" s="1"/>
      <c r="EN5" s="20"/>
      <c r="EO5" s="20"/>
      <c r="EP5" s="20"/>
      <c r="EQ5" s="20"/>
      <c r="ER5" s="20"/>
      <c r="ES5" s="20"/>
      <c r="ET5" s="20"/>
      <c r="EU5" s="1"/>
      <c r="EV5" s="20"/>
      <c r="EW5" s="20"/>
      <c r="EX5" s="20"/>
      <c r="EY5" s="20"/>
      <c r="EZ5" s="20"/>
      <c r="FA5" s="20"/>
      <c r="FB5" s="20"/>
      <c r="FC5" s="1"/>
      <c r="FD5" s="20"/>
      <c r="FE5" s="20"/>
      <c r="FF5" s="20"/>
      <c r="FG5" s="20"/>
      <c r="FH5" s="20"/>
      <c r="FI5" s="20"/>
      <c r="FJ5" s="20"/>
      <c r="FK5" s="1"/>
      <c r="FL5" s="20"/>
      <c r="FM5" s="20"/>
      <c r="FN5" s="20"/>
      <c r="FO5" s="20"/>
      <c r="FP5" s="20"/>
      <c r="FQ5" s="20"/>
      <c r="FR5" s="20"/>
      <c r="FS5" s="1"/>
      <c r="FT5" s="20"/>
      <c r="FU5" s="20"/>
      <c r="FV5" s="20"/>
      <c r="FW5" s="20"/>
      <c r="FX5" s="20"/>
      <c r="FY5" s="20"/>
      <c r="FZ5" s="20"/>
      <c r="GA5" s="1"/>
      <c r="GB5" s="20"/>
      <c r="GC5" s="20"/>
      <c r="GD5" s="20"/>
      <c r="GE5" s="20"/>
      <c r="GF5" s="20"/>
      <c r="GG5" s="20"/>
      <c r="GH5" s="20"/>
      <c r="GI5" s="1"/>
      <c r="GJ5" s="20"/>
      <c r="GK5" s="20"/>
      <c r="GL5" s="20"/>
      <c r="GM5" s="20"/>
      <c r="GN5" s="20"/>
      <c r="GO5" s="20"/>
      <c r="GP5" s="20"/>
      <c r="GQ5" s="1"/>
      <c r="GR5" s="20"/>
      <c r="GS5" s="20"/>
      <c r="GT5" s="20"/>
      <c r="GU5" s="20"/>
      <c r="GV5" s="20"/>
      <c r="GW5" s="20"/>
      <c r="GX5" s="20"/>
      <c r="GY5" s="1"/>
      <c r="GZ5" s="20"/>
      <c r="HA5" s="20"/>
      <c r="HB5" s="20"/>
      <c r="HC5" s="20"/>
      <c r="HD5" s="20"/>
      <c r="HE5" s="20"/>
      <c r="HF5" s="20"/>
      <c r="HG5" s="1"/>
      <c r="HH5" s="20"/>
      <c r="HI5" s="20"/>
      <c r="HJ5" s="20"/>
      <c r="HK5" s="20"/>
      <c r="HL5" s="20"/>
      <c r="HM5" s="20"/>
      <c r="HN5" s="20"/>
      <c r="HO5" s="1"/>
      <c r="HP5" s="20"/>
      <c r="HQ5" s="20"/>
      <c r="HR5" s="20"/>
      <c r="HS5" s="20"/>
      <c r="HT5" s="20"/>
      <c r="HU5" s="20"/>
      <c r="HV5" s="20"/>
      <c r="HW5" s="1"/>
      <c r="HX5" s="20"/>
      <c r="HY5" s="20"/>
      <c r="HZ5" s="20"/>
      <c r="IA5" s="20"/>
      <c r="IB5" s="20"/>
      <c r="IC5" s="20"/>
      <c r="ID5" s="20"/>
      <c r="IE5" s="1"/>
      <c r="IF5" s="20"/>
      <c r="IG5" s="20"/>
      <c r="IH5" s="20"/>
      <c r="II5" s="20"/>
      <c r="IJ5" s="20"/>
      <c r="IK5" s="20"/>
      <c r="IL5" s="20"/>
      <c r="IM5" s="1"/>
      <c r="IN5" s="20"/>
      <c r="IO5" s="20"/>
      <c r="IP5" s="20"/>
      <c r="IQ5" s="20"/>
      <c r="IR5" s="20"/>
      <c r="IS5" s="20"/>
      <c r="IT5" s="20"/>
      <c r="IU5" s="1"/>
    </row>
    <row r="6" spans="1:255">
      <c r="A6" s="20"/>
      <c r="B6" s="20"/>
      <c r="C6" s="20"/>
      <c r="D6" s="20"/>
      <c r="E6" s="20"/>
      <c r="F6" s="20"/>
      <c r="G6" s="20"/>
      <c r="H6" s="20"/>
      <c r="I6" s="20"/>
      <c r="J6" s="19" t="s">
        <v>65</v>
      </c>
      <c r="K6" s="20"/>
      <c r="L6" s="20"/>
      <c r="M6" s="20"/>
      <c r="N6" s="20"/>
      <c r="O6" s="1"/>
      <c r="P6" s="20"/>
      <c r="Q6" s="20"/>
      <c r="R6" s="20"/>
      <c r="S6" s="20"/>
      <c r="T6" s="20"/>
      <c r="U6" s="20"/>
      <c r="V6" s="20"/>
      <c r="W6" s="1"/>
      <c r="X6" s="20"/>
      <c r="Y6" s="20"/>
      <c r="Z6" s="20"/>
      <c r="AA6" s="20"/>
      <c r="AB6" s="20"/>
      <c r="AC6" s="20"/>
      <c r="AD6" s="20"/>
      <c r="AE6" s="1"/>
      <c r="AF6" s="20"/>
      <c r="AG6" s="20"/>
      <c r="AH6" s="20"/>
      <c r="AI6" s="20"/>
      <c r="AJ6" s="20"/>
      <c r="AK6" s="20"/>
      <c r="AL6" s="20"/>
      <c r="AM6" s="1"/>
      <c r="AN6" s="20"/>
      <c r="AO6" s="20"/>
      <c r="AP6" s="20"/>
      <c r="AQ6" s="20"/>
      <c r="AR6" s="20"/>
      <c r="AS6" s="20"/>
      <c r="AT6" s="20"/>
      <c r="AU6" s="1"/>
      <c r="AV6" s="20"/>
      <c r="AW6" s="20"/>
      <c r="AX6" s="20"/>
      <c r="AY6" s="20"/>
      <c r="AZ6" s="20"/>
      <c r="BA6" s="20"/>
      <c r="BB6" s="20"/>
      <c r="BC6" s="1"/>
      <c r="BD6" s="20"/>
      <c r="BE6" s="20"/>
      <c r="BF6" s="20"/>
      <c r="BG6" s="20"/>
      <c r="BH6" s="20"/>
      <c r="BI6" s="20"/>
      <c r="BJ6" s="20"/>
      <c r="BK6" s="1"/>
      <c r="BL6" s="20"/>
      <c r="BM6" s="20"/>
      <c r="BN6" s="20"/>
      <c r="BO6" s="20"/>
      <c r="BP6" s="20"/>
      <c r="BQ6" s="20"/>
      <c r="BR6" s="20"/>
      <c r="BS6" s="1"/>
      <c r="BT6" s="20"/>
      <c r="BU6" s="20"/>
      <c r="BV6" s="20"/>
      <c r="BW6" s="20"/>
      <c r="BX6" s="20"/>
      <c r="BY6" s="20"/>
      <c r="BZ6" s="20"/>
      <c r="CA6" s="1"/>
      <c r="CB6" s="20"/>
      <c r="CC6" s="20"/>
      <c r="CD6" s="20"/>
      <c r="CE6" s="20"/>
      <c r="CF6" s="20"/>
      <c r="CG6" s="20"/>
      <c r="CH6" s="20"/>
      <c r="CI6" s="1"/>
      <c r="CJ6" s="20"/>
      <c r="CK6" s="20"/>
      <c r="CL6" s="20"/>
      <c r="CM6" s="20"/>
      <c r="CN6" s="20"/>
      <c r="CO6" s="20"/>
      <c r="CP6" s="20"/>
      <c r="CQ6" s="1"/>
      <c r="CR6" s="20"/>
      <c r="CS6" s="20"/>
      <c r="CT6" s="20"/>
      <c r="CU6" s="20"/>
      <c r="CV6" s="20"/>
      <c r="CW6" s="20"/>
      <c r="CX6" s="20"/>
      <c r="CY6" s="1"/>
      <c r="CZ6" s="20"/>
      <c r="DA6" s="20"/>
      <c r="DB6" s="20"/>
      <c r="DC6" s="20"/>
      <c r="DD6" s="20"/>
      <c r="DE6" s="20"/>
      <c r="DF6" s="20"/>
      <c r="DG6" s="1"/>
      <c r="DH6" s="20"/>
      <c r="DI6" s="20"/>
      <c r="DJ6" s="20"/>
      <c r="DK6" s="20"/>
      <c r="DL6" s="20"/>
      <c r="DM6" s="20"/>
      <c r="DN6" s="20"/>
      <c r="DO6" s="1"/>
      <c r="DP6" s="20"/>
      <c r="DQ6" s="20"/>
      <c r="DR6" s="20"/>
      <c r="DS6" s="20"/>
      <c r="DT6" s="20"/>
      <c r="DU6" s="20"/>
      <c r="DV6" s="20"/>
      <c r="DW6" s="1"/>
      <c r="DX6" s="20"/>
      <c r="DY6" s="20"/>
      <c r="DZ6" s="20"/>
      <c r="EA6" s="20"/>
      <c r="EB6" s="20"/>
      <c r="EC6" s="20"/>
      <c r="ED6" s="20"/>
      <c r="EE6" s="1"/>
      <c r="EF6" s="20"/>
      <c r="EG6" s="20"/>
      <c r="EH6" s="20"/>
      <c r="EI6" s="20"/>
      <c r="EJ6" s="20"/>
      <c r="EK6" s="20"/>
      <c r="EL6" s="20"/>
      <c r="EM6" s="1"/>
      <c r="EN6" s="20"/>
      <c r="EO6" s="20"/>
      <c r="EP6" s="20"/>
      <c r="EQ6" s="20"/>
      <c r="ER6" s="20"/>
      <c r="ES6" s="20"/>
      <c r="ET6" s="20"/>
      <c r="EU6" s="1"/>
      <c r="EV6" s="20"/>
      <c r="EW6" s="20"/>
      <c r="EX6" s="20"/>
      <c r="EY6" s="20"/>
      <c r="EZ6" s="20"/>
      <c r="FA6" s="20"/>
      <c r="FB6" s="20"/>
      <c r="FC6" s="1"/>
      <c r="FD6" s="20"/>
      <c r="FE6" s="20"/>
      <c r="FF6" s="20"/>
      <c r="FG6" s="20"/>
      <c r="FH6" s="20"/>
      <c r="FI6" s="20"/>
      <c r="FJ6" s="20"/>
      <c r="FK6" s="1"/>
      <c r="FL6" s="20"/>
      <c r="FM6" s="20"/>
      <c r="FN6" s="20"/>
      <c r="FO6" s="20"/>
      <c r="FP6" s="20"/>
      <c r="FQ6" s="20"/>
      <c r="FR6" s="20"/>
      <c r="FS6" s="1"/>
      <c r="FT6" s="20"/>
      <c r="FU6" s="20"/>
      <c r="FV6" s="20"/>
      <c r="FW6" s="20"/>
      <c r="FX6" s="20"/>
      <c r="FY6" s="20"/>
      <c r="FZ6" s="20"/>
      <c r="GA6" s="1"/>
      <c r="GB6" s="20"/>
      <c r="GC6" s="20"/>
      <c r="GD6" s="20"/>
      <c r="GE6" s="20"/>
      <c r="GF6" s="20"/>
      <c r="GG6" s="20"/>
      <c r="GH6" s="20"/>
      <c r="GI6" s="1"/>
      <c r="GJ6" s="20"/>
      <c r="GK6" s="20"/>
      <c r="GL6" s="20"/>
      <c r="GM6" s="20"/>
      <c r="GN6" s="20"/>
      <c r="GO6" s="20"/>
      <c r="GP6" s="20"/>
      <c r="GQ6" s="1"/>
      <c r="GR6" s="20"/>
      <c r="GS6" s="20"/>
      <c r="GT6" s="20"/>
      <c r="GU6" s="20"/>
      <c r="GV6" s="20"/>
      <c r="GW6" s="20"/>
      <c r="GX6" s="20"/>
      <c r="GY6" s="1"/>
      <c r="GZ6" s="20"/>
      <c r="HA6" s="20"/>
      <c r="HB6" s="20"/>
      <c r="HC6" s="20"/>
      <c r="HD6" s="20"/>
      <c r="HE6" s="20"/>
      <c r="HF6" s="20"/>
      <c r="HG6" s="1"/>
      <c r="HH6" s="20"/>
      <c r="HI6" s="20"/>
      <c r="HJ6" s="20"/>
      <c r="HK6" s="20"/>
      <c r="HL6" s="20"/>
      <c r="HM6" s="20"/>
      <c r="HN6" s="20"/>
      <c r="HO6" s="1"/>
      <c r="HP6" s="20"/>
      <c r="HQ6" s="20"/>
      <c r="HR6" s="20"/>
      <c r="HS6" s="20"/>
      <c r="HT6" s="20"/>
      <c r="HU6" s="20"/>
      <c r="HV6" s="20"/>
      <c r="HW6" s="1"/>
      <c r="HX6" s="20"/>
      <c r="HY6" s="20"/>
      <c r="HZ6" s="20"/>
      <c r="IA6" s="20"/>
      <c r="IB6" s="20"/>
      <c r="IC6" s="20"/>
      <c r="ID6" s="20"/>
      <c r="IE6" s="1"/>
      <c r="IF6" s="20"/>
      <c r="IG6" s="20"/>
      <c r="IH6" s="20"/>
      <c r="II6" s="20"/>
      <c r="IJ6" s="20"/>
      <c r="IK6" s="20"/>
      <c r="IL6" s="20"/>
      <c r="IM6" s="1"/>
      <c r="IN6" s="20"/>
      <c r="IO6" s="20"/>
      <c r="IP6" s="20"/>
      <c r="IQ6" s="20"/>
      <c r="IR6" s="20"/>
      <c r="IS6" s="20"/>
      <c r="IT6" s="20"/>
      <c r="IU6" s="1"/>
    </row>
    <row r="7" spans="1:255" ht="69.75" customHeight="1">
      <c r="A7" s="128" t="s">
        <v>12</v>
      </c>
      <c r="B7" s="129"/>
      <c r="C7" s="130"/>
      <c r="D7" s="128" t="s">
        <v>1</v>
      </c>
      <c r="E7" s="129"/>
      <c r="F7" s="131" t="s">
        <v>3</v>
      </c>
      <c r="G7" s="134" t="s">
        <v>20</v>
      </c>
      <c r="H7" s="135"/>
      <c r="I7" s="135"/>
      <c r="J7" s="136"/>
    </row>
    <row r="8" spans="1:255" ht="33.75" customHeight="1">
      <c r="A8" s="31" t="s">
        <v>13</v>
      </c>
      <c r="B8" s="31" t="s">
        <v>14</v>
      </c>
      <c r="C8" s="31" t="s">
        <v>15</v>
      </c>
      <c r="D8" s="31" t="s">
        <v>16</v>
      </c>
      <c r="E8" s="31" t="s">
        <v>17</v>
      </c>
      <c r="F8" s="132"/>
      <c r="G8" s="21" t="s">
        <v>77</v>
      </c>
      <c r="H8" s="21" t="s">
        <v>78</v>
      </c>
      <c r="I8" s="59" t="s">
        <v>22</v>
      </c>
      <c r="J8" s="75" t="s">
        <v>0</v>
      </c>
    </row>
    <row r="9" spans="1:255">
      <c r="A9" s="125" t="s">
        <v>4</v>
      </c>
      <c r="B9" s="126"/>
      <c r="C9" s="126"/>
      <c r="D9" s="126"/>
      <c r="E9" s="126"/>
      <c r="F9" s="127"/>
      <c r="G9" s="115">
        <f>+G10</f>
        <v>0</v>
      </c>
      <c r="H9" s="115">
        <f t="shared" ref="H9:J9" si="0">+H10</f>
        <v>0</v>
      </c>
      <c r="I9" s="115">
        <f t="shared" si="0"/>
        <v>0</v>
      </c>
      <c r="J9" s="115">
        <f t="shared" si="0"/>
        <v>0</v>
      </c>
    </row>
    <row r="10" spans="1:255">
      <c r="A10" s="133" t="s">
        <v>18</v>
      </c>
      <c r="B10" s="122"/>
      <c r="C10" s="122"/>
      <c r="D10" s="122"/>
      <c r="E10" s="122"/>
      <c r="F10" s="33" t="s">
        <v>25</v>
      </c>
      <c r="G10" s="115">
        <f>+G12</f>
        <v>0</v>
      </c>
      <c r="H10" s="115">
        <f t="shared" ref="H10:J10" si="1">+H12</f>
        <v>0</v>
      </c>
      <c r="I10" s="115">
        <f t="shared" si="1"/>
        <v>0</v>
      </c>
      <c r="J10" s="115">
        <f t="shared" si="1"/>
        <v>0</v>
      </c>
    </row>
    <row r="11" spans="1:255">
      <c r="A11" s="133"/>
      <c r="B11" s="122"/>
      <c r="C11" s="122"/>
      <c r="D11" s="122"/>
      <c r="E11" s="122"/>
      <c r="F11" s="33" t="s">
        <v>2</v>
      </c>
      <c r="G11" s="115"/>
      <c r="H11" s="115"/>
      <c r="I11" s="115"/>
      <c r="J11" s="115"/>
    </row>
    <row r="12" spans="1:255" ht="34.5">
      <c r="A12" s="133"/>
      <c r="B12" s="133" t="s">
        <v>24</v>
      </c>
      <c r="C12" s="122"/>
      <c r="D12" s="122"/>
      <c r="E12" s="122"/>
      <c r="F12" s="35" t="s">
        <v>26</v>
      </c>
      <c r="G12" s="115">
        <f>+G14</f>
        <v>0</v>
      </c>
      <c r="H12" s="115">
        <f t="shared" ref="H12:J12" si="2">+H14</f>
        <v>0</v>
      </c>
      <c r="I12" s="115">
        <f t="shared" si="2"/>
        <v>0</v>
      </c>
      <c r="J12" s="115">
        <f t="shared" si="2"/>
        <v>0</v>
      </c>
    </row>
    <row r="13" spans="1:255">
      <c r="A13" s="133"/>
      <c r="B13" s="133"/>
      <c r="C13" s="122"/>
      <c r="D13" s="122"/>
      <c r="E13" s="122"/>
      <c r="F13" s="33" t="s">
        <v>2</v>
      </c>
      <c r="G13" s="115"/>
      <c r="H13" s="115"/>
      <c r="I13" s="115"/>
      <c r="J13" s="115"/>
    </row>
    <row r="14" spans="1:255" ht="34.5">
      <c r="A14" s="133"/>
      <c r="B14" s="133"/>
      <c r="C14" s="133" t="s">
        <v>18</v>
      </c>
      <c r="D14" s="122"/>
      <c r="E14" s="122"/>
      <c r="F14" s="35" t="s">
        <v>26</v>
      </c>
      <c r="G14" s="115">
        <f>+G16</f>
        <v>0</v>
      </c>
      <c r="H14" s="115">
        <f t="shared" ref="H14:J14" si="3">+H16</f>
        <v>0</v>
      </c>
      <c r="I14" s="115">
        <f t="shared" si="3"/>
        <v>0</v>
      </c>
      <c r="J14" s="115">
        <f t="shared" si="3"/>
        <v>0</v>
      </c>
    </row>
    <row r="15" spans="1:255">
      <c r="A15" s="133"/>
      <c r="B15" s="133"/>
      <c r="C15" s="133"/>
      <c r="D15" s="122"/>
      <c r="E15" s="122"/>
      <c r="F15" s="36" t="s">
        <v>2</v>
      </c>
      <c r="G15" s="115"/>
      <c r="H15" s="115"/>
      <c r="I15" s="115"/>
      <c r="J15" s="115"/>
    </row>
    <row r="16" spans="1:255" ht="34.5">
      <c r="A16" s="133"/>
      <c r="B16" s="133"/>
      <c r="C16" s="133"/>
      <c r="D16" s="122"/>
      <c r="E16" s="122"/>
      <c r="F16" s="35" t="s">
        <v>21</v>
      </c>
      <c r="G16" s="115">
        <f>+G18</f>
        <v>0</v>
      </c>
      <c r="H16" s="115">
        <f t="shared" ref="H16:J16" si="4">+H18</f>
        <v>0</v>
      </c>
      <c r="I16" s="115">
        <f t="shared" si="4"/>
        <v>0</v>
      </c>
      <c r="J16" s="115">
        <f t="shared" si="4"/>
        <v>0</v>
      </c>
    </row>
    <row r="17" spans="1:10">
      <c r="A17" s="133"/>
      <c r="B17" s="133"/>
      <c r="C17" s="133"/>
      <c r="D17" s="122"/>
      <c r="E17" s="122"/>
      <c r="F17" s="33" t="s">
        <v>2</v>
      </c>
      <c r="G17" s="115"/>
      <c r="H17" s="115"/>
      <c r="I17" s="115"/>
      <c r="J17" s="115"/>
    </row>
    <row r="18" spans="1:10">
      <c r="A18" s="133"/>
      <c r="B18" s="133"/>
      <c r="C18" s="133"/>
      <c r="D18" s="123">
        <v>1212</v>
      </c>
      <c r="E18" s="122"/>
      <c r="F18" s="37" t="s">
        <v>23</v>
      </c>
      <c r="G18" s="115">
        <f>+G20</f>
        <v>0</v>
      </c>
      <c r="H18" s="115">
        <f t="shared" ref="H18:J18" si="5">+H20</f>
        <v>0</v>
      </c>
      <c r="I18" s="115">
        <f t="shared" si="5"/>
        <v>0</v>
      </c>
      <c r="J18" s="115">
        <f t="shared" si="5"/>
        <v>0</v>
      </c>
    </row>
    <row r="19" spans="1:10">
      <c r="A19" s="133"/>
      <c r="B19" s="133"/>
      <c r="C19" s="133"/>
      <c r="D19" s="123"/>
      <c r="E19" s="122"/>
      <c r="F19" s="37" t="s">
        <v>19</v>
      </c>
      <c r="G19" s="115"/>
      <c r="H19" s="115"/>
      <c r="I19" s="115"/>
      <c r="J19" s="115"/>
    </row>
    <row r="20" spans="1:10" ht="34.5">
      <c r="A20" s="133"/>
      <c r="B20" s="133"/>
      <c r="C20" s="133"/>
      <c r="D20" s="123"/>
      <c r="E20" s="123">
        <v>12007</v>
      </c>
      <c r="F20" s="35" t="s">
        <v>35</v>
      </c>
      <c r="G20" s="115">
        <v>0</v>
      </c>
      <c r="H20" s="115">
        <v>0</v>
      </c>
      <c r="I20" s="115">
        <v>0</v>
      </c>
      <c r="J20" s="115">
        <v>0</v>
      </c>
    </row>
    <row r="21" spans="1:10">
      <c r="A21" s="133"/>
      <c r="B21" s="133"/>
      <c r="C21" s="133"/>
      <c r="D21" s="123"/>
      <c r="E21" s="123"/>
      <c r="F21" s="37" t="s">
        <v>27</v>
      </c>
      <c r="G21" s="34"/>
      <c r="H21" s="34"/>
      <c r="I21" s="34"/>
      <c r="J21" s="34"/>
    </row>
    <row r="22" spans="1:10">
      <c r="A22" s="133"/>
      <c r="B22" s="133"/>
      <c r="C22" s="133"/>
      <c r="D22" s="123"/>
      <c r="E22" s="123"/>
      <c r="F22" s="37" t="s">
        <v>28</v>
      </c>
      <c r="G22" s="38">
        <f>'1'!D19</f>
        <v>-1435428.6</v>
      </c>
      <c r="H22" s="38">
        <f>G22</f>
        <v>-1435428.6</v>
      </c>
      <c r="I22" s="38">
        <f>'1'!F19</f>
        <v>-1435428.6</v>
      </c>
      <c r="J22" s="38">
        <f>'1'!G19</f>
        <v>-1435428.6</v>
      </c>
    </row>
    <row r="23" spans="1:10" ht="34.5">
      <c r="A23" s="133"/>
      <c r="B23" s="133"/>
      <c r="C23" s="133"/>
      <c r="D23" s="123"/>
      <c r="E23" s="123"/>
      <c r="F23" s="37" t="s">
        <v>29</v>
      </c>
      <c r="G23" s="37"/>
      <c r="H23" s="37"/>
      <c r="I23" s="38"/>
      <c r="J23" s="38"/>
    </row>
    <row r="24" spans="1:10">
      <c r="A24" s="133"/>
      <c r="B24" s="133"/>
      <c r="C24" s="133"/>
      <c r="D24" s="123"/>
      <c r="E24" s="123"/>
      <c r="F24" s="37" t="s">
        <v>30</v>
      </c>
      <c r="G24" s="77">
        <f>G25</f>
        <v>-1435428.6</v>
      </c>
      <c r="H24" s="77">
        <f>'1'!D19</f>
        <v>-1435428.6</v>
      </c>
      <c r="I24" s="77">
        <f>'1'!E19</f>
        <v>-1435428.6</v>
      </c>
      <c r="J24" s="77">
        <f>'1'!F19</f>
        <v>-1435428.6</v>
      </c>
    </row>
    <row r="25" spans="1:10">
      <c r="A25" s="133"/>
      <c r="B25" s="133"/>
      <c r="C25" s="133"/>
      <c r="D25" s="123"/>
      <c r="E25" s="123"/>
      <c r="F25" s="37" t="s">
        <v>31</v>
      </c>
      <c r="G25" s="77">
        <f>G26</f>
        <v>-1435428.6</v>
      </c>
      <c r="H25" s="77">
        <f>H24</f>
        <v>-1435428.6</v>
      </c>
      <c r="I25" s="77">
        <f t="shared" ref="I25:J26" si="6">I24</f>
        <v>-1435428.6</v>
      </c>
      <c r="J25" s="77">
        <f t="shared" si="6"/>
        <v>-1435428.6</v>
      </c>
    </row>
    <row r="26" spans="1:10">
      <c r="A26" s="133"/>
      <c r="B26" s="133"/>
      <c r="C26" s="133"/>
      <c r="D26" s="123"/>
      <c r="E26" s="123"/>
      <c r="F26" s="37" t="s">
        <v>32</v>
      </c>
      <c r="G26" s="77">
        <f>G28</f>
        <v>-1435428.6</v>
      </c>
      <c r="H26" s="77">
        <f>H25</f>
        <v>-1435428.6</v>
      </c>
      <c r="I26" s="77">
        <f t="shared" si="6"/>
        <v>-1435428.6</v>
      </c>
      <c r="J26" s="77">
        <f t="shared" si="6"/>
        <v>-1435428.6</v>
      </c>
    </row>
    <row r="27" spans="1:10" ht="34.5">
      <c r="A27" s="133"/>
      <c r="B27" s="133"/>
      <c r="C27" s="133"/>
      <c r="D27" s="123"/>
      <c r="E27" s="123"/>
      <c r="F27" s="39" t="s">
        <v>33</v>
      </c>
      <c r="G27" s="39"/>
      <c r="H27" s="39"/>
      <c r="I27" s="38"/>
      <c r="J27" s="38"/>
    </row>
    <row r="28" spans="1:10">
      <c r="A28" s="133"/>
      <c r="B28" s="133"/>
      <c r="C28" s="133"/>
      <c r="D28" s="123"/>
      <c r="E28" s="123"/>
      <c r="F28" s="37" t="s">
        <v>34</v>
      </c>
      <c r="G28" s="38">
        <f>'1'!D19</f>
        <v>-1435428.6</v>
      </c>
      <c r="H28" s="38">
        <f>'1'!E19</f>
        <v>-1435428.6</v>
      </c>
      <c r="I28" s="38">
        <f>'1'!F19</f>
        <v>-1435428.6</v>
      </c>
      <c r="J28" s="38">
        <f>'1'!G19</f>
        <v>-1435428.6</v>
      </c>
    </row>
    <row r="29" spans="1:10">
      <c r="A29" s="32"/>
      <c r="B29" s="32"/>
      <c r="C29" s="32"/>
      <c r="D29" s="32"/>
      <c r="E29" s="32"/>
      <c r="F29" s="74" t="s">
        <v>111</v>
      </c>
      <c r="G29" s="72">
        <f>G35</f>
        <v>4311.3</v>
      </c>
      <c r="H29" s="72">
        <f t="shared" ref="H29:J29" si="7">H35</f>
        <v>4311.3</v>
      </c>
      <c r="I29" s="72">
        <f t="shared" si="7"/>
        <v>4311.3</v>
      </c>
      <c r="J29" s="72">
        <f t="shared" si="7"/>
        <v>4311.3</v>
      </c>
    </row>
    <row r="30" spans="1:10" ht="34.5">
      <c r="A30" s="32"/>
      <c r="B30" s="32"/>
      <c r="C30" s="32"/>
      <c r="D30" s="32"/>
      <c r="E30" s="32"/>
      <c r="F30" s="37" t="s">
        <v>29</v>
      </c>
      <c r="G30" s="37"/>
      <c r="H30" s="37"/>
      <c r="I30" s="38"/>
      <c r="J30" s="38"/>
    </row>
    <row r="31" spans="1:10">
      <c r="A31" s="32"/>
      <c r="B31" s="32"/>
      <c r="C31" s="32"/>
      <c r="D31" s="32"/>
      <c r="E31" s="32"/>
      <c r="F31" s="37" t="s">
        <v>30</v>
      </c>
      <c r="G31" s="38">
        <f>G35</f>
        <v>4311.3</v>
      </c>
      <c r="H31" s="38">
        <f>H35</f>
        <v>4311.3</v>
      </c>
      <c r="I31" s="38">
        <f>I33</f>
        <v>4311.3</v>
      </c>
      <c r="J31" s="38">
        <f>J33</f>
        <v>4311.3</v>
      </c>
    </row>
    <row r="32" spans="1:10">
      <c r="A32" s="32"/>
      <c r="B32" s="32"/>
      <c r="C32" s="32"/>
      <c r="D32" s="32"/>
      <c r="E32" s="32"/>
      <c r="F32" s="37" t="s">
        <v>31</v>
      </c>
      <c r="G32" s="38">
        <f>G35</f>
        <v>4311.3</v>
      </c>
      <c r="H32" s="38">
        <f>H35</f>
        <v>4311.3</v>
      </c>
      <c r="I32" s="40">
        <f t="shared" ref="I32:J33" si="8">I33</f>
        <v>4311.3</v>
      </c>
      <c r="J32" s="38">
        <f t="shared" si="8"/>
        <v>4311.3</v>
      </c>
    </row>
    <row r="33" spans="1:10">
      <c r="A33" s="32"/>
      <c r="B33" s="32"/>
      <c r="C33" s="32"/>
      <c r="D33" s="32"/>
      <c r="E33" s="32"/>
      <c r="F33" s="37" t="s">
        <v>32</v>
      </c>
      <c r="G33" s="38">
        <f>G35</f>
        <v>4311.3</v>
      </c>
      <c r="H33" s="38">
        <f>H35</f>
        <v>4311.3</v>
      </c>
      <c r="I33" s="40">
        <f t="shared" si="8"/>
        <v>4311.3</v>
      </c>
      <c r="J33" s="38">
        <f t="shared" si="8"/>
        <v>4311.3</v>
      </c>
    </row>
    <row r="34" spans="1:10" ht="34.5">
      <c r="A34" s="32"/>
      <c r="B34" s="32"/>
      <c r="C34" s="32"/>
      <c r="D34" s="32"/>
      <c r="E34" s="32"/>
      <c r="F34" s="39" t="s">
        <v>33</v>
      </c>
      <c r="G34" s="38">
        <f>G35</f>
        <v>4311.3</v>
      </c>
      <c r="H34" s="38">
        <f>H35</f>
        <v>4311.3</v>
      </c>
      <c r="I34" s="38">
        <f>+I35</f>
        <v>4311.3</v>
      </c>
      <c r="J34" s="38">
        <f>+J35</f>
        <v>4311.3</v>
      </c>
    </row>
    <row r="35" spans="1:10">
      <c r="A35" s="32"/>
      <c r="B35" s="32"/>
      <c r="C35" s="32"/>
      <c r="D35" s="32"/>
      <c r="E35" s="32"/>
      <c r="F35" s="37" t="s">
        <v>34</v>
      </c>
      <c r="G35" s="38">
        <f>'1'!D20</f>
        <v>4311.3</v>
      </c>
      <c r="H35" s="38">
        <f>'1'!E20</f>
        <v>4311.3</v>
      </c>
      <c r="I35" s="38">
        <f>'1'!F20</f>
        <v>4311.3</v>
      </c>
      <c r="J35" s="38">
        <f>'1'!G20</f>
        <v>4311.3</v>
      </c>
    </row>
    <row r="36" spans="1:10">
      <c r="A36" s="32"/>
      <c r="B36" s="32"/>
      <c r="C36" s="32"/>
      <c r="D36" s="32"/>
      <c r="E36" s="32"/>
      <c r="F36" s="74" t="s">
        <v>81</v>
      </c>
      <c r="G36" s="72">
        <f>'1'!D23</f>
        <v>42527.7</v>
      </c>
      <c r="H36" s="72">
        <f>'1'!E23</f>
        <v>42527.7</v>
      </c>
      <c r="I36" s="72">
        <f>'1'!F23</f>
        <v>42527.7</v>
      </c>
      <c r="J36" s="72">
        <f>'1'!G23</f>
        <v>42527.7</v>
      </c>
    </row>
    <row r="37" spans="1:10" ht="34.5">
      <c r="A37" s="32"/>
      <c r="B37" s="32"/>
      <c r="C37" s="32"/>
      <c r="D37" s="32"/>
      <c r="E37" s="32"/>
      <c r="F37" s="37" t="s">
        <v>29</v>
      </c>
      <c r="G37" s="37"/>
      <c r="H37" s="37"/>
      <c r="I37" s="38"/>
      <c r="J37" s="38"/>
    </row>
    <row r="38" spans="1:10">
      <c r="A38" s="32"/>
      <c r="B38" s="32"/>
      <c r="C38" s="32"/>
      <c r="D38" s="32"/>
      <c r="E38" s="32"/>
      <c r="F38" s="37" t="s">
        <v>30</v>
      </c>
      <c r="G38" s="38">
        <f>G42</f>
        <v>42527.7</v>
      </c>
      <c r="H38" s="38">
        <f>H42</f>
        <v>42527.7</v>
      </c>
      <c r="I38" s="38">
        <f>I40</f>
        <v>42527.7</v>
      </c>
      <c r="J38" s="38">
        <f>J40</f>
        <v>42527.7</v>
      </c>
    </row>
    <row r="39" spans="1:10">
      <c r="A39" s="32"/>
      <c r="B39" s="32"/>
      <c r="C39" s="32"/>
      <c r="D39" s="32"/>
      <c r="E39" s="32"/>
      <c r="F39" s="37" t="s">
        <v>31</v>
      </c>
      <c r="G39" s="38">
        <f>G42</f>
        <v>42527.7</v>
      </c>
      <c r="H39" s="38">
        <f>H42</f>
        <v>42527.7</v>
      </c>
      <c r="I39" s="40">
        <f t="shared" ref="I39:J40" si="9">I40</f>
        <v>42527.7</v>
      </c>
      <c r="J39" s="38">
        <f t="shared" si="9"/>
        <v>42527.7</v>
      </c>
    </row>
    <row r="40" spans="1:10">
      <c r="A40" s="32"/>
      <c r="B40" s="32"/>
      <c r="C40" s="32"/>
      <c r="D40" s="32"/>
      <c r="E40" s="32"/>
      <c r="F40" s="37" t="s">
        <v>32</v>
      </c>
      <c r="G40" s="38">
        <f>G42</f>
        <v>42527.7</v>
      </c>
      <c r="H40" s="38">
        <f>H42</f>
        <v>42527.7</v>
      </c>
      <c r="I40" s="40">
        <f t="shared" si="9"/>
        <v>42527.7</v>
      </c>
      <c r="J40" s="38">
        <f t="shared" si="9"/>
        <v>42527.7</v>
      </c>
    </row>
    <row r="41" spans="1:10" ht="34.5">
      <c r="A41" s="32"/>
      <c r="B41" s="32"/>
      <c r="C41" s="32"/>
      <c r="D41" s="32"/>
      <c r="E41" s="32"/>
      <c r="F41" s="39" t="s">
        <v>33</v>
      </c>
      <c r="G41" s="38">
        <f>G42</f>
        <v>42527.7</v>
      </c>
      <c r="H41" s="38">
        <f>H42</f>
        <v>42527.7</v>
      </c>
      <c r="I41" s="38">
        <f>+I42</f>
        <v>42527.7</v>
      </c>
      <c r="J41" s="38">
        <f>+J42</f>
        <v>42527.7</v>
      </c>
    </row>
    <row r="42" spans="1:10">
      <c r="A42" s="32"/>
      <c r="B42" s="32"/>
      <c r="C42" s="32"/>
      <c r="D42" s="32"/>
      <c r="E42" s="32"/>
      <c r="F42" s="37" t="s">
        <v>34</v>
      </c>
      <c r="G42" s="38">
        <f>'1'!D23</f>
        <v>42527.7</v>
      </c>
      <c r="H42" s="38">
        <f>'1'!D23</f>
        <v>42527.7</v>
      </c>
      <c r="I42" s="38">
        <f>'1'!D23</f>
        <v>42527.7</v>
      </c>
      <c r="J42" s="38">
        <f>'1'!D23</f>
        <v>42527.7</v>
      </c>
    </row>
    <row r="43" spans="1:10">
      <c r="A43" s="32"/>
      <c r="B43" s="32"/>
      <c r="C43" s="32"/>
      <c r="D43" s="32"/>
      <c r="E43" s="32"/>
      <c r="F43" s="74" t="s">
        <v>82</v>
      </c>
      <c r="G43" s="72">
        <f>'1'!D28</f>
        <v>145877.5</v>
      </c>
      <c r="H43" s="72">
        <f>'1'!E28</f>
        <v>145877.5</v>
      </c>
      <c r="I43" s="72">
        <f>'1'!F28</f>
        <v>145877.5</v>
      </c>
      <c r="J43" s="72">
        <f>'1'!G28</f>
        <v>145877.5</v>
      </c>
    </row>
    <row r="44" spans="1:10" ht="34.5">
      <c r="A44" s="32"/>
      <c r="B44" s="32"/>
      <c r="C44" s="32"/>
      <c r="D44" s="32"/>
      <c r="E44" s="32"/>
      <c r="F44" s="37" t="s">
        <v>29</v>
      </c>
      <c r="G44" s="37"/>
      <c r="H44" s="37"/>
      <c r="I44" s="38"/>
      <c r="J44" s="38"/>
    </row>
    <row r="45" spans="1:10">
      <c r="A45" s="32"/>
      <c r="B45" s="32"/>
      <c r="C45" s="32"/>
      <c r="D45" s="32"/>
      <c r="E45" s="32"/>
      <c r="F45" s="37" t="s">
        <v>30</v>
      </c>
      <c r="G45" s="76">
        <f>G43</f>
        <v>145877.5</v>
      </c>
      <c r="H45" s="76">
        <f>H49</f>
        <v>145877.5</v>
      </c>
      <c r="I45" s="38">
        <f>I47</f>
        <v>145877.5</v>
      </c>
      <c r="J45" s="38">
        <f>J47</f>
        <v>145877.5</v>
      </c>
    </row>
    <row r="46" spans="1:10">
      <c r="A46" s="32"/>
      <c r="B46" s="32"/>
      <c r="C46" s="32"/>
      <c r="D46" s="32"/>
      <c r="E46" s="32"/>
      <c r="F46" s="37" t="s">
        <v>31</v>
      </c>
      <c r="G46" s="76">
        <f>G45</f>
        <v>145877.5</v>
      </c>
      <c r="H46" s="76">
        <f>H49</f>
        <v>145877.5</v>
      </c>
      <c r="I46" s="40">
        <f t="shared" ref="I46:J47" si="10">I47</f>
        <v>145877.5</v>
      </c>
      <c r="J46" s="38">
        <f t="shared" si="10"/>
        <v>145877.5</v>
      </c>
    </row>
    <row r="47" spans="1:10">
      <c r="A47" s="32"/>
      <c r="B47" s="32"/>
      <c r="C47" s="32"/>
      <c r="D47" s="32"/>
      <c r="E47" s="32"/>
      <c r="F47" s="37" t="s">
        <v>32</v>
      </c>
      <c r="G47" s="76">
        <f t="shared" ref="G47:G48" si="11">G45</f>
        <v>145877.5</v>
      </c>
      <c r="H47" s="76">
        <f>H49</f>
        <v>145877.5</v>
      </c>
      <c r="I47" s="40">
        <f t="shared" si="10"/>
        <v>145877.5</v>
      </c>
      <c r="J47" s="38">
        <f t="shared" si="10"/>
        <v>145877.5</v>
      </c>
    </row>
    <row r="48" spans="1:10" ht="34.5">
      <c r="A48" s="32"/>
      <c r="B48" s="32"/>
      <c r="C48" s="32"/>
      <c r="D48" s="32"/>
      <c r="E48" s="32"/>
      <c r="F48" s="39" t="s">
        <v>33</v>
      </c>
      <c r="G48" s="76">
        <f t="shared" si="11"/>
        <v>145877.5</v>
      </c>
      <c r="H48" s="76">
        <f>H49</f>
        <v>145877.5</v>
      </c>
      <c r="I48" s="38">
        <f>+I49</f>
        <v>145877.5</v>
      </c>
      <c r="J48" s="38">
        <f>+J49</f>
        <v>145877.5</v>
      </c>
    </row>
    <row r="49" spans="1:10">
      <c r="A49" s="32"/>
      <c r="B49" s="32"/>
      <c r="C49" s="32"/>
      <c r="D49" s="32"/>
      <c r="E49" s="32"/>
      <c r="F49" s="37" t="s">
        <v>34</v>
      </c>
      <c r="G49" s="71">
        <f>'1'!D28</f>
        <v>145877.5</v>
      </c>
      <c r="H49" s="71">
        <f>'1'!E28</f>
        <v>145877.5</v>
      </c>
      <c r="I49" s="71">
        <f>'1'!F28</f>
        <v>145877.5</v>
      </c>
      <c r="J49" s="71">
        <f>'1'!G28</f>
        <v>145877.5</v>
      </c>
    </row>
    <row r="50" spans="1:10">
      <c r="A50" s="32"/>
      <c r="B50" s="32"/>
      <c r="C50" s="32"/>
      <c r="D50" s="32"/>
      <c r="E50" s="32"/>
      <c r="F50" s="74" t="s">
        <v>70</v>
      </c>
      <c r="G50" s="80">
        <f>'1'!D34</f>
        <v>38189.5</v>
      </c>
      <c r="H50" s="80">
        <f>'1'!E34</f>
        <v>38189.5</v>
      </c>
      <c r="I50" s="80">
        <f>'1'!F34</f>
        <v>38189.5</v>
      </c>
      <c r="J50" s="80">
        <f>'1'!G34</f>
        <v>38189.5</v>
      </c>
    </row>
    <row r="51" spans="1:10" ht="34.5">
      <c r="A51" s="32"/>
      <c r="B51" s="32"/>
      <c r="C51" s="32"/>
      <c r="D51" s="32"/>
      <c r="E51" s="32"/>
      <c r="F51" s="37" t="s">
        <v>29</v>
      </c>
      <c r="G51" s="37"/>
      <c r="H51" s="37"/>
      <c r="I51" s="38"/>
      <c r="J51" s="38"/>
    </row>
    <row r="52" spans="1:10">
      <c r="A52" s="32"/>
      <c r="B52" s="32"/>
      <c r="C52" s="32"/>
      <c r="D52" s="32"/>
      <c r="E52" s="32"/>
      <c r="F52" s="37" t="s">
        <v>30</v>
      </c>
      <c r="G52" s="38">
        <f>G50</f>
        <v>38189.5</v>
      </c>
      <c r="H52" s="38">
        <f>H50</f>
        <v>38189.5</v>
      </c>
      <c r="I52" s="38">
        <f>I50</f>
        <v>38189.5</v>
      </c>
      <c r="J52" s="38">
        <f>J50</f>
        <v>38189.5</v>
      </c>
    </row>
    <row r="53" spans="1:10">
      <c r="A53" s="32"/>
      <c r="B53" s="32"/>
      <c r="C53" s="32"/>
      <c r="D53" s="32"/>
      <c r="E53" s="32"/>
      <c r="F53" s="37" t="s">
        <v>31</v>
      </c>
      <c r="G53" s="38">
        <f>G52</f>
        <v>38189.5</v>
      </c>
      <c r="H53" s="38">
        <f>H52</f>
        <v>38189.5</v>
      </c>
      <c r="I53" s="38">
        <f>I52</f>
        <v>38189.5</v>
      </c>
      <c r="J53" s="38">
        <f>J50</f>
        <v>38189.5</v>
      </c>
    </row>
    <row r="54" spans="1:10">
      <c r="A54" s="32"/>
      <c r="B54" s="32"/>
      <c r="C54" s="32"/>
      <c r="D54" s="32"/>
      <c r="E54" s="32"/>
      <c r="F54" s="37" t="s">
        <v>32</v>
      </c>
      <c r="G54" s="38">
        <f t="shared" ref="G54:H54" si="12">G52</f>
        <v>38189.5</v>
      </c>
      <c r="H54" s="38">
        <f t="shared" si="12"/>
        <v>38189.5</v>
      </c>
      <c r="I54" s="38">
        <f t="shared" ref="I54:J54" si="13">I52</f>
        <v>38189.5</v>
      </c>
      <c r="J54" s="38">
        <f t="shared" si="13"/>
        <v>38189.5</v>
      </c>
    </row>
    <row r="55" spans="1:10" ht="34.5">
      <c r="A55" s="32"/>
      <c r="B55" s="32"/>
      <c r="C55" s="32"/>
      <c r="D55" s="32"/>
      <c r="E55" s="32"/>
      <c r="F55" s="39" t="s">
        <v>33</v>
      </c>
      <c r="G55" s="38">
        <f t="shared" ref="G55:J56" si="14">G54</f>
        <v>38189.5</v>
      </c>
      <c r="H55" s="38">
        <f t="shared" si="14"/>
        <v>38189.5</v>
      </c>
      <c r="I55" s="38">
        <f t="shared" si="14"/>
        <v>38189.5</v>
      </c>
      <c r="J55" s="38">
        <f t="shared" si="14"/>
        <v>38189.5</v>
      </c>
    </row>
    <row r="56" spans="1:10">
      <c r="A56" s="32"/>
      <c r="B56" s="32"/>
      <c r="C56" s="32"/>
      <c r="D56" s="32"/>
      <c r="E56" s="32"/>
      <c r="F56" s="37" t="s">
        <v>34</v>
      </c>
      <c r="G56" s="38">
        <f t="shared" si="14"/>
        <v>38189.5</v>
      </c>
      <c r="H56" s="38">
        <f t="shared" si="14"/>
        <v>38189.5</v>
      </c>
      <c r="I56" s="38">
        <f t="shared" si="14"/>
        <v>38189.5</v>
      </c>
      <c r="J56" s="38">
        <f t="shared" si="14"/>
        <v>38189.5</v>
      </c>
    </row>
    <row r="57" spans="1:10">
      <c r="A57" s="32"/>
      <c r="B57" s="32"/>
      <c r="C57" s="32"/>
      <c r="D57" s="32"/>
      <c r="E57" s="32"/>
      <c r="F57" s="74" t="s">
        <v>69</v>
      </c>
      <c r="G57" s="80">
        <f>'1'!D40</f>
        <v>23631.599999999999</v>
      </c>
      <c r="H57" s="80">
        <f>'1'!E40</f>
        <v>23631.599999999999</v>
      </c>
      <c r="I57" s="80">
        <f>+I59</f>
        <v>23631.599999999999</v>
      </c>
      <c r="J57" s="80">
        <f>+J59</f>
        <v>23631.599999999999</v>
      </c>
    </row>
    <row r="58" spans="1:10" ht="34.5">
      <c r="A58" s="32"/>
      <c r="B58" s="32"/>
      <c r="C58" s="32"/>
      <c r="D58" s="32"/>
      <c r="E58" s="32"/>
      <c r="F58" s="37" t="s">
        <v>29</v>
      </c>
      <c r="G58" s="37"/>
      <c r="H58" s="37"/>
      <c r="I58" s="38"/>
      <c r="J58" s="38"/>
    </row>
    <row r="59" spans="1:10">
      <c r="A59" s="32"/>
      <c r="B59" s="32"/>
      <c r="C59" s="32"/>
      <c r="D59" s="32"/>
      <c r="E59" s="32"/>
      <c r="F59" s="37" t="s">
        <v>30</v>
      </c>
      <c r="G59" s="38">
        <f t="shared" ref="G59:H62" si="15">G60</f>
        <v>23631.599999999999</v>
      </c>
      <c r="H59" s="38">
        <f t="shared" si="15"/>
        <v>23631.599999999999</v>
      </c>
      <c r="I59" s="38">
        <f>I61</f>
        <v>23631.599999999999</v>
      </c>
      <c r="J59" s="38">
        <f>J61</f>
        <v>23631.599999999999</v>
      </c>
    </row>
    <row r="60" spans="1:10">
      <c r="A60" s="32"/>
      <c r="B60" s="32"/>
      <c r="C60" s="32"/>
      <c r="D60" s="32"/>
      <c r="E60" s="32"/>
      <c r="F60" s="37" t="s">
        <v>31</v>
      </c>
      <c r="G60" s="38">
        <f t="shared" si="15"/>
        <v>23631.599999999999</v>
      </c>
      <c r="H60" s="38">
        <f t="shared" si="15"/>
        <v>23631.599999999999</v>
      </c>
      <c r="I60" s="40">
        <f t="shared" ref="I60:J61" si="16">I61</f>
        <v>23631.599999999999</v>
      </c>
      <c r="J60" s="38">
        <f t="shared" si="16"/>
        <v>23631.599999999999</v>
      </c>
    </row>
    <row r="61" spans="1:10">
      <c r="A61" s="32"/>
      <c r="B61" s="32"/>
      <c r="C61" s="32"/>
      <c r="D61" s="32"/>
      <c r="E61" s="32"/>
      <c r="F61" s="37" t="s">
        <v>32</v>
      </c>
      <c r="G61" s="38">
        <f t="shared" si="15"/>
        <v>23631.599999999999</v>
      </c>
      <c r="H61" s="38">
        <f t="shared" si="15"/>
        <v>23631.599999999999</v>
      </c>
      <c r="I61" s="40">
        <f t="shared" si="16"/>
        <v>23631.599999999999</v>
      </c>
      <c r="J61" s="38">
        <f t="shared" si="16"/>
        <v>23631.599999999999</v>
      </c>
    </row>
    <row r="62" spans="1:10" ht="34.5">
      <c r="A62" s="32"/>
      <c r="B62" s="32"/>
      <c r="C62" s="32"/>
      <c r="D62" s="32"/>
      <c r="E62" s="32"/>
      <c r="F62" s="39" t="s">
        <v>33</v>
      </c>
      <c r="G62" s="38">
        <f t="shared" si="15"/>
        <v>23631.599999999999</v>
      </c>
      <c r="H62" s="38">
        <f t="shared" si="15"/>
        <v>23631.599999999999</v>
      </c>
      <c r="I62" s="38">
        <f>+I63</f>
        <v>23631.599999999999</v>
      </c>
      <c r="J62" s="38">
        <f>+J63</f>
        <v>23631.599999999999</v>
      </c>
    </row>
    <row r="63" spans="1:10">
      <c r="A63" s="32"/>
      <c r="B63" s="32"/>
      <c r="C63" s="32"/>
      <c r="D63" s="32"/>
      <c r="E63" s="32"/>
      <c r="F63" s="37" t="s">
        <v>34</v>
      </c>
      <c r="G63" s="38">
        <f>'1'!D40</f>
        <v>23631.599999999999</v>
      </c>
      <c r="H63" s="38">
        <f>'1'!E40</f>
        <v>23631.599999999999</v>
      </c>
      <c r="I63" s="38">
        <f>+'1'!F40</f>
        <v>23631.599999999999</v>
      </c>
      <c r="J63" s="38">
        <f>+'1'!G40</f>
        <v>23631.599999999999</v>
      </c>
    </row>
    <row r="64" spans="1:10">
      <c r="A64" s="32"/>
      <c r="B64" s="32"/>
      <c r="C64" s="32"/>
      <c r="D64" s="32"/>
      <c r="E64" s="32"/>
      <c r="F64" s="74" t="s">
        <v>106</v>
      </c>
      <c r="G64" s="80">
        <f>'1'!D44</f>
        <v>1180891</v>
      </c>
      <c r="H64" s="80">
        <f>'1'!E44</f>
        <v>1180891</v>
      </c>
      <c r="I64" s="80">
        <f>'1'!F44</f>
        <v>1180891</v>
      </c>
      <c r="J64" s="80">
        <f>'1'!G44</f>
        <v>1180891</v>
      </c>
    </row>
    <row r="65" spans="1:10" ht="34.5">
      <c r="A65" s="32"/>
      <c r="B65" s="32"/>
      <c r="C65" s="32"/>
      <c r="D65" s="32"/>
      <c r="E65" s="32"/>
      <c r="F65" s="37" t="s">
        <v>29</v>
      </c>
      <c r="G65" s="37"/>
      <c r="H65" s="37"/>
      <c r="I65" s="38"/>
      <c r="J65" s="38"/>
    </row>
    <row r="66" spans="1:10">
      <c r="A66" s="32"/>
      <c r="B66" s="32"/>
      <c r="C66" s="32"/>
      <c r="D66" s="32"/>
      <c r="E66" s="32"/>
      <c r="F66" s="37" t="s">
        <v>30</v>
      </c>
      <c r="G66" s="38">
        <f>G67</f>
        <v>1180891</v>
      </c>
      <c r="H66" s="38">
        <f t="shared" ref="H66:J69" si="17">H67</f>
        <v>1180891</v>
      </c>
      <c r="I66" s="38">
        <f t="shared" si="17"/>
        <v>1180891</v>
      </c>
      <c r="J66" s="38">
        <f t="shared" si="17"/>
        <v>1180891</v>
      </c>
    </row>
    <row r="67" spans="1:10">
      <c r="A67" s="32"/>
      <c r="B67" s="32"/>
      <c r="C67" s="32"/>
      <c r="D67" s="32"/>
      <c r="E67" s="32"/>
      <c r="F67" s="37" t="s">
        <v>31</v>
      </c>
      <c r="G67" s="38">
        <f>G68</f>
        <v>1180891</v>
      </c>
      <c r="H67" s="38">
        <f t="shared" si="17"/>
        <v>1180891</v>
      </c>
      <c r="I67" s="38">
        <f t="shared" si="17"/>
        <v>1180891</v>
      </c>
      <c r="J67" s="38">
        <f t="shared" si="17"/>
        <v>1180891</v>
      </c>
    </row>
    <row r="68" spans="1:10">
      <c r="A68" s="32"/>
      <c r="B68" s="32"/>
      <c r="C68" s="32"/>
      <c r="D68" s="32"/>
      <c r="E68" s="32"/>
      <c r="F68" s="37" t="s">
        <v>32</v>
      </c>
      <c r="G68" s="38">
        <f>G69</f>
        <v>1180891</v>
      </c>
      <c r="H68" s="38">
        <f t="shared" si="17"/>
        <v>1180891</v>
      </c>
      <c r="I68" s="38">
        <f t="shared" si="17"/>
        <v>1180891</v>
      </c>
      <c r="J68" s="38">
        <f t="shared" si="17"/>
        <v>1180891</v>
      </c>
    </row>
    <row r="69" spans="1:10" ht="34.5">
      <c r="A69" s="32"/>
      <c r="B69" s="32"/>
      <c r="C69" s="32"/>
      <c r="D69" s="32"/>
      <c r="E69" s="32"/>
      <c r="F69" s="39" t="s">
        <v>33</v>
      </c>
      <c r="G69" s="38">
        <f>G70</f>
        <v>1180891</v>
      </c>
      <c r="H69" s="38">
        <f t="shared" si="17"/>
        <v>1180891</v>
      </c>
      <c r="I69" s="38">
        <f t="shared" si="17"/>
        <v>1180891</v>
      </c>
      <c r="J69" s="38">
        <f t="shared" si="17"/>
        <v>1180891</v>
      </c>
    </row>
    <row r="70" spans="1:10">
      <c r="A70" s="32"/>
      <c r="B70" s="32"/>
      <c r="C70" s="32"/>
      <c r="D70" s="32"/>
      <c r="E70" s="32"/>
      <c r="F70" s="37" t="s">
        <v>34</v>
      </c>
      <c r="G70" s="38">
        <f>'1'!D44</f>
        <v>1180891</v>
      </c>
      <c r="H70" s="38">
        <f>'1'!E44</f>
        <v>1180891</v>
      </c>
      <c r="I70" s="38">
        <f>'1'!F44</f>
        <v>1180891</v>
      </c>
      <c r="J70" s="38">
        <f>'1'!G44</f>
        <v>1180891</v>
      </c>
    </row>
  </sheetData>
  <mergeCells count="15">
    <mergeCell ref="D10:D17"/>
    <mergeCell ref="E10:E19"/>
    <mergeCell ref="D18:D28"/>
    <mergeCell ref="E20:E28"/>
    <mergeCell ref="A5:J5"/>
    <mergeCell ref="A9:F9"/>
    <mergeCell ref="A7:C7"/>
    <mergeCell ref="F7:F8"/>
    <mergeCell ref="D7:E7"/>
    <mergeCell ref="A10:A28"/>
    <mergeCell ref="B10:B11"/>
    <mergeCell ref="C10:C13"/>
    <mergeCell ref="B12:B28"/>
    <mergeCell ref="C14:C28"/>
    <mergeCell ref="G7:J7"/>
  </mergeCells>
  <pageMargins left="0.23622047244094491" right="0.23622047244094491" top="0.15748031496062992" bottom="0.15748031496062992" header="0.15748031496062992" footer="0.15748031496062992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N23"/>
  <sheetViews>
    <sheetView workbookViewId="0">
      <selection activeCell="I19" sqref="I19"/>
    </sheetView>
  </sheetViews>
  <sheetFormatPr defaultRowHeight="17.25"/>
  <cols>
    <col min="1" max="1" width="41.140625" style="10" customWidth="1"/>
    <col min="2" max="2" width="59.7109375" style="10" customWidth="1"/>
    <col min="3" max="6" width="13" style="10" customWidth="1"/>
    <col min="7" max="7" width="10.42578125" style="10" bestFit="1" customWidth="1"/>
    <col min="8" max="8" width="21.5703125" style="10" bestFit="1" customWidth="1"/>
    <col min="9" max="16384" width="9.140625" style="10"/>
  </cols>
  <sheetData>
    <row r="1" spans="1:92" s="2" customFormat="1">
      <c r="F1" s="62" t="s">
        <v>74</v>
      </c>
    </row>
    <row r="2" spans="1:92" s="2" customFormat="1">
      <c r="F2" s="62" t="s">
        <v>85</v>
      </c>
    </row>
    <row r="3" spans="1:92" s="2" customFormat="1">
      <c r="C3" s="3"/>
      <c r="F3" s="63" t="s">
        <v>47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</row>
    <row r="4" spans="1:92">
      <c r="E4" s="12"/>
      <c r="F4" s="12"/>
      <c r="G4" s="12"/>
      <c r="H4" s="12"/>
      <c r="I4" s="12"/>
    </row>
    <row r="5" spans="1:92" s="13" customFormat="1" ht="66.75" customHeight="1">
      <c r="A5" s="137" t="s">
        <v>116</v>
      </c>
      <c r="B5" s="137"/>
      <c r="C5" s="137"/>
      <c r="D5" s="137"/>
      <c r="E5" s="137"/>
      <c r="F5" s="137"/>
    </row>
    <row r="6" spans="1:92" s="13" customFormat="1" ht="20.25" customHeight="1">
      <c r="A6" s="138" t="s">
        <v>21</v>
      </c>
      <c r="B6" s="138"/>
      <c r="C6" s="138"/>
      <c r="D6" s="138"/>
    </row>
    <row r="7" spans="1:92" ht="17.25" customHeight="1">
      <c r="A7" s="18"/>
      <c r="B7" s="18"/>
      <c r="C7" s="14"/>
      <c r="D7" s="14"/>
    </row>
    <row r="8" spans="1:92" ht="17.25" customHeight="1">
      <c r="A8" s="67"/>
      <c r="B8" s="67"/>
      <c r="C8" s="41"/>
      <c r="D8" s="41"/>
    </row>
    <row r="9" spans="1:92">
      <c r="A9" s="42" t="s">
        <v>36</v>
      </c>
      <c r="B9" s="43" t="s">
        <v>5</v>
      </c>
      <c r="C9" s="44"/>
      <c r="D9" s="44"/>
    </row>
    <row r="10" spans="1:92">
      <c r="A10" s="42" t="s">
        <v>37</v>
      </c>
      <c r="B10" s="43" t="s">
        <v>38</v>
      </c>
      <c r="C10" s="44"/>
      <c r="D10" s="44"/>
    </row>
    <row r="11" spans="1:92">
      <c r="A11" s="45"/>
      <c r="B11" s="45"/>
      <c r="C11" s="45"/>
      <c r="D11" s="45"/>
    </row>
    <row r="12" spans="1:92">
      <c r="A12" s="141" t="s">
        <v>6</v>
      </c>
      <c r="B12" s="141"/>
      <c r="C12" s="141"/>
      <c r="D12" s="141"/>
    </row>
    <row r="13" spans="1:92">
      <c r="A13" s="46"/>
      <c r="B13" s="46"/>
      <c r="C13" s="47"/>
      <c r="D13" s="47"/>
    </row>
    <row r="14" spans="1:92" ht="72.75" customHeight="1">
      <c r="A14" s="48" t="s">
        <v>7</v>
      </c>
      <c r="B14" s="48" t="s">
        <v>37</v>
      </c>
      <c r="C14" s="142" t="s">
        <v>64</v>
      </c>
      <c r="D14" s="143"/>
      <c r="E14" s="143"/>
      <c r="F14" s="144"/>
    </row>
    <row r="15" spans="1:92" ht="36" customHeight="1">
      <c r="A15" s="48" t="s">
        <v>8</v>
      </c>
      <c r="B15" s="48" t="s">
        <v>39</v>
      </c>
      <c r="C15" s="21" t="s">
        <v>77</v>
      </c>
      <c r="D15" s="21" t="s">
        <v>78</v>
      </c>
      <c r="E15" s="49" t="s">
        <v>22</v>
      </c>
      <c r="F15" s="50" t="s">
        <v>0</v>
      </c>
    </row>
    <row r="16" spans="1:92" ht="34.5">
      <c r="A16" s="51" t="s">
        <v>9</v>
      </c>
      <c r="B16" s="52" t="s">
        <v>45</v>
      </c>
      <c r="C16" s="78"/>
      <c r="D16" s="78"/>
      <c r="E16" s="78"/>
      <c r="F16" s="78"/>
    </row>
    <row r="17" spans="1:6" ht="34.5">
      <c r="A17" s="51" t="s">
        <v>10</v>
      </c>
      <c r="B17" s="42" t="s">
        <v>46</v>
      </c>
      <c r="C17" s="78"/>
      <c r="D17" s="78"/>
      <c r="E17" s="78"/>
      <c r="F17" s="78"/>
    </row>
    <row r="18" spans="1:6">
      <c r="A18" s="53" t="s">
        <v>40</v>
      </c>
      <c r="B18" s="53" t="s">
        <v>41</v>
      </c>
      <c r="C18" s="78"/>
      <c r="D18" s="78"/>
      <c r="E18" s="78"/>
      <c r="F18" s="78"/>
    </row>
    <row r="19" spans="1:6" ht="34.5">
      <c r="A19" s="53" t="s">
        <v>42</v>
      </c>
      <c r="B19" s="42" t="s">
        <v>43</v>
      </c>
      <c r="C19" s="78"/>
      <c r="D19" s="78"/>
      <c r="E19" s="78"/>
      <c r="F19" s="78"/>
    </row>
    <row r="20" spans="1:6">
      <c r="A20" s="139" t="s">
        <v>11</v>
      </c>
      <c r="B20" s="139"/>
      <c r="C20" s="49"/>
      <c r="D20" s="49"/>
      <c r="E20" s="78"/>
      <c r="F20" s="78"/>
    </row>
    <row r="21" spans="1:6">
      <c r="A21" s="60" t="s">
        <v>59</v>
      </c>
      <c r="B21" s="54"/>
      <c r="C21" s="59">
        <f>'4'!C24+'4'!C45+'4'!C65+'4'!C86+'4'!C107+'4'!C128</f>
        <v>13</v>
      </c>
      <c r="D21" s="59">
        <f>'4'!D24+'4'!D45+'4'!D65+'4'!D86+'4'!D107+'4'!D128</f>
        <v>13</v>
      </c>
      <c r="E21" s="59">
        <f>'4'!E24+'4'!E45+'4'!E65+'4'!E86+'4'!E107+'4'!E128</f>
        <v>13</v>
      </c>
      <c r="F21" s="59">
        <f>'4'!F24+'4'!F45+'4'!F65+'4'!F86+'4'!F107+'4'!F128</f>
        <v>13</v>
      </c>
    </row>
    <row r="22" spans="1:6">
      <c r="A22" s="140" t="s">
        <v>44</v>
      </c>
      <c r="B22" s="140"/>
      <c r="C22" s="115">
        <f>'[1]2'!G20</f>
        <v>0</v>
      </c>
      <c r="D22" s="115">
        <f>'[1]2'!H20</f>
        <v>0</v>
      </c>
      <c r="E22" s="115">
        <v>0</v>
      </c>
      <c r="F22" s="115">
        <v>0</v>
      </c>
    </row>
    <row r="23" spans="1:6">
      <c r="A23" s="55"/>
      <c r="B23" s="55"/>
      <c r="C23" s="55"/>
      <c r="D23" s="55"/>
    </row>
  </sheetData>
  <mergeCells count="6">
    <mergeCell ref="A6:D6"/>
    <mergeCell ref="A20:B20"/>
    <mergeCell ref="A22:B22"/>
    <mergeCell ref="A12:D12"/>
    <mergeCell ref="C14:F14"/>
    <mergeCell ref="A5:F5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H150"/>
  <sheetViews>
    <sheetView tabSelected="1" topLeftCell="A136" workbookViewId="0">
      <selection activeCell="C22" sqref="C22"/>
    </sheetView>
  </sheetViews>
  <sheetFormatPr defaultRowHeight="17.25"/>
  <cols>
    <col min="1" max="1" width="28.7109375" style="10" customWidth="1"/>
    <col min="2" max="2" width="59.7109375" style="10" customWidth="1"/>
    <col min="3" max="3" width="17.5703125" style="10" customWidth="1"/>
    <col min="4" max="4" width="18.42578125" style="10" customWidth="1"/>
    <col min="5" max="5" width="16.5703125" style="10" customWidth="1"/>
    <col min="6" max="6" width="16.42578125" style="10" customWidth="1"/>
    <col min="7" max="16384" width="9.140625" style="10"/>
  </cols>
  <sheetData>
    <row r="1" spans="1:86" s="2" customFormat="1">
      <c r="F1" s="62" t="s">
        <v>73</v>
      </c>
    </row>
    <row r="2" spans="1:86" s="2" customFormat="1">
      <c r="C2" s="64"/>
      <c r="F2" s="62" t="s">
        <v>85</v>
      </c>
    </row>
    <row r="3" spans="1:86" s="2" customFormat="1">
      <c r="C3" s="65"/>
      <c r="F3" s="63" t="s">
        <v>47</v>
      </c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</row>
    <row r="4" spans="1:86">
      <c r="E4" s="12"/>
      <c r="F4" s="12"/>
      <c r="G4" s="12"/>
    </row>
    <row r="6" spans="1:86" s="13" customFormat="1" ht="57.75" customHeight="1">
      <c r="A6" s="124" t="s">
        <v>118</v>
      </c>
      <c r="B6" s="124"/>
      <c r="C6" s="124"/>
      <c r="D6" s="124"/>
      <c r="E6" s="124"/>
      <c r="F6" s="124"/>
    </row>
    <row r="7" spans="1:86" s="13" customFormat="1">
      <c r="A7" s="83"/>
      <c r="B7" s="84"/>
      <c r="C7" s="84"/>
      <c r="D7" s="84"/>
      <c r="E7" s="89" t="s">
        <v>91</v>
      </c>
    </row>
    <row r="8" spans="1:86">
      <c r="A8" s="145" t="s">
        <v>117</v>
      </c>
      <c r="B8" s="145"/>
      <c r="C8" s="145"/>
      <c r="D8" s="145"/>
    </row>
    <row r="9" spans="1:86">
      <c r="A9" s="86"/>
      <c r="B9" s="86"/>
      <c r="C9" s="86"/>
      <c r="D9" s="86"/>
    </row>
    <row r="10" spans="1:86" s="91" customFormat="1" ht="15.75" customHeight="1">
      <c r="A10" s="146" t="s">
        <v>60</v>
      </c>
      <c r="B10" s="146"/>
      <c r="C10" s="146"/>
      <c r="D10" s="146"/>
    </row>
    <row r="11" spans="1:86" s="91" customFormat="1"/>
    <row r="12" spans="1:86" ht="18" customHeight="1">
      <c r="A12" s="92" t="s">
        <v>36</v>
      </c>
      <c r="B12" s="93" t="s">
        <v>5</v>
      </c>
      <c r="C12" s="16"/>
      <c r="D12" s="16"/>
    </row>
    <row r="13" spans="1:86" ht="19.5" customHeight="1">
      <c r="A13" s="92" t="s">
        <v>37</v>
      </c>
      <c r="B13" s="93" t="s">
        <v>38</v>
      </c>
      <c r="C13" s="16"/>
      <c r="D13" s="16"/>
    </row>
    <row r="14" spans="1:86" ht="7.5" customHeight="1">
      <c r="A14" s="87"/>
      <c r="B14" s="87"/>
      <c r="C14" s="87"/>
      <c r="D14" s="87"/>
    </row>
    <row r="15" spans="1:86">
      <c r="A15" s="147" t="s">
        <v>6</v>
      </c>
      <c r="B15" s="147"/>
      <c r="C15" s="147"/>
      <c r="D15" s="147"/>
    </row>
    <row r="16" spans="1:86" ht="2.25" customHeight="1">
      <c r="A16" s="87"/>
      <c r="B16" s="87"/>
      <c r="C16" s="15"/>
      <c r="D16" s="15"/>
    </row>
    <row r="17" spans="1:6" ht="54.75" customHeight="1">
      <c r="A17" s="94" t="s">
        <v>7</v>
      </c>
      <c r="B17" s="94" t="s">
        <v>37</v>
      </c>
      <c r="C17" s="134" t="s">
        <v>88</v>
      </c>
      <c r="D17" s="135"/>
      <c r="E17" s="135"/>
      <c r="F17" s="136"/>
    </row>
    <row r="18" spans="1:6" ht="34.5">
      <c r="A18" s="94" t="s">
        <v>8</v>
      </c>
      <c r="B18" s="94" t="s">
        <v>39</v>
      </c>
      <c r="C18" s="21" t="s">
        <v>77</v>
      </c>
      <c r="D18" s="21" t="s">
        <v>78</v>
      </c>
      <c r="E18" s="59" t="s">
        <v>22</v>
      </c>
      <c r="F18" s="75" t="s">
        <v>0</v>
      </c>
    </row>
    <row r="19" spans="1:6" ht="34.5">
      <c r="A19" s="95" t="s">
        <v>9</v>
      </c>
      <c r="B19" s="56" t="s">
        <v>45</v>
      </c>
      <c r="C19" s="96"/>
      <c r="D19" s="96"/>
      <c r="E19" s="78"/>
      <c r="F19" s="78"/>
    </row>
    <row r="20" spans="1:6" ht="34.5">
      <c r="A20" s="95" t="s">
        <v>10</v>
      </c>
      <c r="B20" s="92" t="s">
        <v>46</v>
      </c>
      <c r="C20" s="96"/>
      <c r="D20" s="96"/>
      <c r="E20" s="78"/>
      <c r="F20" s="78"/>
    </row>
    <row r="21" spans="1:6">
      <c r="A21" s="85" t="s">
        <v>40</v>
      </c>
      <c r="B21" s="85" t="s">
        <v>41</v>
      </c>
      <c r="C21" s="96"/>
      <c r="D21" s="96"/>
      <c r="E21" s="78"/>
      <c r="F21" s="78"/>
    </row>
    <row r="22" spans="1:6" ht="51.75">
      <c r="A22" s="85" t="s">
        <v>42</v>
      </c>
      <c r="B22" s="92" t="s">
        <v>43</v>
      </c>
      <c r="C22" s="96"/>
      <c r="D22" s="96"/>
      <c r="E22" s="78"/>
      <c r="F22" s="78"/>
    </row>
    <row r="23" spans="1:6">
      <c r="A23" s="148" t="s">
        <v>11</v>
      </c>
      <c r="B23" s="148"/>
      <c r="C23" s="59"/>
      <c r="D23" s="59"/>
      <c r="E23" s="78"/>
      <c r="F23" s="78"/>
    </row>
    <row r="24" spans="1:6" ht="18" customHeight="1">
      <c r="A24" s="58" t="s">
        <v>59</v>
      </c>
      <c r="B24" s="58"/>
      <c r="C24" s="59">
        <v>1</v>
      </c>
      <c r="D24" s="59">
        <v>1</v>
      </c>
      <c r="E24" s="59">
        <v>1</v>
      </c>
      <c r="F24" s="59">
        <v>1</v>
      </c>
    </row>
    <row r="25" spans="1:6">
      <c r="A25" s="149" t="s">
        <v>44</v>
      </c>
      <c r="B25" s="149"/>
      <c r="C25" s="57">
        <f>'1'!D20</f>
        <v>4311.3</v>
      </c>
      <c r="D25" s="57">
        <f>C25</f>
        <v>4311.3</v>
      </c>
      <c r="E25" s="79">
        <f>D25</f>
        <v>4311.3</v>
      </c>
      <c r="F25" s="79">
        <f>E25</f>
        <v>4311.3</v>
      </c>
    </row>
    <row r="26" spans="1:6">
      <c r="A26" s="18"/>
      <c r="B26" s="18"/>
      <c r="C26" s="88"/>
      <c r="D26" s="88"/>
      <c r="E26" s="90"/>
      <c r="F26" s="90"/>
    </row>
    <row r="28" spans="1:6" s="13" customFormat="1">
      <c r="A28" s="102"/>
      <c r="B28" s="103"/>
      <c r="C28" s="103"/>
      <c r="D28" s="103"/>
      <c r="E28" s="89" t="s">
        <v>112</v>
      </c>
    </row>
    <row r="29" spans="1:6">
      <c r="A29" s="145" t="s">
        <v>83</v>
      </c>
      <c r="B29" s="145"/>
      <c r="C29" s="145"/>
      <c r="D29" s="145"/>
    </row>
    <row r="30" spans="1:6">
      <c r="A30" s="106"/>
      <c r="B30" s="106"/>
      <c r="C30" s="106"/>
      <c r="D30" s="106"/>
    </row>
    <row r="31" spans="1:6" s="107" customFormat="1" ht="15.75" customHeight="1">
      <c r="A31" s="146" t="s">
        <v>60</v>
      </c>
      <c r="B31" s="146"/>
      <c r="C31" s="146"/>
      <c r="D31" s="146"/>
    </row>
    <row r="32" spans="1:6" s="107" customFormat="1"/>
    <row r="33" spans="1:6" ht="18" customHeight="1">
      <c r="A33" s="92" t="s">
        <v>36</v>
      </c>
      <c r="B33" s="93" t="s">
        <v>5</v>
      </c>
      <c r="C33" s="16"/>
      <c r="D33" s="16"/>
    </row>
    <row r="34" spans="1:6" ht="19.5" customHeight="1">
      <c r="A34" s="92" t="s">
        <v>37</v>
      </c>
      <c r="B34" s="93" t="s">
        <v>38</v>
      </c>
      <c r="C34" s="16"/>
      <c r="D34" s="16"/>
    </row>
    <row r="35" spans="1:6" ht="7.5" customHeight="1">
      <c r="A35" s="104"/>
      <c r="B35" s="104"/>
      <c r="C35" s="104"/>
      <c r="D35" s="104"/>
    </row>
    <row r="36" spans="1:6">
      <c r="A36" s="147" t="s">
        <v>6</v>
      </c>
      <c r="B36" s="147"/>
      <c r="C36" s="147"/>
      <c r="D36" s="147"/>
    </row>
    <row r="37" spans="1:6" ht="2.25" customHeight="1">
      <c r="A37" s="104"/>
      <c r="B37" s="104"/>
      <c r="C37" s="15"/>
      <c r="D37" s="15"/>
    </row>
    <row r="38" spans="1:6" ht="54.75" customHeight="1">
      <c r="A38" s="94" t="s">
        <v>7</v>
      </c>
      <c r="B38" s="94" t="s">
        <v>37</v>
      </c>
      <c r="C38" s="134" t="s">
        <v>88</v>
      </c>
      <c r="D38" s="135"/>
      <c r="E38" s="135"/>
      <c r="F38" s="136"/>
    </row>
    <row r="39" spans="1:6" ht="34.5">
      <c r="A39" s="94" t="s">
        <v>8</v>
      </c>
      <c r="B39" s="94" t="s">
        <v>39</v>
      </c>
      <c r="C39" s="21" t="s">
        <v>77</v>
      </c>
      <c r="D39" s="21" t="s">
        <v>78</v>
      </c>
      <c r="E39" s="59" t="s">
        <v>22</v>
      </c>
      <c r="F39" s="75" t="s">
        <v>0</v>
      </c>
    </row>
    <row r="40" spans="1:6" ht="34.5">
      <c r="A40" s="95" t="s">
        <v>9</v>
      </c>
      <c r="B40" s="56" t="s">
        <v>45</v>
      </c>
      <c r="C40" s="96"/>
      <c r="D40" s="96"/>
      <c r="E40" s="78"/>
      <c r="F40" s="78"/>
    </row>
    <row r="41" spans="1:6" ht="34.5">
      <c r="A41" s="95" t="s">
        <v>10</v>
      </c>
      <c r="B41" s="92" t="s">
        <v>46</v>
      </c>
      <c r="C41" s="96"/>
      <c r="D41" s="96"/>
      <c r="E41" s="78"/>
      <c r="F41" s="78"/>
    </row>
    <row r="42" spans="1:6">
      <c r="A42" s="105" t="s">
        <v>40</v>
      </c>
      <c r="B42" s="105" t="s">
        <v>41</v>
      </c>
      <c r="C42" s="96"/>
      <c r="D42" s="96"/>
      <c r="E42" s="78"/>
      <c r="F42" s="78"/>
    </row>
    <row r="43" spans="1:6" ht="51.75">
      <c r="A43" s="105" t="s">
        <v>42</v>
      </c>
      <c r="B43" s="92" t="s">
        <v>43</v>
      </c>
      <c r="C43" s="96"/>
      <c r="D43" s="96"/>
      <c r="E43" s="78"/>
      <c r="F43" s="78"/>
    </row>
    <row r="44" spans="1:6">
      <c r="A44" s="148" t="s">
        <v>11</v>
      </c>
      <c r="B44" s="148"/>
      <c r="C44" s="59"/>
      <c r="D44" s="59"/>
      <c r="E44" s="78"/>
      <c r="F44" s="78"/>
    </row>
    <row r="45" spans="1:6" ht="18" customHeight="1">
      <c r="A45" s="58" t="s">
        <v>59</v>
      </c>
      <c r="B45" s="58"/>
      <c r="C45" s="59">
        <v>3</v>
      </c>
      <c r="D45" s="59">
        <v>3</v>
      </c>
      <c r="E45" s="59">
        <v>3</v>
      </c>
      <c r="F45" s="59">
        <v>3</v>
      </c>
    </row>
    <row r="46" spans="1:6">
      <c r="A46" s="149" t="s">
        <v>44</v>
      </c>
      <c r="B46" s="149"/>
      <c r="C46" s="57">
        <f>'1'!D23</f>
        <v>42527.7</v>
      </c>
      <c r="D46" s="57">
        <f>C46</f>
        <v>42527.7</v>
      </c>
      <c r="E46" s="79">
        <f>D46</f>
        <v>42527.7</v>
      </c>
      <c r="F46" s="79">
        <f>E46</f>
        <v>42527.7</v>
      </c>
    </row>
    <row r="47" spans="1:6" s="13" customFormat="1">
      <c r="A47" s="124"/>
      <c r="B47" s="137"/>
      <c r="C47" s="137"/>
      <c r="D47" s="137"/>
      <c r="E47" s="4"/>
    </row>
    <row r="48" spans="1:6" s="13" customFormat="1">
      <c r="A48" s="83"/>
      <c r="B48" s="84"/>
      <c r="C48" s="84"/>
      <c r="D48" s="84"/>
      <c r="E48" s="89" t="s">
        <v>90</v>
      </c>
    </row>
    <row r="49" spans="1:6">
      <c r="A49" s="145" t="s">
        <v>84</v>
      </c>
      <c r="B49" s="145"/>
      <c r="C49" s="145"/>
      <c r="D49" s="145"/>
    </row>
    <row r="50" spans="1:6">
      <c r="A50" s="86"/>
      <c r="B50" s="86"/>
      <c r="C50" s="86"/>
      <c r="D50" s="86"/>
    </row>
    <row r="51" spans="1:6" s="91" customFormat="1" ht="15.75" customHeight="1">
      <c r="A51" s="146" t="s">
        <v>60</v>
      </c>
      <c r="B51" s="146"/>
      <c r="C51" s="146"/>
      <c r="D51" s="146"/>
    </row>
    <row r="52" spans="1:6" s="91" customFormat="1"/>
    <row r="53" spans="1:6" ht="18" customHeight="1">
      <c r="A53" s="92" t="s">
        <v>36</v>
      </c>
      <c r="B53" s="93" t="s">
        <v>5</v>
      </c>
      <c r="C53" s="16"/>
      <c r="D53" s="16"/>
    </row>
    <row r="54" spans="1:6" ht="19.5" customHeight="1">
      <c r="A54" s="92" t="s">
        <v>37</v>
      </c>
      <c r="B54" s="93" t="s">
        <v>38</v>
      </c>
      <c r="C54" s="16"/>
      <c r="D54" s="16"/>
    </row>
    <row r="55" spans="1:6" ht="7.5" customHeight="1">
      <c r="A55" s="87"/>
      <c r="B55" s="87"/>
      <c r="C55" s="87"/>
      <c r="D55" s="87"/>
    </row>
    <row r="56" spans="1:6">
      <c r="A56" s="147" t="s">
        <v>6</v>
      </c>
      <c r="B56" s="147"/>
      <c r="C56" s="147"/>
      <c r="D56" s="147"/>
    </row>
    <row r="57" spans="1:6" ht="2.25" customHeight="1">
      <c r="A57" s="87"/>
      <c r="B57" s="87"/>
      <c r="C57" s="15"/>
      <c r="D57" s="15"/>
    </row>
    <row r="58" spans="1:6" ht="54.75" customHeight="1">
      <c r="A58" s="94" t="s">
        <v>7</v>
      </c>
      <c r="B58" s="94" t="s">
        <v>37</v>
      </c>
      <c r="C58" s="134" t="s">
        <v>88</v>
      </c>
      <c r="D58" s="135"/>
      <c r="E58" s="135"/>
      <c r="F58" s="136"/>
    </row>
    <row r="59" spans="1:6" ht="30" customHeight="1">
      <c r="A59" s="94" t="s">
        <v>8</v>
      </c>
      <c r="B59" s="94" t="s">
        <v>39</v>
      </c>
      <c r="C59" s="21" t="s">
        <v>77</v>
      </c>
      <c r="D59" s="21" t="s">
        <v>78</v>
      </c>
      <c r="E59" s="59" t="s">
        <v>22</v>
      </c>
      <c r="F59" s="75" t="s">
        <v>0</v>
      </c>
    </row>
    <row r="60" spans="1:6" ht="34.5">
      <c r="A60" s="95" t="s">
        <v>9</v>
      </c>
      <c r="B60" s="56" t="s">
        <v>45</v>
      </c>
      <c r="C60" s="96"/>
      <c r="D60" s="96"/>
      <c r="E60" s="78"/>
      <c r="F60" s="78"/>
    </row>
    <row r="61" spans="1:6" ht="34.5">
      <c r="A61" s="95" t="s">
        <v>10</v>
      </c>
      <c r="B61" s="92" t="s">
        <v>46</v>
      </c>
      <c r="C61" s="96"/>
      <c r="D61" s="96"/>
      <c r="E61" s="78"/>
      <c r="F61" s="78"/>
    </row>
    <row r="62" spans="1:6">
      <c r="A62" s="85" t="s">
        <v>40</v>
      </c>
      <c r="B62" s="85" t="s">
        <v>41</v>
      </c>
      <c r="C62" s="96"/>
      <c r="D62" s="96"/>
      <c r="E62" s="78"/>
      <c r="F62" s="78"/>
    </row>
    <row r="63" spans="1:6" ht="51.75">
      <c r="A63" s="85" t="s">
        <v>42</v>
      </c>
      <c r="B63" s="92" t="s">
        <v>43</v>
      </c>
      <c r="C63" s="96"/>
      <c r="D63" s="96"/>
      <c r="E63" s="78"/>
      <c r="F63" s="78"/>
    </row>
    <row r="64" spans="1:6">
      <c r="A64" s="148" t="s">
        <v>11</v>
      </c>
      <c r="B64" s="148"/>
      <c r="C64" s="59"/>
      <c r="D64" s="59"/>
      <c r="E64" s="78"/>
      <c r="F64" s="78"/>
    </row>
    <row r="65" spans="1:9" ht="18" customHeight="1">
      <c r="A65" s="58" t="s">
        <v>59</v>
      </c>
      <c r="B65" s="58"/>
      <c r="C65" s="59">
        <v>3</v>
      </c>
      <c r="D65" s="59">
        <v>3</v>
      </c>
      <c r="E65" s="59">
        <v>3</v>
      </c>
      <c r="F65" s="59">
        <v>3</v>
      </c>
    </row>
    <row r="66" spans="1:9">
      <c r="A66" s="149" t="s">
        <v>44</v>
      </c>
      <c r="B66" s="149"/>
      <c r="C66" s="57">
        <f>'2'!G43</f>
        <v>145877.5</v>
      </c>
      <c r="D66" s="57">
        <f>C66</f>
        <v>145877.5</v>
      </c>
      <c r="E66" s="57">
        <f>D66</f>
        <v>145877.5</v>
      </c>
      <c r="F66" s="57">
        <f>E66</f>
        <v>145877.5</v>
      </c>
    </row>
    <row r="67" spans="1:9">
      <c r="A67" s="18"/>
      <c r="B67" s="18"/>
      <c r="C67" s="88"/>
      <c r="D67" s="88"/>
      <c r="E67" s="88"/>
      <c r="F67" s="88"/>
    </row>
    <row r="68" spans="1:9">
      <c r="A68" s="124"/>
      <c r="B68" s="137"/>
      <c r="C68" s="137"/>
      <c r="D68" s="137"/>
      <c r="E68" s="124"/>
      <c r="F68" s="137"/>
      <c r="G68" s="137"/>
      <c r="H68" s="137"/>
      <c r="I68" s="4"/>
    </row>
    <row r="69" spans="1:9" s="13" customFormat="1">
      <c r="A69" s="83"/>
      <c r="B69" s="84"/>
      <c r="C69" s="84"/>
      <c r="D69" s="84"/>
      <c r="E69" s="89" t="s">
        <v>115</v>
      </c>
    </row>
    <row r="70" spans="1:9">
      <c r="A70" s="145" t="s">
        <v>71</v>
      </c>
      <c r="B70" s="145"/>
      <c r="C70" s="145"/>
      <c r="D70" s="145"/>
      <c r="E70" s="145"/>
      <c r="F70" s="145"/>
      <c r="G70" s="145"/>
      <c r="H70" s="145"/>
      <c r="I70" s="145"/>
    </row>
    <row r="71" spans="1:9" ht="15" customHeight="1">
      <c r="A71" s="146"/>
      <c r="B71" s="146"/>
      <c r="C71" s="146"/>
      <c r="D71" s="146"/>
      <c r="E71" s="146"/>
      <c r="F71" s="146"/>
      <c r="G71" s="146"/>
      <c r="H71" s="146"/>
      <c r="I71" s="4"/>
    </row>
    <row r="72" spans="1:9" ht="26.25" customHeight="1">
      <c r="A72" s="97" t="s">
        <v>60</v>
      </c>
      <c r="B72" s="97"/>
      <c r="C72" s="87"/>
      <c r="D72" s="91"/>
      <c r="E72" s="87"/>
      <c r="F72" s="87"/>
      <c r="G72" s="87"/>
      <c r="H72" s="87"/>
      <c r="I72" s="15"/>
    </row>
    <row r="73" spans="1:9">
      <c r="A73" s="147"/>
      <c r="B73" s="147"/>
      <c r="C73" s="147"/>
      <c r="D73" s="147"/>
      <c r="E73" s="147"/>
      <c r="F73" s="147"/>
      <c r="G73" s="147"/>
      <c r="H73" s="147"/>
      <c r="I73" s="15"/>
    </row>
    <row r="74" spans="1:9" ht="15.75" customHeight="1">
      <c r="A74" s="92" t="s">
        <v>36</v>
      </c>
      <c r="B74" s="93" t="s">
        <v>5</v>
      </c>
      <c r="C74" s="16"/>
      <c r="D74" s="16"/>
      <c r="E74" s="87"/>
      <c r="F74" s="16"/>
      <c r="G74" s="16"/>
      <c r="H74" s="16"/>
      <c r="I74" s="15"/>
    </row>
    <row r="75" spans="1:9" ht="18" customHeight="1">
      <c r="A75" s="92" t="s">
        <v>37</v>
      </c>
      <c r="B75" s="92" t="s">
        <v>38</v>
      </c>
      <c r="C75" s="87"/>
      <c r="D75" s="87"/>
      <c r="E75" s="87"/>
      <c r="F75" s="87"/>
      <c r="G75" s="87"/>
      <c r="H75" s="87"/>
      <c r="I75" s="15"/>
    </row>
    <row r="76" spans="1:9">
      <c r="A76" s="147"/>
      <c r="B76" s="147"/>
      <c r="C76" s="147"/>
      <c r="D76" s="147"/>
      <c r="E76" s="147"/>
      <c r="F76" s="147"/>
      <c r="G76" s="147"/>
      <c r="H76" s="147"/>
      <c r="I76" s="15"/>
    </row>
    <row r="77" spans="1:9">
      <c r="A77" s="114" t="s">
        <v>6</v>
      </c>
      <c r="B77" s="87"/>
      <c r="C77" s="15"/>
      <c r="D77" s="15"/>
      <c r="E77" s="87"/>
      <c r="F77" s="87"/>
      <c r="G77" s="15"/>
      <c r="H77" s="15"/>
      <c r="I77" s="15"/>
    </row>
    <row r="78" spans="1:9">
      <c r="A78" s="147"/>
      <c r="B78" s="147"/>
      <c r="C78" s="147"/>
      <c r="D78" s="147"/>
      <c r="E78" s="147"/>
      <c r="F78" s="147"/>
      <c r="G78" s="147"/>
      <c r="H78" s="147"/>
      <c r="I78" s="15"/>
    </row>
    <row r="79" spans="1:9" ht="63.75" customHeight="1">
      <c r="A79" s="94" t="s">
        <v>7</v>
      </c>
      <c r="B79" s="94" t="s">
        <v>37</v>
      </c>
      <c r="C79" s="134" t="s">
        <v>88</v>
      </c>
      <c r="D79" s="135"/>
      <c r="E79" s="135"/>
      <c r="F79" s="136"/>
      <c r="G79" s="20"/>
      <c r="H79" s="20"/>
      <c r="I79" s="15"/>
    </row>
    <row r="80" spans="1:9" ht="34.5">
      <c r="A80" s="95" t="s">
        <v>8</v>
      </c>
      <c r="B80" s="56" t="s">
        <v>39</v>
      </c>
      <c r="C80" s="21" t="s">
        <v>77</v>
      </c>
      <c r="D80" s="21" t="s">
        <v>78</v>
      </c>
      <c r="E80" s="59" t="s">
        <v>22</v>
      </c>
      <c r="F80" s="75" t="s">
        <v>0</v>
      </c>
      <c r="G80" s="17"/>
      <c r="H80" s="17"/>
      <c r="I80" s="15"/>
    </row>
    <row r="81" spans="1:9" ht="34.5">
      <c r="A81" s="95" t="s">
        <v>9</v>
      </c>
      <c r="B81" s="92" t="s">
        <v>45</v>
      </c>
      <c r="C81" s="96"/>
      <c r="D81" s="96"/>
      <c r="E81" s="78"/>
      <c r="F81" s="78"/>
      <c r="G81" s="17"/>
      <c r="H81" s="17"/>
      <c r="I81" s="15"/>
    </row>
    <row r="82" spans="1:9" ht="34.5">
      <c r="A82" s="85" t="s">
        <v>10</v>
      </c>
      <c r="B82" s="85" t="s">
        <v>46</v>
      </c>
      <c r="C82" s="96"/>
      <c r="D82" s="96"/>
      <c r="E82" s="78"/>
      <c r="F82" s="78"/>
      <c r="G82" s="17"/>
      <c r="H82" s="17"/>
      <c r="I82" s="15"/>
    </row>
    <row r="83" spans="1:9">
      <c r="A83" s="85" t="s">
        <v>40</v>
      </c>
      <c r="B83" s="92" t="s">
        <v>41</v>
      </c>
      <c r="C83" s="96"/>
      <c r="D83" s="96"/>
      <c r="E83" s="78"/>
      <c r="F83" s="78"/>
      <c r="G83" s="17"/>
      <c r="H83" s="17"/>
      <c r="I83" s="15"/>
    </row>
    <row r="84" spans="1:9" ht="51.75">
      <c r="A84" s="98" t="s">
        <v>42</v>
      </c>
      <c r="B84" s="98" t="s">
        <v>43</v>
      </c>
      <c r="C84" s="96"/>
      <c r="D84" s="96"/>
      <c r="E84" s="78"/>
      <c r="F84" s="78"/>
      <c r="G84" s="20"/>
      <c r="H84" s="20"/>
      <c r="I84" s="15"/>
    </row>
    <row r="85" spans="1:9">
      <c r="A85" s="148" t="s">
        <v>11</v>
      </c>
      <c r="B85" s="148"/>
      <c r="C85" s="59"/>
      <c r="D85" s="59"/>
      <c r="E85" s="78"/>
      <c r="F85" s="78"/>
    </row>
    <row r="86" spans="1:9" ht="18" customHeight="1">
      <c r="A86" s="58" t="s">
        <v>59</v>
      </c>
      <c r="B86" s="58"/>
      <c r="C86" s="59">
        <v>3</v>
      </c>
      <c r="D86" s="59">
        <v>3</v>
      </c>
      <c r="E86" s="59">
        <v>3</v>
      </c>
      <c r="F86" s="59">
        <v>3</v>
      </c>
    </row>
    <row r="87" spans="1:9" ht="21" customHeight="1">
      <c r="A87" s="149" t="s">
        <v>44</v>
      </c>
      <c r="B87" s="149"/>
      <c r="C87" s="57">
        <f>'1'!D34</f>
        <v>38189.5</v>
      </c>
      <c r="D87" s="57">
        <f>'1'!E34</f>
        <v>38189.5</v>
      </c>
      <c r="E87" s="57">
        <f>'1'!F34</f>
        <v>38189.5</v>
      </c>
      <c r="F87" s="57">
        <f>'1'!G34</f>
        <v>38189.5</v>
      </c>
      <c r="G87" s="16"/>
      <c r="H87" s="16"/>
      <c r="I87" s="15"/>
    </row>
    <row r="88" spans="1:9">
      <c r="A88" s="91"/>
      <c r="B88" s="91"/>
      <c r="C88" s="91"/>
      <c r="D88" s="91"/>
      <c r="E88" s="87"/>
      <c r="F88" s="87"/>
      <c r="G88" s="87"/>
      <c r="H88" s="87"/>
      <c r="I88" s="15"/>
    </row>
    <row r="89" spans="1:9">
      <c r="A89" s="91"/>
      <c r="B89" s="91"/>
      <c r="C89" s="91"/>
      <c r="D89" s="91"/>
      <c r="E89" s="87"/>
      <c r="F89" s="87"/>
      <c r="G89" s="87"/>
      <c r="H89" s="87"/>
      <c r="I89" s="15"/>
    </row>
    <row r="90" spans="1:9" s="13" customFormat="1">
      <c r="A90" s="83"/>
      <c r="B90" s="84"/>
      <c r="C90" s="84"/>
      <c r="D90" s="84"/>
      <c r="E90" s="89" t="s">
        <v>89</v>
      </c>
    </row>
    <row r="91" spans="1:9">
      <c r="A91" s="145" t="s">
        <v>72</v>
      </c>
      <c r="B91" s="145"/>
      <c r="C91" s="145"/>
      <c r="D91" s="145"/>
    </row>
    <row r="92" spans="1:9">
      <c r="A92" s="86"/>
      <c r="B92" s="86"/>
      <c r="C92" s="86"/>
      <c r="D92" s="86"/>
    </row>
    <row r="93" spans="1:9" s="91" customFormat="1" ht="15.75" customHeight="1">
      <c r="A93" s="146" t="s">
        <v>60</v>
      </c>
      <c r="B93" s="146"/>
      <c r="C93" s="146"/>
      <c r="D93" s="146"/>
    </row>
    <row r="94" spans="1:9" s="91" customFormat="1"/>
    <row r="95" spans="1:9" ht="18" customHeight="1">
      <c r="A95" s="92" t="s">
        <v>36</v>
      </c>
      <c r="B95" s="93" t="s">
        <v>5</v>
      </c>
      <c r="C95" s="16"/>
      <c r="D95" s="16"/>
    </row>
    <row r="96" spans="1:9" ht="19.5" customHeight="1">
      <c r="A96" s="92" t="s">
        <v>37</v>
      </c>
      <c r="B96" s="93" t="s">
        <v>38</v>
      </c>
      <c r="C96" s="16"/>
      <c r="D96" s="16"/>
    </row>
    <row r="97" spans="1:6" ht="7.5" customHeight="1">
      <c r="A97" s="87"/>
      <c r="B97" s="87"/>
      <c r="C97" s="87"/>
      <c r="D97" s="87"/>
    </row>
    <row r="98" spans="1:6">
      <c r="A98" s="147" t="s">
        <v>6</v>
      </c>
      <c r="B98" s="147"/>
      <c r="C98" s="147"/>
      <c r="D98" s="147"/>
    </row>
    <row r="99" spans="1:6" ht="2.25" customHeight="1">
      <c r="A99" s="87"/>
      <c r="B99" s="87"/>
      <c r="C99" s="15"/>
      <c r="D99" s="15"/>
    </row>
    <row r="100" spans="1:6" ht="54.75" customHeight="1">
      <c r="A100" s="94" t="s">
        <v>7</v>
      </c>
      <c r="B100" s="94" t="s">
        <v>37</v>
      </c>
      <c r="C100" s="134" t="s">
        <v>88</v>
      </c>
      <c r="D100" s="135"/>
      <c r="E100" s="135"/>
      <c r="F100" s="136"/>
    </row>
    <row r="101" spans="1:6" ht="36.75" customHeight="1">
      <c r="A101" s="94" t="s">
        <v>8</v>
      </c>
      <c r="B101" s="94" t="s">
        <v>39</v>
      </c>
      <c r="C101" s="21" t="s">
        <v>77</v>
      </c>
      <c r="D101" s="21" t="s">
        <v>78</v>
      </c>
      <c r="E101" s="59" t="s">
        <v>22</v>
      </c>
      <c r="F101" s="75" t="s">
        <v>0</v>
      </c>
    </row>
    <row r="102" spans="1:6" ht="34.5">
      <c r="A102" s="95" t="s">
        <v>9</v>
      </c>
      <c r="B102" s="56" t="s">
        <v>45</v>
      </c>
      <c r="C102" s="96"/>
      <c r="D102" s="96"/>
      <c r="E102" s="78"/>
      <c r="F102" s="78"/>
    </row>
    <row r="103" spans="1:6" ht="34.5">
      <c r="A103" s="95" t="s">
        <v>10</v>
      </c>
      <c r="B103" s="92" t="s">
        <v>46</v>
      </c>
      <c r="C103" s="96"/>
      <c r="D103" s="96"/>
      <c r="E103" s="78"/>
      <c r="F103" s="78"/>
    </row>
    <row r="104" spans="1:6">
      <c r="A104" s="85" t="s">
        <v>40</v>
      </c>
      <c r="B104" s="85" t="s">
        <v>41</v>
      </c>
      <c r="C104" s="96"/>
      <c r="D104" s="96"/>
      <c r="E104" s="78"/>
      <c r="F104" s="78"/>
    </row>
    <row r="105" spans="1:6" ht="51.75">
      <c r="A105" s="85" t="s">
        <v>42</v>
      </c>
      <c r="B105" s="92" t="s">
        <v>43</v>
      </c>
      <c r="C105" s="96"/>
      <c r="D105" s="96"/>
      <c r="E105" s="78"/>
      <c r="F105" s="78"/>
    </row>
    <row r="106" spans="1:6">
      <c r="A106" s="148" t="s">
        <v>11</v>
      </c>
      <c r="B106" s="148"/>
      <c r="C106" s="59"/>
      <c r="D106" s="59"/>
      <c r="E106" s="78"/>
      <c r="F106" s="78"/>
    </row>
    <row r="107" spans="1:6" ht="18" customHeight="1">
      <c r="A107" s="58" t="s">
        <v>59</v>
      </c>
      <c r="B107" s="58"/>
      <c r="C107" s="59">
        <v>2</v>
      </c>
      <c r="D107" s="59">
        <v>2</v>
      </c>
      <c r="E107" s="59">
        <v>2</v>
      </c>
      <c r="F107" s="59">
        <v>2</v>
      </c>
    </row>
    <row r="108" spans="1:6">
      <c r="A108" s="149" t="s">
        <v>44</v>
      </c>
      <c r="B108" s="149"/>
      <c r="C108" s="57">
        <f>'1'!D40</f>
        <v>23631.599999999999</v>
      </c>
      <c r="D108" s="57">
        <f>'1'!E40</f>
        <v>23631.599999999999</v>
      </c>
      <c r="E108" s="57">
        <f>'1'!F40</f>
        <v>23631.599999999999</v>
      </c>
      <c r="F108" s="57">
        <f>'1'!G40</f>
        <v>23631.599999999999</v>
      </c>
    </row>
    <row r="110" spans="1:6" s="13" customFormat="1">
      <c r="A110" s="124"/>
      <c r="B110" s="137"/>
      <c r="C110" s="137"/>
      <c r="D110" s="137"/>
      <c r="E110" s="4"/>
    </row>
    <row r="111" spans="1:6" s="13" customFormat="1">
      <c r="A111" s="83"/>
      <c r="B111" s="84"/>
      <c r="C111" s="84"/>
      <c r="D111" s="84"/>
      <c r="E111" s="89" t="s">
        <v>114</v>
      </c>
    </row>
    <row r="112" spans="1:6">
      <c r="A112" s="145" t="s">
        <v>107</v>
      </c>
      <c r="B112" s="145"/>
      <c r="C112" s="145"/>
      <c r="D112" s="145"/>
    </row>
    <row r="113" spans="1:6">
      <c r="A113" s="86"/>
      <c r="B113" s="86"/>
      <c r="C113" s="86"/>
      <c r="D113" s="86"/>
    </row>
    <row r="114" spans="1:6" s="91" customFormat="1" ht="15.75" customHeight="1">
      <c r="A114" s="146" t="s">
        <v>60</v>
      </c>
      <c r="B114" s="146"/>
      <c r="C114" s="146"/>
      <c r="D114" s="146"/>
    </row>
    <row r="115" spans="1:6" s="91" customFormat="1"/>
    <row r="116" spans="1:6" ht="18" customHeight="1">
      <c r="A116" s="92" t="s">
        <v>36</v>
      </c>
      <c r="B116" s="93" t="s">
        <v>5</v>
      </c>
      <c r="C116" s="16"/>
      <c r="D116" s="16"/>
    </row>
    <row r="117" spans="1:6" ht="19.5" customHeight="1">
      <c r="A117" s="92" t="s">
        <v>37</v>
      </c>
      <c r="B117" s="93" t="s">
        <v>38</v>
      </c>
      <c r="C117" s="16"/>
      <c r="D117" s="16"/>
    </row>
    <row r="118" spans="1:6" ht="7.5" customHeight="1">
      <c r="A118" s="87"/>
      <c r="B118" s="87"/>
      <c r="C118" s="87"/>
      <c r="D118" s="87"/>
    </row>
    <row r="119" spans="1:6">
      <c r="A119" s="147" t="s">
        <v>6</v>
      </c>
      <c r="B119" s="147"/>
      <c r="C119" s="147"/>
      <c r="D119" s="147"/>
    </row>
    <row r="120" spans="1:6" ht="2.25" customHeight="1">
      <c r="A120" s="87"/>
      <c r="B120" s="87"/>
      <c r="C120" s="15"/>
      <c r="D120" s="15"/>
    </row>
    <row r="121" spans="1:6" ht="54.75" customHeight="1">
      <c r="A121" s="94" t="s">
        <v>7</v>
      </c>
      <c r="B121" s="94" t="s">
        <v>37</v>
      </c>
      <c r="C121" s="134" t="s">
        <v>88</v>
      </c>
      <c r="D121" s="135"/>
      <c r="E121" s="135"/>
      <c r="F121" s="136"/>
    </row>
    <row r="122" spans="1:6" ht="30" customHeight="1">
      <c r="A122" s="94" t="s">
        <v>8</v>
      </c>
      <c r="B122" s="94" t="s">
        <v>39</v>
      </c>
      <c r="C122" s="21" t="s">
        <v>77</v>
      </c>
      <c r="D122" s="21" t="s">
        <v>78</v>
      </c>
      <c r="E122" s="59" t="s">
        <v>22</v>
      </c>
      <c r="F122" s="75" t="s">
        <v>0</v>
      </c>
    </row>
    <row r="123" spans="1:6" ht="34.5">
      <c r="A123" s="95" t="s">
        <v>9</v>
      </c>
      <c r="B123" s="56" t="s">
        <v>45</v>
      </c>
      <c r="C123" s="96"/>
      <c r="D123" s="96"/>
      <c r="E123" s="78"/>
      <c r="F123" s="78"/>
    </row>
    <row r="124" spans="1:6" ht="34.5">
      <c r="A124" s="95" t="s">
        <v>10</v>
      </c>
      <c r="B124" s="92" t="s">
        <v>46</v>
      </c>
      <c r="C124" s="96"/>
      <c r="D124" s="96"/>
      <c r="E124" s="78"/>
      <c r="F124" s="78"/>
    </row>
    <row r="125" spans="1:6">
      <c r="A125" s="85" t="s">
        <v>40</v>
      </c>
      <c r="B125" s="85" t="s">
        <v>41</v>
      </c>
      <c r="C125" s="96"/>
      <c r="D125" s="96"/>
      <c r="E125" s="78"/>
      <c r="F125" s="78"/>
    </row>
    <row r="126" spans="1:6" ht="51.75">
      <c r="A126" s="85" t="s">
        <v>42</v>
      </c>
      <c r="B126" s="92" t="s">
        <v>43</v>
      </c>
      <c r="C126" s="96"/>
      <c r="D126" s="96"/>
      <c r="E126" s="78"/>
      <c r="F126" s="78"/>
    </row>
    <row r="127" spans="1:6">
      <c r="A127" s="148" t="s">
        <v>11</v>
      </c>
      <c r="B127" s="148"/>
      <c r="C127" s="59"/>
      <c r="D127" s="59"/>
      <c r="E127" s="78"/>
      <c r="F127" s="78"/>
    </row>
    <row r="128" spans="1:6" ht="18" customHeight="1">
      <c r="A128" s="58" t="s">
        <v>59</v>
      </c>
      <c r="B128" s="58"/>
      <c r="C128" s="59">
        <v>1</v>
      </c>
      <c r="D128" s="59">
        <v>1</v>
      </c>
      <c r="E128" s="59">
        <v>1</v>
      </c>
      <c r="F128" s="59">
        <v>1</v>
      </c>
    </row>
    <row r="129" spans="1:6">
      <c r="A129" s="149" t="s">
        <v>44</v>
      </c>
      <c r="B129" s="149"/>
      <c r="C129" s="57">
        <f>'1'!D44</f>
        <v>1180891</v>
      </c>
      <c r="D129" s="57">
        <f>'1'!E44</f>
        <v>1180891</v>
      </c>
      <c r="E129" s="57">
        <f>'1'!F44</f>
        <v>1180891</v>
      </c>
      <c r="F129" s="57">
        <f>'1'!G44</f>
        <v>1180891</v>
      </c>
    </row>
    <row r="130" spans="1:6">
      <c r="A130" s="18"/>
      <c r="B130" s="18"/>
      <c r="C130" s="88"/>
      <c r="D130" s="88"/>
      <c r="E130" s="88"/>
      <c r="F130" s="88"/>
    </row>
    <row r="131" spans="1:6" s="13" customFormat="1">
      <c r="A131" s="124"/>
      <c r="B131" s="137"/>
      <c r="C131" s="137"/>
      <c r="D131" s="137"/>
      <c r="E131" s="4"/>
    </row>
    <row r="132" spans="1:6" s="13" customFormat="1">
      <c r="A132" s="83"/>
      <c r="B132" s="84"/>
      <c r="C132" s="84"/>
      <c r="D132" s="84"/>
      <c r="E132" s="10" t="s">
        <v>113</v>
      </c>
    </row>
    <row r="133" spans="1:6">
      <c r="A133" s="145" t="s">
        <v>28</v>
      </c>
      <c r="B133" s="145"/>
      <c r="C133" s="145"/>
      <c r="D133" s="145"/>
    </row>
    <row r="134" spans="1:6">
      <c r="A134" s="86"/>
      <c r="B134" s="86"/>
      <c r="C134" s="86"/>
      <c r="D134" s="86"/>
    </row>
    <row r="135" spans="1:6" s="91" customFormat="1" ht="15.75" customHeight="1">
      <c r="A135" s="146" t="s">
        <v>60</v>
      </c>
      <c r="B135" s="146"/>
      <c r="C135" s="146"/>
      <c r="D135" s="146"/>
    </row>
    <row r="136" spans="1:6" s="91" customFormat="1"/>
    <row r="137" spans="1:6" ht="18" customHeight="1">
      <c r="A137" s="92" t="s">
        <v>36</v>
      </c>
      <c r="B137" s="93" t="s">
        <v>5</v>
      </c>
      <c r="C137" s="16"/>
      <c r="D137" s="16"/>
    </row>
    <row r="138" spans="1:6" ht="19.5" customHeight="1">
      <c r="A138" s="92" t="s">
        <v>37</v>
      </c>
      <c r="B138" s="93" t="s">
        <v>38</v>
      </c>
      <c r="C138" s="16"/>
      <c r="D138" s="16"/>
    </row>
    <row r="139" spans="1:6" ht="7.5" customHeight="1">
      <c r="A139" s="87"/>
      <c r="B139" s="87"/>
      <c r="C139" s="87"/>
      <c r="D139" s="87"/>
    </row>
    <row r="140" spans="1:6">
      <c r="A140" s="147" t="s">
        <v>6</v>
      </c>
      <c r="B140" s="147"/>
      <c r="C140" s="147"/>
      <c r="D140" s="147"/>
    </row>
    <row r="141" spans="1:6" ht="2.25" customHeight="1">
      <c r="A141" s="87"/>
      <c r="B141" s="87"/>
      <c r="C141" s="15"/>
      <c r="D141" s="15"/>
    </row>
    <row r="142" spans="1:6" ht="54.75" customHeight="1">
      <c r="A142" s="94" t="s">
        <v>7</v>
      </c>
      <c r="B142" s="94" t="s">
        <v>37</v>
      </c>
      <c r="C142" s="128" t="s">
        <v>66</v>
      </c>
      <c r="D142" s="150"/>
      <c r="E142" s="150"/>
      <c r="F142" s="151"/>
    </row>
    <row r="143" spans="1:6" ht="32.25" customHeight="1">
      <c r="A143" s="94" t="s">
        <v>8</v>
      </c>
      <c r="B143" s="94" t="s">
        <v>39</v>
      </c>
      <c r="C143" s="21" t="s">
        <v>77</v>
      </c>
      <c r="D143" s="21" t="s">
        <v>78</v>
      </c>
      <c r="E143" s="59" t="s">
        <v>22</v>
      </c>
      <c r="F143" s="75" t="s">
        <v>0</v>
      </c>
    </row>
    <row r="144" spans="1:6" ht="39" customHeight="1">
      <c r="A144" s="95" t="s">
        <v>9</v>
      </c>
      <c r="B144" s="56" t="s">
        <v>45</v>
      </c>
      <c r="C144" s="99"/>
      <c r="D144" s="99"/>
      <c r="E144" s="78"/>
      <c r="F144" s="78"/>
    </row>
    <row r="145" spans="1:6" ht="36.75" customHeight="1">
      <c r="A145" s="95" t="s">
        <v>10</v>
      </c>
      <c r="B145" s="92" t="s">
        <v>46</v>
      </c>
      <c r="C145" s="96"/>
      <c r="D145" s="96"/>
      <c r="E145" s="78"/>
      <c r="F145" s="78"/>
    </row>
    <row r="146" spans="1:6" ht="20.25" customHeight="1">
      <c r="A146" s="85" t="s">
        <v>40</v>
      </c>
      <c r="B146" s="85" t="s">
        <v>41</v>
      </c>
      <c r="C146" s="96"/>
      <c r="D146" s="96"/>
      <c r="E146" s="78"/>
      <c r="F146" s="78"/>
    </row>
    <row r="147" spans="1:6" ht="51.75">
      <c r="A147" s="85" t="s">
        <v>42</v>
      </c>
      <c r="B147" s="100" t="s">
        <v>43</v>
      </c>
      <c r="C147" s="101"/>
      <c r="D147" s="101"/>
      <c r="E147" s="78"/>
      <c r="F147" s="78"/>
    </row>
    <row r="148" spans="1:6">
      <c r="A148" s="148" t="s">
        <v>11</v>
      </c>
      <c r="B148" s="148"/>
      <c r="C148" s="59"/>
      <c r="D148" s="59"/>
      <c r="E148" s="78"/>
      <c r="F148" s="78"/>
    </row>
    <row r="149" spans="1:6" ht="18" customHeight="1">
      <c r="A149" s="58" t="s">
        <v>59</v>
      </c>
      <c r="B149" s="58"/>
      <c r="C149" s="59"/>
      <c r="D149" s="59"/>
      <c r="E149" s="78"/>
      <c r="F149" s="78"/>
    </row>
    <row r="150" spans="1:6" ht="22.5" customHeight="1">
      <c r="A150" s="149" t="s">
        <v>44</v>
      </c>
      <c r="B150" s="149"/>
      <c r="C150" s="57">
        <f>-(C129+C108+C87+C66+C46+C25)</f>
        <v>-1435428.6</v>
      </c>
      <c r="D150" s="57">
        <f>-(D129+D108+D87+D66+D46+D25)</f>
        <v>-1435428.6</v>
      </c>
      <c r="E150" s="57">
        <f>-(E129+E108+E87+E66+E46+E25)</f>
        <v>-1435428.6</v>
      </c>
      <c r="F150" s="57">
        <f>-(F129+F108+F87+F66+F46+F25)</f>
        <v>-1435428.6</v>
      </c>
    </row>
  </sheetData>
  <mergeCells count="55">
    <mergeCell ref="A6:F6"/>
    <mergeCell ref="A23:B23"/>
    <mergeCell ref="A25:B25"/>
    <mergeCell ref="E71:H71"/>
    <mergeCell ref="A71:D71"/>
    <mergeCell ref="A68:D68"/>
    <mergeCell ref="C17:F17"/>
    <mergeCell ref="C58:F58"/>
    <mergeCell ref="C100:F100"/>
    <mergeCell ref="A64:B64"/>
    <mergeCell ref="A66:B66"/>
    <mergeCell ref="C79:F79"/>
    <mergeCell ref="E68:H68"/>
    <mergeCell ref="A70:D70"/>
    <mergeCell ref="E70:I70"/>
    <mergeCell ref="A47:D47"/>
    <mergeCell ref="A49:D49"/>
    <mergeCell ref="A51:D51"/>
    <mergeCell ref="A56:D56"/>
    <mergeCell ref="E76:H76"/>
    <mergeCell ref="E78:H78"/>
    <mergeCell ref="E73:H73"/>
    <mergeCell ref="A8:D8"/>
    <mergeCell ref="A10:D10"/>
    <mergeCell ref="A15:D15"/>
    <mergeCell ref="A148:B148"/>
    <mergeCell ref="A78:D78"/>
    <mergeCell ref="A85:B85"/>
    <mergeCell ref="A73:D73"/>
    <mergeCell ref="A129:B129"/>
    <mergeCell ref="A112:D112"/>
    <mergeCell ref="A114:D114"/>
    <mergeCell ref="A119:D119"/>
    <mergeCell ref="C121:F121"/>
    <mergeCell ref="A127:B127"/>
    <mergeCell ref="A87:B87"/>
    <mergeCell ref="A76:D76"/>
    <mergeCell ref="A150:B150"/>
    <mergeCell ref="A131:D131"/>
    <mergeCell ref="A133:D133"/>
    <mergeCell ref="A135:D135"/>
    <mergeCell ref="A140:D140"/>
    <mergeCell ref="C142:F142"/>
    <mergeCell ref="A110:D110"/>
    <mergeCell ref="A29:D29"/>
    <mergeCell ref="A31:D31"/>
    <mergeCell ref="A36:D36"/>
    <mergeCell ref="C38:F38"/>
    <mergeCell ref="A44:B44"/>
    <mergeCell ref="A46:B46"/>
    <mergeCell ref="A91:D91"/>
    <mergeCell ref="A93:D93"/>
    <mergeCell ref="A98:D98"/>
    <mergeCell ref="A106:B106"/>
    <mergeCell ref="A108:B108"/>
  </mergeCells>
  <pageMargins left="0.70866141732283472" right="0.27559055118110237" top="0.74803149606299213" bottom="0.2362204724409449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</vt:lpstr>
      <vt:lpstr>2</vt:lpstr>
      <vt:lpstr>3</vt:lpstr>
      <vt:lpstr>4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https://mul2-mta.gov.am/tasks/1052336/oneclick/4havelvacner.xlsx?token=9df5eb36954bb26eb48cf5f945ab51f9</cp:keywords>
  <cp:lastModifiedBy>Arpine Martirosyan</cp:lastModifiedBy>
  <cp:lastPrinted>2020-06-19T08:37:57Z</cp:lastPrinted>
  <dcterms:created xsi:type="dcterms:W3CDTF">1996-10-14T23:33:28Z</dcterms:created>
  <dcterms:modified xsi:type="dcterms:W3CDTF">2022-02-22T06:25:52Z</dcterms:modified>
</cp:coreProperties>
</file>